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Default Extension="psdsor" ContentType="application/vnd.openxmlformats-package.digital-signature-origin"/>
  <Default Extension="psdsxs" ContentType="application/vnd.openxmlformats-package.digital-signature-xmlsignatur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Relationships xmlns="http://schemas.openxmlformats.org/package/2006/relationships"><Relationship Type="http://schemas.openxmlformats.org/officeDocument/2006/relationships/extended-properties" Target="docProps/app.xml" Id="rId3" /><Relationship Type="http://schemas.openxmlformats.org/package/2006/relationships/metadata/core-properties" Target="docProps/core.xml" Id="rId2" /><Relationship Type="http://schemas.openxmlformats.org/officeDocument/2006/relationships/officeDocument" Target="xl/workbook.xml" Id="rId1" /><Relationship Type="http://schemas.openxmlformats.org/package/2006/relationships/digital-signature/origin" Target="/package/services/digital-signature/origin.psdsor" Id="R1881895aa68249c7"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defaultThemeVersion="166925"/>
  <mc:AlternateContent xmlns:mc="http://schemas.openxmlformats.org/markup-compatibility/2006">
    <mc:Choice Requires="x15">
      <x15ac:absPath xmlns:x15ac="http://schemas.microsoft.com/office/spreadsheetml/2010/11/ac" url="E:\Trabalho\21 - Reforma Parque de Exposição\"/>
    </mc:Choice>
  </mc:AlternateContent>
  <xr:revisionPtr revIDLastSave="0" documentId="13_ncr:1_{A96FA94D-06B7-4F63-BEC5-80DBF9604C20}" xr6:coauthVersionLast="47" xr6:coauthVersionMax="47" xr10:uidLastSave="{00000000-0000-0000-0000-000000000000}"/>
  <bookViews>
    <workbookView xWindow="1170" yWindow="0" windowWidth="13065" windowHeight="15600" firstSheet="3" activeTab="4" xr2:uid="{00000000-000D-0000-FFFF-FFFF00000000}"/>
  </bookViews>
  <sheets>
    <sheet name="BDI (2)" sheetId="17" r:id="rId1"/>
    <sheet name="GOINFRA" sheetId="16" state="hidden" r:id="rId2"/>
    <sheet name="P.O." sheetId="14" r:id="rId3"/>
    <sheet name="MEMÓRIA DE CÁLCULO" sheetId="7" r:id="rId4"/>
    <sheet name="CRONOGRAMA" sheetId="15" r:id="rId5"/>
  </sheets>
  <externalReferences>
    <externalReference r:id="rId6"/>
    <externalReference r:id="rId7"/>
    <externalReference r:id="rId8"/>
    <externalReference r:id="rId9"/>
    <externalReference r:id="rId10"/>
    <externalReference r:id="rId11"/>
    <externalReference r:id="rId12"/>
  </externalReferences>
  <definedNames>
    <definedName name="_EST10" localSheetId="0">[1]Mem_calc!#REF!</definedName>
    <definedName name="_EST10" localSheetId="1">[1]Mem_calc!#REF!</definedName>
    <definedName name="_EST10" localSheetId="3">#REF!</definedName>
    <definedName name="_EST10">#REF!</definedName>
    <definedName name="_EST5" localSheetId="0">[1]Mem_calc!#REF!</definedName>
    <definedName name="_EST5" localSheetId="1">[1]Mem_calc!#REF!</definedName>
    <definedName name="_EST5" localSheetId="3">#REF!</definedName>
    <definedName name="_EST5">#REF!</definedName>
    <definedName name="AGETOP" localSheetId="0">[1]Orçamento!$A:$F</definedName>
    <definedName name="AGETOP" localSheetId="1">[1]Orçamento!$A:$F</definedName>
    <definedName name="AGETOP">#REF!</definedName>
    <definedName name="AMPL" localSheetId="0">[2]Orçamento!#REF!</definedName>
    <definedName name="AMPL" localSheetId="1">[2]Orçamento!#REF!</definedName>
    <definedName name="AMPL" localSheetId="3">#REF!</definedName>
    <definedName name="AMPL">#REF!</definedName>
    <definedName name="_xlnm.Print_Area" localSheetId="0">'BDI (2)'!$C$2:$P$48</definedName>
    <definedName name="_xlnm.Print_Area" localSheetId="4">CRONOGRAMA!$C$2:$G$30</definedName>
    <definedName name="_xlnm.Print_Area" localSheetId="3">'MEMÓRIA DE CÁLCULO'!$B$1:$I$153</definedName>
    <definedName name="_xlnm.Print_Area" localSheetId="2">'P.O.'!$B$1:$K$24</definedName>
    <definedName name="BARR" localSheetId="0">[1]Mem_calc!#REF!</definedName>
    <definedName name="BARR" localSheetId="1">[1]Mem_calc!#REF!</definedName>
    <definedName name="BARR" localSheetId="3">#REF!</definedName>
    <definedName name="BARR">#REF!</definedName>
    <definedName name="bBL" localSheetId="0">[1]Mem_calc!#REF!</definedName>
    <definedName name="bBL" localSheetId="1">[1]Mem_calc!#REF!</definedName>
    <definedName name="bBL" localSheetId="3">#REF!</definedName>
    <definedName name="bBL">#REF!</definedName>
    <definedName name="BLq" localSheetId="0">[1]Mem_calc!#REF!</definedName>
    <definedName name="BLq" localSheetId="1">[1]Mem_calc!#REF!</definedName>
    <definedName name="BLq" localSheetId="3">#REF!</definedName>
    <definedName name="BLq">#REF!</definedName>
    <definedName name="Bpil" localSheetId="0">[1]Mem_calc!#REF!</definedName>
    <definedName name="Bpil" localSheetId="1">[1]Mem_calc!#REF!</definedName>
    <definedName name="Bpil" localSheetId="3">#REF!</definedName>
    <definedName name="Bpil">#REF!</definedName>
    <definedName name="Bvb" localSheetId="0">[1]Mem_calc!#REF!</definedName>
    <definedName name="Bvb" localSheetId="1">[1]Mem_calc!#REF!</definedName>
    <definedName name="Bvb">#REF!</definedName>
    <definedName name="Bvc" localSheetId="0">[1]Mem_calc!#REF!</definedName>
    <definedName name="Bvc" localSheetId="1">[1]Mem_calc!#REF!</definedName>
    <definedName name="Bvc">#REF!</definedName>
    <definedName name="Dest" localSheetId="0">[1]Mem_calc!#REF!</definedName>
    <definedName name="Dest" localSheetId="1">[1]Mem_calc!#REF!</definedName>
    <definedName name="Dest">#REF!</definedName>
    <definedName name="duto" localSheetId="0">[2]Orçamento!#REF!</definedName>
    <definedName name="duto" localSheetId="1">[2]Orçamento!#REF!</definedName>
    <definedName name="duto" localSheetId="3">#REF!</definedName>
    <definedName name="duto">#REF!</definedName>
    <definedName name="encD" localSheetId="0">[3]dados!$L$48</definedName>
    <definedName name="encD" localSheetId="1">[3]dados!$L$48</definedName>
    <definedName name="encD">#REF!</definedName>
    <definedName name="Excel_BuiltIn__FilterDatabase_3">#REF!</definedName>
    <definedName name="Excel_BuiltIn_Print_Area_1_1">#REF!</definedName>
    <definedName name="Excel_BuiltIn_Print_Area_4">#REF!</definedName>
    <definedName name="Excel_BuiltIn_Print_Area_5_1">#REF!</definedName>
    <definedName name="FERest" localSheetId="0">[1]Mem_calc!#REF!</definedName>
    <definedName name="FERest" localSheetId="1">[1]Mem_calc!#REF!</definedName>
    <definedName name="FERest">#REF!</definedName>
    <definedName name="func" localSheetId="0">[1]Mem_calc!#REF!</definedName>
    <definedName name="func" localSheetId="1">[1]Mem_calc!#REF!</definedName>
    <definedName name="func">#REF!</definedName>
    <definedName name="FUND10" localSheetId="0">[1]Mem_calc!#REF!</definedName>
    <definedName name="FUND10" localSheetId="1">[1]Mem_calc!#REF!</definedName>
    <definedName name="FUND10">#REF!</definedName>
    <definedName name="FUND5" localSheetId="0">[1]Mem_calc!#REF!</definedName>
    <definedName name="FUND5" localSheetId="1">[1]Mem_calc!#REF!</definedName>
    <definedName name="FUND5">#REF!</definedName>
    <definedName name="FUND8" localSheetId="0">[1]Mem_calc!#REF!</definedName>
    <definedName name="FUND8" localSheetId="1">[1]Mem_calc!#REF!</definedName>
    <definedName name="FUND8">#REF!</definedName>
    <definedName name="GOINFRA" localSheetId="0">[4]GOINFRA!$A:$F</definedName>
    <definedName name="GOINFRA">GOINFRA!$A:$F</definedName>
    <definedName name="hBL" localSheetId="0">[1]Mem_calc!#REF!</definedName>
    <definedName name="hBL" localSheetId="1">[1]Mem_calc!#REF!</definedName>
    <definedName name="hBL">#REF!</definedName>
    <definedName name="Hest" localSheetId="0">[1]Mem_calc!#REF!</definedName>
    <definedName name="Hest" localSheetId="1">[1]Mem_calc!#REF!</definedName>
    <definedName name="Hest">#REF!</definedName>
    <definedName name="Hpil" localSheetId="0">[1]Mem_calc!#REF!</definedName>
    <definedName name="Hpil" localSheetId="1">[1]Mem_calc!#REF!</definedName>
    <definedName name="Hpil">#REF!</definedName>
    <definedName name="Hvb" localSheetId="0">[1]Mem_calc!#REF!</definedName>
    <definedName name="Hvb" localSheetId="1">[1]Mem_calc!#REF!</definedName>
    <definedName name="Hvb">#REF!</definedName>
    <definedName name="Hvc" localSheetId="0">[1]Mem_calc!#REF!</definedName>
    <definedName name="Hvc" localSheetId="1">[1]Mem_calc!#REF!</definedName>
    <definedName name="Hvc">#REF!</definedName>
    <definedName name="insumos">#REF!</definedName>
    <definedName name="LAJE" localSheetId="0">[1]Mem_calc!#REF!</definedName>
    <definedName name="LAJE" localSheetId="1">[1]Mem_calc!#REF!</definedName>
    <definedName name="LAJE">#REF!</definedName>
    <definedName name="LBL" localSheetId="0">[1]Mem_calc!#REF!</definedName>
    <definedName name="LBL" localSheetId="1">[1]Mem_calc!#REF!</definedName>
    <definedName name="LBL">#REF!</definedName>
    <definedName name="lic" localSheetId="0">[2]Orçamento!#REF!</definedName>
    <definedName name="lic" localSheetId="1">[2]Orçamento!#REF!</definedName>
    <definedName name="lic" localSheetId="3">#REF!</definedName>
    <definedName name="lic">#REF!</definedName>
    <definedName name="Lpil" localSheetId="0">[1]Mem_calc!#REF!</definedName>
    <definedName name="Lpil" localSheetId="1">[1]Mem_calc!#REF!</definedName>
    <definedName name="Lpil">#REF!</definedName>
    <definedName name="lum" localSheetId="0">[2]Orçamento!#REF!</definedName>
    <definedName name="lum" localSheetId="1">[2]Orçamento!#REF!</definedName>
    <definedName name="lum" localSheetId="3">#REF!</definedName>
    <definedName name="lum">#REF!</definedName>
    <definedName name="Lvb" localSheetId="0">[1]Mem_calc!#REF!</definedName>
    <definedName name="Lvb" localSheetId="1">[1]Mem_calc!#REF!</definedName>
    <definedName name="Lvb">#REF!</definedName>
    <definedName name="Lvc" localSheetId="0">[1]Mem_calc!#REF!</definedName>
    <definedName name="Lvc" localSheetId="1">[1]Mem_calc!#REF!</definedName>
    <definedName name="Lvc">#REF!</definedName>
    <definedName name="qBL" localSheetId="0">[1]Mem_calc!#REF!</definedName>
    <definedName name="qBL" localSheetId="1">[1]Mem_calc!#REF!</definedName>
    <definedName name="qBL">#REF!</definedName>
    <definedName name="qEST" localSheetId="0">[1]Mem_calc!#REF!</definedName>
    <definedName name="qEST" localSheetId="1">[1]Mem_calc!#REF!</definedName>
    <definedName name="qEST">#REF!</definedName>
    <definedName name="Qpil" localSheetId="0">[1]Mem_calc!#REF!</definedName>
    <definedName name="Qpil" localSheetId="1">[1]Mem_calc!#REF!</definedName>
    <definedName name="Qpil">#REF!</definedName>
    <definedName name="REFORM">#REF!</definedName>
    <definedName name="SINAPI" localSheetId="0">[4]SINAPI!$A:$D</definedName>
    <definedName name="SINAPI" localSheetId="1">[4]SINAPI!$A:$D</definedName>
    <definedName name="SINAPI">[5]SINAPI!$A:$D</definedName>
    <definedName name="tapH" localSheetId="0">[3]dados!$B$19</definedName>
    <definedName name="tapH" localSheetId="1">[3]dados!$B$19</definedName>
    <definedName name="tapH">#REF!</definedName>
    <definedName name="tapL" localSheetId="0">[3]dados!$B$15</definedName>
    <definedName name="tapL" localSheetId="1">[3]dados!$B$15</definedName>
    <definedName name="tapL">#REF!</definedName>
    <definedName name="_xlnm.Print_Titles" localSheetId="3">'MEMÓRIA DE CÁLCULO'!$2:$13</definedName>
    <definedName name="VB" localSheetId="0">[1]Mem_calc!#REF!</definedName>
    <definedName name="VB" localSheetId="1">[1]Mem_calc!#REF!</definedName>
    <definedName name="VB">#REF!</definedName>
    <definedName name="VBb" localSheetId="0">[1]Mem_calc!#REF!</definedName>
    <definedName name="VBb" localSheetId="1">[1]Mem_calc!#REF!</definedName>
    <definedName name="VBb">#REF!</definedName>
    <definedName name="VBh" localSheetId="0">[1]Mem_calc!#REF!</definedName>
    <definedName name="VBh" localSheetId="1">[1]Mem_calc!#REF!</definedName>
    <definedName name="VBh">#REF!</definedName>
    <definedName name="VBL" localSheetId="0">[1]Mem_calc!#REF!</definedName>
    <definedName name="VBL" localSheetId="1">[1]Mem_calc!#REF!</definedName>
    <definedName name="VBL">#REF!</definedName>
    <definedName name="VC" localSheetId="0">[1]Mem_calc!#REF!</definedName>
    <definedName name="VC" localSheetId="1">[1]Mem_calc!#REF!</definedName>
    <definedName name="VC">#REF!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0" i="15" l="1"/>
  <c r="C29" i="15"/>
  <c r="E19" i="15"/>
  <c r="E16" i="15"/>
  <c r="E23" i="15" s="1"/>
  <c r="D19" i="15"/>
  <c r="D16" i="15"/>
  <c r="C19" i="15"/>
  <c r="C16" i="15"/>
  <c r="I16" i="7"/>
  <c r="I72" i="7"/>
  <c r="I73" i="7"/>
  <c r="I47" i="7"/>
  <c r="I48" i="7"/>
  <c r="I49" i="7"/>
  <c r="I50" i="7"/>
  <c r="I51" i="7"/>
  <c r="I52" i="7"/>
  <c r="I53" i="7"/>
  <c r="I54" i="7"/>
  <c r="I55" i="7"/>
  <c r="I56" i="7"/>
  <c r="I57" i="7"/>
  <c r="I58" i="7"/>
  <c r="I59" i="7"/>
  <c r="I60" i="7"/>
  <c r="I61" i="7"/>
  <c r="I62" i="7"/>
  <c r="I63" i="7"/>
  <c r="I64" i="7"/>
  <c r="I65" i="7"/>
  <c r="I66" i="7"/>
  <c r="I67" i="7"/>
  <c r="I68" i="7"/>
  <c r="I69" i="7"/>
  <c r="I70" i="7"/>
  <c r="I71" i="7"/>
  <c r="I101" i="7"/>
  <c r="I102" i="7"/>
  <c r="I103" i="7"/>
  <c r="I104" i="7"/>
  <c r="I105" i="7"/>
  <c r="I106" i="7"/>
  <c r="D8" i="14"/>
  <c r="C48" i="17"/>
  <c r="C47" i="17"/>
  <c r="R21" i="17"/>
  <c r="P20" i="17"/>
  <c r="R19" i="17"/>
  <c r="R18" i="17"/>
  <c r="R15" i="17" s="1"/>
  <c r="R17" i="17"/>
  <c r="R16" i="17"/>
  <c r="P15" i="17"/>
  <c r="R14" i="17"/>
  <c r="R13" i="17"/>
  <c r="R12" i="17"/>
  <c r="R11" i="17"/>
  <c r="E34" i="17" s="1"/>
  <c r="P36" i="17" s="1"/>
  <c r="P10" i="17"/>
  <c r="G21" i="15" l="1"/>
  <c r="I75" i="7"/>
  <c r="I76" i="7"/>
  <c r="I77" i="7"/>
  <c r="I78" i="7"/>
  <c r="I79" i="7"/>
  <c r="I80" i="7"/>
  <c r="I82" i="7"/>
  <c r="I83" i="7"/>
  <c r="I84" i="7"/>
  <c r="I85" i="7"/>
  <c r="I86" i="7"/>
  <c r="I87" i="7"/>
  <c r="I88" i="7"/>
  <c r="I89" i="7"/>
  <c r="I90" i="7"/>
  <c r="I91" i="7"/>
  <c r="I92" i="7"/>
  <c r="I94" i="7"/>
  <c r="I95" i="7"/>
  <c r="I96" i="7"/>
  <c r="I97" i="7"/>
  <c r="I100" i="7"/>
  <c r="F98" i="7"/>
  <c r="I98" i="7" s="1"/>
  <c r="F81" i="7"/>
  <c r="I81" i="7" s="1"/>
  <c r="I74" i="7"/>
  <c r="I46" i="7"/>
  <c r="I33" i="7"/>
  <c r="I34" i="7"/>
  <c r="I35" i="7"/>
  <c r="I36" i="7"/>
  <c r="I37" i="7"/>
  <c r="I38" i="7"/>
  <c r="I39" i="7"/>
  <c r="I40" i="7"/>
  <c r="I41" i="7"/>
  <c r="I42" i="7"/>
  <c r="I43" i="7"/>
  <c r="I44" i="7"/>
  <c r="I45" i="7"/>
  <c r="I30" i="7"/>
  <c r="F32" i="7"/>
  <c r="I32" i="7" s="1"/>
  <c r="F31" i="7"/>
  <c r="I31" i="7" s="1"/>
  <c r="I23" i="7"/>
  <c r="I24" i="7"/>
  <c r="I25" i="7"/>
  <c r="I26" i="7"/>
  <c r="I20" i="7"/>
  <c r="H29" i="7"/>
  <c r="I29" i="7" s="1"/>
  <c r="H28" i="7"/>
  <c r="I28" i="7" s="1"/>
  <c r="G27" i="7"/>
  <c r="I27" i="7" s="1"/>
  <c r="F22" i="7"/>
  <c r="I22" i="7" s="1"/>
  <c r="F21" i="7"/>
  <c r="I21" i="7" s="1"/>
  <c r="B107" i="7"/>
  <c r="I132" i="7"/>
  <c r="I133" i="7"/>
  <c r="I134" i="7"/>
  <c r="I135" i="7"/>
  <c r="I136" i="7"/>
  <c r="I137" i="7"/>
  <c r="I138" i="7"/>
  <c r="I139" i="7"/>
  <c r="I140" i="7"/>
  <c r="I141" i="7"/>
  <c r="I142" i="7"/>
  <c r="I143" i="7"/>
  <c r="I144" i="7"/>
  <c r="I145" i="7"/>
  <c r="I146" i="7"/>
  <c r="I147" i="7"/>
  <c r="B129" i="7"/>
  <c r="B18" i="7"/>
  <c r="B19" i="7"/>
  <c r="B15" i="7"/>
  <c r="B14" i="7"/>
  <c r="B13" i="7"/>
  <c r="H13" i="14"/>
  <c r="I13" i="14" s="1"/>
  <c r="H15" i="14"/>
  <c r="I15" i="14" s="1"/>
  <c r="H17" i="14"/>
  <c r="I17" i="14" s="1"/>
  <c r="F13" i="14"/>
  <c r="F15" i="14"/>
  <c r="E13" i="14"/>
  <c r="C15" i="7" s="1"/>
  <c r="E15" i="14"/>
  <c r="E12" i="14"/>
  <c r="C14" i="7" s="1"/>
  <c r="G13" i="14" l="1"/>
  <c r="D7" i="14" l="1"/>
  <c r="I131" i="7" l="1"/>
  <c r="I130" i="7"/>
  <c r="I129" i="7" l="1"/>
  <c r="G17" i="14" s="1"/>
  <c r="E17" i="14"/>
  <c r="C129" i="7" s="1"/>
  <c r="F17" i="14"/>
  <c r="G26" i="15" l="1"/>
  <c r="C28" i="15"/>
  <c r="K19" i="14"/>
  <c r="C22" i="14"/>
  <c r="H16" i="14"/>
  <c r="I16" i="14" s="1"/>
  <c r="E16" i="14" l="1"/>
  <c r="F16" i="14"/>
  <c r="D11" i="15" l="1"/>
  <c r="D9" i="15"/>
  <c r="D8" i="15"/>
  <c r="D7" i="15"/>
  <c r="D6" i="15"/>
  <c r="D6" i="14" l="1"/>
  <c r="D5" i="14"/>
  <c r="D4" i="14"/>
  <c r="I110" i="7" l="1"/>
  <c r="I111" i="7"/>
  <c r="I112" i="7"/>
  <c r="I113" i="7"/>
  <c r="I114" i="7"/>
  <c r="I116" i="7"/>
  <c r="I117" i="7"/>
  <c r="I118" i="7"/>
  <c r="I119" i="7"/>
  <c r="I120" i="7"/>
  <c r="I121" i="7"/>
  <c r="I122" i="7"/>
  <c r="I123" i="7"/>
  <c r="I124" i="7"/>
  <c r="I125" i="7"/>
  <c r="I109" i="7"/>
  <c r="I107" i="7" l="1"/>
  <c r="G16" i="14" s="1"/>
  <c r="J13" i="14"/>
  <c r="J12" i="14" s="1"/>
  <c r="D10" i="15"/>
  <c r="J16" i="14" l="1"/>
  <c r="I19" i="7" l="1"/>
  <c r="J17" i="14"/>
  <c r="G15" i="14" l="1"/>
  <c r="J15" i="14" s="1"/>
  <c r="J14" i="14" s="1"/>
  <c r="E14" i="14"/>
  <c r="C18" i="7" s="1"/>
  <c r="J18" i="14" l="1"/>
  <c r="K12" i="14" l="1"/>
  <c r="K13" i="14"/>
  <c r="K15" i="14"/>
  <c r="K16" i="14"/>
  <c r="K14" i="14"/>
  <c r="G18" i="15"/>
  <c r="K17" i="14"/>
  <c r="G22" i="15" l="1"/>
  <c r="G23" i="15" s="1"/>
  <c r="K18" i="14"/>
  <c r="F16" i="15" l="1"/>
  <c r="F19" i="15"/>
  <c r="G19" i="15"/>
  <c r="G16" i="15"/>
  <c r="G24" i="15" l="1"/>
  <c r="G25" i="15" s="1"/>
  <c r="F25"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author>
  </authors>
  <commentList>
    <comment ref="P19" authorId="0" shapeId="0" xr:uid="{8DAFFB27-E845-4C9F-B002-69818A667A5D}">
      <text>
        <r>
          <rPr>
            <b/>
            <sz val="9"/>
            <color indexed="81"/>
            <rFont val="Segoe UI"/>
            <family val="2"/>
          </rPr>
          <t>Andre:</t>
        </r>
        <r>
          <rPr>
            <sz val="9"/>
            <color indexed="81"/>
            <rFont val="Segoe UI"/>
            <family val="2"/>
          </rPr>
          <t xml:space="preserve">
inserir cprb
</t>
        </r>
      </text>
    </comment>
  </commentList>
</comments>
</file>

<file path=xl/sharedStrings.xml><?xml version="1.0" encoding="utf-8"?>
<sst xmlns="http://schemas.openxmlformats.org/spreadsheetml/2006/main" count="4232" uniqueCount="2237">
  <si>
    <t>OBRA:</t>
  </si>
  <si>
    <t>LOCAL:</t>
  </si>
  <si>
    <t>DATA BASE:</t>
  </si>
  <si>
    <t>SERVIÇO</t>
  </si>
  <si>
    <t>UNID.</t>
  </si>
  <si>
    <t>PINT.ESMALTE/ESQUAD.FERRO C/FUNDO ANTICOR.</t>
  </si>
  <si>
    <t>QUANT.</t>
  </si>
  <si>
    <t>ESTADO DE GOIÁS</t>
  </si>
  <si>
    <t>MUNICÍPIO DE BOM JESUS</t>
  </si>
  <si>
    <t>PLANILHA ORÇAMENTÁRIA REFERENCIAL DE CUSTO</t>
  </si>
  <si>
    <t>LADO</t>
  </si>
  <si>
    <t>ALTURA</t>
  </si>
  <si>
    <t>ÁREA</t>
  </si>
  <si>
    <t>Esquadria metálica</t>
  </si>
  <si>
    <t>REPET.</t>
  </si>
  <si>
    <t>REF.:</t>
  </si>
  <si>
    <t>VALOR</t>
  </si>
  <si>
    <t>Divisorias box</t>
  </si>
  <si>
    <t xml:space="preserve">PILAR </t>
  </si>
  <si>
    <t>PM2</t>
  </si>
  <si>
    <t>PM1</t>
  </si>
  <si>
    <t>PM3</t>
  </si>
  <si>
    <t>JM1</t>
  </si>
  <si>
    <t>JM2</t>
  </si>
  <si>
    <t>JM3</t>
  </si>
  <si>
    <t>Esquadria metalica 2</t>
  </si>
  <si>
    <t>PM4</t>
  </si>
  <si>
    <t>JM4</t>
  </si>
  <si>
    <t>JM5</t>
  </si>
  <si>
    <t>MEMÓRIA DE CÁLCULO DE SERVIÇOS</t>
  </si>
  <si>
    <t>GOINFRA</t>
  </si>
  <si>
    <t xml:space="preserve">CÓDIGO </t>
  </si>
  <si>
    <t>TABELA</t>
  </si>
  <si>
    <t>TERCEIRIZAÇÃO GLOBAL</t>
  </si>
  <si>
    <t>EXECUÇÃO:</t>
  </si>
  <si>
    <t xml:space="preserve">Calçadas </t>
  </si>
  <si>
    <t>PM5</t>
  </si>
  <si>
    <t xml:space="preserve">COMPOSIÇÃO DA PARCELA DE BDI </t>
  </si>
  <si>
    <t>PLANILHA ANALÍTICA DE BONIFICAÇÃO E DESPESAS INDIRETAS</t>
  </si>
  <si>
    <t>1.0</t>
  </si>
  <si>
    <t>DESPESAS INDIRETAS</t>
  </si>
  <si>
    <t>% sobre Preço de Venda</t>
  </si>
  <si>
    <t>1.1</t>
  </si>
  <si>
    <t>ADMINISTRAÇÃO DA OBRA</t>
  </si>
  <si>
    <t>A</t>
  </si>
  <si>
    <t>Administração Central</t>
  </si>
  <si>
    <t>B</t>
  </si>
  <si>
    <t>Despesas Financeiras</t>
  </si>
  <si>
    <t>C</t>
  </si>
  <si>
    <t>Risco</t>
  </si>
  <si>
    <t>D</t>
  </si>
  <si>
    <t xml:space="preserve">Seguros e Garantias </t>
  </si>
  <si>
    <t>1.2</t>
  </si>
  <si>
    <t>TRIBUTO</t>
  </si>
  <si>
    <t>E</t>
  </si>
  <si>
    <t>PIS</t>
  </si>
  <si>
    <t>F</t>
  </si>
  <si>
    <t>COFINS</t>
  </si>
  <si>
    <t>G</t>
  </si>
  <si>
    <t>ISS</t>
  </si>
  <si>
    <t>H</t>
  </si>
  <si>
    <t>CPRB</t>
  </si>
  <si>
    <t>2.0</t>
  </si>
  <si>
    <t>LUCRO</t>
  </si>
  <si>
    <t>I</t>
  </si>
  <si>
    <t xml:space="preserve"> Lucro</t>
  </si>
  <si>
    <t>BDI =</t>
  </si>
  <si>
    <t>(1+AC+S+R+G)*(1+DF)*(1+L)</t>
  </si>
  <si>
    <t>________________________</t>
  </si>
  <si>
    <t>(1-l)</t>
  </si>
  <si>
    <t>SENDO:</t>
  </si>
  <si>
    <t xml:space="preserve">AC: </t>
  </si>
  <si>
    <t>taxa de administração central;</t>
  </si>
  <si>
    <t xml:space="preserve">S: </t>
  </si>
  <si>
    <t>taxa de seguros;</t>
  </si>
  <si>
    <t xml:space="preserve">R: </t>
  </si>
  <si>
    <t>taxa de riscos;</t>
  </si>
  <si>
    <t>G:</t>
  </si>
  <si>
    <t>taxa de garantias;</t>
  </si>
  <si>
    <t>DF:</t>
  </si>
  <si>
    <t>taxa de despesas financeiras;</t>
  </si>
  <si>
    <t>L:</t>
  </si>
  <si>
    <t>l:</t>
  </si>
  <si>
    <t>taxa de incidência de impostos (PIS, COFINS,ISS,CPRB).</t>
  </si>
  <si>
    <t>BDI:</t>
  </si>
  <si>
    <t>Observações:</t>
  </si>
  <si>
    <t>I -</t>
  </si>
  <si>
    <t>Portaria n° 545, de 11 de junho de 2012, publicada no Diário Oficial de União de 12 de junho de 2012 e Lei n° 12.546/11, incluído pela Lei n° 12.844/13, publicada em Edição Extra do DOU de 19/07/2103;</t>
  </si>
  <si>
    <t>II -</t>
  </si>
  <si>
    <t>O percentual total apurado do BDI deverá incidir de forma direta sobre o somatório dos custos totais de cada item de serviço;</t>
  </si>
  <si>
    <t>III -</t>
  </si>
  <si>
    <t>Os tributos IRPJ e CSLL não deverão integrar o calculo do BDI, nem tampouco a planilha de custo direto, por se constituirem em tributos de natureza direta e personalística, que oneram pessoalmente o contratado, não devendo ser repassado à contratante, conforme Súmula/TCU n° 254/2010;</t>
  </si>
  <si>
    <t>IV -</t>
  </si>
  <si>
    <t>C.SERV</t>
  </si>
  <si>
    <t>C.SERV C/BDI</t>
  </si>
  <si>
    <t>TOTAL (R$)</t>
  </si>
  <si>
    <t>PESO (%)</t>
  </si>
  <si>
    <t>TOTAL DOS SERVIÇOS :</t>
  </si>
  <si>
    <t>CRONOGRAMA FÍSICO - FINANCEIRO</t>
  </si>
  <si>
    <t>CÓDIGO</t>
  </si>
  <si>
    <t>SERVIÇOS</t>
  </si>
  <si>
    <t>%</t>
  </si>
  <si>
    <t>VALOR TOTAL MENSAL</t>
  </si>
  <si>
    <t>VALOR TOTAL ACUMULADO</t>
  </si>
  <si>
    <t>PERCENTUAL TOTAL MENSAL</t>
  </si>
  <si>
    <t>PERCENTUAL TOTAL ACUMULADO</t>
  </si>
  <si>
    <t>________________________________________________________</t>
  </si>
  <si>
    <t>REFORMA DE PINTURA DO PARQUE DE EXPOSIÇÃO MUNICIPAL "ADELMO HENRIQUES DA SILVA"</t>
  </si>
  <si>
    <t>AV. BRASÍLIA, N° 687, BAIRRO PADRE NOSSO, BOM JESUS-GO</t>
  </si>
  <si>
    <t>01</t>
  </si>
  <si>
    <t>PINTURA LATEX ACRILICO 2 DEMAOS</t>
  </si>
  <si>
    <t>02</t>
  </si>
  <si>
    <t>Pilar  15x30</t>
  </si>
  <si>
    <t>Meio fio 15x30</t>
  </si>
  <si>
    <t>Porta 1,00x2,00</t>
  </si>
  <si>
    <t>Cocho/bebedouro 0,85x2,78</t>
  </si>
  <si>
    <t>Desconto porta 2,00x2,20</t>
  </si>
  <si>
    <t>Abertura porta 2,00X2,20</t>
  </si>
  <si>
    <t>Desconto janela 1,50X1,00</t>
  </si>
  <si>
    <t>Fundo</t>
  </si>
  <si>
    <t>Desconto janela Jm1 1,50X0,50</t>
  </si>
  <si>
    <t>Desconto janela Jm2 2,00X0,50</t>
  </si>
  <si>
    <t>Desconto janela Jm3 3,20X0,80</t>
  </si>
  <si>
    <t>Desconto Pm1 0,90X2,10</t>
  </si>
  <si>
    <t>Desconto Jm2 2,00X0,50</t>
  </si>
  <si>
    <t>Desconto Pm4 0,80X2,10</t>
  </si>
  <si>
    <t>Desconto Jm5 0,50X0,40</t>
  </si>
  <si>
    <t>Desconto Jm4 1,20X1,00</t>
  </si>
  <si>
    <t>PILAR 15X15</t>
  </si>
  <si>
    <t>Desconto Pm4 0,90X2,10</t>
  </si>
  <si>
    <t>DESCONTO 0,90X2,10</t>
  </si>
  <si>
    <t>DESCONTO 1,20X1,00</t>
  </si>
  <si>
    <t>Edificação abrigo de animais equinos - unidade 8</t>
  </si>
  <si>
    <t>Stand Assitência Social - unidade 17</t>
  </si>
  <si>
    <t>Sanitáro público 2 - unidade 20</t>
  </si>
  <si>
    <t>GABINETE - unidade 3</t>
  </si>
  <si>
    <t>BILHETERIAS - unidade 1</t>
  </si>
  <si>
    <t>STAND EXPOSITORES - unidades 4,5,6,7 e 9</t>
  </si>
  <si>
    <t>ESQUADRIAS GABINETE - unidade 3</t>
  </si>
  <si>
    <t>Stand Gabinete - unidade 3</t>
  </si>
  <si>
    <t>Stand - unidades 4, 5, 6, 7 e 9</t>
  </si>
  <si>
    <t>Stand Assistência - unidade 17</t>
  </si>
  <si>
    <t>Sanitario - unidade 20</t>
  </si>
  <si>
    <t>sanitario 2 - unidade 14</t>
  </si>
  <si>
    <t>Edificação abrigo de animais bovinos nerole - unidade 12</t>
  </si>
  <si>
    <t>Edificação abrigo de animais bovinos corte - unidade 10</t>
  </si>
  <si>
    <t xml:space="preserve">Caixa d'água </t>
  </si>
  <si>
    <t>2*PI*R*H</t>
  </si>
  <si>
    <t>ITEM</t>
  </si>
  <si>
    <r>
      <rPr>
        <sz val="7"/>
        <rFont val="Arial MT"/>
        <family val="2"/>
      </rPr>
      <t>Tabela de Preços:      TABELA DE CUSTOS DE OBRAS CIVIS - T291 - FEVEREIRO/2025 - COM DESONERAÇÃO                                             Data Base: 01/02/2025</t>
    </r>
  </si>
  <si>
    <r>
      <rPr>
        <b/>
        <sz val="8.5"/>
        <rFont val="Arial"/>
        <family val="2"/>
      </rPr>
      <t>Código Auxiliar</t>
    </r>
  </si>
  <si>
    <r>
      <rPr>
        <b/>
        <sz val="8.5"/>
        <rFont val="Arial"/>
        <family val="2"/>
      </rPr>
      <t>Serviço</t>
    </r>
  </si>
  <si>
    <r>
      <rPr>
        <b/>
        <sz val="8.5"/>
        <rFont val="Arial"/>
        <family val="2"/>
      </rPr>
      <t>Unidade</t>
    </r>
  </si>
  <si>
    <r>
      <rPr>
        <b/>
        <sz val="8.5"/>
        <rFont val="Arial"/>
        <family val="2"/>
      </rPr>
      <t>Material</t>
    </r>
  </si>
  <si>
    <r>
      <rPr>
        <b/>
        <sz val="8.5"/>
        <rFont val="Arial"/>
        <family val="2"/>
      </rPr>
      <t xml:space="preserve">Mão-de-
</t>
    </r>
    <r>
      <rPr>
        <b/>
        <sz val="8.5"/>
        <rFont val="Arial"/>
        <family val="2"/>
      </rPr>
      <t>obra</t>
    </r>
  </si>
  <si>
    <r>
      <rPr>
        <b/>
        <sz val="8.5"/>
        <rFont val="Arial"/>
        <family val="2"/>
      </rPr>
      <t>Total</t>
    </r>
  </si>
  <si>
    <r>
      <rPr>
        <b/>
        <sz val="7"/>
        <rFont val="Arial"/>
        <family val="2"/>
      </rPr>
      <t>SERVIÇOS PRELIMINARES</t>
    </r>
  </si>
  <si>
    <r>
      <rPr>
        <sz val="7"/>
        <rFont val="Arial MT"/>
        <family val="2"/>
      </rPr>
      <t>SERVIÇOS PRELIMINARES</t>
    </r>
  </si>
  <si>
    <r>
      <rPr>
        <sz val="7"/>
        <rFont val="Arial MT"/>
        <family val="2"/>
      </rPr>
      <t>S/U</t>
    </r>
  </si>
  <si>
    <r>
      <rPr>
        <sz val="7"/>
        <rFont val="Arial MT"/>
        <family val="2"/>
      </rPr>
      <t xml:space="preserve">DEMOLIÇÃO MANUAL - COBERTURA TELHA METÁLICA COM TRANSPORTE ATÉ
</t>
    </r>
    <r>
      <rPr>
        <sz val="7"/>
        <rFont val="Arial MT"/>
        <family val="2"/>
      </rPr>
      <t>CAÇAMBA E CARGA</t>
    </r>
  </si>
  <si>
    <r>
      <rPr>
        <sz val="7"/>
        <rFont val="Arial MT"/>
        <family val="2"/>
      </rPr>
      <t>m2</t>
    </r>
  </si>
  <si>
    <r>
      <rPr>
        <sz val="7"/>
        <rFont val="Arial MT"/>
        <family val="2"/>
      </rPr>
      <t xml:space="preserve">DEMOLIÇÃO MANUAL DE COBERTURA EM TELHA CERAMICA COM TRANSPORTE ATÉ
</t>
    </r>
    <r>
      <rPr>
        <sz val="7"/>
        <rFont val="Arial MT"/>
        <family val="2"/>
      </rPr>
      <t>CAÇAMBA E CARGA</t>
    </r>
  </si>
  <si>
    <r>
      <rPr>
        <sz val="7"/>
        <rFont val="Arial MT"/>
        <family val="2"/>
      </rPr>
      <t xml:space="preserve">DEMOLICAO MANUAL COBERTURA TELHA FIBROCIMENTO/FIBRA DE VIDRO/
</t>
    </r>
    <r>
      <rPr>
        <sz val="7"/>
        <rFont val="Arial MT"/>
        <family val="2"/>
      </rPr>
      <t>SIMILARES C/ TRANSP. ATÉ CB. E CARGA</t>
    </r>
  </si>
  <si>
    <r>
      <rPr>
        <sz val="7"/>
        <rFont val="Arial MT"/>
        <family val="2"/>
      </rPr>
      <t xml:space="preserve">DEMOLIÇÃO MANUAL ESTRUTURA EM MADEIRA TELHADO COM TRANSPORTE ATÉ
</t>
    </r>
    <r>
      <rPr>
        <sz val="7"/>
        <rFont val="Arial MT"/>
        <family val="2"/>
      </rPr>
      <t>CAÇAMBA E CARGA</t>
    </r>
  </si>
  <si>
    <r>
      <rPr>
        <sz val="7"/>
        <rFont val="Arial MT"/>
        <family val="2"/>
      </rPr>
      <t>DEMOLIÇÃO MANUAL DE RIPA COM TRANSPORTE ATÉ CAÇAMBA E CARGA</t>
    </r>
  </si>
  <si>
    <r>
      <rPr>
        <sz val="7"/>
        <rFont val="Arial MT"/>
        <family val="2"/>
      </rPr>
      <t>DEMOLIÇÃO MANUAL FORRO PAULISTA COM TRANSPORTE ATÉ CAÇAMBA E CARGA</t>
    </r>
  </si>
  <si>
    <r>
      <rPr>
        <sz val="7"/>
        <rFont val="Arial MT"/>
        <family val="2"/>
      </rPr>
      <t xml:space="preserve">REMOÇÃO MANUAL DE JANELA OU PORTAL COM TRANSPORTE ATÉ CAÇAMBA E
</t>
    </r>
    <r>
      <rPr>
        <sz val="7"/>
        <rFont val="Arial MT"/>
        <family val="2"/>
      </rPr>
      <t>CARGA</t>
    </r>
  </si>
  <si>
    <r>
      <rPr>
        <sz val="7"/>
        <rFont val="Arial MT"/>
        <family val="2"/>
      </rPr>
      <t xml:space="preserve">CORTE, DESTOCAMENTO, RETIRADA E REATERRO (MANUAIS) DE ÁRVORE GRANDE
</t>
    </r>
    <r>
      <rPr>
        <sz val="7"/>
        <rFont val="Arial MT"/>
        <family val="2"/>
      </rPr>
      <t>PORTE (H = 8 A 10 M / DIÂMETRO TRONCO 60 A 70CM E COPA DE 10 A 13M ) C/ TRANSPORTE ATE CAÇAMBA E CARGA</t>
    </r>
  </si>
  <si>
    <r>
      <rPr>
        <sz val="7"/>
        <rFont val="Arial MT"/>
        <family val="2"/>
      </rPr>
      <t>Un</t>
    </r>
  </si>
  <si>
    <r>
      <rPr>
        <sz val="7"/>
        <rFont val="Arial MT"/>
        <family val="2"/>
      </rPr>
      <t xml:space="preserve">DEMOLIÇÃO MANUAL PISO/VIGA DE MADEIRA COM TRANSPORTE ATÉ CAÇAMBA E
</t>
    </r>
    <r>
      <rPr>
        <sz val="7"/>
        <rFont val="Arial MT"/>
        <family val="2"/>
      </rPr>
      <t>CARGA</t>
    </r>
  </si>
  <si>
    <r>
      <rPr>
        <sz val="7"/>
        <rFont val="Arial MT"/>
        <family val="2"/>
      </rPr>
      <t xml:space="preserve">DEMOLIÇÃO MANUAL DE PISO CIMENTICIO SOBRE LASTRO DE CONCRETO COM
</t>
    </r>
    <r>
      <rPr>
        <sz val="7"/>
        <rFont val="Arial MT"/>
        <family val="2"/>
      </rPr>
      <t>TRANSPORTE ATE CAÇAMBA E CARGA</t>
    </r>
  </si>
  <si>
    <r>
      <rPr>
        <sz val="7"/>
        <rFont val="Arial MT"/>
        <family val="2"/>
      </rPr>
      <t xml:space="preserve">DEMOLIÇÃO MANUAL DE PISO EM LADRILHO HIDRAULICO COM TRANSPORTE ATE
</t>
    </r>
    <r>
      <rPr>
        <sz val="7"/>
        <rFont val="Arial MT"/>
        <family val="2"/>
      </rPr>
      <t>CAÇAMBA E CARGA</t>
    </r>
  </si>
  <si>
    <r>
      <rPr>
        <sz val="7"/>
        <rFont val="Arial MT"/>
        <family val="2"/>
      </rPr>
      <t xml:space="preserve">DEMOLIÇÃO MANUAL DE PISO CERÂMICO SOBRE LASTRO DE CONCRETO COM
</t>
    </r>
    <r>
      <rPr>
        <sz val="7"/>
        <rFont val="Arial MT"/>
        <family val="2"/>
      </rPr>
      <t>TRANSPORTE ATÉ CAÇAMBA E CARGA</t>
    </r>
  </si>
  <si>
    <r>
      <rPr>
        <sz val="7"/>
        <rFont val="Arial MT"/>
        <family val="2"/>
      </rPr>
      <t xml:space="preserve">DEMOLIÇÃO MANUAL DE PISO CERÂMICO INCLUSIVE RETIRADA DE CONTRAPISO
</t>
    </r>
    <r>
      <rPr>
        <sz val="7"/>
        <rFont val="Arial MT"/>
        <family val="2"/>
      </rPr>
      <t>SOBRE LASTRO DE CONCRETO COM TRANSPORTE ATÉ CAÇAMBA E CARGA</t>
    </r>
  </si>
  <si>
    <r>
      <rPr>
        <sz val="7"/>
        <rFont val="Arial MT"/>
        <family val="2"/>
      </rPr>
      <t xml:space="preserve">DEMOLIÇÃO MANUAL DE ASSOALHO DE MADEIRA COM TRANSPORTE ATÉ CAÇAMBA
</t>
    </r>
    <r>
      <rPr>
        <sz val="7"/>
        <rFont val="Arial MT"/>
        <family val="2"/>
      </rPr>
      <t>E CARGA</t>
    </r>
  </si>
  <si>
    <r>
      <rPr>
        <sz val="7"/>
        <rFont val="Arial MT"/>
        <family val="2"/>
      </rPr>
      <t xml:space="preserve">DEMOLIÇÃO MANUAL DE REVESTIMENTOS COM AZULEJO COM TRANSPORTE ATE
</t>
    </r>
    <r>
      <rPr>
        <sz val="7"/>
        <rFont val="Arial MT"/>
        <family val="2"/>
      </rPr>
      <t>CAÇAMBA E CARGA</t>
    </r>
  </si>
  <si>
    <r>
      <rPr>
        <sz val="7"/>
        <rFont val="Arial MT"/>
        <family val="2"/>
      </rPr>
      <t>DEMOLIÇÃO MANUAL DE LAMBRIL COM APROVEITAMENTO</t>
    </r>
  </si>
  <si>
    <r>
      <rPr>
        <sz val="7"/>
        <rFont val="Arial MT"/>
        <family val="2"/>
      </rPr>
      <t xml:space="preserve">DEMOLIÇÃO MANUAL DE REVESTIMENTO COM ARGAMASSA COM TRANSPORTE ATÉ
</t>
    </r>
    <r>
      <rPr>
        <sz val="7"/>
        <rFont val="Arial MT"/>
        <family val="2"/>
      </rPr>
      <t>CAÇAMBA E CARGA</t>
    </r>
  </si>
  <si>
    <r>
      <rPr>
        <sz val="7"/>
        <rFont val="Arial MT"/>
        <family val="2"/>
      </rPr>
      <t xml:space="preserve">DEMOLIÇÃO MANUAL ALVENARIA TIJOLO SEM REAPROVEITAMENTO COM
</t>
    </r>
    <r>
      <rPr>
        <sz val="7"/>
        <rFont val="Arial MT"/>
        <family val="2"/>
      </rPr>
      <t>TRANSPORTE ATE CAÇAMBA E CARGA</t>
    </r>
  </si>
  <si>
    <r>
      <rPr>
        <sz val="7"/>
        <rFont val="Arial MT"/>
        <family val="2"/>
      </rPr>
      <t>m3</t>
    </r>
  </si>
  <si>
    <r>
      <rPr>
        <sz val="7"/>
        <rFont val="Arial MT"/>
        <family val="2"/>
      </rPr>
      <t>DEMOLICÃO MANUAL DE ALVENARIA DE TIJOLO COM REAPROVEITAMENTO</t>
    </r>
  </si>
  <si>
    <r>
      <rPr>
        <sz val="7"/>
        <rFont val="Arial MT"/>
        <family val="2"/>
      </rPr>
      <t xml:space="preserve">DEMOLIÇÃO MANUAL EM CONCRETO SIMPLES COM TRANSPORTE ATÉ CAÇAMBA E
</t>
    </r>
    <r>
      <rPr>
        <sz val="7"/>
        <rFont val="Arial MT"/>
        <family val="2"/>
      </rPr>
      <t>CARGA</t>
    </r>
  </si>
  <si>
    <r>
      <rPr>
        <sz val="7"/>
        <rFont val="Arial MT"/>
        <family val="2"/>
      </rPr>
      <t xml:space="preserve">DEMOLIÇÃO MANUAL DE LAJE PRÉ-MOLDADA COM TRANSPORTE ATÉ CAÇAMBA E
</t>
    </r>
    <r>
      <rPr>
        <sz val="7"/>
        <rFont val="Arial MT"/>
        <family val="2"/>
      </rPr>
      <t>CARGA</t>
    </r>
  </si>
  <si>
    <r>
      <rPr>
        <sz val="7"/>
        <rFont val="Arial MT"/>
        <family val="2"/>
      </rPr>
      <t>DEMOLICÃO MANUAL DE PISO INTERTRAVADO COM EMPILHAMENTO</t>
    </r>
  </si>
  <si>
    <r>
      <rPr>
        <sz val="7"/>
        <rFont val="Arial MT"/>
        <family val="2"/>
      </rPr>
      <t xml:space="preserve">DEMOLIÇÃO MANUAL DE LAJE EM CONCRETO ARMADO COM TRANSPORTE ATE
</t>
    </r>
    <r>
      <rPr>
        <sz val="7"/>
        <rFont val="Arial MT"/>
        <family val="2"/>
      </rPr>
      <t>CAÇAMBA E CARGA</t>
    </r>
  </si>
  <si>
    <r>
      <rPr>
        <sz val="7"/>
        <rFont val="Arial MT"/>
        <family val="2"/>
      </rPr>
      <t xml:space="preserve">DEMOLIÇÃO MANUAL DE PILAR EM CONCRETO ARMADO COM TRANSPORTE ATE A
</t>
    </r>
    <r>
      <rPr>
        <sz val="7"/>
        <rFont val="Arial MT"/>
        <family val="2"/>
      </rPr>
      <t>CAÇAMBA E CARGA</t>
    </r>
  </si>
  <si>
    <r>
      <rPr>
        <sz val="7"/>
        <rFont val="Arial MT"/>
        <family val="2"/>
      </rPr>
      <t xml:space="preserve">DEMOLIÇÃO MANUAL DE VIGA EM CONCRETO ARMADO COM TRANSPORTE ATÉ
</t>
    </r>
    <r>
      <rPr>
        <sz val="7"/>
        <rFont val="Arial MT"/>
        <family val="2"/>
      </rPr>
      <t>CAÇAMBA E CARGA</t>
    </r>
  </si>
  <si>
    <r>
      <rPr>
        <sz val="7"/>
        <rFont val="Arial MT"/>
        <family val="2"/>
      </rPr>
      <t xml:space="preserve">DEMOLIÇÃO MANUAL DE ALAMBRADO - POSTE DE CONCRETO/TELA/VIGA COM
</t>
    </r>
    <r>
      <rPr>
        <sz val="7"/>
        <rFont val="Arial MT"/>
        <family val="2"/>
      </rPr>
      <t>TRANSPORTE ATE CAÇAMBA E CARGA</t>
    </r>
  </si>
  <si>
    <r>
      <rPr>
        <sz val="7"/>
        <rFont val="Arial MT"/>
        <family val="2"/>
      </rPr>
      <t>m</t>
    </r>
  </si>
  <si>
    <r>
      <rPr>
        <sz val="7"/>
        <rFont val="Arial MT"/>
        <family val="2"/>
      </rPr>
      <t xml:space="preserve">DEMOLIÇÃO MANUAL DE FORRO PACOTE/ESTRUTURA COM TRANSPORTE ATE
</t>
    </r>
    <r>
      <rPr>
        <sz val="7"/>
        <rFont val="Arial MT"/>
        <family val="2"/>
      </rPr>
      <t>CAÇAMBA E CARGA</t>
    </r>
  </si>
  <si>
    <r>
      <rPr>
        <sz val="7"/>
        <rFont val="Arial MT"/>
        <family val="2"/>
      </rPr>
      <t>DEMOLIÇÃO MANUAL DE PISO CARPETE COM TRANSPORTE ATE CAÇAMBA E CARGA</t>
    </r>
  </si>
  <si>
    <r>
      <rPr>
        <sz val="7"/>
        <rFont val="Arial MT"/>
        <family val="2"/>
      </rPr>
      <t>DEMOLIÇÃO MANUAL DE PISO VINÍLICO COM TRANSPORTE ATE CAÇAMBA E CARGA</t>
    </r>
  </si>
  <si>
    <r>
      <rPr>
        <sz val="7"/>
        <rFont val="Arial MT"/>
        <family val="2"/>
      </rPr>
      <t>DEMOLIÇÃO MANUAL DE FORRO GESSO COM TRANSPORTE ATÉ CAÇAMBA E CARGA</t>
    </r>
  </si>
  <si>
    <r>
      <rPr>
        <sz val="7"/>
        <rFont val="Arial MT"/>
        <family val="2"/>
      </rPr>
      <t xml:space="preserve">DEMOLIÇÃO MANUAL DE ESTRUTURA EM METALON PARA FORRO DE GESSO COM
</t>
    </r>
    <r>
      <rPr>
        <sz val="7"/>
        <rFont val="Arial MT"/>
        <family val="2"/>
      </rPr>
      <t>TRANSPORTE ATÉ CAÇAMBA E CARGA</t>
    </r>
  </si>
  <si>
    <r>
      <rPr>
        <sz val="7"/>
        <rFont val="Arial MT"/>
        <family val="2"/>
      </rPr>
      <t>DEMOLIÇÃO MANUAL DE CAIBRO E RIPA COM TRANSPORTE ATÉ CAÇAMBA E CARGA</t>
    </r>
  </si>
  <si>
    <r>
      <rPr>
        <sz val="7"/>
        <rFont val="Arial MT"/>
        <family val="2"/>
      </rPr>
      <t>REMOÇÃO MANUAL DE BACIA SANITÁRIA COM TRANSPORTE ATÉ CAÇAMBA E CARGA</t>
    </r>
  </si>
  <si>
    <r>
      <rPr>
        <sz val="7"/>
        <rFont val="Arial MT"/>
        <family val="2"/>
      </rPr>
      <t>REMOÇÃO MANUAL DE LAVATÓRIO COM TRANSPORTE ATÉ CAÇAMBA E CARGA</t>
    </r>
  </si>
  <si>
    <r>
      <rPr>
        <sz val="7"/>
        <rFont val="Arial MT"/>
        <family val="2"/>
      </rPr>
      <t>DEMOLIÇÃO MANUAL DE BANCADA COM TRANSPORTE ATÉ CAÇAMBA E CARGA</t>
    </r>
  </si>
  <si>
    <r>
      <rPr>
        <sz val="7"/>
        <rFont val="Arial MT"/>
        <family val="2"/>
      </rPr>
      <t xml:space="preserve">REMOÇÃO MANUAL DE METAL SANITÁRIO (VÁLVULAS/SIFÃO/REGISTROS/TORNEIRAS
</t>
    </r>
    <r>
      <rPr>
        <sz val="7"/>
        <rFont val="Arial MT"/>
        <family val="2"/>
      </rPr>
      <t>/OUTROS) COM TRANSPORTE ATÉ CAÇAMBA E CARGA</t>
    </r>
  </si>
  <si>
    <r>
      <rPr>
        <sz val="7"/>
        <rFont val="Arial MT"/>
        <family val="2"/>
      </rPr>
      <t xml:space="preserve">REMOÇÃO DE CAIXA DESCARGA EXTERNA COM TRANSPORTE ATÉ CAÇAMBA E
</t>
    </r>
    <r>
      <rPr>
        <sz val="7"/>
        <rFont val="Arial MT"/>
        <family val="2"/>
      </rPr>
      <t>CARGA</t>
    </r>
  </si>
  <si>
    <r>
      <rPr>
        <sz val="7"/>
        <rFont val="Arial MT"/>
        <family val="2"/>
      </rPr>
      <t>DEMOLIÇÃO MANUAL DE MEIO FIO COM REAPROVEITAMENTO</t>
    </r>
  </si>
  <si>
    <r>
      <rPr>
        <sz val="7"/>
        <rFont val="Arial MT"/>
        <family val="2"/>
      </rPr>
      <t xml:space="preserve">DEMOLIÇÃO MANUAL MEIO FIO SEM REAPROVEITAMENTO COM TRANSPORTE ATÉ
</t>
    </r>
    <r>
      <rPr>
        <sz val="7"/>
        <rFont val="Arial MT"/>
        <family val="2"/>
      </rPr>
      <t>CAÇAMBA E CARGA</t>
    </r>
  </si>
  <si>
    <r>
      <rPr>
        <sz val="7"/>
        <rFont val="Arial MT"/>
        <family val="2"/>
      </rPr>
      <t xml:space="preserve">DEMOLIÇÃO MANUAL DE PAVIMENTO ASFÁLTICO C/ TRANSPORTE ATÉ CAÇAMBA E
</t>
    </r>
    <r>
      <rPr>
        <sz val="7"/>
        <rFont val="Arial MT"/>
        <family val="2"/>
      </rPr>
      <t>CARGA</t>
    </r>
  </si>
  <si>
    <r>
      <rPr>
        <sz val="7"/>
        <rFont val="Arial MT"/>
        <family val="2"/>
      </rPr>
      <t>REMOÇÃO MANUAL DE BACIA TURCA COM TRANSPORTE ATÉ CAÇAMBA E CARGA</t>
    </r>
  </si>
  <si>
    <r>
      <rPr>
        <sz val="7"/>
        <rFont val="Arial MT"/>
        <family val="2"/>
      </rPr>
      <t>REMOÇÃO MANUAL DE MICTÓRIO COM TRANSPORTE ATÉ CAÇAMBA E CARGA</t>
    </r>
  </si>
  <si>
    <r>
      <rPr>
        <sz val="7"/>
        <rFont val="Arial MT"/>
        <family val="2"/>
      </rPr>
      <t xml:space="preserve">DEMOLIÇÃO MANUAL DE FORRO PVC, INCLUSIVE ESTRUTURA DE SUSTENTAÇÃO
</t>
    </r>
    <r>
      <rPr>
        <sz val="7"/>
        <rFont val="Arial MT"/>
        <family val="2"/>
      </rPr>
      <t>COM TRANSPORTE ATÉ CAÇAMBA E CARGA</t>
    </r>
  </si>
  <si>
    <r>
      <rPr>
        <sz val="7"/>
        <rFont val="Arial MT"/>
        <family val="2"/>
      </rPr>
      <t xml:space="preserve">DEMOLIÇÃO MANUAL DE FORRO PVC (SOMENTE O FORRO) C/ TRANSP. ATÉ CB. E
</t>
    </r>
    <r>
      <rPr>
        <sz val="7"/>
        <rFont val="Arial MT"/>
        <family val="2"/>
      </rPr>
      <t>CARGA</t>
    </r>
  </si>
  <si>
    <r>
      <rPr>
        <sz val="7"/>
        <rFont val="Arial MT"/>
        <family val="2"/>
      </rPr>
      <t xml:space="preserve">DEMOLIÇÃO MANUAL DE DIVISÓRIA/PAINEL PRÉ-FABRICADO COM
</t>
    </r>
    <r>
      <rPr>
        <sz val="7"/>
        <rFont val="Arial MT"/>
        <family val="2"/>
      </rPr>
      <t>REAPROVEITAMENTO</t>
    </r>
  </si>
  <si>
    <r>
      <rPr>
        <sz val="7"/>
        <rFont val="Arial MT"/>
        <family val="2"/>
      </rPr>
      <t xml:space="preserve">DEMOLIÇÃO MANUAL DE DIVISÓRIA EM PEDRA/CONCRETO COM TRANSPORTE ATÉ
</t>
    </r>
    <r>
      <rPr>
        <sz val="7"/>
        <rFont val="Arial MT"/>
        <family val="2"/>
      </rPr>
      <t>CAÇAMBA E CARGA</t>
    </r>
  </si>
  <si>
    <r>
      <rPr>
        <sz val="7"/>
        <rFont val="Arial MT"/>
        <family val="2"/>
      </rPr>
      <t xml:space="preserve">DEMOLIÇÃO MANUAL EM MURO/PAREDE PLACA PRÉ-MOLDADA COM TRANSPORTE
</t>
    </r>
    <r>
      <rPr>
        <sz val="7"/>
        <rFont val="Arial MT"/>
        <family val="2"/>
      </rPr>
      <t>ATÉ CAÇAMBA E CARGA</t>
    </r>
  </si>
  <si>
    <r>
      <rPr>
        <sz val="7"/>
        <rFont val="Arial MT"/>
        <family val="2"/>
      </rPr>
      <t xml:space="preserve">DEMOLIÇÃO MANUAL DE CALHA/RUFO EM CHAPA COM TRANSPORTE ATÉ CAÇAMBA
</t>
    </r>
    <r>
      <rPr>
        <sz val="7"/>
        <rFont val="Arial MT"/>
        <family val="2"/>
      </rPr>
      <t>E CARGA</t>
    </r>
  </si>
  <si>
    <r>
      <rPr>
        <sz val="7"/>
        <rFont val="Arial MT"/>
        <family val="2"/>
      </rPr>
      <t xml:space="preserve">DEMOLIÇÃO MANUAL DE TELA DE ALAMBRADO COM TRANSPORTE ATÉ CAÇAMBA E
</t>
    </r>
    <r>
      <rPr>
        <sz val="7"/>
        <rFont val="Arial MT"/>
        <family val="2"/>
      </rPr>
      <t>CARGA</t>
    </r>
  </si>
  <si>
    <r>
      <rPr>
        <sz val="7"/>
        <rFont val="Arial MT"/>
        <family val="2"/>
      </rPr>
      <t xml:space="preserve">REMOÇÃO MANUAL DE TUBULAÇÃO (TUBO E CONEXÃO) COM TRANSPORTE ATÉ
</t>
    </r>
    <r>
      <rPr>
        <sz val="7"/>
        <rFont val="Arial MT"/>
        <family val="2"/>
      </rPr>
      <t>CAÇAMBA E CARGA (EXCLUSO RASGOS E ESCAVAÇÕES)</t>
    </r>
  </si>
  <si>
    <r>
      <rPr>
        <sz val="7"/>
        <rFont val="Arial MT"/>
        <family val="2"/>
      </rPr>
      <t xml:space="preserve">REMOÇÃO MANUAL DE FIO/CABO ELÉTRICO COM TRANSPORTE ATÉ CAÇAMBA E
</t>
    </r>
    <r>
      <rPr>
        <sz val="7"/>
        <rFont val="Arial MT"/>
        <family val="2"/>
      </rPr>
      <t>CARGA</t>
    </r>
  </si>
  <si>
    <r>
      <rPr>
        <sz val="7"/>
        <rFont val="Arial MT"/>
        <family val="2"/>
      </rPr>
      <t xml:space="preserve">REMOÇÃO MANUAL DE ELETRODUTO (ELETRODUTO E CONEXÃO)  COM
</t>
    </r>
    <r>
      <rPr>
        <sz val="7"/>
        <rFont val="Arial MT"/>
        <family val="2"/>
      </rPr>
      <t>TRANSPORTE ATÉ CAÇAMBA E CARGA (EXCLUSO RASGOS E ESCAVAÇÕES)</t>
    </r>
  </si>
  <si>
    <r>
      <rPr>
        <sz val="7"/>
        <rFont val="Arial MT"/>
        <family val="2"/>
      </rPr>
      <t>REMOÇÃO MANUAL DE LUMINÁRIA COM TRANSPORTE ATÉ CAÇAMBA E CARGA</t>
    </r>
  </si>
  <si>
    <r>
      <rPr>
        <sz val="7"/>
        <rFont val="Arial MT"/>
        <family val="2"/>
      </rPr>
      <t>un</t>
    </r>
  </si>
  <si>
    <r>
      <rPr>
        <sz val="7"/>
        <rFont val="Arial MT"/>
        <family val="2"/>
      </rPr>
      <t xml:space="preserve">REMOÇÃO MANUAL DE INTERRUPTOR/TOMADA ELÉTRICA/DISJUNTOR COM
</t>
    </r>
    <r>
      <rPr>
        <sz val="7"/>
        <rFont val="Arial MT"/>
        <family val="2"/>
      </rPr>
      <t>TRANSPORTE ATÉ CAÇAMBA E CARGA</t>
    </r>
  </si>
  <si>
    <r>
      <rPr>
        <sz val="7"/>
        <rFont val="Arial MT"/>
        <family val="2"/>
      </rPr>
      <t>LIMPEZA MECÂNICA DE TERRENO</t>
    </r>
  </si>
  <si>
    <r>
      <rPr>
        <sz val="7"/>
        <rFont val="Arial MT"/>
        <family val="2"/>
      </rPr>
      <t xml:space="preserve">FERRAMENTAS (MANUAIS/ELÉTRICAS) E MATERIAL DE LIMPEZA PERMANENTE DA
</t>
    </r>
    <r>
      <rPr>
        <sz val="7"/>
        <rFont val="Arial MT"/>
        <family val="2"/>
      </rPr>
      <t>OBRA - ÁREAS EDIFICADAS/COBERTAS/FECHADAS</t>
    </r>
  </si>
  <si>
    <r>
      <rPr>
        <sz val="7"/>
        <rFont val="Arial MT"/>
        <family val="2"/>
      </rPr>
      <t>CORTE EM CAPOEIRA FINA A FOICE</t>
    </r>
  </si>
  <si>
    <r>
      <rPr>
        <sz val="7"/>
        <rFont val="Arial MT"/>
        <family val="2"/>
      </rPr>
      <t>RASPAGEM E LIMPEZA MANUAL DO TERRENO</t>
    </r>
  </si>
  <si>
    <r>
      <rPr>
        <sz val="7"/>
        <rFont val="Arial MT"/>
        <family val="2"/>
      </rPr>
      <t>CAPINA - (OBRAS CIVIS)</t>
    </r>
  </si>
  <si>
    <r>
      <rPr>
        <sz val="7"/>
        <rFont val="Arial MT"/>
        <family val="2"/>
      </rPr>
      <t xml:space="preserve">BARRACÃO DE OBRAS PADRÃO GOINFRA ( BLOCOS,COBERTURAS, PASSARELAS E MÓVEIS), COM ALOJAMENTO E LAVANDERIA , COM PINTURA, EM CONSONÂNCIA COM AS NR's, EM ESPECIAL A NR-18, INCLUSO INSTALAÇÕES ELÉTRICAS E
</t>
    </r>
    <r>
      <rPr>
        <sz val="7"/>
        <rFont val="Arial MT"/>
        <family val="2"/>
      </rPr>
      <t>HIDROSSANITÁRIAS - ( COM REAPROVEITAMENTO 1 VEZ ).</t>
    </r>
  </si>
  <si>
    <r>
      <rPr>
        <sz val="7"/>
        <rFont val="Arial MT"/>
        <family val="2"/>
      </rPr>
      <t xml:space="preserve">BARRACÃO DE OBRAS PADRÃO GOINFRA ( BLOCOS,COBERTURAS,PASSARELAS E MÓVEIS), SEM ALOJAMENTO E LAVANDERIA , COM PINTURA, EM CONSONÂNCIA COM AS NR's, EM ESPECIAL A NR-18, INCLUSO INSTALAÇÕES ELÉTRICAS E
</t>
    </r>
    <r>
      <rPr>
        <sz val="7"/>
        <rFont val="Arial MT"/>
        <family val="2"/>
      </rPr>
      <t>HIDROSSANITÁRIAS - ( COM REAPROVEITAMENTO 1 VEZ ).</t>
    </r>
  </si>
  <si>
    <r>
      <rPr>
        <sz val="7"/>
        <rFont val="Arial MT"/>
        <family val="2"/>
      </rPr>
      <t xml:space="preserve">LOCAÇÃO DE CONTAINER SEM REVESTIMENTO INTERNO PARA ALMOXARIFADO / DEPÓSITO 6,00 X 2,40 M, INCLUSIVE MOBILIÁRIO (EXCLUSO MOBILIZAÇÃO /
</t>
    </r>
    <r>
      <rPr>
        <sz val="7"/>
        <rFont val="Arial MT"/>
        <family val="2"/>
      </rPr>
      <t>DESMOBILIZAÇÃO)</t>
    </r>
  </si>
  <si>
    <r>
      <rPr>
        <sz val="7"/>
        <rFont val="Arial MT"/>
        <family val="2"/>
      </rPr>
      <t>MÊS</t>
    </r>
  </si>
  <si>
    <r>
      <rPr>
        <sz val="7"/>
        <rFont val="Arial MT"/>
        <family val="2"/>
      </rPr>
      <t xml:space="preserve">LOCAÇÃO DE CONTAINER COM REVESTIMENTO INTERNO, PARA ESCRITÓRIO SEM SANITÁRIOS 6,00 X 2,40 M, INCLUSIVE APARELHO DE AR CONDICIONADO E
</t>
    </r>
    <r>
      <rPr>
        <sz val="7"/>
        <rFont val="Arial MT"/>
        <family val="2"/>
      </rPr>
      <t>MOBILIÁRIO (EXCLUSO MOBILIZAÇÃO / DESMOBILIZAÇÃO)</t>
    </r>
  </si>
  <si>
    <r>
      <rPr>
        <sz val="7"/>
        <rFont val="Arial MT"/>
        <family val="2"/>
      </rPr>
      <t>mes</t>
    </r>
  </si>
  <si>
    <r>
      <rPr>
        <sz val="7"/>
        <rFont val="Arial MT"/>
        <family val="2"/>
      </rPr>
      <t xml:space="preserve">LOCAÇÃO DE CONTAINER SANITÁRIO MISTO 6,00 X 2,40 M, COM 3 VASOS, 6
</t>
    </r>
    <r>
      <rPr>
        <sz val="7"/>
        <rFont val="Arial MT"/>
        <family val="2"/>
      </rPr>
      <t>CHUVEIROS, LAVATÓRIO E MICTÓRIO (EXCLUSO MOBILIZAÇÃO / DESMOBILIZAÇÃO)</t>
    </r>
  </si>
  <si>
    <r>
      <rPr>
        <sz val="7"/>
        <rFont val="Arial MT"/>
        <family val="2"/>
      </rPr>
      <t xml:space="preserve">DEPÓSITO PARA CIMENTO TIPO I  COM PINTURA PADRÃO GOINFRA (2,20 X 2,262M) A=
</t>
    </r>
    <r>
      <rPr>
        <sz val="7"/>
        <rFont val="Arial MT"/>
        <family val="2"/>
      </rPr>
      <t>4,98 M2 ( C/ REAPROV. 1 VEZ ) - INCLUSO PALETES</t>
    </r>
  </si>
  <si>
    <r>
      <rPr>
        <sz val="7"/>
        <rFont val="Arial MT"/>
        <family val="2"/>
      </rPr>
      <t xml:space="preserve">DEPÓSITO PARA CIMENTO TIPO II  COM PINTURA PADRÃO GOINFRA (3,30 X 3,30 M) A=
</t>
    </r>
    <r>
      <rPr>
        <sz val="7"/>
        <rFont val="Arial MT"/>
        <family val="2"/>
      </rPr>
      <t>10,89 M2 (C/ REAPROV. 1 VEZ ) - INCLUSO PALETES</t>
    </r>
  </si>
  <si>
    <r>
      <rPr>
        <sz val="7"/>
        <rFont val="Arial MT"/>
        <family val="2"/>
      </rPr>
      <t xml:space="preserve">LIGAÇÃO PROVISÓRIA DE ÁGUA (INCLUSO RETIRADA DO ESGOTO SANITÁRIO) - PD.
</t>
    </r>
    <r>
      <rPr>
        <sz val="7"/>
        <rFont val="Arial MT"/>
        <family val="2"/>
      </rPr>
      <t>GOINFRA</t>
    </r>
  </si>
  <si>
    <r>
      <rPr>
        <sz val="7"/>
        <rFont val="Arial MT"/>
        <family val="2"/>
      </rPr>
      <t>LIGAÇÃO PROVISÓRIA LUZ E FORÇA - PD. GOINFRA</t>
    </r>
  </si>
  <si>
    <r>
      <rPr>
        <sz val="7"/>
        <rFont val="Arial MT"/>
        <family val="2"/>
      </rPr>
      <t xml:space="preserve">TAPUME EM CHAPA COMPENSADA RESINADA 6MM COM PORTÕES E FERRAGENS -
</t>
    </r>
    <r>
      <rPr>
        <sz val="7"/>
        <rFont val="Arial MT"/>
        <family val="2"/>
      </rPr>
      <t>PADRÃO GOINFRA</t>
    </r>
  </si>
  <si>
    <r>
      <rPr>
        <sz val="7"/>
        <rFont val="Arial MT"/>
        <family val="2"/>
      </rPr>
      <t xml:space="preserve">LOCAÇÃO DA OBRA, EXECUÇÃO DE GABARITO SEM REAPROVEITAMENTO, INCLUSO
</t>
    </r>
    <r>
      <rPr>
        <sz val="7"/>
        <rFont val="Arial MT"/>
        <family val="2"/>
      </rPr>
      <t>PINTURA (FACE INTERNA DO RIPÃO 15CM) E PIQUETE COM TESTEMUNHA</t>
    </r>
  </si>
  <si>
    <r>
      <rPr>
        <sz val="7"/>
        <rFont val="Arial MT"/>
        <family val="2"/>
      </rPr>
      <t xml:space="preserve">LOCAÇÃO DE OBRAS DE PEQUENO PORTE COM CAVALETE, INCLUSO PINTURA (FACE
</t>
    </r>
    <r>
      <rPr>
        <sz val="7"/>
        <rFont val="Arial MT"/>
        <family val="2"/>
      </rPr>
      <t>INTERNA DO SARRAFO 10CM) E PIQUETE COM TESTEMUNHA</t>
    </r>
  </si>
  <si>
    <r>
      <rPr>
        <sz val="7"/>
        <rFont val="Arial MT"/>
        <family val="2"/>
      </rPr>
      <t xml:space="preserve">LOCAÇÃO DE PRAÇA, QUADRA, IMPLANTAÇÃO, UTILIZANDO CAVALETE, INCLUSO
</t>
    </r>
    <r>
      <rPr>
        <sz val="7"/>
        <rFont val="Arial MT"/>
        <family val="2"/>
      </rPr>
      <t>PIQUETE COM TESTEMUNHA</t>
    </r>
  </si>
  <si>
    <r>
      <rPr>
        <sz val="7"/>
        <rFont val="Arial MT"/>
        <family val="2"/>
      </rPr>
      <t>ABERTURA DE POÇOS (CISTERNA) - ÁGUA POTÁVEL</t>
    </r>
  </si>
  <si>
    <r>
      <rPr>
        <sz val="7"/>
        <rFont val="Arial MT"/>
        <family val="2"/>
      </rPr>
      <t>REVESTIMENTO DE POÇOS (CISTERNA) COM TUBOS</t>
    </r>
  </si>
  <si>
    <r>
      <rPr>
        <sz val="7"/>
        <rFont val="Arial MT"/>
        <family val="2"/>
      </rPr>
      <t>LAJE CIRCULAR PARA POÇOS (CISTERNA) COM ENCABEÇAMENTO</t>
    </r>
  </si>
  <si>
    <r>
      <rPr>
        <sz val="7"/>
        <rFont val="Arial MT"/>
        <family val="2"/>
      </rPr>
      <t>CONSTRUÇÃO DE BANDEJA SALVA VIDAS PRIMÁRIA DE MADEIRA - LARGURA 2,50M</t>
    </r>
  </si>
  <si>
    <r>
      <rPr>
        <sz val="7"/>
        <rFont val="Arial MT"/>
        <family val="2"/>
      </rPr>
      <t xml:space="preserve">CONSTRUÇÃO DE BANDEJA SALVA VIDAS SECUNDÁRIA DE MADEIRA - LARGURA 1,
</t>
    </r>
    <r>
      <rPr>
        <sz val="7"/>
        <rFont val="Arial MT"/>
        <family val="2"/>
      </rPr>
      <t>40M</t>
    </r>
  </si>
  <si>
    <r>
      <rPr>
        <sz val="7"/>
        <rFont val="Arial MT"/>
        <family val="2"/>
      </rPr>
      <t>CONSTRUÇÃO DE BANDEJA SALVA VIDAS TERCIÁRIA DE MADEIRA - LARGURA 2,20M</t>
    </r>
  </si>
  <si>
    <r>
      <rPr>
        <sz val="7"/>
        <rFont val="Arial MT"/>
        <family val="2"/>
      </rPr>
      <t xml:space="preserve">PLACA DE OBRA PLOTADA EM CHAPA METÁLICA 26 , AFIXADA EM CAVALETES DE
</t>
    </r>
    <r>
      <rPr>
        <sz val="7"/>
        <rFont val="Arial MT"/>
        <family val="2"/>
      </rPr>
      <t>MADEIRA DE LEI (VIGOTAS 6X12CM) - PADRÃO GOINFRA</t>
    </r>
  </si>
  <si>
    <r>
      <rPr>
        <sz val="7"/>
        <rFont val="Arial MT"/>
        <family val="2"/>
      </rPr>
      <t>CONSUMO DE ESGOTO</t>
    </r>
  </si>
  <si>
    <r>
      <rPr>
        <sz val="7"/>
        <rFont val="Arial MT"/>
        <family val="2"/>
      </rPr>
      <t>CONSUMO DE ÁGUA</t>
    </r>
  </si>
  <si>
    <r>
      <rPr>
        <sz val="7"/>
        <rFont val="Arial MT"/>
        <family val="2"/>
      </rPr>
      <t>CONSUMO DE ENERGIA ELÉTRICA</t>
    </r>
  </si>
  <si>
    <r>
      <rPr>
        <sz val="7"/>
        <rFont val="Arial MT"/>
        <family val="2"/>
      </rPr>
      <t>KWH</t>
    </r>
  </si>
  <si>
    <r>
      <rPr>
        <sz val="7"/>
        <rFont val="Arial MT"/>
        <family val="2"/>
      </rPr>
      <t>CONSUMO DE TELEFONIA/INTERNET FIXA</t>
    </r>
  </si>
  <si>
    <r>
      <rPr>
        <sz val="7"/>
        <rFont val="Arial MT"/>
        <family val="2"/>
      </rPr>
      <t xml:space="preserve">EPI/PGR/PCMSO/EXAMES/TREINAMENTOS/VISITAS - ÁREAS EDIFICADAS/COBERTAS/
</t>
    </r>
    <r>
      <rPr>
        <sz val="7"/>
        <rFont val="Arial MT"/>
        <family val="2"/>
      </rPr>
      <t>FECHADAS</t>
    </r>
  </si>
  <si>
    <r>
      <rPr>
        <b/>
        <sz val="7"/>
        <rFont val="Arial"/>
        <family val="2"/>
      </rPr>
      <t>TRANSPORTES</t>
    </r>
  </si>
  <si>
    <r>
      <rPr>
        <sz val="7"/>
        <rFont val="Arial MT"/>
        <family val="2"/>
      </rPr>
      <t>TRANSPORTES</t>
    </r>
  </si>
  <si>
    <r>
      <rPr>
        <sz val="7"/>
        <rFont val="Arial MT"/>
        <family val="2"/>
      </rPr>
      <t>TRANSPORTE DE ENTULHO EM CAMINHÃO  INCLUSO A CARGA MANUAL</t>
    </r>
  </si>
  <si>
    <r>
      <rPr>
        <sz val="7"/>
        <rFont val="Arial MT"/>
        <family val="2"/>
      </rPr>
      <t>TRANSPORTE DE ENTULHO CAÇAMBA ESTACIONÁRIA SEM CARGA</t>
    </r>
  </si>
  <si>
    <r>
      <rPr>
        <sz val="7"/>
        <rFont val="Arial MT"/>
        <family val="2"/>
      </rPr>
      <t xml:space="preserve">TRANSPORTE DE ENTULHO EM CAÇAMBA ESTACIONÁRIA  INCLUSO A CARGA
</t>
    </r>
    <r>
      <rPr>
        <sz val="7"/>
        <rFont val="Arial MT"/>
        <family val="2"/>
      </rPr>
      <t>MANUAL</t>
    </r>
  </si>
  <si>
    <r>
      <rPr>
        <sz val="7"/>
        <rFont val="Arial MT"/>
        <family val="2"/>
      </rPr>
      <t>TRANSPORTE DE ENTULHO EM CAMINHÃO SEM CARGA</t>
    </r>
  </si>
  <si>
    <r>
      <rPr>
        <sz val="7"/>
        <rFont val="Arial MT"/>
        <family val="2"/>
      </rPr>
      <t xml:space="preserve">TRANSPORTE DE MATERIAIS/EQUIPAMENTOS/OUTROS ( INCLUSIVE OS DA MOBILIZAÇÃO E DESMOBILIZAÇÃO ) - CAMINHÃO CARROCERIA MADEIRA 15 T (
</t>
    </r>
    <r>
      <rPr>
        <sz val="7"/>
        <rFont val="Arial MT"/>
        <family val="2"/>
      </rPr>
      <t>INCLUSO NO VALOR O RETORNO )</t>
    </r>
  </si>
  <si>
    <r>
      <rPr>
        <sz val="7"/>
        <rFont val="Arial MT"/>
        <family val="2"/>
      </rPr>
      <t>tkm</t>
    </r>
  </si>
  <si>
    <r>
      <rPr>
        <sz val="7"/>
        <rFont val="Arial MT"/>
        <family val="2"/>
      </rPr>
      <t xml:space="preserve">CARGA DOS MATERIAIS/EQUIPAMENTOS/OUTROS ( INCLUSO HORA IMPRODUTIVA DO
</t>
    </r>
    <r>
      <rPr>
        <sz val="7"/>
        <rFont val="Arial MT"/>
        <family val="2"/>
      </rPr>
      <t>CAMINHÃO)</t>
    </r>
  </si>
  <si>
    <r>
      <rPr>
        <sz val="7"/>
        <rFont val="Arial MT"/>
        <family val="2"/>
      </rPr>
      <t xml:space="preserve">DESCARGA DOS MATERIAIS/EQUIPAMENTOS/OUTROS ( INCLUSO HORA
</t>
    </r>
    <r>
      <rPr>
        <sz val="7"/>
        <rFont val="Arial MT"/>
        <family val="2"/>
      </rPr>
      <t>IMPRODUTIVA DO CAMINHÃO)</t>
    </r>
  </si>
  <si>
    <r>
      <rPr>
        <sz val="7"/>
        <rFont val="Arial MT"/>
        <family val="2"/>
      </rPr>
      <t xml:space="preserve">MOBILIZAÇÃO DO CANTEIRO DE OBRAS - INCLUSIVE CARGA E DESCARGA E A HORA
</t>
    </r>
    <r>
      <rPr>
        <sz val="7"/>
        <rFont val="Arial MT"/>
        <family val="2"/>
      </rPr>
      <t>IMPRODUTIVA DO CAMINHÃO - ( EXCLUSO O TRANSPORTE )</t>
    </r>
  </si>
  <si>
    <r>
      <rPr>
        <sz val="7"/>
        <rFont val="Arial MT"/>
        <family val="2"/>
      </rPr>
      <t xml:space="preserve">DESMOBILIZAÇÃO DO CANTEIRO DE OBRAS - INCLUSIVE CARGA E DESCARGA E A
</t>
    </r>
    <r>
      <rPr>
        <sz val="7"/>
        <rFont val="Arial MT"/>
        <family val="2"/>
      </rPr>
      <t>HORA IMPRODUTIVA DO CAMINHÃO - ( EXCLUSO O TRANSPORTE )</t>
    </r>
  </si>
  <si>
    <r>
      <rPr>
        <sz val="7"/>
        <rFont val="Arial MT"/>
        <family val="2"/>
      </rPr>
      <t>MOBILIZAÇÃO DE CONTAINER</t>
    </r>
  </si>
  <si>
    <r>
      <rPr>
        <sz val="7"/>
        <rFont val="Arial MT"/>
        <family val="2"/>
      </rPr>
      <t>UNXKM</t>
    </r>
  </si>
  <si>
    <r>
      <rPr>
        <sz val="7"/>
        <rFont val="Arial MT"/>
        <family val="2"/>
      </rPr>
      <t>DESMOBILIZAÇÃO DE CONTAINER</t>
    </r>
  </si>
  <si>
    <r>
      <rPr>
        <sz val="7"/>
        <rFont val="Arial MT"/>
        <family val="2"/>
      </rPr>
      <t>CARGA, MANOBRA E DESCARGA DE CONTAINER</t>
    </r>
  </si>
  <si>
    <r>
      <rPr>
        <b/>
        <sz val="7"/>
        <rFont val="Arial"/>
        <family val="2"/>
      </rPr>
      <t>SERVIÇO EM TERRA</t>
    </r>
  </si>
  <si>
    <r>
      <rPr>
        <sz val="7"/>
        <rFont val="Arial MT"/>
        <family val="2"/>
      </rPr>
      <t>SERVICO EM TERRA</t>
    </r>
  </si>
  <si>
    <r>
      <rPr>
        <sz val="7"/>
        <rFont val="Arial MT"/>
        <family val="2"/>
      </rPr>
      <t>ESCAVACAO MANUAL DE VALAS &lt; 1 MTS. (OBRAS CIVIS)</t>
    </r>
  </si>
  <si>
    <r>
      <rPr>
        <sz val="7"/>
        <rFont val="Arial MT"/>
        <family val="2"/>
      </rPr>
      <t>ESCAVAÇAO MANUAL DE VALAS PROF. 1 A 2 M</t>
    </r>
  </si>
  <si>
    <r>
      <rPr>
        <sz val="7"/>
        <rFont val="Arial MT"/>
        <family val="2"/>
      </rPr>
      <t>ESCAVAÇAO MANUAL DE VALAS PROF. 2 A 4 M</t>
    </r>
  </si>
  <si>
    <r>
      <rPr>
        <sz val="7"/>
        <rFont val="Arial MT"/>
        <family val="2"/>
      </rPr>
      <t>REATERRO COM APILOAMENTO</t>
    </r>
  </si>
  <si>
    <r>
      <rPr>
        <sz val="7"/>
        <rFont val="Arial MT"/>
        <family val="2"/>
      </rPr>
      <t>REATERRO COM APILOAMENTO MECÂNICO</t>
    </r>
  </si>
  <si>
    <r>
      <rPr>
        <sz val="7"/>
        <rFont val="Arial MT"/>
        <family val="2"/>
      </rPr>
      <t>APILOAMENTO MECÂNICO</t>
    </r>
  </si>
  <si>
    <r>
      <rPr>
        <sz val="7"/>
        <rFont val="Arial MT"/>
        <family val="2"/>
      </rPr>
      <t>ESCAVAÇÃO CAMPO ABERTO COM TRANSPORTE MANUAL DE TERRA</t>
    </r>
  </si>
  <si>
    <r>
      <rPr>
        <sz val="7"/>
        <rFont val="Arial MT"/>
        <family val="2"/>
      </rPr>
      <t>APILOAMENTO</t>
    </r>
  </si>
  <si>
    <r>
      <rPr>
        <sz val="7"/>
        <rFont val="Arial MT"/>
        <family val="2"/>
      </rPr>
      <t>ATERRO INTERNO SEM APILOAMENTO COM TRANSPORTE EM CARRINHO MÃO</t>
    </r>
  </si>
  <si>
    <r>
      <rPr>
        <sz val="7"/>
        <rFont val="Arial MT"/>
        <family val="2"/>
      </rPr>
      <t>ESCAVACAO MECANICA</t>
    </r>
  </si>
  <si>
    <r>
      <rPr>
        <sz val="7"/>
        <rFont val="Arial MT"/>
        <family val="2"/>
      </rPr>
      <t>CARGA MECANIZADA</t>
    </r>
  </si>
  <si>
    <r>
      <rPr>
        <sz val="7"/>
        <rFont val="Arial MT"/>
        <family val="2"/>
      </rPr>
      <t>TRANSPORTE DE MATERIAL ESCAVADO M3.KM</t>
    </r>
  </si>
  <si>
    <r>
      <rPr>
        <sz val="7"/>
        <rFont val="Arial MT"/>
        <family val="2"/>
      </rPr>
      <t>m3km</t>
    </r>
  </si>
  <si>
    <r>
      <rPr>
        <sz val="7"/>
        <rFont val="Arial MT"/>
        <family val="2"/>
      </rPr>
      <t>ESPALHAMENTO MECANICO</t>
    </r>
  </si>
  <si>
    <r>
      <rPr>
        <sz val="7"/>
        <rFont val="Arial MT"/>
        <family val="2"/>
      </rPr>
      <t>COMPACTAÇÃO MECÂNICA COM CONTROLE DA UMIDADE (95% PN)</t>
    </r>
  </si>
  <si>
    <r>
      <rPr>
        <sz val="7"/>
        <rFont val="Arial MT"/>
        <family val="2"/>
      </rPr>
      <t>COMPACTAÇÃO MECÂNICA SEM CONTROLE LABORATÓRIO</t>
    </r>
  </si>
  <si>
    <r>
      <rPr>
        <sz val="7"/>
        <rFont val="Arial MT"/>
        <family val="2"/>
      </rPr>
      <t>TRANSPORTE COM LÂMINA ATE 100 M - (OBRAS CIVIS)</t>
    </r>
  </si>
  <si>
    <r>
      <rPr>
        <sz val="7"/>
        <rFont val="Arial MT"/>
        <family val="2"/>
      </rPr>
      <t xml:space="preserve">COMPACTAÇÃO MECÂNICA DE SOLO COM COMPACTADOR DE PERCUSSÃO (SAPO
</t>
    </r>
    <r>
      <rPr>
        <sz val="7"/>
        <rFont val="Arial MT"/>
        <family val="2"/>
      </rPr>
      <t>MECÂNICO)</t>
    </r>
  </si>
  <si>
    <r>
      <rPr>
        <sz val="7"/>
        <rFont val="Arial MT"/>
        <family val="2"/>
      </rPr>
      <t xml:space="preserve">REGULARIZAÇÃO DO TERRENO SEM APILOAMENTO COM TRANSPORTE MANUAL DA
</t>
    </r>
    <r>
      <rPr>
        <sz val="7"/>
        <rFont val="Arial MT"/>
        <family val="2"/>
      </rPr>
      <t>TERRA ESCAVADA</t>
    </r>
  </si>
  <si>
    <r>
      <rPr>
        <sz val="7"/>
        <rFont val="Arial MT"/>
        <family val="2"/>
      </rPr>
      <t>FORNECIMENTO DE SOLO PARA ATERRO - EXCLUSO TRANSPORTE PARA OBRA</t>
    </r>
  </si>
  <si>
    <r>
      <rPr>
        <sz val="7"/>
        <rFont val="Arial MT"/>
        <family val="2"/>
      </rPr>
      <t>SOLO CIMENTO 1:12</t>
    </r>
  </si>
  <si>
    <r>
      <rPr>
        <b/>
        <sz val="7"/>
        <rFont val="Arial"/>
        <family val="2"/>
      </rPr>
      <t>FUNDAÇÕES E SONDAGENS</t>
    </r>
  </si>
  <si>
    <r>
      <rPr>
        <sz val="7"/>
        <rFont val="Arial MT"/>
        <family val="2"/>
      </rPr>
      <t>FUNDACOES E SONDAGENS</t>
    </r>
  </si>
  <si>
    <r>
      <rPr>
        <sz val="7"/>
        <rFont val="Arial MT"/>
        <family val="2"/>
      </rPr>
      <t>SONDAGENS PARA INTERIOR - (OBRAS CIVIS)</t>
    </r>
  </si>
  <si>
    <r>
      <rPr>
        <sz val="7"/>
        <rFont val="Arial MT"/>
        <family val="2"/>
      </rPr>
      <t>TRANSPORTE EQUIPAMENTOS PARA SONDAGEM (INCLUSO VALOR DE RETORNO)</t>
    </r>
  </si>
  <si>
    <r>
      <rPr>
        <sz val="7"/>
        <rFont val="Arial MT"/>
        <family val="2"/>
      </rPr>
      <t>Km</t>
    </r>
  </si>
  <si>
    <r>
      <rPr>
        <sz val="7"/>
        <rFont val="Arial MT"/>
        <family val="2"/>
      </rPr>
      <t>SONDAGENS PARA GOIÂNIA - (OBRAS CIVIS)</t>
    </r>
  </si>
  <si>
    <r>
      <rPr>
        <sz val="7"/>
        <rFont val="Arial MT"/>
        <family val="2"/>
      </rPr>
      <t>EMBASAMENTO COM TIJOLO COMUM</t>
    </r>
  </si>
  <si>
    <r>
      <rPr>
        <sz val="7"/>
        <rFont val="Arial MT"/>
        <family val="2"/>
      </rPr>
      <t>EMBASAMENTO COM PEDRA MARROADA</t>
    </r>
  </si>
  <si>
    <r>
      <rPr>
        <sz val="7"/>
        <rFont val="Arial MT"/>
        <family val="2"/>
      </rPr>
      <t>TRAÇO DE CONCRETO</t>
    </r>
  </si>
  <si>
    <r>
      <rPr>
        <sz val="7"/>
        <rFont val="Arial MT"/>
        <family val="2"/>
      </rPr>
      <t>CORPO DE PROVA</t>
    </r>
  </si>
  <si>
    <r>
      <rPr>
        <sz val="7"/>
        <rFont val="Arial MT"/>
        <family val="2"/>
      </rPr>
      <t>ESTACA A TRADO DIAM.25 CM SEM FERRO</t>
    </r>
  </si>
  <si>
    <r>
      <rPr>
        <sz val="7"/>
        <rFont val="Arial MT"/>
        <family val="2"/>
      </rPr>
      <t>M</t>
    </r>
  </si>
  <si>
    <r>
      <rPr>
        <sz val="7"/>
        <rFont val="Arial MT"/>
        <family val="2"/>
      </rPr>
      <t>ESTACA A TRADO DIAM.30 CM SEM FERRO</t>
    </r>
  </si>
  <si>
    <r>
      <rPr>
        <sz val="7"/>
        <rFont val="Arial MT"/>
        <family val="2"/>
      </rPr>
      <t>PEDRA MARROADA COM LANCAMENTO</t>
    </r>
  </si>
  <si>
    <r>
      <rPr>
        <sz val="7"/>
        <rFont val="Arial MT"/>
        <family val="2"/>
      </rPr>
      <t>ESCAVACAO MANUAL DE VALAS (SAPATAS/BLOCOS)</t>
    </r>
  </si>
  <si>
    <r>
      <rPr>
        <sz val="7"/>
        <rFont val="Arial MT"/>
        <family val="2"/>
      </rPr>
      <t>APILOAMENTO (BLOCOS/SAPATAS)</t>
    </r>
  </si>
  <si>
    <r>
      <rPr>
        <sz val="7"/>
        <rFont val="Arial MT"/>
        <family val="2"/>
      </rPr>
      <t>REATERRO COM APILOAMENTO MANUAL (BLOCOS/SAPATAS)</t>
    </r>
  </si>
  <si>
    <r>
      <rPr>
        <sz val="7"/>
        <rFont val="Arial MT"/>
        <family val="2"/>
      </rPr>
      <t>REATERRO COM APILOAMENTO MECÂNICO (BLOCOS/SAPATAS)</t>
    </r>
  </si>
  <si>
    <r>
      <rPr>
        <sz val="7"/>
        <rFont val="Arial MT"/>
        <family val="2"/>
      </rPr>
      <t>APILOAMENTO MECÂNICO (BLOCOS/SAPATAS)</t>
    </r>
  </si>
  <si>
    <r>
      <rPr>
        <sz val="7"/>
        <rFont val="Arial MT"/>
        <family val="2"/>
      </rPr>
      <t>ESCAVACAO TUBULOES A CEU ABERTO - (OBRAS CIVIS)</t>
    </r>
  </si>
  <si>
    <r>
      <rPr>
        <sz val="7"/>
        <rFont val="Arial MT"/>
        <family val="2"/>
      </rPr>
      <t>ALARGAMENTO DE BASE PARA TUBULOES - (OBRAS CIVIS)</t>
    </r>
  </si>
  <si>
    <r>
      <rPr>
        <sz val="7"/>
        <rFont val="Arial MT"/>
        <family val="2"/>
      </rPr>
      <t>FORMA TABUA PINHO PARA FUNDACOES U=3V - (OBRAS CIVIS)</t>
    </r>
  </si>
  <si>
    <r>
      <rPr>
        <sz val="7"/>
        <rFont val="Arial MT"/>
        <family val="2"/>
      </rPr>
      <t xml:space="preserve">PREPARO COM BETONEIRA E TRANSPORTE MANUAL  DE CONCRETO FCK=15 MPA - (
</t>
    </r>
    <r>
      <rPr>
        <sz val="7"/>
        <rFont val="Arial MT"/>
        <family val="2"/>
      </rPr>
      <t>O.C.)</t>
    </r>
  </si>
  <si>
    <r>
      <rPr>
        <sz val="7"/>
        <rFont val="Arial MT"/>
        <family val="2"/>
      </rPr>
      <t xml:space="preserve">PREPARO COM BETONEIRA E TRANSPORTE MANUAL DE CONCRETO FCK=20 MPA - (O
</t>
    </r>
    <r>
      <rPr>
        <sz val="7"/>
        <rFont val="Arial MT"/>
        <family val="2"/>
      </rPr>
      <t>.C.)</t>
    </r>
  </si>
  <si>
    <r>
      <rPr>
        <sz val="7"/>
        <rFont val="Arial MT"/>
        <family val="2"/>
      </rPr>
      <t>CONCRETO USINADO BOMBEÁVEL FCK=15 MPA  - (O.C.)</t>
    </r>
  </si>
  <si>
    <r>
      <rPr>
        <sz val="7"/>
        <rFont val="Arial MT"/>
        <family val="2"/>
      </rPr>
      <t xml:space="preserve">CONCRETO USINADO CONVENCIONAL FCK=15 MPA COM TRANSPORTE MANUAL - (O.
</t>
    </r>
    <r>
      <rPr>
        <sz val="7"/>
        <rFont val="Arial MT"/>
        <family val="2"/>
      </rPr>
      <t>C.)</t>
    </r>
  </si>
  <si>
    <r>
      <rPr>
        <sz val="7"/>
        <rFont val="Arial MT"/>
        <family val="2"/>
      </rPr>
      <t xml:space="preserve">PREPARO COM BETONEIRA E TRANSPORTE MANUAL DE CONCRETO PARA LASTRO  -
</t>
    </r>
    <r>
      <rPr>
        <sz val="7"/>
        <rFont val="Arial MT"/>
        <family val="2"/>
      </rPr>
      <t>(O.C.)</t>
    </r>
  </si>
  <si>
    <r>
      <rPr>
        <sz val="7"/>
        <rFont val="Arial MT"/>
        <family val="2"/>
      </rPr>
      <t xml:space="preserve">PREPARO SEM BETONEIRA E TRANSPORTE MANUAL DE CONCRETO PARA LASTRO  -
</t>
    </r>
    <r>
      <rPr>
        <sz val="7"/>
        <rFont val="Arial MT"/>
        <family val="2"/>
      </rPr>
      <t>(O.C.)</t>
    </r>
  </si>
  <si>
    <r>
      <rPr>
        <sz val="7"/>
        <rFont val="Arial MT"/>
        <family val="2"/>
      </rPr>
      <t>LANÇAMENTO/APLICAÇÃO/ADENSAMENTO DE CONCRETO EM FUNDAÇÃO- (O.C.)</t>
    </r>
  </si>
  <si>
    <r>
      <rPr>
        <sz val="7"/>
        <rFont val="Arial MT"/>
        <family val="2"/>
      </rPr>
      <t>LASTRO DE BRITA (OBRAS CIVIS)</t>
    </r>
  </si>
  <si>
    <r>
      <rPr>
        <sz val="7"/>
        <rFont val="Arial MT"/>
        <family val="2"/>
      </rPr>
      <t>PREPARO COM BETONEIRA E TRANSPORTE MANUAL DE CONCRETO FCK=30 MPA</t>
    </r>
  </si>
  <si>
    <r>
      <rPr>
        <sz val="7"/>
        <rFont val="Arial MT"/>
        <family val="2"/>
      </rPr>
      <t>PREPARO COM BETONEIRA E TRANSPORTE MANUAL DE CONCRETO FCK=25 MPA</t>
    </r>
  </si>
  <si>
    <r>
      <rPr>
        <sz val="7"/>
        <rFont val="Arial MT"/>
        <family val="2"/>
      </rPr>
      <t xml:space="preserve">CONCRETO USINADO CONVENCIONAL FCK=20  MPA COM TRANSPORTE MANUAL (O.C
</t>
    </r>
    <r>
      <rPr>
        <sz val="7"/>
        <rFont val="Arial MT"/>
        <family val="2"/>
      </rPr>
      <t>.)</t>
    </r>
  </si>
  <si>
    <r>
      <rPr>
        <sz val="7"/>
        <rFont val="Arial MT"/>
        <family val="2"/>
      </rPr>
      <t xml:space="preserve">CONCRETO USINADO CONVENCIONAL FCK=25 MPA COM TRANSPORTE MANUAL (O.C.
</t>
    </r>
    <r>
      <rPr>
        <sz val="7"/>
        <rFont val="Arial MT"/>
        <family val="2"/>
      </rPr>
      <t>)</t>
    </r>
  </si>
  <si>
    <r>
      <rPr>
        <sz val="7"/>
        <rFont val="Arial MT"/>
        <family val="2"/>
      </rPr>
      <t xml:space="preserve">CONCRETO USINADO CONVENCIONAL FCK=30 MPA COM TRANSPORTE MANUAL (O.C.
</t>
    </r>
    <r>
      <rPr>
        <sz val="7"/>
        <rFont val="Arial MT"/>
        <family val="2"/>
      </rPr>
      <t>)</t>
    </r>
  </si>
  <si>
    <r>
      <rPr>
        <sz val="7"/>
        <rFont val="Arial MT"/>
        <family val="2"/>
      </rPr>
      <t>CONCRETO USINADO BOMBEÁVEL FCK=20 MPA (O.C.)</t>
    </r>
  </si>
  <si>
    <r>
      <rPr>
        <sz val="7"/>
        <rFont val="Arial MT"/>
        <family val="2"/>
      </rPr>
      <t>CONCRETO USINADO BOMBEÁVEL FCK=25 MPA (O.C.)</t>
    </r>
  </si>
  <si>
    <r>
      <rPr>
        <sz val="7"/>
        <rFont val="Arial MT"/>
        <family val="2"/>
      </rPr>
      <t>CONCRETO USINADO BOMBEÁVEL FCK=30 MPA (O.C.)</t>
    </r>
  </si>
  <si>
    <r>
      <rPr>
        <sz val="7"/>
        <rFont val="Arial MT"/>
        <family val="2"/>
      </rPr>
      <t>TAXA DE BOMBEAMENTO CONCRETO MÍNIMO - 10 M3 (O.C.)</t>
    </r>
  </si>
  <si>
    <r>
      <rPr>
        <sz val="7"/>
        <rFont val="Arial MT"/>
        <family val="2"/>
      </rPr>
      <t>LANÇAMENTO/APLICAÇÃO/ADENSAMENTO MANUAL DE CONCRETO - (O.C.)</t>
    </r>
  </si>
  <si>
    <r>
      <rPr>
        <sz val="7"/>
        <rFont val="Arial MT"/>
        <family val="2"/>
      </rPr>
      <t xml:space="preserve">LANÇAMENTO/APLICAÇÃO/ADENSAMENTO DE CONCRETO USINADO BOMBEADO EM
</t>
    </r>
    <r>
      <rPr>
        <sz val="7"/>
        <rFont val="Arial MT"/>
        <family val="2"/>
      </rPr>
      <t>FUNDAÇÃO</t>
    </r>
  </si>
  <si>
    <r>
      <rPr>
        <sz val="7"/>
        <rFont val="Arial MT"/>
        <family val="2"/>
      </rPr>
      <t>ACO CA-25 - 6,3 MM (1/4") - (OBRAS CIVIS)</t>
    </r>
  </si>
  <si>
    <r>
      <rPr>
        <sz val="7"/>
        <rFont val="Arial MT"/>
        <family val="2"/>
      </rPr>
      <t>Kg</t>
    </r>
  </si>
  <si>
    <r>
      <rPr>
        <sz val="7"/>
        <rFont val="Arial MT"/>
        <family val="2"/>
      </rPr>
      <t>ACO CA-50A - 6,3 MM (1/4") - (OBRAS CIVIS)</t>
    </r>
  </si>
  <si>
    <r>
      <rPr>
        <sz val="7"/>
        <rFont val="Arial MT"/>
        <family val="2"/>
      </rPr>
      <t>ACO CA 50-A - 8,0 MM (5/16") - (OBRAS CIVIS)</t>
    </r>
  </si>
  <si>
    <r>
      <rPr>
        <sz val="7"/>
        <rFont val="Arial MT"/>
        <family val="2"/>
      </rPr>
      <t>ACO CA-50A - 10,0 MM (3/8") - (OBRAS CIVIS)</t>
    </r>
  </si>
  <si>
    <r>
      <rPr>
        <sz val="7"/>
        <rFont val="Arial MT"/>
        <family val="2"/>
      </rPr>
      <t>ACO CA 50-A - 12,5 MM (1/2") - (OBRAS CIVIS)</t>
    </r>
  </si>
  <si>
    <r>
      <rPr>
        <sz val="7"/>
        <rFont val="Arial MT"/>
        <family val="2"/>
      </rPr>
      <t>ACO CA - 50 - 16,0 MM (5/8") - (OBRAS CIVIS)</t>
    </r>
  </si>
  <si>
    <r>
      <rPr>
        <sz val="7"/>
        <rFont val="Arial MT"/>
        <family val="2"/>
      </rPr>
      <t>ACO CA-50 A - 20,0 MM (3/4") - (OBRAS CIVIS)</t>
    </r>
  </si>
  <si>
    <r>
      <rPr>
        <sz val="7"/>
        <rFont val="Arial MT"/>
        <family val="2"/>
      </rPr>
      <t>ACO CA 50-A - 25,0 MM (1") - (OBRAS CIVIS)</t>
    </r>
  </si>
  <si>
    <r>
      <rPr>
        <sz val="7"/>
        <rFont val="Arial MT"/>
        <family val="2"/>
      </rPr>
      <t>ACO CA 60-B 4,2 MM - (OBRAS CIVIS)</t>
    </r>
  </si>
  <si>
    <r>
      <rPr>
        <sz val="7"/>
        <rFont val="Arial MT"/>
        <family val="2"/>
      </rPr>
      <t>ACO CA-60 - 5,0 MM - (OBRAS CIVIS)</t>
    </r>
  </si>
  <si>
    <r>
      <rPr>
        <b/>
        <sz val="7"/>
        <rFont val="Arial"/>
        <family val="2"/>
      </rPr>
      <t>ESTRUTURA</t>
    </r>
  </si>
  <si>
    <r>
      <rPr>
        <sz val="7"/>
        <rFont val="Arial MT"/>
        <family val="2"/>
      </rPr>
      <t>ESTRUTURA</t>
    </r>
  </si>
  <si>
    <r>
      <rPr>
        <sz val="7"/>
        <rFont val="Arial MT"/>
        <family val="2"/>
      </rPr>
      <t>VERGA/CONTRAVERGA EM CONCRETO ARMADO FCK = 20 MPA</t>
    </r>
  </si>
  <si>
    <r>
      <rPr>
        <sz val="7"/>
        <rFont val="Arial MT"/>
        <family val="2"/>
      </rPr>
      <t>ESCORAMENTO METALICO - VIGAS/LAJES (ALUGUEL/MES)</t>
    </r>
  </si>
  <si>
    <r>
      <rPr>
        <sz val="7"/>
        <rFont val="Arial MT"/>
        <family val="2"/>
      </rPr>
      <t>m2xmes</t>
    </r>
  </si>
  <si>
    <r>
      <rPr>
        <sz val="7"/>
        <rFont val="Arial MT"/>
        <family val="2"/>
      </rPr>
      <t>ANDAIME METALICO TORRE (ALUGUEL/MES)</t>
    </r>
  </si>
  <si>
    <r>
      <rPr>
        <sz val="7"/>
        <rFont val="Arial MT"/>
        <family val="2"/>
      </rPr>
      <t>mxmes</t>
    </r>
  </si>
  <si>
    <r>
      <rPr>
        <sz val="7"/>
        <rFont val="Arial MT"/>
        <family val="2"/>
      </rPr>
      <t>ANDAIME METALICO FACHADEIRO (ALUGUEL/MES)</t>
    </r>
  </si>
  <si>
    <r>
      <rPr>
        <sz val="7"/>
        <rFont val="Arial MT"/>
        <family val="2"/>
      </rPr>
      <t>EPS 20 MM PARA JUNTA DILATAÇÃO</t>
    </r>
  </si>
  <si>
    <r>
      <rPr>
        <sz val="7"/>
        <rFont val="Arial MT"/>
        <family val="2"/>
      </rPr>
      <t xml:space="preserve">FORMA CHAPA DE COMPENSADO RESINADO 6 MM U=3V (PARA PLACAS/TAMPAS E
</t>
    </r>
    <r>
      <rPr>
        <sz val="7"/>
        <rFont val="Arial MT"/>
        <family val="2"/>
      </rPr>
      <t>DIVISÓRIAS PRÉ-MOLDADAS EM CONCRETO)</t>
    </r>
  </si>
  <si>
    <r>
      <rPr>
        <sz val="7"/>
        <rFont val="Arial MT"/>
        <family val="2"/>
      </rPr>
      <t>FORMA DE TABUA CINTA BALDRAME U=8 VEZES</t>
    </r>
  </si>
  <si>
    <r>
      <rPr>
        <sz val="7"/>
        <rFont val="Arial MT"/>
        <family val="2"/>
      </rPr>
      <t>FORMA DE TABUA CINTA/PILAR SOBRE/ENTRE ALVENARIA U=8 VEZES</t>
    </r>
  </si>
  <si>
    <r>
      <rPr>
        <sz val="7"/>
        <rFont val="Arial MT"/>
        <family val="2"/>
      </rPr>
      <t>FORMA CURVA COM TABUA E CHAPA DE COMPENSADO RESINADO U=2 V - (O.C.)</t>
    </r>
  </si>
  <si>
    <r>
      <rPr>
        <sz val="7"/>
        <rFont val="Arial MT"/>
        <family val="2"/>
      </rPr>
      <t>FORMA TABUA COM REAPROVEITAMENTO 2 VEZES - (OBRAS CIVIS)</t>
    </r>
  </si>
  <si>
    <r>
      <rPr>
        <sz val="7"/>
        <rFont val="Arial MT"/>
        <family val="2"/>
      </rPr>
      <t>FORMA CHAPA DE COMPENSADO RESINADO 12 MM U=3 V (OBRAS CIVIS)</t>
    </r>
  </si>
  <si>
    <r>
      <rPr>
        <sz val="7"/>
        <rFont val="Arial MT"/>
        <family val="2"/>
      </rPr>
      <t>FORMA CHAPA DE COMPENSADO PLASTIFICADO 17MM U=4 V (OBRAS CIVIS)</t>
    </r>
  </si>
  <si>
    <r>
      <rPr>
        <sz val="7"/>
        <rFont val="Arial MT"/>
        <family val="2"/>
      </rPr>
      <t>FORMA CHAPA DE COMPENSADO PLASTIFICADO 17MM U=7 V - (OBRAS CIVIS)</t>
    </r>
  </si>
  <si>
    <r>
      <rPr>
        <sz val="7"/>
        <rFont val="Arial MT"/>
        <family val="2"/>
      </rPr>
      <t>FORMA CHAPA DE COMPENSADO RESINADO 12MM-VIGA/PILAR U=1V - (OBRAS CIVIS)</t>
    </r>
  </si>
  <si>
    <r>
      <rPr>
        <sz val="7"/>
        <rFont val="Arial MT"/>
        <family val="2"/>
      </rPr>
      <t>FORMA CHAPA DE COMPENSADO RESINADO 12MM-VIGA/PILAR U=2V - (OBRAS CIVIS)</t>
    </r>
  </si>
  <si>
    <r>
      <rPr>
        <sz val="7"/>
        <rFont val="Arial MT"/>
        <family val="2"/>
      </rPr>
      <t>FORMA CHAPA DE COMPENSADO RESINADO 12MM-VIGA/PILAR U=3V - (OBRAS CIVIS)</t>
    </r>
  </si>
  <si>
    <r>
      <rPr>
        <sz val="7"/>
        <rFont val="Arial MT"/>
        <family val="2"/>
      </rPr>
      <t>FORMA CHAPA DE COMPENSADO RESINADO 12MM-VIGA/PILAR U=4V - (OBRAS CIVIS)</t>
    </r>
  </si>
  <si>
    <r>
      <rPr>
        <sz val="7"/>
        <rFont val="Arial MT"/>
        <family val="2"/>
      </rPr>
      <t>FORMA CHAPA DE COMPENSADO PLASTIFICADO 12MM-U=5V - (OBRAS CIVIS)</t>
    </r>
  </si>
  <si>
    <r>
      <rPr>
        <sz val="7"/>
        <rFont val="Arial MT"/>
        <family val="2"/>
      </rPr>
      <t xml:space="preserve">FORMA CHAPA DE COMPENSADO PLASTIFICADO 12MM-VIGA/PILAR U=3V - (OBRAS
</t>
    </r>
    <r>
      <rPr>
        <sz val="7"/>
        <rFont val="Arial MT"/>
        <family val="2"/>
      </rPr>
      <t>CIVIS)</t>
    </r>
  </si>
  <si>
    <r>
      <rPr>
        <sz val="7"/>
        <rFont val="Arial MT"/>
        <family val="2"/>
      </rPr>
      <t xml:space="preserve">FORMA CHAPA DE COMPENSADO PLASTIFICADO 12MM-VIGA/PILAR U=2V - (OBRAS
</t>
    </r>
    <r>
      <rPr>
        <sz val="7"/>
        <rFont val="Arial MT"/>
        <family val="2"/>
      </rPr>
      <t>CIVIS)</t>
    </r>
  </si>
  <si>
    <r>
      <rPr>
        <sz val="7"/>
        <rFont val="Arial MT"/>
        <family val="2"/>
      </rPr>
      <t xml:space="preserve">FORMA CHAPA DE COMPENSADO PLASTIFICADO 12 MM-VIGA/PILAR U=1V- (OBRAS
</t>
    </r>
    <r>
      <rPr>
        <sz val="7"/>
        <rFont val="Arial MT"/>
        <family val="2"/>
      </rPr>
      <t>CIVIS)</t>
    </r>
  </si>
  <si>
    <r>
      <rPr>
        <sz val="7"/>
        <rFont val="Arial MT"/>
        <family val="2"/>
      </rPr>
      <t>ACO CA-50-A - 6,3 MM (1/4") - (OBRAS CIVIS)</t>
    </r>
  </si>
  <si>
    <r>
      <rPr>
        <sz val="7"/>
        <rFont val="Arial MT"/>
        <family val="2"/>
      </rPr>
      <t>ACO CA-50 A - 8,0 MM (5/16") - (OBRAS CIVIS)</t>
    </r>
  </si>
  <si>
    <r>
      <rPr>
        <sz val="7"/>
        <rFont val="Arial MT"/>
        <family val="2"/>
      </rPr>
      <t>ACO CA-50A - 12,5 MM (1/2") - (OBRAS CIVIS)</t>
    </r>
  </si>
  <si>
    <r>
      <rPr>
        <sz val="7"/>
        <rFont val="Arial MT"/>
        <family val="2"/>
      </rPr>
      <t>ACO CA-50 - 16,0 MM (5/8") - (OBRAS CIVIS)</t>
    </r>
  </si>
  <si>
    <r>
      <rPr>
        <sz val="7"/>
        <rFont val="Arial MT"/>
        <family val="2"/>
      </rPr>
      <t>ACO CA 50-A - 20,0 MM (3/4") - (OBRAS CIVIS)</t>
    </r>
  </si>
  <si>
    <r>
      <rPr>
        <sz val="7"/>
        <rFont val="Arial MT"/>
        <family val="2"/>
      </rPr>
      <t>ACO CA-60B - 4,2 MM - (OBRAS CIVIS)</t>
    </r>
  </si>
  <si>
    <r>
      <rPr>
        <sz val="7"/>
        <rFont val="Arial MT"/>
        <family val="2"/>
      </rPr>
      <t>ACO CA - 60 - 5,0 MM - (OBRAS CIVIS)</t>
    </r>
  </si>
  <si>
    <r>
      <rPr>
        <sz val="7"/>
        <rFont val="Arial MT"/>
        <family val="2"/>
      </rPr>
      <t>LASTRO DE BRITA - (OBRAS CIVIS)</t>
    </r>
  </si>
  <si>
    <r>
      <rPr>
        <sz val="7"/>
        <rFont val="Arial MT"/>
        <family val="2"/>
      </rPr>
      <t xml:space="preserve">PREPARO COM BETONEIRA E TRANSPORTE MANUAL DE CONCRETO FCK=15 MPA - (O
</t>
    </r>
    <r>
      <rPr>
        <sz val="7"/>
        <rFont val="Arial MT"/>
        <family val="2"/>
      </rPr>
      <t>.C.)</t>
    </r>
  </si>
  <si>
    <r>
      <rPr>
        <sz val="7"/>
        <rFont val="Arial MT"/>
        <family val="2"/>
      </rPr>
      <t>PREPARO COM BETONEIRA E TRANSPORTE MANUAL DE CONCRETO FCK-20 - (O.C.)</t>
    </r>
  </si>
  <si>
    <r>
      <rPr>
        <sz val="7"/>
        <rFont val="Arial MT"/>
        <family val="2"/>
      </rPr>
      <t>CONCRETO USINADO BOMBEÁVEL FCK=15 MPA - (O.C.)</t>
    </r>
  </si>
  <si>
    <r>
      <rPr>
        <sz val="7"/>
        <rFont val="Arial MT"/>
        <family val="2"/>
      </rPr>
      <t xml:space="preserve">CONCRETO USINADO CONVENCIONAL FCK=20 MPA COM TRANSPORTE MANUAL- (O.C
</t>
    </r>
    <r>
      <rPr>
        <sz val="7"/>
        <rFont val="Arial MT"/>
        <family val="2"/>
      </rPr>
      <t>.)</t>
    </r>
  </si>
  <si>
    <r>
      <rPr>
        <sz val="7"/>
        <rFont val="Arial MT"/>
        <family val="2"/>
      </rPr>
      <t xml:space="preserve">PREPARO COM BETONEIRA E TRANSPORTE MANUAL DE CONCRETO PARA LASTRO -
</t>
    </r>
    <r>
      <rPr>
        <sz val="7"/>
        <rFont val="Arial MT"/>
        <family val="2"/>
      </rPr>
      <t>(O.C.)</t>
    </r>
  </si>
  <si>
    <r>
      <rPr>
        <sz val="7"/>
        <rFont val="Arial MT"/>
        <family val="2"/>
      </rPr>
      <t xml:space="preserve">CONCRETO USINADO CONVENCIONAL  FCK=15 MPA COM TRANSPORTE MANUAL - (O.
</t>
    </r>
    <r>
      <rPr>
        <sz val="7"/>
        <rFont val="Arial MT"/>
        <family val="2"/>
      </rPr>
      <t>C.)</t>
    </r>
  </si>
  <si>
    <r>
      <rPr>
        <sz val="7"/>
        <rFont val="Arial MT"/>
        <family val="2"/>
      </rPr>
      <t xml:space="preserve">CONCRETO USINADO CONVENCIONAL FCK=25 MPA COM TRANSPORTE MANUAL - (O.
</t>
    </r>
    <r>
      <rPr>
        <sz val="7"/>
        <rFont val="Arial MT"/>
        <family val="2"/>
      </rPr>
      <t>C.)</t>
    </r>
  </si>
  <si>
    <r>
      <rPr>
        <sz val="7"/>
        <rFont val="Arial MT"/>
        <family val="2"/>
      </rPr>
      <t xml:space="preserve">CONCRETO USINADO CONVENCIONAL FCK=30 MPA COM TRANSPORTE MANUAL - (O.
</t>
    </r>
    <r>
      <rPr>
        <sz val="7"/>
        <rFont val="Arial MT"/>
        <family val="2"/>
      </rPr>
      <t>C.)</t>
    </r>
  </si>
  <si>
    <r>
      <rPr>
        <sz val="7"/>
        <rFont val="Arial MT"/>
        <family val="2"/>
      </rPr>
      <t xml:space="preserve">LANÇAMENTO/APLICAÇÃO/ADENSAMENTO DE CONCRETO USINADO BOMBEADO EM
</t>
    </r>
    <r>
      <rPr>
        <sz val="7"/>
        <rFont val="Arial MT"/>
        <family val="2"/>
      </rPr>
      <t>ESTRUTURA - (O.C.)</t>
    </r>
  </si>
  <si>
    <r>
      <rPr>
        <sz val="7"/>
        <rFont val="Arial MT"/>
        <family val="2"/>
      </rPr>
      <t>LANÇAMENTO/APLICAÇÃO/ADENSAMENTO MANUAL DE CONCRETO - (OBRAS CIVIS)</t>
    </r>
  </si>
  <si>
    <r>
      <rPr>
        <sz val="7"/>
        <rFont val="Arial MT"/>
        <family val="2"/>
      </rPr>
      <t>LANÇAMENTO/APLICAÇÃO/ADENSAMENTO DE CONCRETO EM ESTRUTURA - (O.C.)</t>
    </r>
  </si>
  <si>
    <r>
      <rPr>
        <sz val="7"/>
        <rFont val="Arial MT"/>
        <family val="2"/>
      </rPr>
      <t>TAXA DE BOMBEAMENTO CONCRETO-MÍNIMO  10 M3 - (O.C.)</t>
    </r>
  </si>
  <si>
    <r>
      <rPr>
        <sz val="7"/>
        <rFont val="Arial MT"/>
        <family val="2"/>
      </rPr>
      <t xml:space="preserve">FORRO EM LAJE PRE-MOLDADA INCLUSO CAPEAMENTO/ARMADURA DE
</t>
    </r>
    <r>
      <rPr>
        <sz val="7"/>
        <rFont val="Arial MT"/>
        <family val="2"/>
      </rPr>
      <t>DISTRIBUIÇÃO/ESCORAMENTO E FORMA/DESFORMA</t>
    </r>
  </si>
  <si>
    <r>
      <rPr>
        <sz val="7"/>
        <rFont val="Arial MT"/>
        <family val="2"/>
      </rPr>
      <t xml:space="preserve">PISO EM LAJE PRÉ-MOLDADA INCLUSO CAPEAMENTO/ARMADURA DE DISTRIBUIÇÃO/
</t>
    </r>
    <r>
      <rPr>
        <sz val="7"/>
        <rFont val="Arial MT"/>
        <family val="2"/>
      </rPr>
      <t>ESCORAMENTO E FORMA/DESFORMA</t>
    </r>
  </si>
  <si>
    <r>
      <rPr>
        <sz val="7"/>
        <rFont val="Arial MT"/>
        <family val="2"/>
      </rPr>
      <t>ESCORAMENTO, MONTAGEM E DESFORMA DA LAJE "TRELIÇADA" - U=1 VEZ</t>
    </r>
  </si>
  <si>
    <r>
      <rPr>
        <sz val="7"/>
        <rFont val="Arial MT"/>
        <family val="2"/>
      </rPr>
      <t>ESCORAMENTO, MONTAGEM E DESFORMA DA LAJE "TRELIÇADA" - U=2 VEZES</t>
    </r>
  </si>
  <si>
    <r>
      <rPr>
        <sz val="7"/>
        <rFont val="Arial MT"/>
        <family val="2"/>
      </rPr>
      <t>ESCORAMENTO, MONTAGEM E DESFORMA DA LAJE "TRELIÇADA" - U=3 VEZES</t>
    </r>
  </si>
  <si>
    <r>
      <rPr>
        <sz val="7"/>
        <rFont val="Arial MT"/>
        <family val="2"/>
      </rPr>
      <t>RECUPERAÇÃO E TRATAMENTO EM ESTRUTURAS DE CONCRETO:</t>
    </r>
  </si>
  <si>
    <r>
      <rPr>
        <sz val="7"/>
        <rFont val="Arial MT"/>
        <family val="2"/>
      </rPr>
      <t xml:space="preserve">DEFINIÇÃO E DEMARCAÇÃO DA ÁREA DE REPARO DE ESTRUTURAS UTILIZANDO
</t>
    </r>
    <r>
      <rPr>
        <sz val="7"/>
        <rFont val="Arial MT"/>
        <family val="2"/>
      </rPr>
      <t>DISCO DE CORTE</t>
    </r>
  </si>
  <si>
    <r>
      <rPr>
        <sz val="7"/>
        <rFont val="Arial MT"/>
        <family val="2"/>
      </rPr>
      <t xml:space="preserve">PREPARAÇÃO DO SUBSTRATO PARA REPARO EM ESTRUTURA DE CONCRETO POR
</t>
    </r>
    <r>
      <rPr>
        <sz val="7"/>
        <rFont val="Arial MT"/>
        <family val="2"/>
      </rPr>
      <t>APICOAMENTO MANUAL DA SUPERFÍCIE</t>
    </r>
  </si>
  <si>
    <r>
      <rPr>
        <sz val="7"/>
        <rFont val="Arial MT"/>
        <family val="2"/>
      </rPr>
      <t>ESCARIFICAÇÃO MANUAL, CORTE DE CONCRETO ATÉ 3CM DE PROFUNDIDADE</t>
    </r>
  </si>
  <si>
    <r>
      <rPr>
        <sz val="7"/>
        <rFont val="Arial MT"/>
        <family val="2"/>
      </rPr>
      <t>LIMPEZA DE ARMADURA OU CHAPA METÁLICA COM FURADEIRA E BROCA</t>
    </r>
  </si>
  <si>
    <r>
      <rPr>
        <sz val="7"/>
        <rFont val="Arial MT"/>
        <family val="2"/>
      </rPr>
      <t>ESCOVAMENTO MANUAL DE ARMADURA OU CHAPA METÁLICA</t>
    </r>
  </si>
  <si>
    <r>
      <rPr>
        <sz val="7"/>
        <rFont val="Arial MT"/>
        <family val="2"/>
      </rPr>
      <t>ESCOVAMENTO MANUAL DE SUBSTRATO</t>
    </r>
  </si>
  <si>
    <r>
      <rPr>
        <sz val="7"/>
        <rFont val="Arial MT"/>
        <family val="2"/>
      </rPr>
      <t>LIMPEZA DO SUBSTRATO COM APLICAÇÃO DE JATO DE ÁGUA FRIA</t>
    </r>
  </si>
  <si>
    <r>
      <rPr>
        <sz val="7"/>
        <rFont val="Arial MT"/>
        <family val="2"/>
      </rPr>
      <t>PROTEÇÃO DE ARMADURA CONTRA CORROSÃO A BASE DE ZINCO - 2 DEMÃOS</t>
    </r>
  </si>
  <si>
    <r>
      <rPr>
        <sz val="7"/>
        <rFont val="Arial MT"/>
        <family val="2"/>
      </rPr>
      <t xml:space="preserve">PINTURA A BASE DE SILANO SILOXANO PARA PROTEÇÃO DE SUPERFÍCIES INTERNAS
</t>
    </r>
    <r>
      <rPr>
        <sz val="7"/>
        <rFont val="Arial MT"/>
        <family val="2"/>
      </rPr>
      <t>/EXTERNAS DE ESTRUTURA DE CONCRETO - 2 DEMÃOS</t>
    </r>
  </si>
  <si>
    <r>
      <rPr>
        <sz val="7"/>
        <rFont val="Arial MT"/>
        <family val="2"/>
      </rPr>
      <t xml:space="preserve">REPARO PROFUNDO EM ESTRUTURA COM ARGAMASSA SECA TIPO "DRY PACK"
</t>
    </r>
    <r>
      <rPr>
        <sz val="7"/>
        <rFont val="Arial MT"/>
        <family val="2"/>
      </rPr>
      <t>ISENTA DE RETRAÇÃO - ESPESSURA DE 3 A 10CM E FCK &gt; 25 MPA</t>
    </r>
  </si>
  <si>
    <r>
      <rPr>
        <sz val="7"/>
        <rFont val="Arial MT"/>
        <family val="2"/>
      </rPr>
      <t>CURA QUÍMICA PARA SUBSTRATO CIMENTÍCIO</t>
    </r>
  </si>
  <si>
    <r>
      <rPr>
        <sz val="7"/>
        <rFont val="Arial MT"/>
        <family val="2"/>
      </rPr>
      <t xml:space="preserve">APLICAÇÃO, COM POSTERIOR REMOÇÃO COM JATO DE ÁGUA, DE ÁCIDO MURIÁTICO (1:20) E APLICAÇÃO, COM POSTERIOR REMOÇÃO COM JATO DE ÁGUA, DE
</t>
    </r>
    <r>
      <rPr>
        <sz val="7"/>
        <rFont val="Arial MT"/>
        <family val="2"/>
      </rPr>
      <t>HIDRÓXIDO DE AMÔNIO (1:10)</t>
    </r>
  </si>
  <si>
    <r>
      <rPr>
        <sz val="7"/>
        <rFont val="Arial MT"/>
        <family val="2"/>
      </rPr>
      <t xml:space="preserve">TRATAMENTO DE CONCRETO APARENTE 2 DEMÃOS (COM PINTURA DE CIMENTO CP32/CIMENTO BRANCO/POLÍMEROS ACRÍLICOS/ÁGUA - TRAÇO: 1 POLÍM.:6,6667
</t>
    </r>
    <r>
      <rPr>
        <sz val="7"/>
        <rFont val="Arial MT"/>
        <family val="2"/>
      </rPr>
      <t>CP32: 3,3333 CIBRANCO - EM VOLUME) - INCLUSA A LAVAGEM COM JATO D'ÁGUA</t>
    </r>
  </si>
  <si>
    <r>
      <rPr>
        <b/>
        <sz val="7"/>
        <rFont val="Arial"/>
        <family val="2"/>
      </rPr>
      <t>INST. ELÉT./TELEFÔNICA/CABEAMENTO ESTRUTURADO</t>
    </r>
  </si>
  <si>
    <r>
      <rPr>
        <sz val="7"/>
        <rFont val="Arial MT"/>
        <family val="2"/>
      </rPr>
      <t>INST. ELET./TELEFONICA/CABEAMENTO ESTRUTURADO</t>
    </r>
  </si>
  <si>
    <r>
      <rPr>
        <sz val="7"/>
        <rFont val="Arial MT"/>
        <family val="2"/>
      </rPr>
      <t>ALÇA PRÉ-FORMADA DE DISTRIBUIÇÃO CA/CAA 4 AWG</t>
    </r>
  </si>
  <si>
    <r>
      <rPr>
        <sz val="7"/>
        <rFont val="Arial MT"/>
        <family val="2"/>
      </rPr>
      <t>ANEL GUIA Nº 02</t>
    </r>
  </si>
  <si>
    <r>
      <rPr>
        <sz val="7"/>
        <rFont val="Arial MT"/>
        <family val="2"/>
      </rPr>
      <t>ANILHA PLÁSTICA 2,5 CM</t>
    </r>
  </si>
  <si>
    <r>
      <rPr>
        <sz val="7"/>
        <rFont val="Arial MT"/>
        <family val="2"/>
      </rPr>
      <t>ARAME DE AÇO GALVANIZADO Nº 12 BWG</t>
    </r>
  </si>
  <si>
    <r>
      <rPr>
        <sz val="7"/>
        <rFont val="Arial MT"/>
        <family val="2"/>
      </rPr>
      <t>ARAME GALVANIZADO 12 BWG</t>
    </r>
  </si>
  <si>
    <r>
      <rPr>
        <sz val="7"/>
        <rFont val="Arial MT"/>
        <family val="2"/>
      </rPr>
      <t>ARMACAO SECUNDARIA LEVE 1 ELEMENTO</t>
    </r>
  </si>
  <si>
    <r>
      <rPr>
        <sz val="7"/>
        <rFont val="Arial MT"/>
        <family val="2"/>
      </rPr>
      <t>ARMACAO SECUNDARIA LEVE 2 ELEMENTOS</t>
    </r>
  </si>
  <si>
    <r>
      <rPr>
        <sz val="7"/>
        <rFont val="Arial MT"/>
        <family val="2"/>
      </rPr>
      <t>ARMACAO SECUNDARIA LEVE 3 ELEMENTOS</t>
    </r>
  </si>
  <si>
    <r>
      <rPr>
        <sz val="7"/>
        <rFont val="Arial MT"/>
        <family val="2"/>
      </rPr>
      <t>ARMACAO SECUNDARIA LEVE 4 ELEMENTOS</t>
    </r>
  </si>
  <si>
    <r>
      <rPr>
        <sz val="7"/>
        <rFont val="Arial MT"/>
        <family val="2"/>
      </rPr>
      <t>ARMACAO SECUNDARIA PESADA 1 ELEMENTO</t>
    </r>
  </si>
  <si>
    <r>
      <rPr>
        <sz val="7"/>
        <rFont val="Arial MT"/>
        <family val="2"/>
      </rPr>
      <t>ARMACAO SECUNDARIA PESADA 2 ELEMENTOS</t>
    </r>
  </si>
  <si>
    <r>
      <rPr>
        <sz val="7"/>
        <rFont val="Arial MT"/>
        <family val="2"/>
      </rPr>
      <t>ARMACAO SECUNDARIA PESADA 3 ELEMENTOS</t>
    </r>
  </si>
  <si>
    <r>
      <rPr>
        <sz val="7"/>
        <rFont val="Arial MT"/>
        <family val="2"/>
      </rPr>
      <t>ARMACAO SECUNDARIA PESADA 4 ELEMENTOS</t>
    </r>
  </si>
  <si>
    <r>
      <rPr>
        <sz val="7"/>
        <rFont val="Arial MT"/>
        <family val="2"/>
      </rPr>
      <t>ARRUELA QUADRADA EM ACO GALVANIZADO 3X38X38MM FURO 18MM</t>
    </r>
  </si>
  <si>
    <r>
      <rPr>
        <sz val="7"/>
        <rFont val="Arial MT"/>
        <family val="2"/>
      </rPr>
      <t>ARRUELA LISA D=1/4"</t>
    </r>
  </si>
  <si>
    <r>
      <rPr>
        <sz val="7"/>
        <rFont val="Arial MT"/>
        <family val="2"/>
      </rPr>
      <t>ARRUELA LISA D=5/16"</t>
    </r>
  </si>
  <si>
    <r>
      <rPr>
        <sz val="7"/>
        <rFont val="Arial MT"/>
        <family val="2"/>
      </rPr>
      <t>ATERRAMENTO - SOLDA EXOTÉRMICA - CARTUCHO 32 G</t>
    </r>
  </si>
  <si>
    <r>
      <rPr>
        <sz val="7"/>
        <rFont val="Arial MT"/>
        <family val="2"/>
      </rPr>
      <t>ATERRAMENTO - SOLDA EXOTÉRMICA - CARTUCHO 45 G</t>
    </r>
  </si>
  <si>
    <r>
      <rPr>
        <sz val="7"/>
        <rFont val="Arial MT"/>
        <family val="2"/>
      </rPr>
      <t>ATERRAMENTO - SOLDA EXOTÉRMICA - CARTUCHO 90 G</t>
    </r>
  </si>
  <si>
    <r>
      <rPr>
        <sz val="7"/>
        <rFont val="Arial MT"/>
        <family val="2"/>
      </rPr>
      <t>ATERRAMENTO - SOLDA EXOTÉRMICA - CARTUCHO 115 G</t>
    </r>
  </si>
  <si>
    <r>
      <rPr>
        <sz val="7"/>
        <rFont val="Arial MT"/>
        <family val="2"/>
      </rPr>
      <t>ATERRAMENTO - SOLDA EXOTÉRMICA - CARTUCHO 150 G</t>
    </r>
  </si>
  <si>
    <r>
      <rPr>
        <sz val="7"/>
        <rFont val="Arial MT"/>
        <family val="2"/>
      </rPr>
      <t>BARRA DE COBRE 1" X 1/8" (0,8052 KG/M)</t>
    </r>
  </si>
  <si>
    <r>
      <rPr>
        <sz val="7"/>
        <rFont val="Arial MT"/>
        <family val="2"/>
      </rPr>
      <t>BARRA DE COBRE 1" X 3/16" (1,0432 KG/M)</t>
    </r>
  </si>
  <si>
    <r>
      <rPr>
        <sz val="7"/>
        <rFont val="Arial MT"/>
        <family val="2"/>
      </rPr>
      <t>BARRA DE COBRE 1.1/2" X 1/8" (1,0483 KG/M)</t>
    </r>
  </si>
  <si>
    <r>
      <rPr>
        <sz val="7"/>
        <rFont val="Arial MT"/>
        <family val="2"/>
      </rPr>
      <t>BARRA DE COBRE 1.1/2" X 3/16" (1,5648 KG/M)</t>
    </r>
  </si>
  <si>
    <r>
      <rPr>
        <sz val="7"/>
        <rFont val="Arial MT"/>
        <family val="2"/>
      </rPr>
      <t>BARRA DE COBRE 1.1/4" X 3/16" (1,3040 KG/M)</t>
    </r>
  </si>
  <si>
    <r>
      <rPr>
        <sz val="7"/>
        <rFont val="Arial MT"/>
        <family val="2"/>
      </rPr>
      <t>BARRA DE COBRE 1/2" X 3/16" (0,5216 KG/M)</t>
    </r>
  </si>
  <si>
    <r>
      <rPr>
        <sz val="7"/>
        <rFont val="Arial MT"/>
        <family val="2"/>
      </rPr>
      <t>BARRA DE COBRE 2" X 1/8" (1,3905 KG/M)</t>
    </r>
  </si>
  <si>
    <r>
      <rPr>
        <sz val="7"/>
        <rFont val="Arial MT"/>
        <family val="2"/>
      </rPr>
      <t>BARRA DE COBRE 2" X 3/16"  (2,0865 KG/M)</t>
    </r>
  </si>
  <si>
    <r>
      <rPr>
        <sz val="7"/>
        <rFont val="Arial MT"/>
        <family val="2"/>
      </rPr>
      <t>BARRA DE COBRE 3/4" X 3/16" (0,7823 KG/M)</t>
    </r>
  </si>
  <si>
    <r>
      <rPr>
        <sz val="7"/>
        <rFont val="Arial MT"/>
        <family val="2"/>
      </rPr>
      <t>BARRA DE COBRE 3/4"X1/8" (0,5214 KG/M)</t>
    </r>
  </si>
  <si>
    <r>
      <rPr>
        <sz val="7"/>
        <rFont val="Arial MT"/>
        <family val="2"/>
      </rPr>
      <t>BARRA DE COBRE  2" X 1/4" ( 2,870 KG/M)</t>
    </r>
  </si>
  <si>
    <r>
      <rPr>
        <sz val="7"/>
        <rFont val="Arial MT"/>
        <family val="2"/>
      </rPr>
      <t>BASE METÁLICA PARA MASTRO 1.1/2"</t>
    </r>
  </si>
  <si>
    <r>
      <rPr>
        <sz val="7"/>
        <rFont val="Arial MT"/>
        <family val="2"/>
      </rPr>
      <t>BLOCO BER-10 (BLOCO DE ENGATE RAPIDO)</t>
    </r>
  </si>
  <si>
    <r>
      <rPr>
        <sz val="7"/>
        <rFont val="Arial MT"/>
        <family val="2"/>
      </rPr>
      <t>BLOCO TELEFONICO BLI-10 COM CANALETA</t>
    </r>
  </si>
  <si>
    <r>
      <rPr>
        <sz val="7"/>
        <rFont val="Arial MT"/>
        <family val="2"/>
      </rPr>
      <t>BORNE TERMINAL SAK 2,5 MM2</t>
    </r>
  </si>
  <si>
    <r>
      <rPr>
        <sz val="7"/>
        <rFont val="Arial MT"/>
        <family val="2"/>
      </rPr>
      <t>BORNE TERMINAL SAK 4 MM2</t>
    </r>
  </si>
  <si>
    <r>
      <rPr>
        <sz val="7"/>
        <rFont val="Arial MT"/>
        <family val="2"/>
      </rPr>
      <t>BORNE TERMINAL SAK 6 MM2</t>
    </r>
  </si>
  <si>
    <r>
      <rPr>
        <sz val="7"/>
        <rFont val="Arial MT"/>
        <family val="2"/>
      </rPr>
      <t>BORNE TERMINAL SAK 10 MM2</t>
    </r>
  </si>
  <si>
    <r>
      <rPr>
        <sz val="7"/>
        <rFont val="Arial MT"/>
        <family val="2"/>
      </rPr>
      <t>BORNE TERMINAL SAK 16 MM2</t>
    </r>
  </si>
  <si>
    <r>
      <rPr>
        <sz val="7"/>
        <rFont val="Arial MT"/>
        <family val="2"/>
      </rPr>
      <t>BORNE TERMINAL SAK 25 MM2</t>
    </r>
  </si>
  <si>
    <r>
      <rPr>
        <sz val="7"/>
        <rFont val="Arial MT"/>
        <family val="2"/>
      </rPr>
      <t>BORNE TERMINAL SAK 35 MM2</t>
    </r>
  </si>
  <si>
    <r>
      <rPr>
        <sz val="7"/>
        <rFont val="Arial MT"/>
        <family val="2"/>
      </rPr>
      <t>BORNE TERMINAL SAK 50 MM2</t>
    </r>
  </si>
  <si>
    <r>
      <rPr>
        <sz val="7"/>
        <rFont val="Arial MT"/>
        <family val="2"/>
      </rPr>
      <t>BORNE TERMINAL SAK 70 MM2</t>
    </r>
  </si>
  <si>
    <r>
      <rPr>
        <sz val="7"/>
        <rFont val="Arial MT"/>
        <family val="2"/>
      </rPr>
      <t>BORNE TERMINAL SAK 95 MM2</t>
    </r>
  </si>
  <si>
    <r>
      <rPr>
        <sz val="7"/>
        <rFont val="Arial MT"/>
        <family val="2"/>
      </rPr>
      <t>BORNE TERMINAL SAK 120 MM2</t>
    </r>
  </si>
  <si>
    <r>
      <rPr>
        <sz val="7"/>
        <rFont val="Arial MT"/>
        <family val="2"/>
      </rPr>
      <t>BORNE TERMINAL SAK 150 MM2</t>
    </r>
  </si>
  <si>
    <r>
      <rPr>
        <sz val="7"/>
        <rFont val="Arial MT"/>
        <family val="2"/>
      </rPr>
      <t>BOTOEIRA "LIGA-DESLIGA" DE EMBUTIR 30A</t>
    </r>
  </si>
  <si>
    <r>
      <rPr>
        <sz val="7"/>
        <rFont val="Arial MT"/>
        <family val="2"/>
      </rPr>
      <t>BOTOEIRA "LIGA-DESLIGA" PARA INSTALAÇÃO EM PORTA  DE QUADRO</t>
    </r>
  </si>
  <si>
    <r>
      <rPr>
        <sz val="7"/>
        <rFont val="Arial MT"/>
        <family val="2"/>
      </rPr>
      <t>BOX CURVO DIAMETRO 1/2"</t>
    </r>
  </si>
  <si>
    <r>
      <rPr>
        <sz val="7"/>
        <rFont val="Arial MT"/>
        <family val="2"/>
      </rPr>
      <t>BOX CURVO DIAMETRO 3/4"</t>
    </r>
  </si>
  <si>
    <r>
      <rPr>
        <sz val="7"/>
        <rFont val="Arial MT"/>
        <family val="2"/>
      </rPr>
      <t>BOX CURVO DIAMETRO 1"</t>
    </r>
  </si>
  <si>
    <r>
      <rPr>
        <sz val="7"/>
        <rFont val="Arial MT"/>
        <family val="2"/>
      </rPr>
      <t>BOX RETO DIAMETRO 1/2"</t>
    </r>
  </si>
  <si>
    <r>
      <rPr>
        <sz val="7"/>
        <rFont val="Arial MT"/>
        <family val="2"/>
      </rPr>
      <t>BOX RETO DIAMETRO 3/4"</t>
    </r>
  </si>
  <si>
    <r>
      <rPr>
        <sz val="7"/>
        <rFont val="Arial MT"/>
        <family val="2"/>
      </rPr>
      <t>BOX RETO DIAMETRO 1"</t>
    </r>
  </si>
  <si>
    <r>
      <rPr>
        <sz val="7"/>
        <rFont val="Arial MT"/>
        <family val="2"/>
      </rPr>
      <t>ABRAÇADEIRA METALICA TIPO "U" DIAM.1/2"</t>
    </r>
  </si>
  <si>
    <r>
      <rPr>
        <sz val="7"/>
        <rFont val="Arial MT"/>
        <family val="2"/>
      </rPr>
      <t>ABRAÇADEIRA METALICA TIPO "U" DIAM. 3/4"</t>
    </r>
  </si>
  <si>
    <r>
      <rPr>
        <sz val="7"/>
        <rFont val="Arial MT"/>
        <family val="2"/>
      </rPr>
      <t>ABRAÇADEIRA METALICA TIPO "U" DIAM. 1"</t>
    </r>
  </si>
  <si>
    <r>
      <rPr>
        <sz val="7"/>
        <rFont val="Arial MT"/>
        <family val="2"/>
      </rPr>
      <t>ABRAÇADEIRA METALICA TIPO "U" DIAM. 1.1/4"</t>
    </r>
  </si>
  <si>
    <r>
      <rPr>
        <sz val="7"/>
        <rFont val="Arial MT"/>
        <family val="2"/>
      </rPr>
      <t>ABRAÇADEIRA METALICA TIPO "U" DIAM. 1.1/2"</t>
    </r>
  </si>
  <si>
    <r>
      <rPr>
        <sz val="7"/>
        <rFont val="Arial MT"/>
        <family val="2"/>
      </rPr>
      <t>ABRAÇADEIRA METALICA TIPO "U" DIAM. 2"</t>
    </r>
  </si>
  <si>
    <r>
      <rPr>
        <sz val="7"/>
        <rFont val="Arial MT"/>
        <family val="2"/>
      </rPr>
      <t>ABRAÇADEIRA METALICA TIPO "U" DIAM. 2.1/2"</t>
    </r>
  </si>
  <si>
    <r>
      <rPr>
        <sz val="7"/>
        <rFont val="Arial MT"/>
        <family val="2"/>
      </rPr>
      <t>ABRAÇADEIRA METALICA TIPO "U" DIAM. 3"</t>
    </r>
  </si>
  <si>
    <r>
      <rPr>
        <sz val="7"/>
        <rFont val="Arial MT"/>
        <family val="2"/>
      </rPr>
      <t>ABRAÇADEIRA METALICA TIPO "U" DIAM. 4"</t>
    </r>
  </si>
  <si>
    <r>
      <rPr>
        <sz val="7"/>
        <rFont val="Arial MT"/>
        <family val="2"/>
      </rPr>
      <t>ABRAÇADEIRA METALICA TIPO "D" DIAM. 1/2"</t>
    </r>
  </si>
  <si>
    <r>
      <rPr>
        <sz val="7"/>
        <rFont val="Arial MT"/>
        <family val="2"/>
      </rPr>
      <t>ABRAÇADEIRA METALICA TIPO "D" DIAM. 3/4"</t>
    </r>
  </si>
  <si>
    <r>
      <rPr>
        <sz val="7"/>
        <rFont val="Arial MT"/>
        <family val="2"/>
      </rPr>
      <t>ABRAÇADEIRA METALICA TIPO "D" DIAM. 1"</t>
    </r>
  </si>
  <si>
    <r>
      <rPr>
        <sz val="7"/>
        <rFont val="Arial MT"/>
        <family val="2"/>
      </rPr>
      <t>ABRAÇADEIRA METALICA TIPO "D" DIAM. 1.1/4"</t>
    </r>
  </si>
  <si>
    <r>
      <rPr>
        <sz val="7"/>
        <rFont val="Arial MT"/>
        <family val="2"/>
      </rPr>
      <t>ABRAÇADEIRA METALICA TIPO "D" DIAM. 1.1/2"</t>
    </r>
  </si>
  <si>
    <r>
      <rPr>
        <sz val="7"/>
        <rFont val="Arial MT"/>
        <family val="2"/>
      </rPr>
      <t>ABRAÇADEIRA METALICA TIPO "D" DIAM. 2"</t>
    </r>
  </si>
  <si>
    <r>
      <rPr>
        <sz val="7"/>
        <rFont val="Arial MT"/>
        <family val="2"/>
      </rPr>
      <t>ABRAÇADEIRA METALICA TIPO "D" DIAM. 2.1/2"</t>
    </r>
  </si>
  <si>
    <r>
      <rPr>
        <sz val="7"/>
        <rFont val="Arial MT"/>
        <family val="2"/>
      </rPr>
      <t>ABRAÇADEIRA METALICA TIPO "D" DIAM. 3"</t>
    </r>
  </si>
  <si>
    <r>
      <rPr>
        <sz val="7"/>
        <rFont val="Arial MT"/>
        <family val="2"/>
      </rPr>
      <t>ABRAÇADEIRA METALICA TIPO "D" DIAM. 4"</t>
    </r>
  </si>
  <si>
    <r>
      <rPr>
        <sz val="7"/>
        <rFont val="Arial MT"/>
        <family val="2"/>
      </rPr>
      <t>ABRAÇADEIRA PARA 3 ESTAIS 1.1/2"</t>
    </r>
  </si>
  <si>
    <r>
      <rPr>
        <sz val="7"/>
        <rFont val="Arial MT"/>
        <family val="2"/>
      </rPr>
      <t>SUPORTE METÁLICO PARA TUBO 2" COM CHUMBADOR</t>
    </r>
  </si>
  <si>
    <r>
      <rPr>
        <sz val="7"/>
        <rFont val="Arial MT"/>
        <family val="2"/>
      </rPr>
      <t>BRAÇO C AÇO GALVANIZADO , CONFORME NTD-17</t>
    </r>
  </si>
  <si>
    <r>
      <rPr>
        <sz val="7"/>
        <rFont val="Arial MT"/>
        <family val="2"/>
      </rPr>
      <t>BUCHA DE NYLON S-5</t>
    </r>
  </si>
  <si>
    <r>
      <rPr>
        <sz val="7"/>
        <rFont val="Arial MT"/>
        <family val="2"/>
      </rPr>
      <t>BUCHA DE NYLON S-6</t>
    </r>
  </si>
  <si>
    <r>
      <rPr>
        <sz val="7"/>
        <rFont val="Arial MT"/>
        <family val="2"/>
      </rPr>
      <t>BUCHA DE NYLON S-8</t>
    </r>
  </si>
  <si>
    <r>
      <rPr>
        <sz val="7"/>
        <rFont val="Arial MT"/>
        <family val="2"/>
      </rPr>
      <t>BUCHA DE NYLON S-10</t>
    </r>
  </si>
  <si>
    <r>
      <rPr>
        <sz val="7"/>
        <rFont val="Arial MT"/>
        <family val="2"/>
      </rPr>
      <t>BUCHA DE NYLON S-12</t>
    </r>
  </si>
  <si>
    <r>
      <rPr>
        <sz val="7"/>
        <rFont val="Arial MT"/>
        <family val="2"/>
      </rPr>
      <t>BUCHA E ARRUELA METALICA DIAM. 1/2"</t>
    </r>
  </si>
  <si>
    <r>
      <rPr>
        <sz val="7"/>
        <rFont val="Arial MT"/>
        <family val="2"/>
      </rPr>
      <t>PR</t>
    </r>
  </si>
  <si>
    <r>
      <rPr>
        <sz val="7"/>
        <rFont val="Arial MT"/>
        <family val="2"/>
      </rPr>
      <t>BUCHA E ARRUELA METALICA DIAM. 3/4"</t>
    </r>
  </si>
  <si>
    <r>
      <rPr>
        <sz val="7"/>
        <rFont val="Arial MT"/>
        <family val="2"/>
      </rPr>
      <t>BUCHA E ARRUELA METALICA DIAM. 1"</t>
    </r>
  </si>
  <si>
    <r>
      <rPr>
        <sz val="7"/>
        <rFont val="Arial MT"/>
        <family val="2"/>
      </rPr>
      <t>BUCHA E ARRUELA METALICA DIAM. 1.1/4"</t>
    </r>
  </si>
  <si>
    <r>
      <rPr>
        <sz val="7"/>
        <rFont val="Arial MT"/>
        <family val="2"/>
      </rPr>
      <t>BUCHA E ARRUELA METALICA DIAM. 1.1/2"</t>
    </r>
  </si>
  <si>
    <r>
      <rPr>
        <sz val="7"/>
        <rFont val="Arial MT"/>
        <family val="2"/>
      </rPr>
      <t>BUCHA E ARRUELA METALICA DIAM. 2"</t>
    </r>
  </si>
  <si>
    <r>
      <rPr>
        <sz val="7"/>
        <rFont val="Arial MT"/>
        <family val="2"/>
      </rPr>
      <t>BUCHA E ARRUELA METALICA DIAM. 2.1/2"</t>
    </r>
  </si>
  <si>
    <r>
      <rPr>
        <sz val="7"/>
        <rFont val="Arial MT"/>
        <family val="2"/>
      </rPr>
      <t>BUCHA E ARRUELA METALICA DIAM. 3"</t>
    </r>
  </si>
  <si>
    <r>
      <rPr>
        <sz val="7"/>
        <rFont val="Arial MT"/>
        <family val="2"/>
      </rPr>
      <t>BUCHA E ARRUELA METALICA DIAM. 4"</t>
    </r>
  </si>
  <si>
    <r>
      <rPr>
        <sz val="7"/>
        <rFont val="Arial MT"/>
        <family val="2"/>
      </rPr>
      <t>BUCHA S-6 PARA TIJOLO FURADO</t>
    </r>
  </si>
  <si>
    <r>
      <rPr>
        <sz val="7"/>
        <rFont val="Arial MT"/>
        <family val="2"/>
      </rPr>
      <t>BUCHA S-8 PARA TIJOLO FURADO</t>
    </r>
  </si>
  <si>
    <r>
      <rPr>
        <sz val="7"/>
        <rFont val="Arial MT"/>
        <family val="2"/>
      </rPr>
      <t>BUCHA S-10 PARA TIJOLO FURADO</t>
    </r>
  </si>
  <si>
    <r>
      <rPr>
        <sz val="7"/>
        <rFont val="Arial MT"/>
        <family val="2"/>
      </rPr>
      <t>CABECOTE DE LIGA DE ALUMINIO DIAM. 3/4"</t>
    </r>
  </si>
  <si>
    <r>
      <rPr>
        <sz val="7"/>
        <rFont val="Arial MT"/>
        <family val="2"/>
      </rPr>
      <t>CABECOTE DE LIGA DE ALUMINIO DIAM. 1"</t>
    </r>
  </si>
  <si>
    <r>
      <rPr>
        <sz val="7"/>
        <rFont val="Arial MT"/>
        <family val="2"/>
      </rPr>
      <t>CABECOTE DE LIGA DE ALUMINIO DIAM. 1.1/4"</t>
    </r>
  </si>
  <si>
    <r>
      <rPr>
        <sz val="7"/>
        <rFont val="Arial MT"/>
        <family val="2"/>
      </rPr>
      <t>CABECOTE DE LIGA DE ALUMINIO DIAM. 1.1/2"</t>
    </r>
  </si>
  <si>
    <r>
      <rPr>
        <sz val="7"/>
        <rFont val="Arial MT"/>
        <family val="2"/>
      </rPr>
      <t>CABECOTE DE LIGA DE ALUMINIO DIAM. 2"</t>
    </r>
  </si>
  <si>
    <r>
      <rPr>
        <sz val="7"/>
        <rFont val="Arial MT"/>
        <family val="2"/>
      </rPr>
      <t>CABECOTE DE LIGA DE ALUMINIO DIAM. 2.1/2"</t>
    </r>
  </si>
  <si>
    <r>
      <rPr>
        <sz val="7"/>
        <rFont val="Arial MT"/>
        <family val="2"/>
      </rPr>
      <t>CABECOTE DE LIGA DE ALUMINIO DIAM. 3"</t>
    </r>
  </si>
  <si>
    <r>
      <rPr>
        <sz val="7"/>
        <rFont val="Arial MT"/>
        <family val="2"/>
      </rPr>
      <t>CABECOTE DE LIGA DE ALUMINIO DIAM. 4"</t>
    </r>
  </si>
  <si>
    <r>
      <rPr>
        <sz val="7"/>
        <rFont val="Arial MT"/>
        <family val="2"/>
      </rPr>
      <t>CABO FLEXÍVEL EPR/XLPE (90°C), 0,6/1 KV - 10MM2</t>
    </r>
  </si>
  <si>
    <r>
      <rPr>
        <sz val="7"/>
        <rFont val="Arial MT"/>
        <family val="2"/>
      </rPr>
      <t>CABO FLEXÍVEL EPR/XLPE (90°C), 0,6/1 KV, 16 MM2</t>
    </r>
  </si>
  <si>
    <r>
      <rPr>
        <sz val="7"/>
        <rFont val="Arial MT"/>
        <family val="2"/>
      </rPr>
      <t>CABO FLEXÍVEL EPR/XLPE (90°C), 0,6/1 KV, 25MM2</t>
    </r>
  </si>
  <si>
    <r>
      <rPr>
        <sz val="7"/>
        <rFont val="Arial MT"/>
        <family val="2"/>
      </rPr>
      <t>CABO FLEXÍVEL EPR/XLPE (90°C), 0,6/1 KV - 35 MM2</t>
    </r>
  </si>
  <si>
    <r>
      <rPr>
        <sz val="7"/>
        <rFont val="Arial MT"/>
        <family val="2"/>
      </rPr>
      <t>CABO FLEXÍVEL EPR/XLPE (90°C), 0,6/1 KV, 50 MM2</t>
    </r>
  </si>
  <si>
    <r>
      <rPr>
        <sz val="7"/>
        <rFont val="Arial MT"/>
        <family val="2"/>
      </rPr>
      <t>CABO FLEXÍVEL EPR/XLPE (90°C), 0,6/1 KV - 70 MM2</t>
    </r>
  </si>
  <si>
    <r>
      <rPr>
        <sz val="7"/>
        <rFont val="Arial MT"/>
        <family val="2"/>
      </rPr>
      <t>CABO FLEXÍVEL EPR/XLPE (90°C), 0,6/1 KV, 95 MM2</t>
    </r>
  </si>
  <si>
    <r>
      <rPr>
        <sz val="7"/>
        <rFont val="Arial MT"/>
        <family val="2"/>
      </rPr>
      <t>CABO FLEXÍVEL EPR/XLPE (90°C), 0,6/1 KV, 120 MM2</t>
    </r>
  </si>
  <si>
    <r>
      <rPr>
        <sz val="7"/>
        <rFont val="Arial MT"/>
        <family val="2"/>
      </rPr>
      <t>CABO FLEXÍVEL EPR/XLPE (90°C), 0,6/1 KV, 150 MM2</t>
    </r>
  </si>
  <si>
    <r>
      <rPr>
        <sz val="7"/>
        <rFont val="Arial MT"/>
        <family val="2"/>
      </rPr>
      <t>CABO FLEXÍVEL EPR/XLPE (90°C), 0,6/1 KV - 185 MM2</t>
    </r>
  </si>
  <si>
    <r>
      <rPr>
        <sz val="7"/>
        <rFont val="Arial MT"/>
        <family val="2"/>
      </rPr>
      <t>CABO DE COBRE XLPE (90°C) 15 KV - 50 MM2</t>
    </r>
  </si>
  <si>
    <r>
      <rPr>
        <sz val="7"/>
        <rFont val="Arial MT"/>
        <family val="2"/>
      </rPr>
      <t>CABO DE AÇO ALMA DE FIBRA 1/4", CLASSE 6X19</t>
    </r>
  </si>
  <si>
    <r>
      <rPr>
        <sz val="7"/>
        <rFont val="Arial MT"/>
        <family val="2"/>
      </rPr>
      <t>CABO DE ALUMÍNIO CA 2 AWG</t>
    </r>
  </si>
  <si>
    <r>
      <rPr>
        <sz val="7"/>
        <rFont val="Arial MT"/>
        <family val="2"/>
      </rPr>
      <t>CABO AGRUPADO PVC (70ºC) 1KV 4 X 2,5 MM2</t>
    </r>
  </si>
  <si>
    <r>
      <rPr>
        <sz val="7"/>
        <rFont val="Arial MT"/>
        <family val="2"/>
      </rPr>
      <t>CABO AGRUPADO PVC (70ºC) 1KV 4 X 4 MM2</t>
    </r>
  </si>
  <si>
    <r>
      <rPr>
        <sz val="7"/>
        <rFont val="Arial MT"/>
        <family val="2"/>
      </rPr>
      <t>CABO AGRUPADO PVC (70ºC) 1KV 4 X 6 MM2</t>
    </r>
  </si>
  <si>
    <r>
      <rPr>
        <sz val="7"/>
        <rFont val="Arial MT"/>
        <family val="2"/>
      </rPr>
      <t>CABO AGRUPADO PVC (70ºC) 1KV 4 X 10 MM2</t>
    </r>
  </si>
  <si>
    <r>
      <rPr>
        <sz val="7"/>
        <rFont val="Arial MT"/>
        <family val="2"/>
      </rPr>
      <t>CABO AGRUPADO PVC (70ºC) 1KV 4 X 16 MM2</t>
    </r>
  </si>
  <si>
    <r>
      <rPr>
        <sz val="7"/>
        <rFont val="Arial MT"/>
        <family val="2"/>
      </rPr>
      <t>CABO AGRUPADO PVC (70ºC) 1KV 4 X 25 MM2</t>
    </r>
  </si>
  <si>
    <r>
      <rPr>
        <sz val="7"/>
        <rFont val="Arial MT"/>
        <family val="2"/>
      </rPr>
      <t>CABO DE COBRE NU 10 MM2 (11,11 M/KG)</t>
    </r>
  </si>
  <si>
    <r>
      <rPr>
        <sz val="7"/>
        <rFont val="Arial MT"/>
        <family val="2"/>
      </rPr>
      <t>CABO DE COBRE NU 16 MM2 (6,94 M/KG)</t>
    </r>
  </si>
  <si>
    <r>
      <rPr>
        <sz val="7"/>
        <rFont val="Arial MT"/>
        <family val="2"/>
      </rPr>
      <t>CABO DE COBRE NU 25 MM2 (4,73 M/KG)</t>
    </r>
  </si>
  <si>
    <r>
      <rPr>
        <sz val="7"/>
        <rFont val="Arial MT"/>
        <family val="2"/>
      </rPr>
      <t>CABO DE COBRE NU 35 MM2 (3,24 M/KG)</t>
    </r>
  </si>
  <si>
    <r>
      <rPr>
        <sz val="7"/>
        <rFont val="Arial MT"/>
        <family val="2"/>
      </rPr>
      <t>CABO DE COBRE NU 50 MM2 (2,25 M/KG)</t>
    </r>
  </si>
  <si>
    <r>
      <rPr>
        <sz val="7"/>
        <rFont val="Arial MT"/>
        <family val="2"/>
      </rPr>
      <t>CABO DE COBRE NU 70 MM2 (1,66 M/KG)</t>
    </r>
  </si>
  <si>
    <r>
      <rPr>
        <sz val="7"/>
        <rFont val="Arial MT"/>
        <family val="2"/>
      </rPr>
      <t>CABO DE COBRE NU 95 MM2 (1,19 M/KG)</t>
    </r>
  </si>
  <si>
    <r>
      <rPr>
        <sz val="7"/>
        <rFont val="Arial MT"/>
        <family val="2"/>
      </rPr>
      <t>CABO FLEXIVEL PARALELO 2 X 1,5 MM2</t>
    </r>
  </si>
  <si>
    <r>
      <rPr>
        <sz val="7"/>
        <rFont val="Arial MT"/>
        <family val="2"/>
      </rPr>
      <t>CABO FLEXIVEL PARALELO 2 X 2,5 MM2</t>
    </r>
  </si>
  <si>
    <r>
      <rPr>
        <sz val="7"/>
        <rFont val="Arial MT"/>
        <family val="2"/>
      </rPr>
      <t>CABO FLEXIVEL PARALELO 2 X 1,0 MM2</t>
    </r>
  </si>
  <si>
    <r>
      <rPr>
        <sz val="7"/>
        <rFont val="Arial MT"/>
        <family val="2"/>
      </rPr>
      <t>CABO ISOLADO PP 3 X 4,0 MM2</t>
    </r>
  </si>
  <si>
    <r>
      <rPr>
        <sz val="7"/>
        <rFont val="Arial MT"/>
        <family val="2"/>
      </rPr>
      <t>CABO ISOLADO PP 3 X 2,5 MM2</t>
    </r>
  </si>
  <si>
    <r>
      <rPr>
        <sz val="7"/>
        <rFont val="Arial MT"/>
        <family val="2"/>
      </rPr>
      <t>CABO FLEXÍVEL, PVC (70° C), 450/750 V, 2,5 MM2</t>
    </r>
  </si>
  <si>
    <r>
      <rPr>
        <sz val="7"/>
        <rFont val="Arial MT"/>
        <family val="2"/>
      </rPr>
      <t>CABO FLEXÍVEL, PVC (70° C), 450/750 V, 4 MM2</t>
    </r>
  </si>
  <si>
    <r>
      <rPr>
        <sz val="7"/>
        <rFont val="Arial MT"/>
        <family val="2"/>
      </rPr>
      <t>CABO FLEXÍVEL, PVC (70° C), 450/750 V, 6 MM2</t>
    </r>
  </si>
  <si>
    <r>
      <rPr>
        <sz val="7"/>
        <rFont val="Arial MT"/>
        <family val="2"/>
      </rPr>
      <t>CABO FLEXÍVEL, PVC (70° C), 450/750 V, 10 MM2</t>
    </r>
  </si>
  <si>
    <r>
      <rPr>
        <sz val="7"/>
        <rFont val="Arial MT"/>
        <family val="2"/>
      </rPr>
      <t>CABO FLEXÍVEL, PVC (70° C), 450/750 V, 16 MM2</t>
    </r>
  </si>
  <si>
    <r>
      <rPr>
        <sz val="7"/>
        <rFont val="Arial MT"/>
        <family val="2"/>
      </rPr>
      <t>CABO FLEXÍVEL, PVC (70° C), 450/750 V, 25 MM2</t>
    </r>
  </si>
  <si>
    <r>
      <rPr>
        <sz val="7"/>
        <rFont val="Arial MT"/>
        <family val="2"/>
      </rPr>
      <t>CABO FLEXÍVEL, PVC (70° C), 450/750 V, 35 MM2</t>
    </r>
  </si>
  <si>
    <r>
      <rPr>
        <sz val="7"/>
        <rFont val="Arial MT"/>
        <family val="2"/>
      </rPr>
      <t>CABO FLEXÍVEL PVC (70° C), 0,6/1 KV, 1,5 MM2</t>
    </r>
  </si>
  <si>
    <r>
      <rPr>
        <sz val="7"/>
        <rFont val="Arial MT"/>
        <family val="2"/>
      </rPr>
      <t>CABO FLEXÍVEL PVC (70° C), 0,6/1 KV, 2,5 MM2</t>
    </r>
  </si>
  <si>
    <r>
      <rPr>
        <sz val="7"/>
        <rFont val="Arial MT"/>
        <family val="2"/>
      </rPr>
      <t>CABO FLEXÍVEL PVC (70° C), 0,6/1 KV, 4 MM2</t>
    </r>
  </si>
  <si>
    <r>
      <rPr>
        <sz val="7"/>
        <rFont val="Arial MT"/>
        <family val="2"/>
      </rPr>
      <t>CABO FLEXÍVEL PVC (70° C), 0,6/1 KV, 6 MM2</t>
    </r>
  </si>
  <si>
    <r>
      <rPr>
        <sz val="7"/>
        <rFont val="Arial MT"/>
        <family val="2"/>
      </rPr>
      <t>CABO FLEXÍVEL PVC (70° C), 0,6/1 KV, 10 MM2</t>
    </r>
  </si>
  <si>
    <r>
      <rPr>
        <sz val="7"/>
        <rFont val="Arial MT"/>
        <family val="2"/>
      </rPr>
      <t>CABO FLEXÍVEL PVC (70° C), 0,6/1 KV, 16 MM2</t>
    </r>
  </si>
  <si>
    <r>
      <rPr>
        <sz val="7"/>
        <rFont val="Arial MT"/>
        <family val="2"/>
      </rPr>
      <t>CABO FLEXÍVEL PVC (70° C), 0,6/1 KV, 25 MM2</t>
    </r>
  </si>
  <si>
    <r>
      <rPr>
        <sz val="7"/>
        <rFont val="Arial MT"/>
        <family val="2"/>
      </rPr>
      <t>CABO FLEXÍVEL PVC (70° C), 0,6/1 KV, 35 MM2</t>
    </r>
  </si>
  <si>
    <r>
      <rPr>
        <sz val="7"/>
        <rFont val="Arial MT"/>
        <family val="2"/>
      </rPr>
      <t>CABO FLEXÍVEL PVC (70° C), 0,6/1 KV, 50 MM2</t>
    </r>
  </si>
  <si>
    <r>
      <rPr>
        <sz val="7"/>
        <rFont val="Arial MT"/>
        <family val="2"/>
      </rPr>
      <t>CABO FLEXÍVEL PVC (70° C), 0,6/1 KV, 70 MM2</t>
    </r>
  </si>
  <si>
    <r>
      <rPr>
        <sz val="7"/>
        <rFont val="Arial MT"/>
        <family val="2"/>
      </rPr>
      <t>CABO FLEXÍVEL PVC (70° C), 0,6/1 KV, 95 MM2</t>
    </r>
  </si>
  <si>
    <r>
      <rPr>
        <sz val="7"/>
        <rFont val="Arial MT"/>
        <family val="2"/>
      </rPr>
      <t>CABO FLEXÍVEL PVC (70° C), 0,6/1 KV, 120 MM2</t>
    </r>
  </si>
  <si>
    <r>
      <rPr>
        <sz val="7"/>
        <rFont val="Arial MT"/>
        <family val="2"/>
      </rPr>
      <t>CABO FLEXÍVEL PVC (70° C), 0,6/1 KV, 150 MM2</t>
    </r>
  </si>
  <si>
    <r>
      <rPr>
        <sz val="7"/>
        <rFont val="Arial MT"/>
        <family val="2"/>
      </rPr>
      <t>CABO FLEXÍVEL PVC (70° C), 0,6/1 KV, 185 MM2</t>
    </r>
  </si>
  <si>
    <r>
      <rPr>
        <sz val="7"/>
        <rFont val="Arial MT"/>
        <family val="2"/>
      </rPr>
      <t>CABO FLEXÍVEL PVC (70° C), 0,6/1 KV, 300 MM2</t>
    </r>
  </si>
  <si>
    <r>
      <rPr>
        <sz val="7"/>
        <rFont val="Arial MT"/>
        <family val="2"/>
      </rPr>
      <t>CABO TELEFONICO CCI-50 1 PAR</t>
    </r>
  </si>
  <si>
    <r>
      <rPr>
        <sz val="7"/>
        <rFont val="Arial MT"/>
        <family val="2"/>
      </rPr>
      <t>CABO TELEFONICO CCI-50 2 PARES</t>
    </r>
  </si>
  <si>
    <r>
      <rPr>
        <sz val="7"/>
        <rFont val="Arial MT"/>
        <family val="2"/>
      </rPr>
      <t>CABO TELEFONICO CCI-50 3 PARES</t>
    </r>
  </si>
  <si>
    <r>
      <rPr>
        <sz val="7"/>
        <rFont val="Arial MT"/>
        <family val="2"/>
      </rPr>
      <t>CABO TELEFONICO CCE-50 2 PARES</t>
    </r>
  </si>
  <si>
    <r>
      <rPr>
        <sz val="7"/>
        <rFont val="Arial MT"/>
        <family val="2"/>
      </rPr>
      <t>CABO TELEFONICO CCE-50 3 PARES</t>
    </r>
  </si>
  <si>
    <r>
      <rPr>
        <sz val="7"/>
        <rFont val="Arial MT"/>
        <family val="2"/>
      </rPr>
      <t>CABO TELEFONICO CI-50,10 PARES (USO INTERNO)</t>
    </r>
  </si>
  <si>
    <r>
      <rPr>
        <sz val="7"/>
        <rFont val="Arial MT"/>
        <family val="2"/>
      </rPr>
      <t>CABO TELEFONICO CI-50,20 PARES (USO INTERNO)</t>
    </r>
  </si>
  <si>
    <r>
      <rPr>
        <sz val="7"/>
        <rFont val="Arial MT"/>
        <family val="2"/>
      </rPr>
      <t>CABO TELEFONICO CI-50,30 PARES (USO INTERNO)</t>
    </r>
  </si>
  <si>
    <r>
      <rPr>
        <sz val="7"/>
        <rFont val="Arial MT"/>
        <family val="2"/>
      </rPr>
      <t>CABO TELEFONICO CI-50,50 PARES (USO INTERNO)</t>
    </r>
  </si>
  <si>
    <r>
      <rPr>
        <sz val="7"/>
        <rFont val="Arial MT"/>
        <family val="2"/>
      </rPr>
      <t>CABO TELEFONICO CTP-APL-50 DE 10 PARES (USO EXTERNO)</t>
    </r>
  </si>
  <si>
    <r>
      <rPr>
        <sz val="7"/>
        <rFont val="Arial MT"/>
        <family val="2"/>
      </rPr>
      <t>CABO TELEFON. CTP-APL-50 DE 20 PARES (USO EXTERNO)</t>
    </r>
  </si>
  <si>
    <r>
      <rPr>
        <sz val="7"/>
        <rFont val="Arial MT"/>
        <family val="2"/>
      </rPr>
      <t>CABO TELEFONICO CTP-APL-50 DE 30 PARES (USO EXTERNO)</t>
    </r>
  </si>
  <si>
    <r>
      <rPr>
        <sz val="7"/>
        <rFont val="Arial MT"/>
        <family val="2"/>
      </rPr>
      <t>CABO UTP-4P, CAT. 6 , 24 AWG</t>
    </r>
  </si>
  <si>
    <r>
      <rPr>
        <sz val="7"/>
        <rFont val="Arial MT"/>
        <family val="2"/>
      </rPr>
      <t>CAIXA "ARSTOP" C/ 1 TOMADA HEXAGONAL 2P+T E 1 DISJUNTOR MONOPOLAR 20A</t>
    </r>
  </si>
  <si>
    <r>
      <rPr>
        <sz val="7"/>
        <rFont val="Arial MT"/>
        <family val="2"/>
      </rPr>
      <t>CAIXA 75X75X31 MM (LINHA X OU EQUIVALENTE)</t>
    </r>
  </si>
  <si>
    <r>
      <rPr>
        <sz val="7"/>
        <rFont val="Arial MT"/>
        <family val="2"/>
      </rPr>
      <t>CAIXA DE PASSAGEM - ESCAVAÇÃO MANUAL / REATERRO/ APILOAMENTO DO FUNDO</t>
    </r>
  </si>
  <si>
    <r>
      <rPr>
        <sz val="7"/>
        <rFont val="Arial MT"/>
        <family val="2"/>
      </rPr>
      <t>CAIXA DE PASSAGEM -  TAMPA EM CONCRETO ARMADO 25 MPA E=5CM</t>
    </r>
  </si>
  <si>
    <r>
      <rPr>
        <sz val="7"/>
        <rFont val="Arial MT"/>
        <family val="2"/>
      </rPr>
      <t xml:space="preserve">CAIXA DE PASSAGEM -  ALVENARIA DE 1/2 VEZ COM REVESTIMENTO INTERNO EM
</t>
    </r>
    <r>
      <rPr>
        <sz val="7"/>
        <rFont val="Arial MT"/>
        <family val="2"/>
      </rPr>
      <t>REBOCO PAULISTA A-14</t>
    </r>
  </si>
  <si>
    <r>
      <rPr>
        <sz val="7"/>
        <rFont val="Arial MT"/>
        <family val="2"/>
      </rPr>
      <t xml:space="preserve">CAIXA DE PASSAGEM - ALVENARIA DE 1 VEZ COM REVESTIMENTO INTERNO EM
</t>
    </r>
    <r>
      <rPr>
        <sz val="7"/>
        <rFont val="Arial MT"/>
        <family val="2"/>
      </rPr>
      <t>REBOCO PAULISTA A-14</t>
    </r>
  </si>
  <si>
    <r>
      <rPr>
        <sz val="7"/>
        <rFont val="Arial MT"/>
        <family val="2"/>
      </rPr>
      <t>CAIXA DE PASSAGEM - LASTRO DE BRITA PARA O FUNDO</t>
    </r>
  </si>
  <si>
    <r>
      <rPr>
        <sz val="7"/>
        <rFont val="Arial MT"/>
        <family val="2"/>
      </rPr>
      <t>CAIXA DE PASSAGEM - LASTRO DE CONCRETO 20 MPA E=5CM PARA O FUNDO</t>
    </r>
  </si>
  <si>
    <r>
      <rPr>
        <sz val="7"/>
        <rFont val="Arial MT"/>
        <family val="2"/>
      </rPr>
      <t>CAIXA DE PASSAGEM METÁLICA DE EMBUTIR 15X15X8 CM</t>
    </r>
  </si>
  <si>
    <r>
      <rPr>
        <sz val="7"/>
        <rFont val="Arial MT"/>
        <family val="2"/>
      </rPr>
      <t>CAIXA DE PASSAGEM METÁLICA DE EMBUTIR 20X20X10 CM</t>
    </r>
  </si>
  <si>
    <r>
      <rPr>
        <sz val="7"/>
        <rFont val="Arial MT"/>
        <family val="2"/>
      </rPr>
      <t>CAIXA DE PASSAGEM METÁLICA DE EMBUTIR 30X30X12 CM</t>
    </r>
  </si>
  <si>
    <r>
      <rPr>
        <sz val="7"/>
        <rFont val="Arial MT"/>
        <family val="2"/>
      </rPr>
      <t>CAIXA DE PASSAGEM METÁLICA DE EMBUTIR  40X40X15 CM</t>
    </r>
  </si>
  <si>
    <r>
      <rPr>
        <sz val="7"/>
        <rFont val="Arial MT"/>
        <family val="2"/>
      </rPr>
      <t>CAIXA DE PASSAGEM METÁLICA DE EMBUTIR 50X50X15 CM</t>
    </r>
  </si>
  <si>
    <r>
      <rPr>
        <sz val="7"/>
        <rFont val="Arial MT"/>
        <family val="2"/>
      </rPr>
      <t>CAIXA DISTRIBUIÇÃO TELEFÔNICA DE EMBUTIR 40X40X12 CM</t>
    </r>
  </si>
  <si>
    <r>
      <rPr>
        <sz val="7"/>
        <rFont val="Arial MT"/>
        <family val="2"/>
      </rPr>
      <t>CAIXA DISTRIBUIÇÃO TELEFÔNICA DE EMBUTIR 60X60X12 CM</t>
    </r>
  </si>
  <si>
    <r>
      <rPr>
        <sz val="7"/>
        <rFont val="Arial MT"/>
        <family val="2"/>
      </rPr>
      <t>CAIXA DISTRIBUIÇÃO TELEFÔNICA DE EMBUTIR  80X80X12 CM</t>
    </r>
  </si>
  <si>
    <r>
      <rPr>
        <sz val="7"/>
        <rFont val="Arial MT"/>
        <family val="2"/>
      </rPr>
      <t>CAIXA DISTRIBUIÇÃO TELEFÔNICA DE EMBUTIR 120X120X12 CM</t>
    </r>
  </si>
  <si>
    <r>
      <rPr>
        <sz val="7"/>
        <rFont val="Arial MT"/>
        <family val="2"/>
      </rPr>
      <t>CAIXA METÁLICA HEXAGONAL PARA ARANDELA (SEXTAVADA 3"X3")</t>
    </r>
  </si>
  <si>
    <r>
      <rPr>
        <sz val="7"/>
        <rFont val="Arial MT"/>
        <family val="2"/>
      </rPr>
      <t>CAIXA METALICA OCTOGONAL FUNDO MOVEL SIMPLES 2"</t>
    </r>
  </si>
  <si>
    <r>
      <rPr>
        <sz val="7"/>
        <rFont val="Arial MT"/>
        <family val="2"/>
      </rPr>
      <t>CAIXA METALICA OCTOGONAL FUNDO MOVEL DUPLA 4"</t>
    </r>
  </si>
  <si>
    <r>
      <rPr>
        <sz val="7"/>
        <rFont val="Arial MT"/>
        <family val="2"/>
      </rPr>
      <t>CAIXA METALICA RETANGULAR 4" X 2" X 2"</t>
    </r>
  </si>
  <si>
    <r>
      <rPr>
        <sz val="7"/>
        <rFont val="Arial MT"/>
        <family val="2"/>
      </rPr>
      <t>CAIXA METALICA QUADRADA 4"X4"X2"</t>
    </r>
  </si>
  <si>
    <r>
      <rPr>
        <sz val="7"/>
        <rFont val="Arial MT"/>
        <family val="2"/>
      </rPr>
      <t>CAIXA METÁLICA PARA PROTEÇÃO GERAL 580X500X216MM ATÉ 175A</t>
    </r>
  </si>
  <si>
    <r>
      <rPr>
        <sz val="7"/>
        <rFont val="Arial MT"/>
        <family val="2"/>
      </rPr>
      <t>CAIXA METÁLICA PARA PROTEÇÃO GERAL 820X750X266MM DE 250A A 350A</t>
    </r>
  </si>
  <si>
    <r>
      <rPr>
        <sz val="7"/>
        <rFont val="Arial MT"/>
        <family val="2"/>
      </rPr>
      <t xml:space="preserve">CAIXA METÁLICA PARA TRANSFORMADOR DE CORRENTE 820X750X266MM - 200A ATÉ
</t>
    </r>
    <r>
      <rPr>
        <sz val="7"/>
        <rFont val="Arial MT"/>
        <family val="2"/>
      </rPr>
      <t>400A</t>
    </r>
  </si>
  <si>
    <r>
      <rPr>
        <sz val="7"/>
        <rFont val="Arial MT"/>
        <family val="2"/>
      </rPr>
      <t>CAIXA METÁLICA PARA PROTEÇÃO GERAL 1200X1000X310MM DE 500A A 800A</t>
    </r>
  </si>
  <si>
    <r>
      <rPr>
        <sz val="7"/>
        <rFont val="Arial MT"/>
        <family val="2"/>
      </rPr>
      <t xml:space="preserve">CAIXA METÁLICA PARA TRANSFORMADOR DE CORRENTE 1200X1000X310MM - 600A
</t>
    </r>
    <r>
      <rPr>
        <sz val="7"/>
        <rFont val="Arial MT"/>
        <family val="2"/>
      </rPr>
      <t>ATÉ 800A</t>
    </r>
  </si>
  <si>
    <r>
      <rPr>
        <sz val="7"/>
        <rFont val="Arial MT"/>
        <family val="2"/>
      </rPr>
      <t>CAIXA PARA QUADRO DE COMANDO METÁLICA DE SOBREPOR 40X30X20 CM</t>
    </r>
  </si>
  <si>
    <r>
      <rPr>
        <sz val="7"/>
        <rFont val="Arial MT"/>
        <family val="2"/>
      </rPr>
      <t>CAIXA PARA QUADRO DE COMANDO METÁLICA DE SOBREPOR 20X20X12 CM</t>
    </r>
  </si>
  <si>
    <r>
      <rPr>
        <sz val="7"/>
        <rFont val="Arial MT"/>
        <family val="2"/>
      </rPr>
      <t>CAIXA PARA QUADRO DE COMANDO METÁLICA DE SOBREPOR 30X30X20 CM</t>
    </r>
  </si>
  <si>
    <r>
      <rPr>
        <sz val="7"/>
        <rFont val="Arial MT"/>
        <family val="2"/>
      </rPr>
      <t>CAIXA PARA QUADRO DE COMANDO METÁLICA DE SOBREPOR 40X40X20 CM</t>
    </r>
  </si>
  <si>
    <r>
      <rPr>
        <sz val="7"/>
        <rFont val="Arial MT"/>
        <family val="2"/>
      </rPr>
      <t>CAIXA PARA QUADRO DE COMANDO METÁLICA DE SOBREPOR 60X60X20 CM</t>
    </r>
  </si>
  <si>
    <r>
      <rPr>
        <sz val="7"/>
        <rFont val="Arial MT"/>
        <family val="2"/>
      </rPr>
      <t>CAIXA PARA QUADRO DE COMANDO METÁLICA DE SOBREPOR 80X60X25 CM</t>
    </r>
  </si>
  <si>
    <r>
      <rPr>
        <sz val="7"/>
        <rFont val="Arial MT"/>
        <family val="2"/>
      </rPr>
      <t>CAIXA METÁLICA PARA PROTEÇÃO GERAL 500X380X166MM ATÉ 175A ( GRUPO B )</t>
    </r>
  </si>
  <si>
    <r>
      <rPr>
        <sz val="7"/>
        <rFont val="Arial MT"/>
        <family val="2"/>
      </rPr>
      <t xml:space="preserve">CAIXA METÁLICA PARA MEDIDOR MONOFÁSICO PADRÃO CONCESSIONÁRIA LOCAL
</t>
    </r>
    <r>
      <rPr>
        <sz val="7"/>
        <rFont val="Arial MT"/>
        <family val="2"/>
      </rPr>
      <t>300X220X151MM</t>
    </r>
  </si>
  <si>
    <r>
      <rPr>
        <sz val="7"/>
        <rFont val="Arial MT"/>
        <family val="2"/>
      </rPr>
      <t>CAIXA DE PASSAGEM 20X20X25CM (MEDIDAS INTERNAS) FUNDO BRITA SEM TAMPA</t>
    </r>
  </si>
  <si>
    <r>
      <rPr>
        <sz val="7"/>
        <rFont val="Arial MT"/>
        <family val="2"/>
      </rPr>
      <t xml:space="preserve">CAIXA DE PASSAGEM 30X30X40CM (MEDIDAS INTERNAS) COM TAMPA E DRENO
</t>
    </r>
    <r>
      <rPr>
        <sz val="7"/>
        <rFont val="Arial MT"/>
        <family val="2"/>
      </rPr>
      <t>BRITA</t>
    </r>
  </si>
  <si>
    <r>
      <rPr>
        <sz val="7"/>
        <rFont val="Arial MT"/>
        <family val="2"/>
      </rPr>
      <t xml:space="preserve">CAIXA DE PASSAGEM 35X60X50CM (MEDIDAS INTERNAS) FUNDO DE CONCRETO (
</t>
    </r>
    <r>
      <rPr>
        <sz val="7"/>
        <rFont val="Arial MT"/>
        <family val="2"/>
      </rPr>
      <t>PARA TAMPA R1)</t>
    </r>
  </si>
  <si>
    <r>
      <rPr>
        <sz val="7"/>
        <rFont val="Arial MT"/>
        <family val="2"/>
      </rPr>
      <t xml:space="preserve">CAIXA DE PASSAGEM 107 X 52 X 50CM (MEDIDAS INTERNAS) FUNDO DE CONCRETO (
</t>
    </r>
    <r>
      <rPr>
        <sz val="7"/>
        <rFont val="Arial MT"/>
        <family val="2"/>
      </rPr>
      <t>PARA TAMPA R2)</t>
    </r>
  </si>
  <si>
    <r>
      <rPr>
        <sz val="7"/>
        <rFont val="Arial MT"/>
        <family val="2"/>
      </rPr>
      <t xml:space="preserve">CAIXA DE PASSAGEM 40X40X50CM (MEDIDAS INTERNAS) FUNDO DE BRITA SEM
</t>
    </r>
    <r>
      <rPr>
        <sz val="7"/>
        <rFont val="Arial MT"/>
        <family val="2"/>
      </rPr>
      <t>TAMPA</t>
    </r>
  </si>
  <si>
    <r>
      <rPr>
        <sz val="7"/>
        <rFont val="Arial MT"/>
        <family val="2"/>
      </rPr>
      <t xml:space="preserve">CAIXA DE PASSAGEM 50X50X80CM (MEDIDAS INTERNAS) FUNDO DE BRITA SEM
</t>
    </r>
    <r>
      <rPr>
        <sz val="7"/>
        <rFont val="Arial MT"/>
        <family val="2"/>
      </rPr>
      <t>TAMPA</t>
    </r>
  </si>
  <si>
    <r>
      <rPr>
        <sz val="7"/>
        <rFont val="Arial MT"/>
        <family val="2"/>
      </rPr>
      <t xml:space="preserve">CAIXA DE PASSAGEM 60X60X80CM (MEDIDAS INTERNAS) FUNDO DE BRITA SEM
</t>
    </r>
    <r>
      <rPr>
        <sz val="7"/>
        <rFont val="Arial MT"/>
        <family val="2"/>
      </rPr>
      <t>TAMPA</t>
    </r>
  </si>
  <si>
    <r>
      <rPr>
        <sz val="7"/>
        <rFont val="Arial MT"/>
        <family val="2"/>
      </rPr>
      <t xml:space="preserve">CAIXA DE PASSAGEM 80X80X110 CM (MEDIDAS INTERNAS) FUNDO DE BRITA SEM
</t>
    </r>
    <r>
      <rPr>
        <sz val="7"/>
        <rFont val="Arial MT"/>
        <family val="2"/>
      </rPr>
      <t>TAMPA</t>
    </r>
  </si>
  <si>
    <r>
      <rPr>
        <sz val="7"/>
        <rFont val="Arial MT"/>
        <family val="2"/>
      </rPr>
      <t xml:space="preserve">CAIXA DE PASSAGEM 80X80X130CM (MEDIDAS INTERNAS) FUNDO DE BRITA SEM
</t>
    </r>
    <r>
      <rPr>
        <sz val="7"/>
        <rFont val="Arial MT"/>
        <family val="2"/>
      </rPr>
      <t>TAMPA</t>
    </r>
  </si>
  <si>
    <r>
      <rPr>
        <sz val="7"/>
        <rFont val="Arial MT"/>
        <family val="2"/>
      </rPr>
      <t xml:space="preserve">CAIXA METÁLICA PARA MEDIDOR POLIFÁSICO PADRÃO CONCESSIONÁRIA LOCAL
</t>
    </r>
    <r>
      <rPr>
        <sz val="7"/>
        <rFont val="Arial MT"/>
        <family val="2"/>
      </rPr>
      <t>500X380X166MM</t>
    </r>
  </si>
  <si>
    <r>
      <rPr>
        <sz val="7"/>
        <rFont val="Arial MT"/>
        <family val="2"/>
      </rPr>
      <t>CAIXA METÁLICA PARA TRANSFORMADOR DE CORRENTE 580X500X216MM - ATÉ 200A</t>
    </r>
  </si>
  <si>
    <r>
      <rPr>
        <sz val="7"/>
        <rFont val="Arial MT"/>
        <family val="2"/>
      </rPr>
      <t>CANALETA COM TAMPA (LINHA X OU EQUIVALENTE) 20X12X2000 MM</t>
    </r>
  </si>
  <si>
    <r>
      <rPr>
        <sz val="7"/>
        <rFont val="Arial MT"/>
        <family val="2"/>
      </rPr>
      <t>CANALETA COM TAMPA (LINHA X OU EQUIVALENTE) 32X16X2000 MM</t>
    </r>
  </si>
  <si>
    <r>
      <rPr>
        <sz val="7"/>
        <rFont val="Arial MT"/>
        <family val="2"/>
      </rPr>
      <t>CANALETA COM TAMPA (LINHA X OU EQUIVALENTE) 40X16X2000 MM</t>
    </r>
  </si>
  <si>
    <r>
      <rPr>
        <sz val="7"/>
        <rFont val="Arial MT"/>
        <family val="2"/>
      </rPr>
      <t>CANALETA COM TAMPA (LINHA X OU EQUIVALENTE) 50X20X2000 MM</t>
    </r>
  </si>
  <si>
    <r>
      <rPr>
        <sz val="7"/>
        <rFont val="Arial MT"/>
        <family val="2"/>
      </rPr>
      <t>CANALETA COM TAMPA (LINHA X OU EQUIVALENTE) 110X20X2000 MM</t>
    </r>
  </si>
  <si>
    <r>
      <rPr>
        <sz val="7"/>
        <rFont val="Arial MT"/>
        <family val="2"/>
      </rPr>
      <t>CANTONEIRA METALICA 38 X 38 MM ( ZZ ALTA)</t>
    </r>
  </si>
  <si>
    <r>
      <rPr>
        <sz val="7"/>
        <rFont val="Arial MT"/>
        <family val="2"/>
      </rPr>
      <t>CANTONEIRA AUXILIAR PARA BRAÇO TIPO C</t>
    </r>
  </si>
  <si>
    <r>
      <rPr>
        <sz val="7"/>
        <rFont val="Arial MT"/>
        <family val="2"/>
      </rPr>
      <t>CERTIFICAÇÃO DIGITAL DE REDE PARA CABEAMENTO ESTRUTURADO</t>
    </r>
  </si>
  <si>
    <r>
      <rPr>
        <sz val="7"/>
        <rFont val="Arial MT"/>
        <family val="2"/>
      </rPr>
      <t>CHAVE DE PARTIDA DE MOTOR TRIFÁSICO C/RELE FALTA DE FASE 5CV</t>
    </r>
  </si>
  <si>
    <r>
      <rPr>
        <sz val="7"/>
        <rFont val="Arial MT"/>
        <family val="2"/>
      </rPr>
      <t>CHAVE DE PARTIDA DE MOTOR TRIFÁSICO C/RELE DE FALTA DE FASE 10CV</t>
    </r>
  </si>
  <si>
    <r>
      <rPr>
        <sz val="7"/>
        <rFont val="Arial MT"/>
        <family val="2"/>
      </rPr>
      <t>CHAVE DE PARTIDA DE MOTOR TRIFÁSICO C/RELE DE FALTA DE FASE 2CV</t>
    </r>
  </si>
  <si>
    <r>
      <rPr>
        <sz val="7"/>
        <rFont val="Arial MT"/>
        <family val="2"/>
      </rPr>
      <t>CHAVE DE PARTIDA DE MOTOR TRIFÁSICO C/RELE FALTA DE FASE 7 1/2CV</t>
    </r>
  </si>
  <si>
    <r>
      <rPr>
        <sz val="7"/>
        <rFont val="Arial MT"/>
        <family val="2"/>
      </rPr>
      <t>CHAVE FUSIVEL 15 KV, 50A (CHAVE MATHEUS)</t>
    </r>
  </si>
  <si>
    <r>
      <rPr>
        <sz val="7"/>
        <rFont val="Arial MT"/>
        <family val="2"/>
      </rPr>
      <t>CHAVE FUSIVEL,15 KV,100A, (CHAVE MATHEUS)</t>
    </r>
  </si>
  <si>
    <r>
      <rPr>
        <sz val="7"/>
        <rFont val="Arial MT"/>
        <family val="2"/>
      </rPr>
      <t>CHAVE MAGNETICA C/RELE REGULAGEM 5-10A</t>
    </r>
  </si>
  <si>
    <r>
      <rPr>
        <sz val="7"/>
        <rFont val="Arial MT"/>
        <family val="2"/>
      </rPr>
      <t>CHAVE MAGNETICA C/RELE REGULAGEM 7-11A</t>
    </r>
  </si>
  <si>
    <r>
      <rPr>
        <sz val="7"/>
        <rFont val="Arial MT"/>
        <family val="2"/>
      </rPr>
      <t>CHAVE MAGNETICA C/RELE REGULAGEM 10,5-16,5A</t>
    </r>
  </si>
  <si>
    <r>
      <rPr>
        <sz val="7"/>
        <rFont val="Arial MT"/>
        <family val="2"/>
      </rPr>
      <t>CHAVE MAGNETICA C/RELE REGULAGEM 25 - 45A</t>
    </r>
  </si>
  <si>
    <r>
      <rPr>
        <sz val="7"/>
        <rFont val="Arial MT"/>
        <family val="2"/>
      </rPr>
      <t>CHAVE DE PARTIDA DE MOTOR TRIFÁSICO C/ RELE FALTA DE FASE 1/2CV</t>
    </r>
  </si>
  <si>
    <r>
      <rPr>
        <sz val="7"/>
        <rFont val="Arial MT"/>
        <family val="2"/>
      </rPr>
      <t>CHAVE DE PARTIDA DE MOTOR TRIFÁSICO C/ RELE FALTA DE FASE 3/4CV</t>
    </r>
  </si>
  <si>
    <r>
      <rPr>
        <sz val="7"/>
        <rFont val="Arial MT"/>
        <family val="2"/>
      </rPr>
      <t>CHAVE DE PARTIDA DE MOTOR TRIFÁSICO C/RELE FALTA DE FASE 1 CV</t>
    </r>
  </si>
  <si>
    <r>
      <rPr>
        <sz val="7"/>
        <rFont val="Arial MT"/>
        <family val="2"/>
      </rPr>
      <t>CHAVE DE PARTIDA DE MOTOR TRIFÁSICO C/ RELE FALTA DE FASE 1 1/2CV</t>
    </r>
  </si>
  <si>
    <r>
      <rPr>
        <sz val="7"/>
        <rFont val="Arial MT"/>
        <family val="2"/>
      </rPr>
      <t>CHAVE PARTIDA MOTOR TRIFÁSICA C/RELE FALTA DE FASE 3 CV</t>
    </r>
  </si>
  <si>
    <r>
      <rPr>
        <sz val="7"/>
        <rFont val="Arial MT"/>
        <family val="2"/>
      </rPr>
      <t>CHAVE PARTIDA MOTOR TRIFÁSICA C/RELE FALTA DE FASE 15 CV</t>
    </r>
  </si>
  <si>
    <r>
      <rPr>
        <sz val="7"/>
        <rFont val="Arial MT"/>
        <family val="2"/>
      </rPr>
      <t>CHAVE PARTIDA MOTOR TRIFÁSICA C/RELE FALTA DE FASE 20CV</t>
    </r>
  </si>
  <si>
    <r>
      <rPr>
        <sz val="7"/>
        <rFont val="Arial MT"/>
        <family val="2"/>
      </rPr>
      <t>CHAVE REVERSORA ROTATIVA (COMUTAD.) TRIPOLAR 10A</t>
    </r>
  </si>
  <si>
    <r>
      <rPr>
        <sz val="7"/>
        <rFont val="Arial MT"/>
        <family val="2"/>
      </rPr>
      <t>CHAVE REVERSORA ROTATIVA (COMUTAD.) TRIPOLAR 16A</t>
    </r>
  </si>
  <si>
    <r>
      <rPr>
        <sz val="7"/>
        <rFont val="Arial MT"/>
        <family val="2"/>
      </rPr>
      <t>CHAVE REVERSORA ROTATIVA (COMUTAD.) TRIPOLAR 20A</t>
    </r>
  </si>
  <si>
    <r>
      <rPr>
        <sz val="7"/>
        <rFont val="Arial MT"/>
        <family val="2"/>
      </rPr>
      <t>CHAVE REVERSORA ROTATIVA (COMUTAD.) TRIPOLAR 32A</t>
    </r>
  </si>
  <si>
    <r>
      <rPr>
        <sz val="7"/>
        <rFont val="Arial MT"/>
        <family val="2"/>
      </rPr>
      <t>CHAVE REVERSORA ROTATIVA (COMUTAD.) TRIPOLAR 40A</t>
    </r>
  </si>
  <si>
    <r>
      <rPr>
        <sz val="7"/>
        <rFont val="Arial MT"/>
        <family val="2"/>
      </rPr>
      <t>CHAVE REVERSORA ROTATIVA (COMUTAD.) TRIPOLAR 63A</t>
    </r>
  </si>
  <si>
    <r>
      <rPr>
        <sz val="7"/>
        <rFont val="Arial MT"/>
        <family val="2"/>
      </rPr>
      <t>CHAVE REVERSORA ROTATIVA (COMUTAD.) TRIPOLAR 100A</t>
    </r>
  </si>
  <si>
    <r>
      <rPr>
        <sz val="7"/>
        <rFont val="Arial MT"/>
        <family val="2"/>
      </rPr>
      <t>CHAVE TRIPOLAR TIPO PACCO 100-A</t>
    </r>
  </si>
  <si>
    <r>
      <rPr>
        <sz val="7"/>
        <rFont val="Arial MT"/>
        <family val="2"/>
      </rPr>
      <t>CHAVE TRIPOLAR TIPO PACCO 16-A</t>
    </r>
  </si>
  <si>
    <r>
      <rPr>
        <sz val="7"/>
        <rFont val="Arial MT"/>
        <family val="2"/>
      </rPr>
      <t>CHAVE TRIPOLAR TIPO PACCO 20-A</t>
    </r>
  </si>
  <si>
    <r>
      <rPr>
        <sz val="7"/>
        <rFont val="Arial MT"/>
        <family val="2"/>
      </rPr>
      <t>CHAVE TRIPOLAR TIPO PACCO 32A</t>
    </r>
  </si>
  <si>
    <r>
      <rPr>
        <sz val="7"/>
        <rFont val="Arial MT"/>
        <family val="2"/>
      </rPr>
      <t>CHAVE TRIPOLAR TIPO PACCO 40A</t>
    </r>
  </si>
  <si>
    <r>
      <rPr>
        <sz val="7"/>
        <rFont val="Arial MT"/>
        <family val="2"/>
      </rPr>
      <t>CHAVE TRIPOLAR TIPO PACCO 63-A</t>
    </r>
  </si>
  <si>
    <r>
      <rPr>
        <sz val="7"/>
        <rFont val="Arial MT"/>
        <family val="2"/>
      </rPr>
      <t>CHUMBADOR PARA CANTONEIRA D = 1/4"</t>
    </r>
  </si>
  <si>
    <r>
      <rPr>
        <sz val="7"/>
        <rFont val="Arial MT"/>
        <family val="2"/>
      </rPr>
      <t>CHUMBADOR PARA CANTONEIRA D = 3/8"</t>
    </r>
  </si>
  <si>
    <r>
      <rPr>
        <sz val="7"/>
        <rFont val="Arial MT"/>
        <family val="2"/>
      </rPr>
      <t>CINTA DE ACO GALVANIZADO DIAM.190 MM</t>
    </r>
  </si>
  <si>
    <r>
      <rPr>
        <sz val="7"/>
        <rFont val="Arial MT"/>
        <family val="2"/>
      </rPr>
      <t>CINTA DE ACO GALVANIZADO DIAM.220 MM</t>
    </r>
  </si>
  <si>
    <r>
      <rPr>
        <sz val="7"/>
        <rFont val="Arial MT"/>
        <family val="2"/>
      </rPr>
      <t>CINTA DE ACO GALVANIZADO DIAM.230MM</t>
    </r>
  </si>
  <si>
    <r>
      <rPr>
        <sz val="7"/>
        <rFont val="Arial MT"/>
        <family val="2"/>
      </rPr>
      <t>CONDULETE DE PVC - CAIXA COM 5 ENTRADAS</t>
    </r>
  </si>
  <si>
    <r>
      <rPr>
        <sz val="7"/>
        <rFont val="Arial MT"/>
        <family val="2"/>
      </rPr>
      <t>CONDULETE DE PVC - ADAPTADOR DE SAÍDA 3/4"</t>
    </r>
  </si>
  <si>
    <r>
      <rPr>
        <sz val="7"/>
        <rFont val="Arial MT"/>
        <family val="2"/>
      </rPr>
      <t>CONDULETE DE PVC - ADAPTADOR DE SAÍDA 1"</t>
    </r>
  </si>
  <si>
    <r>
      <rPr>
        <sz val="7"/>
        <rFont val="Arial MT"/>
        <family val="2"/>
      </rPr>
      <t>CONDULETE DE PVC - TAMPÃO DE 3/4"</t>
    </r>
  </si>
  <si>
    <r>
      <rPr>
        <sz val="7"/>
        <rFont val="Arial MT"/>
        <family val="2"/>
      </rPr>
      <t>CONDULETE DE PVC - TAMPÃO DE 1"</t>
    </r>
  </si>
  <si>
    <r>
      <rPr>
        <sz val="7"/>
        <rFont val="Arial MT"/>
        <family val="2"/>
      </rPr>
      <t>CONDULETE METÁLICO - CAIXA COM 5 ENTRADAS</t>
    </r>
  </si>
  <si>
    <r>
      <rPr>
        <sz val="7"/>
        <rFont val="Arial MT"/>
        <family val="2"/>
      </rPr>
      <t>CONDULETE METÁLICO - ADAPTADOR DE SAÍDA 3/4"</t>
    </r>
  </si>
  <si>
    <r>
      <rPr>
        <sz val="7"/>
        <rFont val="Arial MT"/>
        <family val="2"/>
      </rPr>
      <t>CONDULETE METÁLICO - ADAPTADOR DE SAÍDA 1"</t>
    </r>
  </si>
  <si>
    <r>
      <rPr>
        <sz val="7"/>
        <rFont val="Arial MT"/>
        <family val="2"/>
      </rPr>
      <t>CONDULETE METÁLICO - TAMPÃO DE 3/4"</t>
    </r>
  </si>
  <si>
    <r>
      <rPr>
        <sz val="7"/>
        <rFont val="Arial MT"/>
        <family val="2"/>
      </rPr>
      <t>CONDULETE METÁLICO - TAMPÃO DE 1"</t>
    </r>
  </si>
  <si>
    <r>
      <rPr>
        <sz val="7"/>
        <rFont val="Arial MT"/>
        <family val="2"/>
      </rPr>
      <t>CONECTOR DE COMPRESSÃO FORMATO H PARA CABO 25 A 70 MM2</t>
    </r>
  </si>
  <si>
    <r>
      <rPr>
        <sz val="7"/>
        <rFont val="Arial MT"/>
        <family val="2"/>
      </rPr>
      <t>CONECTOR PARALELO DE ALUMÍNIO CA/CU 10-1/0 COM 01 PARAFUSO</t>
    </r>
  </si>
  <si>
    <r>
      <rPr>
        <sz val="7"/>
        <rFont val="Arial MT"/>
        <family val="2"/>
      </rPr>
      <t>CONECTOR MACHO RJ-45 CAT. 6</t>
    </r>
  </si>
  <si>
    <r>
      <rPr>
        <sz val="7"/>
        <rFont val="Arial MT"/>
        <family val="2"/>
      </rPr>
      <t>CONECTOR TIPO PARAFUSO FENDIDO 4 MM2</t>
    </r>
  </si>
  <si>
    <r>
      <rPr>
        <sz val="7"/>
        <rFont val="Arial MT"/>
        <family val="2"/>
      </rPr>
      <t>CONECTOR TIPO PARAFUSO FENDIDO 6 MM2</t>
    </r>
  </si>
  <si>
    <r>
      <rPr>
        <sz val="7"/>
        <rFont val="Arial MT"/>
        <family val="2"/>
      </rPr>
      <t>CONECTOR TIPO PARAFUSO FENDIDO 10 MM2</t>
    </r>
  </si>
  <si>
    <r>
      <rPr>
        <sz val="7"/>
        <rFont val="Arial MT"/>
        <family val="2"/>
      </rPr>
      <t>CONECTOR TIPO PARAFUSO FENDIDO 16 MM2</t>
    </r>
  </si>
  <si>
    <r>
      <rPr>
        <sz val="7"/>
        <rFont val="Arial MT"/>
        <family val="2"/>
      </rPr>
      <t>CONECTOR TIPO PARAFUSO FENDIDO 25 MM2</t>
    </r>
  </si>
  <si>
    <r>
      <rPr>
        <sz val="7"/>
        <rFont val="Arial MT"/>
        <family val="2"/>
      </rPr>
      <t>CONECTOR TIPO PARAFUSO FENDIDO 35 MM2</t>
    </r>
  </si>
  <si>
    <r>
      <rPr>
        <sz val="7"/>
        <rFont val="Arial MT"/>
        <family val="2"/>
      </rPr>
      <t>CONECTOR TIPO PARAFUSO FENDIDO 50 MM2</t>
    </r>
  </si>
  <si>
    <r>
      <rPr>
        <sz val="7"/>
        <rFont val="Arial MT"/>
        <family val="2"/>
      </rPr>
      <t>CONECTOR TIPO PARAFUSO FENDIDO 70 MM2</t>
    </r>
  </si>
  <si>
    <r>
      <rPr>
        <sz val="7"/>
        <rFont val="Arial MT"/>
        <family val="2"/>
      </rPr>
      <t>CONECTOR TIPO PARAFUSO FENDIDO 95 MM2</t>
    </r>
  </si>
  <si>
    <r>
      <rPr>
        <sz val="7"/>
        <rFont val="Arial MT"/>
        <family val="2"/>
      </rPr>
      <t>CONECTOR TIPO PARAFUSO FENDIDO 120 MM2</t>
    </r>
  </si>
  <si>
    <r>
      <rPr>
        <sz val="7"/>
        <rFont val="Arial MT"/>
        <family val="2"/>
      </rPr>
      <t>CONECTOR TIPO PARAFUSO FENDIDO 150 MM2</t>
    </r>
  </si>
  <si>
    <r>
      <rPr>
        <sz val="7"/>
        <rFont val="Arial MT"/>
        <family val="2"/>
      </rPr>
      <t>CONECTOR TIPO PARAFUSO FENDIDO 185 MM2</t>
    </r>
  </si>
  <si>
    <r>
      <rPr>
        <sz val="7"/>
        <rFont val="Arial MT"/>
        <family val="2"/>
      </rPr>
      <t xml:space="preserve">CONECTOR TRIPOLAR EM PORCELANA PARA FIOS DE ATÉ 10MM2 (BORNES) 50A-
</t>
    </r>
    <r>
      <rPr>
        <sz val="7"/>
        <rFont val="Arial MT"/>
        <family val="2"/>
      </rPr>
      <t>250V (CHUVEIRO)</t>
    </r>
  </si>
  <si>
    <r>
      <rPr>
        <sz val="7"/>
        <rFont val="Arial MT"/>
        <family val="2"/>
      </rPr>
      <t>CONTATOR TRIPOLAR - 9A, 500V NOMINAL, COMANDO 220V,  CATEGORIA AC-3</t>
    </r>
  </si>
  <si>
    <r>
      <rPr>
        <sz val="7"/>
        <rFont val="Arial MT"/>
        <family val="2"/>
      </rPr>
      <t>CONTATOR TRIPOLAR - 12A, 500V NOMINAL, COMANDO 220V, CATEGORIA AC-3.</t>
    </r>
  </si>
  <si>
    <r>
      <rPr>
        <sz val="7"/>
        <rFont val="Arial MT"/>
        <family val="2"/>
      </rPr>
      <t>CONTATOR TRIPOLAR - 16A, 500V NOMINAL, COMANDO 220V, CATEGORIA AC-3.</t>
    </r>
  </si>
  <si>
    <r>
      <rPr>
        <sz val="7"/>
        <rFont val="Arial MT"/>
        <family val="2"/>
      </rPr>
      <t>CONTATOR TRIPOLAR - 25A, 500V NOMINAL, 220V COMANDO, CATEGORIA AC-3.</t>
    </r>
  </si>
  <si>
    <r>
      <rPr>
        <sz val="7"/>
        <rFont val="Arial MT"/>
        <family val="2"/>
      </rPr>
      <t>CONTATOR TRIPOLAR - 32A, 500V NOMINAL, COMANDO 220V, CATEGORIA AC-3.</t>
    </r>
  </si>
  <si>
    <r>
      <rPr>
        <sz val="7"/>
        <rFont val="Arial MT"/>
        <family val="2"/>
      </rPr>
      <t>CONTATOR TRIPOLAR - 50A, 500V NOMINAL, COMANDO 220V, CATEGORIA AC-3.</t>
    </r>
  </si>
  <si>
    <r>
      <rPr>
        <sz val="7"/>
        <rFont val="Arial MT"/>
        <family val="2"/>
      </rPr>
      <t>CONTATOR TRIPOLAR - 65A, 500V NOMINAL, COMANDO 220V, CATEGORIA AC-3.</t>
    </r>
  </si>
  <si>
    <r>
      <rPr>
        <sz val="7"/>
        <rFont val="Arial MT"/>
        <family val="2"/>
      </rPr>
      <t>CONTATOR TRIPOLAR - 80A, 500V NOMINAL, COMANDO 220V, CATEGORIA AC-3.</t>
    </r>
  </si>
  <si>
    <r>
      <rPr>
        <sz val="7"/>
        <rFont val="Arial MT"/>
        <family val="2"/>
      </rPr>
      <t>COTOVELO EXTERNO PARA CANALETA (LINHA X OU EQUIVALENTE) 20X12 MM</t>
    </r>
  </si>
  <si>
    <r>
      <rPr>
        <sz val="7"/>
        <rFont val="Arial MT"/>
        <family val="2"/>
      </rPr>
      <t>COTOVELO EXTERNO PARA CANALETA (LINHA X OU EQUIVALENTE) 32X16 MM</t>
    </r>
  </si>
  <si>
    <r>
      <rPr>
        <sz val="7"/>
        <rFont val="Arial MT"/>
        <family val="2"/>
      </rPr>
      <t>COTOVELO EXTERNO PARA CANALETA (LINHA X OU EQUIVALENTE) 40X16 MM</t>
    </r>
  </si>
  <si>
    <r>
      <rPr>
        <sz val="7"/>
        <rFont val="Arial MT"/>
        <family val="2"/>
      </rPr>
      <t>COTOVELO EXTERNO PARA CANALETA (LINHA X OU EQUIVALENTE) 50X20 MM</t>
    </r>
  </si>
  <si>
    <r>
      <rPr>
        <sz val="7"/>
        <rFont val="Arial MT"/>
        <family val="2"/>
      </rPr>
      <t>COTOVELO EXTERNO PARA CANALETA (LINHA X OU EQUIVALENTE) 110X20 MM</t>
    </r>
  </si>
  <si>
    <r>
      <rPr>
        <sz val="7"/>
        <rFont val="Arial MT"/>
        <family val="2"/>
      </rPr>
      <t>COTOVELO INTERNO PARA CANALETA (LINHA X OU EQUIVALENTE) 20X12 MM</t>
    </r>
  </si>
  <si>
    <r>
      <rPr>
        <sz val="7"/>
        <rFont val="Arial MT"/>
        <family val="2"/>
      </rPr>
      <t>COTOVELO INTERNO PARA CANALETA (LINHA X OU EQUIVALENTE) 32X16 MM</t>
    </r>
  </si>
  <si>
    <r>
      <rPr>
        <sz val="7"/>
        <rFont val="Arial MT"/>
        <family val="2"/>
      </rPr>
      <t>COTOVELO INTERNO PARA CANALETA (LINHA X OU EQUIVALENTE) 40X16 MM</t>
    </r>
  </si>
  <si>
    <r>
      <rPr>
        <sz val="7"/>
        <rFont val="Arial MT"/>
        <family val="2"/>
      </rPr>
      <t>COTOVELO INTERNO PARA CANALETA (LINHA X OU EQUIVALENTE) 50X20 MM</t>
    </r>
  </si>
  <si>
    <r>
      <rPr>
        <sz val="7"/>
        <rFont val="Arial MT"/>
        <family val="2"/>
      </rPr>
      <t>COTOVELO INTERNO PARA CANALETA (LINHA X OU EQUIVALENTE) 110X20 MM</t>
    </r>
  </si>
  <si>
    <r>
      <rPr>
        <sz val="7"/>
        <rFont val="Arial MT"/>
        <family val="2"/>
      </rPr>
      <t>CRUZETA POLIMÉRICA 90X112X2400 MM</t>
    </r>
  </si>
  <si>
    <r>
      <rPr>
        <sz val="7"/>
        <rFont val="Arial MT"/>
        <family val="2"/>
      </rPr>
      <t>CRUZETA HORIZONTAL 90º PARA ELETROCALHA 50X50 MM</t>
    </r>
  </si>
  <si>
    <r>
      <rPr>
        <sz val="7"/>
        <rFont val="Arial MT"/>
        <family val="2"/>
      </rPr>
      <t>CURVA DE INVERSAO PARA ELETROCALHA 50 X 50 MM</t>
    </r>
  </si>
  <si>
    <r>
      <rPr>
        <sz val="7"/>
        <rFont val="Arial MT"/>
        <family val="2"/>
      </rPr>
      <t>CURVA 90 GRAUS AÇO ZINCADO DIÂMETRO 1/2"</t>
    </r>
  </si>
  <si>
    <r>
      <rPr>
        <sz val="7"/>
        <rFont val="Arial MT"/>
        <family val="2"/>
      </rPr>
      <t>CURVA 90 GRAUS AÇO ZINCADO DIÂMETRO 3/4"</t>
    </r>
  </si>
  <si>
    <r>
      <rPr>
        <sz val="7"/>
        <rFont val="Arial MT"/>
        <family val="2"/>
      </rPr>
      <t>CURVA 90 GRAUS AÇO ZINCADO DIÂMETRO 1"</t>
    </r>
  </si>
  <si>
    <r>
      <rPr>
        <sz val="7"/>
        <rFont val="Arial MT"/>
        <family val="2"/>
      </rPr>
      <t>CURVA 90 GRAUS AÇO ZINCADO DIÂMETRO 1.1/4"</t>
    </r>
  </si>
  <si>
    <r>
      <rPr>
        <sz val="7"/>
        <rFont val="Arial MT"/>
        <family val="2"/>
      </rPr>
      <t>CURVA 90 GRAUS AÇO ZINCADO DIÂMETRO 1.1/2"</t>
    </r>
  </si>
  <si>
    <r>
      <rPr>
        <sz val="7"/>
        <rFont val="Arial MT"/>
        <family val="2"/>
      </rPr>
      <t>CURVA 90 GRAUS AÇO ZINCADO DIÂMETRO 2"</t>
    </r>
  </si>
  <si>
    <r>
      <rPr>
        <sz val="7"/>
        <rFont val="Arial MT"/>
        <family val="2"/>
      </rPr>
      <t>CURVA 90 GRAUS AÇO ZINCADO DIÂMETRO 2.1/2"</t>
    </r>
  </si>
  <si>
    <r>
      <rPr>
        <sz val="7"/>
        <rFont val="Arial MT"/>
        <family val="2"/>
      </rPr>
      <t>CURVA 90 GRAUS AÇO ZINCADO DIÂMETRO 3"</t>
    </r>
  </si>
  <si>
    <r>
      <rPr>
        <sz val="7"/>
        <rFont val="Arial MT"/>
        <family val="2"/>
      </rPr>
      <t>CURVA 90 GRAUS AÇO ZINCADO DIÂMETRO 4"</t>
    </r>
  </si>
  <si>
    <r>
      <rPr>
        <sz val="7"/>
        <rFont val="Arial MT"/>
        <family val="2"/>
      </rPr>
      <t>CURVA DE 90 GRAUS DE PVC RIGIDO DIAM.1/2"</t>
    </r>
  </si>
  <si>
    <r>
      <rPr>
        <sz val="7"/>
        <rFont val="Arial MT"/>
        <family val="2"/>
      </rPr>
      <t>CURVA DE 90 GRAUS DE PVC RIGIDO DIAM. 3/4"</t>
    </r>
  </si>
  <si>
    <r>
      <rPr>
        <sz val="7"/>
        <rFont val="Arial MT"/>
        <family val="2"/>
      </rPr>
      <t>CURVA DE 90 GRAUS DE PVC RIGIDO DIAM. 1"</t>
    </r>
  </si>
  <si>
    <r>
      <rPr>
        <sz val="7"/>
        <rFont val="Arial MT"/>
        <family val="2"/>
      </rPr>
      <t>CURVA DE 90 GRAUS DE PVC RIGIDO DIAM. 1.1/4"</t>
    </r>
  </si>
  <si>
    <r>
      <rPr>
        <sz val="7"/>
        <rFont val="Arial MT"/>
        <family val="2"/>
      </rPr>
      <t>CURVA DE 90 GRAUS DE PVC RIGIDO DIAM. 1.1/2"</t>
    </r>
  </si>
  <si>
    <r>
      <rPr>
        <sz val="7"/>
        <rFont val="Arial MT"/>
        <family val="2"/>
      </rPr>
      <t>CURVA DE 90 GRAUS DE PVC RIGIDO DIAM. 2"</t>
    </r>
  </si>
  <si>
    <r>
      <rPr>
        <sz val="7"/>
        <rFont val="Arial MT"/>
        <family val="2"/>
      </rPr>
      <t>CURVA DE 90 GRAUS DE PVC RIGIDO DIAM. 2.1/2"</t>
    </r>
  </si>
  <si>
    <r>
      <rPr>
        <sz val="7"/>
        <rFont val="Arial MT"/>
        <family val="2"/>
      </rPr>
      <t>CURVA DE 90 GRAUS DE PVC RIGIDO DIAM. 3"</t>
    </r>
  </si>
  <si>
    <r>
      <rPr>
        <sz val="7"/>
        <rFont val="Arial MT"/>
        <family val="2"/>
      </rPr>
      <t>CURVA DE 90 GRAUS DE PVC RIGIDO DIAM. 4"</t>
    </r>
  </si>
  <si>
    <r>
      <rPr>
        <sz val="7"/>
        <rFont val="Arial MT"/>
        <family val="2"/>
      </rPr>
      <t>CURVA DE 90 GRAUS AÇO GALVANIZADO DIAM.1/2"</t>
    </r>
  </si>
  <si>
    <r>
      <rPr>
        <sz val="7"/>
        <rFont val="Arial MT"/>
        <family val="2"/>
      </rPr>
      <t>CURVA DE 90 GRAUS AÇO GALVANIZADO DIAM.3/4"</t>
    </r>
  </si>
  <si>
    <r>
      <rPr>
        <sz val="7"/>
        <rFont val="Arial MT"/>
        <family val="2"/>
      </rPr>
      <t>CURVA DE 90 GRAUS AÇO GALVANIZADO DIAM.1"</t>
    </r>
  </si>
  <si>
    <r>
      <rPr>
        <sz val="7"/>
        <rFont val="Arial MT"/>
        <family val="2"/>
      </rPr>
      <t>CURVA DE 90 GRAUS AÇO GALVANIZADO DIAM.1.1/4"</t>
    </r>
  </si>
  <si>
    <r>
      <rPr>
        <sz val="7"/>
        <rFont val="Arial MT"/>
        <family val="2"/>
      </rPr>
      <t>CURVA DE 90 GRAUS AÇO GALVANIZADO DIAM. 1.1/2"</t>
    </r>
  </si>
  <si>
    <r>
      <rPr>
        <sz val="7"/>
        <rFont val="Arial MT"/>
        <family val="2"/>
      </rPr>
      <t>CURVA DE 90 GRAUS AÇO GALVANIZADO DIAM. 2"</t>
    </r>
  </si>
  <si>
    <r>
      <rPr>
        <sz val="7"/>
        <rFont val="Arial MT"/>
        <family val="2"/>
      </rPr>
      <t>CURVA DE 90 GRAUS AÇO GALVANIZADO DIAM. 2.1/2"</t>
    </r>
  </si>
  <si>
    <r>
      <rPr>
        <sz val="7"/>
        <rFont val="Arial MT"/>
        <family val="2"/>
      </rPr>
      <t>CURVA DE 90 GRAUS AÇO GALVANIZADO DIAM. 3"</t>
    </r>
  </si>
  <si>
    <r>
      <rPr>
        <sz val="7"/>
        <rFont val="Arial MT"/>
        <family val="2"/>
      </rPr>
      <t>CURVA DE 90 GRAUS AÇO GALVANIZADO DIÂMETRO 4"</t>
    </r>
  </si>
  <si>
    <r>
      <rPr>
        <sz val="7"/>
        <rFont val="Arial MT"/>
        <family val="2"/>
      </rPr>
      <t>DESVIO A DIREITA PARA ELETROCALHA 50 X 50 MM</t>
    </r>
  </si>
  <si>
    <r>
      <rPr>
        <sz val="7"/>
        <rFont val="Arial MT"/>
        <family val="2"/>
      </rPr>
      <t>DIMMER ROTATIVO SIMPLES 400 A 500W</t>
    </r>
  </si>
  <si>
    <r>
      <rPr>
        <sz val="7"/>
        <rFont val="Arial MT"/>
        <family val="2"/>
      </rPr>
      <t>DISJUNTOR MONOPOLAR DE 10 A 32-A</t>
    </r>
  </si>
  <si>
    <r>
      <rPr>
        <sz val="7"/>
        <rFont val="Arial MT"/>
        <family val="2"/>
      </rPr>
      <t>DISJUNTOR MONOPOLAR DE 35 A 50-A</t>
    </r>
  </si>
  <si>
    <r>
      <rPr>
        <sz val="7"/>
        <rFont val="Arial MT"/>
        <family val="2"/>
      </rPr>
      <t>DISJUNTOR TRIPOLAR DE 10 A 35-A</t>
    </r>
  </si>
  <si>
    <r>
      <rPr>
        <sz val="7"/>
        <rFont val="Arial MT"/>
        <family val="2"/>
      </rPr>
      <t>DISJUNTOR TRIPOLAR 40 A 50A</t>
    </r>
  </si>
  <si>
    <r>
      <rPr>
        <sz val="7"/>
        <rFont val="Arial MT"/>
        <family val="2"/>
      </rPr>
      <t>DISJUNTOR TRIPOLAR DE 60 A 100-A</t>
    </r>
  </si>
  <si>
    <r>
      <rPr>
        <sz val="7"/>
        <rFont val="Arial MT"/>
        <family val="2"/>
      </rPr>
      <t>DISJUNTOR TRIPOLAR DE 125-A</t>
    </r>
  </si>
  <si>
    <r>
      <rPr>
        <sz val="7"/>
        <rFont val="Arial MT"/>
        <family val="2"/>
      </rPr>
      <t>DISJUNTOR TRIPOLAR DE 150 A 175-A</t>
    </r>
  </si>
  <si>
    <r>
      <rPr>
        <sz val="7"/>
        <rFont val="Arial MT"/>
        <family val="2"/>
      </rPr>
      <t>DISJUNTOR TRIPOLAR DE 200-A</t>
    </r>
  </si>
  <si>
    <r>
      <rPr>
        <sz val="7"/>
        <rFont val="Arial MT"/>
        <family val="2"/>
      </rPr>
      <t>DISJUNTOR TRIPOLAR DE 225-A</t>
    </r>
  </si>
  <si>
    <r>
      <rPr>
        <sz val="7"/>
        <rFont val="Arial MT"/>
        <family val="2"/>
      </rPr>
      <t>DISJUNTOR TRIPOLAR DE 250-A</t>
    </r>
  </si>
  <si>
    <r>
      <rPr>
        <sz val="7"/>
        <rFont val="Arial MT"/>
        <family val="2"/>
      </rPr>
      <t>DISJUNTOR TRIPOLAR DE 300 A 350-A</t>
    </r>
  </si>
  <si>
    <r>
      <rPr>
        <sz val="7"/>
        <rFont val="Arial MT"/>
        <family val="2"/>
      </rPr>
      <t>DISPOSITIVO DE PROTEÇÃO CONTRA SURTOS (D.P.S.) 275V DE 8 A 40KA</t>
    </r>
  </si>
  <si>
    <r>
      <rPr>
        <sz val="7"/>
        <rFont val="Arial MT"/>
        <family val="2"/>
      </rPr>
      <t>DISPOSITIVO DE PROTEÇÃO CONTRA SURTOS (D.P.S.) 275V DE 90KA</t>
    </r>
  </si>
  <si>
    <r>
      <rPr>
        <sz val="7"/>
        <rFont val="Arial MT"/>
        <family val="2"/>
      </rPr>
      <t>ELETROCALHA PRÉ-ZINCADA, CH. 22, PERFIL "C" COM ABAS 50X50 MM SEM TAMPA</t>
    </r>
  </si>
  <si>
    <r>
      <rPr>
        <sz val="7"/>
        <rFont val="Arial MT"/>
        <family val="2"/>
      </rPr>
      <t>ELETRODUTO PVC FLEXÍVEL - MANGUEIRA CORRUGADA LEVE - DIAM. 20MM</t>
    </r>
  </si>
  <si>
    <r>
      <rPr>
        <sz val="7"/>
        <rFont val="Arial MT"/>
        <family val="2"/>
      </rPr>
      <t>ELETRODUTO PVC FLEXÍVEL - MANGUEIRA CORRUGADA LEVE - DIAM. 25MM</t>
    </r>
  </si>
  <si>
    <r>
      <rPr>
        <sz val="7"/>
        <rFont val="Arial MT"/>
        <family val="2"/>
      </rPr>
      <t>ELETRODUTO PVC FLEXÍVEL - MANGUEIRA CORRUGADA LEVE - DIAM. 32MM</t>
    </r>
  </si>
  <si>
    <r>
      <rPr>
        <sz val="7"/>
        <rFont val="Arial MT"/>
        <family val="2"/>
      </rPr>
      <t>ELETRODUTO PVC FLEXÍVEL - MANGUEIRA CORRUGADA REFORÇADA - DIAM. 40MM</t>
    </r>
  </si>
  <si>
    <r>
      <rPr>
        <sz val="7"/>
        <rFont val="Arial MT"/>
        <family val="2"/>
      </rPr>
      <t>ELETRODUTO PVC FLEXÍVEL - MANGUEIRA CORRUGADA REFORÇADA - DIAM. 50MM</t>
    </r>
  </si>
  <si>
    <r>
      <rPr>
        <sz val="7"/>
        <rFont val="Arial MT"/>
        <family val="2"/>
      </rPr>
      <t>ELETRODUTO PVC FLEXÍVEL - MANGUEIRA CORRUGADA REFORÇADA - DIAM. 60MM</t>
    </r>
  </si>
  <si>
    <r>
      <rPr>
        <sz val="7"/>
        <rFont val="Arial MT"/>
        <family val="2"/>
      </rPr>
      <t>ELETRODUTO PVC FLEXÍVEL - MANGUEIRA CORRUGADA REFORÇADA - DIAM. 75MM</t>
    </r>
  </si>
  <si>
    <r>
      <rPr>
        <sz val="7"/>
        <rFont val="Arial MT"/>
        <family val="2"/>
      </rPr>
      <t>ELETRODUTO DE PVC RIGIDO DIAMETRO 1/2"</t>
    </r>
  </si>
  <si>
    <r>
      <rPr>
        <sz val="7"/>
        <rFont val="Arial MT"/>
        <family val="2"/>
      </rPr>
      <t>ELETRODUTO DE PVC RIGIDO DIAMETRO 3/4"</t>
    </r>
  </si>
  <si>
    <r>
      <rPr>
        <sz val="7"/>
        <rFont val="Arial MT"/>
        <family val="2"/>
      </rPr>
      <t>ELETRODUTO DE PVC RIGIDO DIAMETRO 1"</t>
    </r>
  </si>
  <si>
    <r>
      <rPr>
        <sz val="7"/>
        <rFont val="Arial MT"/>
        <family val="2"/>
      </rPr>
      <t>ELETRODUTO DE PVC RIGIDO DIAMETRO 1.1/2"</t>
    </r>
  </si>
  <si>
    <r>
      <rPr>
        <sz val="7"/>
        <rFont val="Arial MT"/>
        <family val="2"/>
      </rPr>
      <t>ELETRODUTO DE PVC RIGIDO DIAMETRO 1.1/4"</t>
    </r>
  </si>
  <si>
    <r>
      <rPr>
        <sz val="7"/>
        <rFont val="Arial MT"/>
        <family val="2"/>
      </rPr>
      <t>ELETRODUTO DE PVC RIGIDO DIAMETRO 2"</t>
    </r>
  </si>
  <si>
    <r>
      <rPr>
        <sz val="7"/>
        <rFont val="Arial MT"/>
        <family val="2"/>
      </rPr>
      <t>ELETRODUTO DE PVC RIGIDO DIAMETRO 2.1/2"</t>
    </r>
  </si>
  <si>
    <r>
      <rPr>
        <sz val="7"/>
        <rFont val="Arial MT"/>
        <family val="2"/>
      </rPr>
      <t>ELETRODUTO DE PVC RIGIDO DIAMETRO 3"</t>
    </r>
  </si>
  <si>
    <r>
      <rPr>
        <sz val="7"/>
        <rFont val="Arial MT"/>
        <family val="2"/>
      </rPr>
      <t>ELETRODUTO DE PVC RIGIDO DIAMETRO 4"</t>
    </r>
  </si>
  <si>
    <r>
      <rPr>
        <sz val="7"/>
        <rFont val="Arial MT"/>
        <family val="2"/>
      </rPr>
      <t>ELETRODUTO EM AÇO GALVANIZADO A FOGO DIÂMETRO 1/2" - PESADO</t>
    </r>
  </si>
  <si>
    <r>
      <rPr>
        <sz val="7"/>
        <rFont val="Arial MT"/>
        <family val="2"/>
      </rPr>
      <t>ELETRODUTO EM AÇO GALVANIZADO A FOGO DIÂMETRO 3/4" - PESADO</t>
    </r>
  </si>
  <si>
    <r>
      <rPr>
        <sz val="7"/>
        <rFont val="Arial MT"/>
        <family val="2"/>
      </rPr>
      <t>ELETRODUTO EM AÇO GALVANIZADO A FOGO DIÂMETRO 1" - PESADO</t>
    </r>
  </si>
  <si>
    <r>
      <rPr>
        <sz val="7"/>
        <rFont val="Arial MT"/>
        <family val="2"/>
      </rPr>
      <t>ELETRODUTO EM AÇO GALVANIZADO A FOGO DIÂMETRO 1 1/4" - PESADO</t>
    </r>
  </si>
  <si>
    <r>
      <rPr>
        <sz val="7"/>
        <rFont val="Arial MT"/>
        <family val="2"/>
      </rPr>
      <t>ELETRODUTO EM AÇO GALVANIZADO A FOGO DIÂMETRO 1 1/2" - PESADO</t>
    </r>
  </si>
  <si>
    <r>
      <rPr>
        <sz val="7"/>
        <rFont val="Arial MT"/>
        <family val="2"/>
      </rPr>
      <t>ELETRODUTO EM AÇO GALVANIZADO A FOGO DIÂMETRO 2" - PESADO</t>
    </r>
  </si>
  <si>
    <r>
      <rPr>
        <sz val="7"/>
        <rFont val="Arial MT"/>
        <family val="2"/>
      </rPr>
      <t>ELETRODUTO EM AÇO GALVANIZADO A FOGO DIÂMETRO 2 1/2" - PESADO</t>
    </r>
  </si>
  <si>
    <r>
      <rPr>
        <sz val="7"/>
        <rFont val="Arial MT"/>
        <family val="2"/>
      </rPr>
      <t>ELETRODUTO EM AÇO GALVANIZADO A FOGO DIÂMETRO 3" - PESADO</t>
    </r>
  </si>
  <si>
    <r>
      <rPr>
        <sz val="7"/>
        <rFont val="Arial MT"/>
        <family val="2"/>
      </rPr>
      <t>ELETRODUTO EM AÇO GALVANIZADO A FOGO DIÂMETRO 4" - PESADO</t>
    </r>
  </si>
  <si>
    <r>
      <rPr>
        <sz val="7"/>
        <rFont val="Arial MT"/>
        <family val="2"/>
      </rPr>
      <t>ELETRODUTO METALICO FLEXIVEL DIAMETRO DIAM.1/2"</t>
    </r>
  </si>
  <si>
    <r>
      <rPr>
        <sz val="7"/>
        <rFont val="Arial MT"/>
        <family val="2"/>
      </rPr>
      <t>ELETRODUTO METALICO FLEXIVEL DIAMETRO DIAM.3/4"</t>
    </r>
  </si>
  <si>
    <r>
      <rPr>
        <sz val="7"/>
        <rFont val="Arial MT"/>
        <family val="2"/>
      </rPr>
      <t>ELETRODUTO METALICO FLEXIVEL DIAMETRO DIAM. 1"</t>
    </r>
  </si>
  <si>
    <r>
      <rPr>
        <sz val="7"/>
        <rFont val="Arial MT"/>
        <family val="2"/>
      </rPr>
      <t>ELETRODUTO EM AÇO ZINCADO DIÂMETRO 1/2"</t>
    </r>
  </si>
  <si>
    <r>
      <rPr>
        <sz val="7"/>
        <rFont val="Arial MT"/>
        <family val="2"/>
      </rPr>
      <t>ELETRODUTO EM AÇO ZINCADO DIÂMETRO 3/4"</t>
    </r>
  </si>
  <si>
    <r>
      <rPr>
        <sz val="7"/>
        <rFont val="Arial MT"/>
        <family val="2"/>
      </rPr>
      <t>ELETRODUTO EM AÇO ZINCADO DIÂMETRO 1"</t>
    </r>
  </si>
  <si>
    <r>
      <rPr>
        <sz val="7"/>
        <rFont val="Arial MT"/>
        <family val="2"/>
      </rPr>
      <t>ELETRODUTO EM AÇO ZINCADO DIÂMETRO 1.1/4"</t>
    </r>
  </si>
  <si>
    <r>
      <rPr>
        <sz val="7"/>
        <rFont val="Arial MT"/>
        <family val="2"/>
      </rPr>
      <t>ELETRODUTO EM AÇO ZINCADO DIÂMETRO 1.1/2"</t>
    </r>
  </si>
  <si>
    <r>
      <rPr>
        <sz val="7"/>
        <rFont val="Arial MT"/>
        <family val="2"/>
      </rPr>
      <t>ELETRODUTO EM AÇO ZINCADO DIÂMETRO 2"</t>
    </r>
  </si>
  <si>
    <r>
      <rPr>
        <sz val="7"/>
        <rFont val="Arial MT"/>
        <family val="2"/>
      </rPr>
      <t>ELETRODUTO EM AÇO ZINCADO DIÂMETRO 2.1/2"</t>
    </r>
  </si>
  <si>
    <r>
      <rPr>
        <sz val="7"/>
        <rFont val="Arial MT"/>
        <family val="2"/>
      </rPr>
      <t>ELETRODUTO EM AÇO ZINCADO DIÂMETRO 3"</t>
    </r>
  </si>
  <si>
    <r>
      <rPr>
        <sz val="7"/>
        <rFont val="Arial MT"/>
        <family val="2"/>
      </rPr>
      <t>ELETRODUTO EM AÇO ZINCADO DIÂMETRO 4"</t>
    </r>
  </si>
  <si>
    <r>
      <rPr>
        <sz val="7"/>
        <rFont val="Arial MT"/>
        <family val="2"/>
      </rPr>
      <t>ELO FUSÍVEL 5 H</t>
    </r>
  </si>
  <si>
    <r>
      <rPr>
        <sz val="7"/>
        <rFont val="Arial MT"/>
        <family val="2"/>
      </rPr>
      <t>ELO FUSÍVEL 6 K</t>
    </r>
  </si>
  <si>
    <r>
      <rPr>
        <sz val="7"/>
        <rFont val="Arial MT"/>
        <family val="2"/>
      </rPr>
      <t>ELO FUSIVEL 8 K - 15 KV</t>
    </r>
  </si>
  <si>
    <r>
      <rPr>
        <sz val="7"/>
        <rFont val="Arial MT"/>
        <family val="2"/>
      </rPr>
      <t>ELO FUSIVEL 10 K - 15 KV</t>
    </r>
  </si>
  <si>
    <r>
      <rPr>
        <sz val="7"/>
        <rFont val="Arial MT"/>
        <family val="2"/>
      </rPr>
      <t>ESTICADOR PARA CABO DE AÇO 1/4"</t>
    </r>
  </si>
  <si>
    <r>
      <rPr>
        <sz val="7"/>
        <rFont val="Arial MT"/>
        <family val="2"/>
      </rPr>
      <t>EMENDA INTERNA PARA ELETROCALHA (50 X 50 MM)</t>
    </r>
  </si>
  <si>
    <r>
      <rPr>
        <sz val="7"/>
        <rFont val="Arial MT"/>
        <family val="2"/>
      </rPr>
      <t>ESPELHO BAQUELITE 4" X 2" 1 FURO RJ-45</t>
    </r>
  </si>
  <si>
    <r>
      <rPr>
        <sz val="7"/>
        <rFont val="Arial MT"/>
        <family val="2"/>
      </rPr>
      <t>ESPELHO BAQUELITE 4" X 2" 2 FUROS RJ-45</t>
    </r>
  </si>
  <si>
    <r>
      <rPr>
        <sz val="7"/>
        <rFont val="Arial MT"/>
        <family val="2"/>
      </rPr>
      <t>FIO DE COBRE NU 2,5 MM2 (45,05M /KG)</t>
    </r>
  </si>
  <si>
    <r>
      <rPr>
        <sz val="7"/>
        <rFont val="Arial MT"/>
        <family val="2"/>
      </rPr>
      <t>FIO DE COBRE NU 4 MM2 (28,00 M/KG)</t>
    </r>
  </si>
  <si>
    <r>
      <rPr>
        <sz val="7"/>
        <rFont val="Arial MT"/>
        <family val="2"/>
      </rPr>
      <t>FIO DE COBRE NU 6 MM2 (18,00 M/KG)</t>
    </r>
  </si>
  <si>
    <r>
      <rPr>
        <sz val="7"/>
        <rFont val="Arial MT"/>
        <family val="2"/>
      </rPr>
      <t>FIO DE COBRE NU 10 MM2 (11,00 M/KG)</t>
    </r>
  </si>
  <si>
    <r>
      <rPr>
        <sz val="7"/>
        <rFont val="Arial MT"/>
        <family val="2"/>
      </rPr>
      <t>FIO ISOLADO PVC 750 V,  1,5 MM2</t>
    </r>
  </si>
  <si>
    <r>
      <rPr>
        <sz val="7"/>
        <rFont val="Arial MT"/>
        <family val="2"/>
      </rPr>
      <t>FIO ISOLADO PVC 750 V, 2,5 MM2</t>
    </r>
  </si>
  <si>
    <r>
      <rPr>
        <sz val="7"/>
        <rFont val="Arial MT"/>
        <family val="2"/>
      </rPr>
      <t>FIO ISOLADO PVC 750 V, 4 MM2</t>
    </r>
  </si>
  <si>
    <r>
      <rPr>
        <sz val="7"/>
        <rFont val="Arial MT"/>
        <family val="2"/>
      </rPr>
      <t>FIO ISOLADO PVC 750 V, 6 MM2</t>
    </r>
  </si>
  <si>
    <r>
      <rPr>
        <sz val="7"/>
        <rFont val="Arial MT"/>
        <family val="2"/>
      </rPr>
      <t>FIO ISOLADO PVC 750 V, 10 MM2</t>
    </r>
  </si>
  <si>
    <r>
      <rPr>
        <sz val="7"/>
        <rFont val="Arial MT"/>
        <family val="2"/>
      </rPr>
      <t>FITA DE AUTO FUSAO, ROLO DE 2,00 M</t>
    </r>
  </si>
  <si>
    <r>
      <rPr>
        <sz val="7"/>
        <rFont val="Arial MT"/>
        <family val="2"/>
      </rPr>
      <t>FITA DE AUTO FUSAO, ROLO E 10,00 MM</t>
    </r>
  </si>
  <si>
    <r>
      <rPr>
        <sz val="7"/>
        <rFont val="Arial MT"/>
        <family val="2"/>
      </rPr>
      <t>FITA ISOLANTE, ROLO DE 5,00 M</t>
    </r>
  </si>
  <si>
    <r>
      <rPr>
        <sz val="7"/>
        <rFont val="Arial MT"/>
        <family val="2"/>
      </rPr>
      <t>FITA ISOLANTE, ROLO DE 10,00 M</t>
    </r>
  </si>
  <si>
    <r>
      <rPr>
        <sz val="7"/>
        <rFont val="Arial MT"/>
        <family val="2"/>
      </rPr>
      <t>FITA ISOLANTE, ROLO DE 20,00 M</t>
    </r>
  </si>
  <si>
    <r>
      <rPr>
        <sz val="7"/>
        <rFont val="Arial MT"/>
        <family val="2"/>
      </rPr>
      <t>GRAMPO DE ANCORAGEM POLIMÉRICO</t>
    </r>
  </si>
  <si>
    <r>
      <rPr>
        <sz val="7"/>
        <rFont val="Arial MT"/>
        <family val="2"/>
      </rPr>
      <t>GRAMPO PARA CABO DE AÇO 1/4"</t>
    </r>
  </si>
  <si>
    <r>
      <rPr>
        <sz val="7"/>
        <rFont val="Arial MT"/>
        <family val="2"/>
      </rPr>
      <t>HASTE REVESTIDA COBRE(COPPERWELD)  5/8" X 2,40 M C/CONECTOR</t>
    </r>
  </si>
  <si>
    <r>
      <rPr>
        <sz val="7"/>
        <rFont val="Arial MT"/>
        <family val="2"/>
      </rPr>
      <t>HASTE REV.COBRE(COPPERWELD)  5/8" X 3,00 M C/CONECTOR</t>
    </r>
  </si>
  <si>
    <r>
      <rPr>
        <sz val="7"/>
        <rFont val="Arial MT"/>
        <family val="2"/>
      </rPr>
      <t>HASTE CANTONEIRA 2,00 M  C/CONECTOR</t>
    </r>
  </si>
  <si>
    <r>
      <rPr>
        <sz val="7"/>
        <rFont val="Arial MT"/>
        <family val="2"/>
      </rPr>
      <t>HASTE CANTONEIRA 2,40 M C/CONECTOR</t>
    </r>
  </si>
  <si>
    <r>
      <rPr>
        <sz val="7"/>
        <rFont val="Arial MT"/>
        <family val="2"/>
      </rPr>
      <t>IGNITOR S-52 PARA LÂMPADA DE VAPOR METÁLICO 2000 W.</t>
    </r>
  </si>
  <si>
    <r>
      <rPr>
        <sz val="7"/>
        <rFont val="Arial MT"/>
        <family val="2"/>
      </rPr>
      <t>INTERRUPTOR BIPOLAR SIMPLES 25-A (P/ AR CONDICIONADO)</t>
    </r>
  </si>
  <si>
    <r>
      <rPr>
        <sz val="7"/>
        <rFont val="Arial MT"/>
        <family val="2"/>
      </rPr>
      <t>INTERRUPTOR 1 SEÇÃO (LINHA X OU EQUIVALENTE)</t>
    </r>
  </si>
  <si>
    <r>
      <rPr>
        <sz val="7"/>
        <rFont val="Arial MT"/>
        <family val="2"/>
      </rPr>
      <t>INTERRUPTOR 2 SEÇÕES (LINHA X OU EQUIVALENTE)</t>
    </r>
  </si>
  <si>
    <r>
      <rPr>
        <sz val="7"/>
        <rFont val="Arial MT"/>
        <family val="2"/>
      </rPr>
      <t>INTERRUPTOR INTERMEDIARIO (FOUR-WAY)</t>
    </r>
  </si>
  <si>
    <r>
      <rPr>
        <sz val="7"/>
        <rFont val="Arial MT"/>
        <family val="2"/>
      </rPr>
      <t>INTERRUPTOR PARALELO SIMPLES (1 SECAO)</t>
    </r>
  </si>
  <si>
    <r>
      <rPr>
        <sz val="7"/>
        <rFont val="Arial MT"/>
        <family val="2"/>
      </rPr>
      <t>INTERRUPTOR PARALELO DUPLO (2 SECOES)</t>
    </r>
  </si>
  <si>
    <r>
      <rPr>
        <sz val="7"/>
        <rFont val="Arial MT"/>
        <family val="2"/>
      </rPr>
      <t>INTERRUPTOR SIMPLES (1 SECAO)</t>
    </r>
  </si>
  <si>
    <r>
      <rPr>
        <sz val="7"/>
        <rFont val="Arial MT"/>
        <family val="2"/>
      </rPr>
      <t>INTERRUPTOR SIMPLES (2 SECOES)</t>
    </r>
  </si>
  <si>
    <r>
      <rPr>
        <sz val="7"/>
        <rFont val="Arial MT"/>
        <family val="2"/>
      </rPr>
      <t>INTERRUPTOR SIMPLES (3 SECOES)</t>
    </r>
  </si>
  <si>
    <r>
      <rPr>
        <sz val="7"/>
        <rFont val="Arial MT"/>
        <family val="2"/>
      </rPr>
      <t xml:space="preserve">INTERRUPTOR SIMPLES 1 SEÇÃO E 1 TOMADA HEXAGONAL 2P + T - 10A
</t>
    </r>
    <r>
      <rPr>
        <sz val="7"/>
        <rFont val="Arial MT"/>
        <family val="2"/>
      </rPr>
      <t>CONJUGADOS</t>
    </r>
  </si>
  <si>
    <r>
      <rPr>
        <sz val="7"/>
        <rFont val="Arial MT"/>
        <family val="2"/>
      </rPr>
      <t>INTERRUPTOR DIFERENCIAL RESIDUAL (D.R.) BIPOLAR DE 25A-30mA</t>
    </r>
  </si>
  <si>
    <r>
      <rPr>
        <sz val="7"/>
        <rFont val="Arial MT"/>
        <family val="2"/>
      </rPr>
      <t>INTERRUPTOR DIFERENCIAL RESIDUAL (D.R.) BIPOLAR DE 40A-30mA</t>
    </r>
  </si>
  <si>
    <r>
      <rPr>
        <sz val="7"/>
        <rFont val="Arial MT"/>
        <family val="2"/>
      </rPr>
      <t>INTERRUPTOR DIFERENCIAL RESIDUAL (D.R.) BIPOLAR DE 63A-30mA</t>
    </r>
  </si>
  <si>
    <r>
      <rPr>
        <sz val="7"/>
        <rFont val="Arial MT"/>
        <family val="2"/>
      </rPr>
      <t>INTERRUPTOR DIFERENCIAL RESIDUAL (D.R.) TETRAPOLAR DE 25A-30mA</t>
    </r>
  </si>
  <si>
    <r>
      <rPr>
        <sz val="7"/>
        <rFont val="Arial MT"/>
        <family val="2"/>
      </rPr>
      <t>INTERRUPTOR DIFERENCIAL RESIDUAL (D.R.) TETRAPOLAR DE 40A-30mA</t>
    </r>
  </si>
  <si>
    <r>
      <rPr>
        <sz val="7"/>
        <rFont val="Arial MT"/>
        <family val="2"/>
      </rPr>
      <t>INTERRUPTOR DIFERENCIAL RESIDUAL (D.R.) TETRAPOLAR DE 63A-30mA</t>
    </r>
  </si>
  <si>
    <r>
      <rPr>
        <sz val="7"/>
        <rFont val="Arial MT"/>
        <family val="2"/>
      </rPr>
      <t>ISOLADOR EPOXI 25X30 (BUJAO)</t>
    </r>
  </si>
  <si>
    <r>
      <rPr>
        <sz val="7"/>
        <rFont val="Arial MT"/>
        <family val="2"/>
      </rPr>
      <t>ISOLADOR EPOXI 30X30 (BUJAO)</t>
    </r>
  </si>
  <si>
    <r>
      <rPr>
        <sz val="7"/>
        <rFont val="Arial MT"/>
        <family val="2"/>
      </rPr>
      <t>ISOLADOR EPOXI 40X30 (BUJAO)</t>
    </r>
  </si>
  <si>
    <r>
      <rPr>
        <sz val="7"/>
        <rFont val="Arial MT"/>
        <family val="2"/>
      </rPr>
      <t>ISOLADOR EPOXI 50X40 (BUJAO)</t>
    </r>
  </si>
  <si>
    <r>
      <rPr>
        <sz val="7"/>
        <rFont val="Arial MT"/>
        <family val="2"/>
      </rPr>
      <t>ISOLADOR EPOXI 60X30 (BUJAO)</t>
    </r>
  </si>
  <si>
    <r>
      <rPr>
        <sz val="7"/>
        <rFont val="Arial MT"/>
        <family val="2"/>
      </rPr>
      <t>ISOLADOR EPOXI 60 X 50 (BUJAO)</t>
    </r>
  </si>
  <si>
    <r>
      <rPr>
        <sz val="7"/>
        <rFont val="Arial MT"/>
        <family val="2"/>
      </rPr>
      <t>ISOLADOR DE BAQUELITA COM CHAPA DE ENCOSTO</t>
    </r>
  </si>
  <si>
    <r>
      <rPr>
        <sz val="7"/>
        <rFont val="Arial MT"/>
        <family val="2"/>
      </rPr>
      <t>ISOLADOR DE BAQUELITE SIMPLES COM SUPORTE E ABRAÇADEIRA METÁLICA 1.1/2"</t>
    </r>
  </si>
  <si>
    <r>
      <rPr>
        <sz val="7"/>
        <rFont val="Arial MT"/>
        <family val="2"/>
      </rPr>
      <t>ISOLADOR DE BAQUELITE SIMPLES COM GRAPA PARA CHUMBAR 100 MM</t>
    </r>
  </si>
  <si>
    <r>
      <rPr>
        <sz val="7"/>
        <rFont val="Arial MT"/>
        <family val="2"/>
      </rPr>
      <t>ISOLADOR DE BAQUELITE REFORÇADO FIXAÇÃO PARA QUINA DE 90º</t>
    </r>
  </si>
  <si>
    <r>
      <rPr>
        <sz val="7"/>
        <rFont val="Arial MT"/>
        <family val="2"/>
      </rPr>
      <t>ISOLADOR DE BAQUELITE SIMPLES COM CALHA</t>
    </r>
  </si>
  <si>
    <r>
      <rPr>
        <sz val="7"/>
        <rFont val="Arial MT"/>
        <family val="2"/>
      </rPr>
      <t>ISOLADOR DE ANCORAGEM POLIMÉRICO 15KV</t>
    </r>
  </si>
  <si>
    <r>
      <rPr>
        <sz val="7"/>
        <rFont val="Arial MT"/>
        <family val="2"/>
      </rPr>
      <t>ISOLADOR ROLDANA PORCELANA 72 X 72 MM</t>
    </r>
  </si>
  <si>
    <r>
      <rPr>
        <sz val="7"/>
        <rFont val="Arial MT"/>
        <family val="2"/>
      </rPr>
      <t>ISOLADOR ROLDANA PORCELANA 76 X 79 MM</t>
    </r>
  </si>
  <si>
    <r>
      <rPr>
        <sz val="7"/>
        <rFont val="Arial MT"/>
        <family val="2"/>
      </rPr>
      <t>ISOLADOR ROLDANA PVC PEQUENO (101)</t>
    </r>
  </si>
  <si>
    <r>
      <rPr>
        <sz val="7"/>
        <rFont val="Arial MT"/>
        <family val="2"/>
      </rPr>
      <t>ISOLADOR ROLDANA PVC MEDIO (102)</t>
    </r>
  </si>
  <si>
    <r>
      <rPr>
        <sz val="7"/>
        <rFont val="Arial MT"/>
        <family val="2"/>
      </rPr>
      <t>ISOLADOR ROLDANA PVC GRANDE (103)</t>
    </r>
  </si>
  <si>
    <r>
      <rPr>
        <sz val="7"/>
        <rFont val="Arial MT"/>
        <family val="2"/>
      </rPr>
      <t>ISOLADOR, PINO 15 KV ROSCA 25 MM</t>
    </r>
  </si>
  <si>
    <r>
      <rPr>
        <sz val="7"/>
        <rFont val="Arial MT"/>
        <family val="2"/>
      </rPr>
      <t>LAÇO PREFORMADO DE DISTRIBUICAO</t>
    </r>
  </si>
  <si>
    <r>
      <rPr>
        <sz val="7"/>
        <rFont val="Arial MT"/>
        <family val="2"/>
      </rPr>
      <t>LAMPADA A VAPOR DE MERCURIO 125 W</t>
    </r>
  </si>
  <si>
    <r>
      <rPr>
        <sz val="7"/>
        <rFont val="Arial MT"/>
        <family val="2"/>
      </rPr>
      <t>LAMPADA A VAPOR MERCURIO 250 W</t>
    </r>
  </si>
  <si>
    <r>
      <rPr>
        <sz val="7"/>
        <rFont val="Arial MT"/>
        <family val="2"/>
      </rPr>
      <t>LAMPADA A VAPOR MERCURIO 400 W</t>
    </r>
  </si>
  <si>
    <r>
      <rPr>
        <sz val="7"/>
        <rFont val="Arial MT"/>
        <family val="2"/>
      </rPr>
      <t>LAMPADA A VAPOR METALICO 2000 W</t>
    </r>
  </si>
  <si>
    <r>
      <rPr>
        <sz val="7"/>
        <rFont val="Arial MT"/>
        <family val="2"/>
      </rPr>
      <t>LAMPADA VAPOR METALICO OVOIDE 70 W</t>
    </r>
  </si>
  <si>
    <r>
      <rPr>
        <sz val="7"/>
        <rFont val="Arial MT"/>
        <family val="2"/>
      </rPr>
      <t>LAMPADA VAPOR METALICO OVOIDE 150 W</t>
    </r>
  </si>
  <si>
    <r>
      <rPr>
        <sz val="7"/>
        <rFont val="Arial MT"/>
        <family val="2"/>
      </rPr>
      <t>LAMPADA VAPOR METALICO OVOIDE 250W</t>
    </r>
  </si>
  <si>
    <r>
      <rPr>
        <sz val="7"/>
        <rFont val="Arial MT"/>
        <family val="2"/>
      </rPr>
      <t>LAMPADA VAPOR METALICO OVOIDE 400 W</t>
    </r>
  </si>
  <si>
    <r>
      <rPr>
        <sz val="7"/>
        <rFont val="Arial MT"/>
        <family val="2"/>
      </rPr>
      <t>LAMPADA VAPOR METALICO TUBULAR 1000 W</t>
    </r>
  </si>
  <si>
    <r>
      <rPr>
        <sz val="7"/>
        <rFont val="Arial MT"/>
        <family val="2"/>
      </rPr>
      <t>LÂMPADA BULBO LED, BASE E27, BIVOLT 8/9 W, 800 A 900 LUMENS, LUZ BRANCA</t>
    </r>
  </si>
  <si>
    <r>
      <rPr>
        <sz val="7"/>
        <rFont val="Arial MT"/>
        <family val="2"/>
      </rPr>
      <t>LÂMPADA BULBO LED, BASE E27, BIVOLT 12/15 W, 1000 A 1400 LUMENS, LUZ BRANCA</t>
    </r>
  </si>
  <si>
    <r>
      <rPr>
        <sz val="7"/>
        <rFont val="Arial MT"/>
        <family val="2"/>
      </rPr>
      <t>LÂMPADA BULBO LED, BASE E27, BIVOLT 17/20 W, 1500 A 1900 LUMENS, LUZ BRANCA</t>
    </r>
  </si>
  <si>
    <r>
      <rPr>
        <sz val="7"/>
        <rFont val="Arial MT"/>
        <family val="2"/>
      </rPr>
      <t>LÂMPADA BULBO LED, BASE E27, BIVOLT 30 W, 2400 A 3000 LUMENS, LUZ BRANCA</t>
    </r>
  </si>
  <si>
    <r>
      <rPr>
        <sz val="7"/>
        <rFont val="Arial MT"/>
        <family val="2"/>
      </rPr>
      <t>LÂMPADA TUBULAR LED, BASE G13, BIVOLT 8/10 W, 900 A 1000 LUMENS, LUZ BRANCA</t>
    </r>
  </si>
  <si>
    <r>
      <rPr>
        <sz val="7"/>
        <rFont val="Arial MT"/>
        <family val="2"/>
      </rPr>
      <t xml:space="preserve">LÂMPADA TUBULAR LED, BASE G13, BIVOLT 15/20 W, 1800 A 1900 LUMENS, LUZ
</t>
    </r>
    <r>
      <rPr>
        <sz val="7"/>
        <rFont val="Arial MT"/>
        <family val="2"/>
      </rPr>
      <t>BRANCA</t>
    </r>
  </si>
  <si>
    <r>
      <rPr>
        <sz val="7"/>
        <rFont val="Arial MT"/>
        <family val="2"/>
      </rPr>
      <t>LÂMPADA TUBULAR LED, BASE G13, BIVOLT 26 W, 3900 LUMENS, LUZ BRANCA</t>
    </r>
  </si>
  <si>
    <r>
      <rPr>
        <sz val="7"/>
        <rFont val="Arial MT"/>
        <family val="2"/>
      </rPr>
      <t>LAMPADA MISTA DE 160 W</t>
    </r>
  </si>
  <si>
    <r>
      <rPr>
        <sz val="7"/>
        <rFont val="Arial MT"/>
        <family val="2"/>
      </rPr>
      <t>LAMPADA MISTA 250 W</t>
    </r>
  </si>
  <si>
    <r>
      <rPr>
        <sz val="7"/>
        <rFont val="Arial MT"/>
        <family val="2"/>
      </rPr>
      <t>LAMPADA MISTA 500 W</t>
    </r>
  </si>
  <si>
    <r>
      <rPr>
        <sz val="7"/>
        <rFont val="Arial MT"/>
        <family val="2"/>
      </rPr>
      <t>LAMPADA VAPOR DE SODIO OVOIDE 150 W</t>
    </r>
  </si>
  <si>
    <r>
      <rPr>
        <sz val="7"/>
        <rFont val="Arial MT"/>
        <family val="2"/>
      </rPr>
      <t>LAMPADA VAPOR DE SODIO (OVOIDE) 250 W</t>
    </r>
  </si>
  <si>
    <r>
      <rPr>
        <sz val="7"/>
        <rFont val="Arial MT"/>
        <family val="2"/>
      </rPr>
      <t>LAMPADA VAPOR DE SODIO (OVOIDE) 400W</t>
    </r>
  </si>
  <si>
    <r>
      <rPr>
        <sz val="7"/>
        <rFont val="Arial MT"/>
        <family val="2"/>
      </rPr>
      <t>LUMINÁRIA DE EMERGÊNCIA 30 LEDS</t>
    </r>
  </si>
  <si>
    <r>
      <rPr>
        <sz val="7"/>
        <rFont val="Arial MT"/>
        <family val="2"/>
      </rPr>
      <t>LUMINÁRIA LED PARA ILUMINAÇÃO PÚBLICA 240W A 280W</t>
    </r>
  </si>
  <si>
    <r>
      <rPr>
        <sz val="7"/>
        <rFont val="Arial MT"/>
        <family val="2"/>
      </rPr>
      <t>LUMINÁRIA BLINDADA PARA TETO COM GRADE ( MÉDIA ) - BASE E-27</t>
    </r>
  </si>
  <si>
    <r>
      <rPr>
        <sz val="7"/>
        <rFont val="Arial MT"/>
        <family val="2"/>
      </rPr>
      <t xml:space="preserve">LUMINÁRIA TIPO ARANDELA DE USO EXTERNO BLINDADA COM GRADE ( PEQUENA ) -
</t>
    </r>
    <r>
      <rPr>
        <sz val="7"/>
        <rFont val="Arial MT"/>
        <family val="2"/>
      </rPr>
      <t>BASE E-27</t>
    </r>
  </si>
  <si>
    <r>
      <rPr>
        <sz val="7"/>
        <rFont val="Arial MT"/>
        <family val="2"/>
      </rPr>
      <t xml:space="preserve">LUMINÁRIA TIPO ARANDELA DE USO EXTERNO BLINDADA COM GRADE ( MÉDIA ) -
</t>
    </r>
    <r>
      <rPr>
        <sz val="7"/>
        <rFont val="Arial MT"/>
        <family val="2"/>
      </rPr>
      <t>BASE E-27</t>
    </r>
  </si>
  <si>
    <r>
      <rPr>
        <sz val="7"/>
        <rFont val="Arial MT"/>
        <family val="2"/>
      </rPr>
      <t xml:space="preserve">LUMINÁRIA TIPO ARANDELA DE USO EXTERNO BLINDADA COM GRADE ( GRANDE ) -
</t>
    </r>
    <r>
      <rPr>
        <sz val="7"/>
        <rFont val="Arial MT"/>
        <family val="2"/>
      </rPr>
      <t>BASE E-27</t>
    </r>
  </si>
  <si>
    <r>
      <rPr>
        <sz val="7"/>
        <rFont val="Arial MT"/>
        <family val="2"/>
      </rPr>
      <t>LUMINÁRIA TIPO ARANDELA DE USO INTERNO - BASE E-27</t>
    </r>
  </si>
  <si>
    <r>
      <rPr>
        <sz val="7"/>
        <rFont val="Arial MT"/>
        <family val="2"/>
      </rPr>
      <t>LUMINÁRIA TIPO ARANDELA DE USO EXTERNO - BASE E-27</t>
    </r>
  </si>
  <si>
    <r>
      <rPr>
        <sz val="7"/>
        <rFont val="Arial MT"/>
        <family val="2"/>
      </rPr>
      <t xml:space="preserve">LUMINÁRIA PARA JARDIM COM POSTE 2,50 M COM 01 GLOBO - INCLUSO BASE DE
</t>
    </r>
    <r>
      <rPr>
        <sz val="7"/>
        <rFont val="Arial MT"/>
        <family val="2"/>
      </rPr>
      <t>CONCRETO PADRÃO GOINFRA E FIXAÇÃO</t>
    </r>
  </si>
  <si>
    <r>
      <rPr>
        <sz val="7"/>
        <rFont val="Arial MT"/>
        <family val="2"/>
      </rPr>
      <t xml:space="preserve">LUMINÁRIA PARA JARDIM COM POSTE 2,50 M COM 02 GLOBOS - INCLUSO BASE DE
</t>
    </r>
    <r>
      <rPr>
        <sz val="7"/>
        <rFont val="Arial MT"/>
        <family val="2"/>
      </rPr>
      <t>CONCRETO PADRÃO GOINFRA E FIXAÇÃO</t>
    </r>
  </si>
  <si>
    <r>
      <rPr>
        <sz val="7"/>
        <rFont val="Arial MT"/>
        <family val="2"/>
      </rPr>
      <t xml:space="preserve">LUMINÁRIA DE EMBUTIR REGULÁVEL  ("OLHO DE BOI") - BASE E-27 - INCLUSO CORTE
</t>
    </r>
    <r>
      <rPr>
        <sz val="7"/>
        <rFont val="Arial MT"/>
        <family val="2"/>
      </rPr>
      <t>NO FORRO</t>
    </r>
  </si>
  <si>
    <r>
      <rPr>
        <sz val="7"/>
        <rFont val="Arial MT"/>
        <family val="2"/>
      </rPr>
      <t>LUMINÁRIA TIPO SINALIZADOR PARA 01 LÂMPADA</t>
    </r>
  </si>
  <si>
    <r>
      <rPr>
        <sz val="7"/>
        <rFont val="Arial MT"/>
        <family val="2"/>
      </rPr>
      <t>LUMINÁRIA TIPO SINALIZADOR PARA 02 LÂMPADAS</t>
    </r>
  </si>
  <si>
    <r>
      <rPr>
        <sz val="7"/>
        <rFont val="Arial MT"/>
        <family val="2"/>
      </rPr>
      <t>LUMINÁRIA TIPO PLAFON DE SOBREPOR REDONDA PARA 02 LÂMPADAS</t>
    </r>
  </si>
  <si>
    <r>
      <rPr>
        <sz val="7"/>
        <rFont val="Arial MT"/>
        <family val="2"/>
      </rPr>
      <t xml:space="preserve">LUMINÁRIA PLAFON LED QUADRADA DE SOBREPOR, 18W, 20X20 CM (MEDIDAS
</t>
    </r>
    <r>
      <rPr>
        <sz val="7"/>
        <rFont val="Arial MT"/>
        <family val="2"/>
      </rPr>
      <t>APROXIMADAS)</t>
    </r>
  </si>
  <si>
    <r>
      <rPr>
        <sz val="7"/>
        <rFont val="Arial MT"/>
        <family val="2"/>
      </rPr>
      <t xml:space="preserve">LUMINÁRIA PLAFON LED QUADRADA DE EMBUTIR, 18W, 20X20 CM (MEDIDAS
</t>
    </r>
    <r>
      <rPr>
        <sz val="7"/>
        <rFont val="Arial MT"/>
        <family val="2"/>
      </rPr>
      <t>APROXIMADAS) - INCLUSO CORTE NO FORRO</t>
    </r>
  </si>
  <si>
    <r>
      <rPr>
        <sz val="7"/>
        <rFont val="Arial MT"/>
        <family val="2"/>
      </rPr>
      <t xml:space="preserve">LUMINÁRIA PLAFON LED QUADRADA DE SOBREPOR, 30W, 40X40 CM (MEDIDAS
</t>
    </r>
    <r>
      <rPr>
        <sz val="7"/>
        <rFont val="Arial MT"/>
        <family val="2"/>
      </rPr>
      <t>APROXIMADAS)</t>
    </r>
  </si>
  <si>
    <r>
      <rPr>
        <sz val="7"/>
        <rFont val="Arial MT"/>
        <family val="2"/>
      </rPr>
      <t xml:space="preserve">LUMINÁRIA PLAFON LED QUADRADA DE EMBUTIR, 30W, 40X40 CM (MEDIDAS
</t>
    </r>
    <r>
      <rPr>
        <sz val="7"/>
        <rFont val="Arial MT"/>
        <family val="2"/>
      </rPr>
      <t>APROXIMADAS) - INCLUSO CORTE NO FORRO</t>
    </r>
  </si>
  <si>
    <r>
      <rPr>
        <sz val="7"/>
        <rFont val="Arial MT"/>
        <family val="2"/>
      </rPr>
      <t>LUMINÁRIA CIRCULAR SEM VIDRO PARA QUADRA ATE 400 W - BASE E-40</t>
    </r>
  </si>
  <si>
    <r>
      <rPr>
        <sz val="7"/>
        <rFont val="Arial MT"/>
        <family val="2"/>
      </rPr>
      <t>LUMINÁRIA CIRCULAR COM VIDRO PARA QUADRA ATÉ 400 W - BASE E-40</t>
    </r>
  </si>
  <si>
    <r>
      <rPr>
        <sz val="7"/>
        <rFont val="Arial MT"/>
        <family val="2"/>
      </rPr>
      <t>LUMINÁRIA LED CIRCULAR PARA QUADRA 200W</t>
    </r>
  </si>
  <si>
    <r>
      <rPr>
        <sz val="7"/>
        <rFont val="Arial MT"/>
        <family val="2"/>
      </rPr>
      <t>LUMINÁRIA DE SOBREPOR USO AO TEMPO (TARTARUGA) - BASE E-27</t>
    </r>
  </si>
  <si>
    <r>
      <rPr>
        <sz val="7"/>
        <rFont val="Arial MT"/>
        <family val="2"/>
      </rPr>
      <t xml:space="preserve">LUMINÁRIA - BASE EM CONCRETO PADRÃO GOINFRA PARA AS LUMINÁRIAS TIPO
</t>
    </r>
    <r>
      <rPr>
        <sz val="7"/>
        <rFont val="Arial MT"/>
        <family val="2"/>
      </rPr>
      <t>PROJETOR (CASO NECESSÁRIO )</t>
    </r>
  </si>
  <si>
    <r>
      <rPr>
        <sz val="7"/>
        <rFont val="Arial MT"/>
        <family val="2"/>
      </rPr>
      <t>LUMINÁRIA TIPO PROJETOR CIRCULAR ATÉ 200 W - BASE E-27</t>
    </r>
  </si>
  <si>
    <r>
      <rPr>
        <sz val="7"/>
        <rFont val="Arial MT"/>
        <family val="2"/>
      </rPr>
      <t>LUMINÁRIA TIPO PROJETOR CIRCULAR ATÉ 400 W - BASE E-40</t>
    </r>
  </si>
  <si>
    <r>
      <rPr>
        <sz val="7"/>
        <rFont val="Arial MT"/>
        <family val="2"/>
      </rPr>
      <t>LUMINÁRIA TIPO PROJETOR RETANGULAR ATÉ 400 W - BASE E-40</t>
    </r>
  </si>
  <si>
    <r>
      <rPr>
        <sz val="7"/>
        <rFont val="Arial MT"/>
        <family val="2"/>
      </rPr>
      <t xml:space="preserve">LUMINÁRIA TIPO PROJETOR RETANGULAR COM PORTA REATOR ATÉ 400 W - BASE E-
</t>
    </r>
    <r>
      <rPr>
        <sz val="7"/>
        <rFont val="Arial MT"/>
        <family val="2"/>
      </rPr>
      <t>40</t>
    </r>
  </si>
  <si>
    <r>
      <rPr>
        <sz val="7"/>
        <rFont val="Arial MT"/>
        <family val="2"/>
      </rPr>
      <t>LUMINÁRIA TIPO PROJETOR RETANGULAR ATÉ 1000 W - BASE E-40</t>
    </r>
  </si>
  <si>
    <r>
      <rPr>
        <sz val="7"/>
        <rFont val="Arial MT"/>
        <family val="2"/>
      </rPr>
      <t>LUMINÁRIA TIPO PROJETOR RETANGULAR ATÉ 2000 W - BASE E-40</t>
    </r>
  </si>
  <si>
    <r>
      <rPr>
        <sz val="7"/>
        <rFont val="Arial MT"/>
        <family val="2"/>
      </rPr>
      <t>LUMINÁRIA TIPO SPOT DE SOBREPOR PARA 01 LÂMPADA</t>
    </r>
  </si>
  <si>
    <r>
      <rPr>
        <sz val="7"/>
        <rFont val="Arial MT"/>
        <family val="2"/>
      </rPr>
      <t>LUMINÁRIA TIPO SPOT DE SOBREPOR PARA 02 LÂMPADAS</t>
    </r>
  </si>
  <si>
    <r>
      <rPr>
        <sz val="7"/>
        <rFont val="Arial MT"/>
        <family val="2"/>
      </rPr>
      <t xml:space="preserve">LUMINÁRIA LED RETANGULAR DE EMBUTIR COM REFLETOR DE ALUMÍNIO E ALETAS,
</t>
    </r>
    <r>
      <rPr>
        <sz val="7"/>
        <rFont val="Arial MT"/>
        <family val="2"/>
      </rPr>
      <t>DE 36W A 39W - INCLUSO CORTE NO FORRO</t>
    </r>
  </si>
  <si>
    <r>
      <rPr>
        <sz val="7"/>
        <rFont val="Arial MT"/>
        <family val="2"/>
      </rPr>
      <t xml:space="preserve">LUMINÁRIA LED QUADRADA DE EMBUTIR COM REFLETOR DE ALUMÍNIO E ALETAS,
</t>
    </r>
    <r>
      <rPr>
        <sz val="7"/>
        <rFont val="Arial MT"/>
        <family val="2"/>
      </rPr>
      <t>36W A 39W - INCLUSO CORTE NO FORRO</t>
    </r>
  </si>
  <si>
    <r>
      <rPr>
        <sz val="7"/>
        <rFont val="Arial MT"/>
        <family val="2"/>
      </rPr>
      <t xml:space="preserve">LUMINÁRIA LED RETANGULAR DE SOBREPOR COM REFLETOR DE ALUMÍNIO COM
</t>
    </r>
    <r>
      <rPr>
        <sz val="7"/>
        <rFont val="Arial MT"/>
        <family val="2"/>
      </rPr>
      <t>ALETAS, DE 36W A 39W</t>
    </r>
  </si>
  <si>
    <r>
      <rPr>
        <sz val="7"/>
        <rFont val="Arial MT"/>
        <family val="2"/>
      </rPr>
      <t xml:space="preserve">LUMINÁRIA LED QUADRADA DE SOBREPOR COM REFLETOR DE ALUMÍNIO COM
</t>
    </r>
    <r>
      <rPr>
        <sz val="7"/>
        <rFont val="Arial MT"/>
        <family val="2"/>
      </rPr>
      <t>ALETAS, DE 36W A 39W</t>
    </r>
  </si>
  <si>
    <r>
      <rPr>
        <sz val="7"/>
        <rFont val="Arial MT"/>
        <family val="2"/>
      </rPr>
      <t xml:space="preserve">LUMINÁRIA PLAFON LED QUADRADA DE SOBREPOR, 36W, 60X60 CM (MEDIDAS
</t>
    </r>
    <r>
      <rPr>
        <sz val="7"/>
        <rFont val="Arial MT"/>
        <family val="2"/>
      </rPr>
      <t>APROXIMADAS)</t>
    </r>
  </si>
  <si>
    <r>
      <rPr>
        <sz val="7"/>
        <rFont val="Arial MT"/>
        <family val="2"/>
      </rPr>
      <t xml:space="preserve">LUMINÁRIA PLAFON LED QUADRADA DE EMBUTIR, 36W, 60X60 CM (MEDIDAS
</t>
    </r>
    <r>
      <rPr>
        <sz val="7"/>
        <rFont val="Arial MT"/>
        <family val="2"/>
      </rPr>
      <t>APROXIMADAS) - INCLUSO CORTE NO FORRO</t>
    </r>
  </si>
  <si>
    <r>
      <rPr>
        <sz val="7"/>
        <rFont val="Arial MT"/>
        <family val="2"/>
      </rPr>
      <t xml:space="preserve">LUMINÁRIA LED PARA JARDIM COM POSTE 3,00 M COM 01 LUMINÁRIA PLANA -
</t>
    </r>
    <r>
      <rPr>
        <sz val="7"/>
        <rFont val="Arial MT"/>
        <family val="2"/>
      </rPr>
      <t>INCLUSO BASE DE CONCRETO PADRÃO GOINFRA E FIXAÇÃO</t>
    </r>
  </si>
  <si>
    <r>
      <rPr>
        <sz val="7"/>
        <rFont val="Arial MT"/>
        <family val="2"/>
      </rPr>
      <t xml:space="preserve">LUMINÁRIA LED PARA JARDIM COM POSTE 3,00 M COM 02 LUMINÁRIAS PLANAS -
</t>
    </r>
    <r>
      <rPr>
        <sz val="7"/>
        <rFont val="Arial MT"/>
        <family val="2"/>
      </rPr>
      <t>INCLUSO BASE DE CONCRETO PADRÃO GOINFRA E FIXAÇÃO</t>
    </r>
  </si>
  <si>
    <r>
      <rPr>
        <sz val="7"/>
        <rFont val="Arial MT"/>
        <family val="2"/>
      </rPr>
      <t>LUMINÁRIA LED TIPO PROJETOR RETANGULAR DE 80W A 100W</t>
    </r>
  </si>
  <si>
    <r>
      <rPr>
        <sz val="7"/>
        <rFont val="Arial MT"/>
        <family val="2"/>
      </rPr>
      <t>LUVA EM AÇO GALVANIZADO DIÂMETRO 1/2"</t>
    </r>
  </si>
  <si>
    <r>
      <rPr>
        <sz val="7"/>
        <rFont val="Arial MT"/>
        <family val="2"/>
      </rPr>
      <t>LUVA EM AÇO GALVANIZADO DIÂMETRO 3/4"</t>
    </r>
  </si>
  <si>
    <r>
      <rPr>
        <sz val="7"/>
        <rFont val="Arial MT"/>
        <family val="2"/>
      </rPr>
      <t>LUVA  EM AÇO GALVANIZADO DIÂMETRO 1"</t>
    </r>
  </si>
  <si>
    <r>
      <rPr>
        <sz val="7"/>
        <rFont val="Arial MT"/>
        <family val="2"/>
      </rPr>
      <t>LUVA EM AÇO GALVANIZADO DIÂMETRO 1.1/4"</t>
    </r>
  </si>
  <si>
    <r>
      <rPr>
        <sz val="7"/>
        <rFont val="Arial MT"/>
        <family val="2"/>
      </rPr>
      <t>LUVA EM AÇO GALVANIZADO DIÂMETRO 1.1/2"</t>
    </r>
  </si>
  <si>
    <r>
      <rPr>
        <sz val="7"/>
        <rFont val="Arial MT"/>
        <family val="2"/>
      </rPr>
      <t>LUVA EM AÇO GALVANIZADO DIÂMETRO 2"</t>
    </r>
  </si>
  <si>
    <r>
      <rPr>
        <sz val="7"/>
        <rFont val="Arial MT"/>
        <family val="2"/>
      </rPr>
      <t>LUVA  EM AÇO GALVANIZADO DIÂMETRO 2.1/2"</t>
    </r>
  </si>
  <si>
    <r>
      <rPr>
        <sz val="7"/>
        <rFont val="Arial MT"/>
        <family val="2"/>
      </rPr>
      <t>LUVA EM AÇO GALVANIZADO DIÂMETRO 3"</t>
    </r>
  </si>
  <si>
    <r>
      <rPr>
        <sz val="7"/>
        <rFont val="Arial MT"/>
        <family val="2"/>
      </rPr>
      <t>LUVA EM AÇO GALVANIZADO DIÂMETRO 4"</t>
    </r>
  </si>
  <si>
    <r>
      <rPr>
        <sz val="7"/>
        <rFont val="Arial MT"/>
        <family val="2"/>
      </rPr>
      <t>LUVA DE REDUÇÃO EM AÇO GALVANIZADO 1.1/2" X 3/4"</t>
    </r>
  </si>
  <si>
    <r>
      <rPr>
        <sz val="7"/>
        <rFont val="Arial MT"/>
        <family val="2"/>
      </rPr>
      <t>LUVA EM AÇO ZINCADO DIÂMETRO 1/2"</t>
    </r>
  </si>
  <si>
    <r>
      <rPr>
        <sz val="7"/>
        <rFont val="Arial MT"/>
        <family val="2"/>
      </rPr>
      <t>LUVA EM AÇO ZINCADO DIÂMETRO 1"</t>
    </r>
  </si>
  <si>
    <r>
      <rPr>
        <sz val="7"/>
        <rFont val="Arial MT"/>
        <family val="2"/>
      </rPr>
      <t>LUVA EM AÇO ZINCADO DIÂMETRO 3/4"</t>
    </r>
  </si>
  <si>
    <r>
      <rPr>
        <sz val="7"/>
        <rFont val="Arial MT"/>
        <family val="2"/>
      </rPr>
      <t>LUVA EM AÇO ZINCADO DIÂMETRO 1.1/4"</t>
    </r>
  </si>
  <si>
    <r>
      <rPr>
        <sz val="7"/>
        <rFont val="Arial MT"/>
        <family val="2"/>
      </rPr>
      <t>LUVA EM AÇO ZINCADO DIÂMETRO 1.1/2"</t>
    </r>
  </si>
  <si>
    <r>
      <rPr>
        <sz val="7"/>
        <rFont val="Arial MT"/>
        <family val="2"/>
      </rPr>
      <t>LUVA EM AÇO ZINCADO DIÂMETRO 2"</t>
    </r>
  </si>
  <si>
    <r>
      <rPr>
        <sz val="7"/>
        <rFont val="Arial MT"/>
        <family val="2"/>
      </rPr>
      <t>LUVA EM AÇO ZINCADO DIÂMETRO 2.1/2"</t>
    </r>
  </si>
  <si>
    <r>
      <rPr>
        <sz val="7"/>
        <rFont val="Arial MT"/>
        <family val="2"/>
      </rPr>
      <t>LUVA EM AÇO ZINCADO DIÂMETRO 3"</t>
    </r>
  </si>
  <si>
    <r>
      <rPr>
        <sz val="7"/>
        <rFont val="Arial MT"/>
        <family val="2"/>
      </rPr>
      <t>LUVA EM AÇO ZINCADO DIÂMETRO 4"</t>
    </r>
  </si>
  <si>
    <r>
      <rPr>
        <sz val="7"/>
        <rFont val="Arial MT"/>
        <family val="2"/>
      </rPr>
      <t>LUVA PVC ROSQUEAVEL DIAMETRO 1/2"</t>
    </r>
  </si>
  <si>
    <r>
      <rPr>
        <sz val="7"/>
        <rFont val="Arial MT"/>
        <family val="2"/>
      </rPr>
      <t>LUVA PVC ROSQUEAVEL DIAMETRO 3/4"</t>
    </r>
  </si>
  <si>
    <r>
      <rPr>
        <sz val="7"/>
        <rFont val="Arial MT"/>
        <family val="2"/>
      </rPr>
      <t>LUVA PVC ROSQUEAVEL DIAMETRO 1"</t>
    </r>
  </si>
  <si>
    <r>
      <rPr>
        <sz val="7"/>
        <rFont val="Arial MT"/>
        <family val="2"/>
      </rPr>
      <t>LUVA PVC ROSQUEAVEL DIAMETRO 1.1/4"</t>
    </r>
  </si>
  <si>
    <r>
      <rPr>
        <sz val="7"/>
        <rFont val="Arial MT"/>
        <family val="2"/>
      </rPr>
      <t>LUVA PVC ROSQUEAVEL DIAMETRO 1.1/2"</t>
    </r>
  </si>
  <si>
    <r>
      <rPr>
        <sz val="7"/>
        <rFont val="Arial MT"/>
        <family val="2"/>
      </rPr>
      <t>LUVA PVC ROSQUEAVEL DIAMETRO 2"</t>
    </r>
  </si>
  <si>
    <r>
      <rPr>
        <sz val="7"/>
        <rFont val="Arial MT"/>
        <family val="2"/>
      </rPr>
      <t>LUVA PVC ROSQUEAVEL DIAMETRO 2.1/2"</t>
    </r>
  </si>
  <si>
    <r>
      <rPr>
        <sz val="7"/>
        <rFont val="Arial MT"/>
        <family val="2"/>
      </rPr>
      <t>LUVA PVC ROSQUEAVEL DIAMETRO 3"</t>
    </r>
  </si>
  <si>
    <r>
      <rPr>
        <sz val="7"/>
        <rFont val="Arial MT"/>
        <family val="2"/>
      </rPr>
      <t>LUVA PVC ROSQUEAVEL DIAMETRO 4"</t>
    </r>
  </si>
  <si>
    <r>
      <rPr>
        <sz val="7"/>
        <rFont val="Arial MT"/>
        <family val="2"/>
      </rPr>
      <t>MANILHA-SAPATILHA EM AÇO GALVANIZADO</t>
    </r>
  </si>
  <si>
    <r>
      <rPr>
        <sz val="7"/>
        <rFont val="Arial MT"/>
        <family val="2"/>
      </rPr>
      <t xml:space="preserve">MURETA DE MEDIÇÃO EM ALVENARIA 1 1/2 V.(35CM) REBOCADA, C/ PINTURA ACRÍLICA E LAJE EM CONCRETO 20MPA MALHA 8.0MM CADA 10CM REVESTIDA C/
</t>
    </r>
    <r>
      <rPr>
        <sz val="7"/>
        <rFont val="Arial MT"/>
        <family val="2"/>
      </rPr>
      <t>ARGAMASSA 1:3 C/ IMPERMEABILIZANTE</t>
    </r>
  </si>
  <si>
    <r>
      <rPr>
        <sz val="7"/>
        <rFont val="Arial MT"/>
        <family val="2"/>
      </rPr>
      <t>MÃO FRANCESA SIMPLES LARGURA DE 50 MM</t>
    </r>
  </si>
  <si>
    <r>
      <rPr>
        <sz val="7"/>
        <rFont val="Arial MT"/>
        <family val="2"/>
      </rPr>
      <t>MAO FRANCESA PLANA DE ACO GALVANIZADO 726 MM</t>
    </r>
  </si>
  <si>
    <r>
      <rPr>
        <sz val="7"/>
        <rFont val="Arial MT"/>
        <family val="2"/>
      </rPr>
      <t>MASSA EPOXI CAIXA DE 250 G</t>
    </r>
  </si>
  <si>
    <r>
      <rPr>
        <sz val="7"/>
        <rFont val="Arial MT"/>
        <family val="2"/>
      </rPr>
      <t>NIPLE METALICO Fo.Zo. DIAMETRO 1"</t>
    </r>
  </si>
  <si>
    <r>
      <rPr>
        <sz val="7"/>
        <rFont val="Arial MT"/>
        <family val="2"/>
      </rPr>
      <t>NIPLE METALICO Fo.Zo. DIAMETRO 1 1/4"</t>
    </r>
  </si>
  <si>
    <r>
      <rPr>
        <sz val="7"/>
        <rFont val="Arial MT"/>
        <family val="2"/>
      </rPr>
      <t>NIPLE METALICO Fo.Zo. DIAMETRO 2.1/2"</t>
    </r>
  </si>
  <si>
    <r>
      <rPr>
        <sz val="7"/>
        <rFont val="Arial MT"/>
        <family val="2"/>
      </rPr>
      <t>NIPLE METALICO Fo.Zo. DIAMETRO 3"</t>
    </r>
  </si>
  <si>
    <r>
      <rPr>
        <sz val="7"/>
        <rFont val="Arial MT"/>
        <family val="2"/>
      </rPr>
      <t>NIPLE METALICO Fo.Zo. DIAMETRO 4"</t>
    </r>
  </si>
  <si>
    <r>
      <rPr>
        <sz val="7"/>
        <rFont val="Arial MT"/>
        <family val="2"/>
      </rPr>
      <t>NIPLE DUPLO FERRO GALVANIZADO 2"</t>
    </r>
  </si>
  <si>
    <r>
      <rPr>
        <sz val="7"/>
        <rFont val="Arial MT"/>
        <family val="2"/>
      </rPr>
      <t>OLHAL PARA PARAFUSO</t>
    </r>
  </si>
  <si>
    <r>
      <rPr>
        <sz val="7"/>
        <rFont val="Arial MT"/>
        <family val="2"/>
      </rPr>
      <t>ORGANIZADOR DE CABOS (GUIA) PARA RACK 19" 1U</t>
    </r>
  </si>
  <si>
    <r>
      <rPr>
        <sz val="7"/>
        <rFont val="Arial MT"/>
        <family val="2"/>
      </rPr>
      <t>PADRAO MONOFASICO 10 MM2 H=5 METROS</t>
    </r>
  </si>
  <si>
    <r>
      <rPr>
        <sz val="7"/>
        <rFont val="Arial MT"/>
        <family val="2"/>
      </rPr>
      <t>PADRAO MONOFASICO, 10 MM2 H=7 METROS</t>
    </r>
  </si>
  <si>
    <r>
      <rPr>
        <sz val="7"/>
        <rFont val="Arial MT"/>
        <family val="2"/>
      </rPr>
      <t>PADRAO TRIFASICO 16 MM2 H=7 METROS</t>
    </r>
  </si>
  <si>
    <r>
      <rPr>
        <sz val="7"/>
        <rFont val="Arial MT"/>
        <family val="2"/>
      </rPr>
      <t>PADRAO TRIFASICO 10 MM2  H=5 METROS</t>
    </r>
  </si>
  <si>
    <r>
      <rPr>
        <sz val="7"/>
        <rFont val="Arial MT"/>
        <family val="2"/>
      </rPr>
      <t>PADRAO TRIFASICO, 10 MM2 H=7 METROS</t>
    </r>
  </si>
  <si>
    <r>
      <rPr>
        <sz val="7"/>
        <rFont val="Arial MT"/>
        <family val="2"/>
      </rPr>
      <t>PADRAO TRIFASICO 16 MM2 H=5 METROS</t>
    </r>
  </si>
  <si>
    <r>
      <rPr>
        <sz val="7"/>
        <rFont val="Arial MT"/>
        <family val="2"/>
      </rPr>
      <t>PADRÃO TRIFASICO 35 MM H=7 METROS</t>
    </r>
  </si>
  <si>
    <r>
      <rPr>
        <sz val="7"/>
        <rFont val="Arial MT"/>
        <family val="2"/>
      </rPr>
      <t>PADRÃO TRIFASICO 35 MM H=5 METROS</t>
    </r>
  </si>
  <si>
    <r>
      <rPr>
        <sz val="7"/>
        <rFont val="Arial MT"/>
        <family val="2"/>
      </rPr>
      <t>PADRÃO TRIFASICO 25 MM H=7 METROS</t>
    </r>
  </si>
  <si>
    <r>
      <rPr>
        <sz val="7"/>
        <rFont val="Arial MT"/>
        <family val="2"/>
      </rPr>
      <t>PADRÃO TRIFASICO 25 MM H=5 METROS</t>
    </r>
  </si>
  <si>
    <r>
      <rPr>
        <sz val="7"/>
        <rFont val="Arial MT"/>
        <family val="2"/>
      </rPr>
      <t>PARA RAIOS FRANKLIM 4 PONTAS</t>
    </r>
  </si>
  <si>
    <r>
      <rPr>
        <sz val="7"/>
        <rFont val="Arial MT"/>
        <family val="2"/>
      </rPr>
      <t xml:space="preserve">PARA RAIOS DISTRIBUIDOR POLIMÉRICO ÓXIDO DE ZINCO S/CENTELHADOR C/
</t>
    </r>
    <r>
      <rPr>
        <sz val="7"/>
        <rFont val="Arial MT"/>
        <family val="2"/>
      </rPr>
      <t>DESLIGAMENTO AUTOMÁTICO 15KV,10KA</t>
    </r>
  </si>
  <si>
    <r>
      <rPr>
        <sz val="7"/>
        <rFont val="Arial MT"/>
        <family val="2"/>
      </rPr>
      <t>PARAFUSO CABEÇA ABAULADA (FRANCES) M16 X 45 MM</t>
    </r>
  </si>
  <si>
    <r>
      <rPr>
        <sz val="7"/>
        <rFont val="Arial MT"/>
        <family val="2"/>
      </rPr>
      <t>PARAFUSO CABEÇA ABAULADA (FRANCES) M16 X 70 MM</t>
    </r>
  </si>
  <si>
    <r>
      <rPr>
        <sz val="7"/>
        <rFont val="Arial MT"/>
        <family val="2"/>
      </rPr>
      <t>PARAFUSO COM PORCA GAIOLA PARA RACK COM 12MM E ROSCA M5</t>
    </r>
  </si>
  <si>
    <r>
      <rPr>
        <sz val="7"/>
        <rFont val="Arial MT"/>
        <family val="2"/>
      </rPr>
      <t>PARAFUSO MAQUINA  16  X 125 MM</t>
    </r>
  </si>
  <si>
    <r>
      <rPr>
        <sz val="7"/>
        <rFont val="Arial MT"/>
        <family val="2"/>
      </rPr>
      <t>PARAFUSO CABEÇA ABAULADA (FRANCES) M16 X 150 MM</t>
    </r>
  </si>
  <si>
    <r>
      <rPr>
        <sz val="7"/>
        <rFont val="Arial MT"/>
        <family val="2"/>
      </rPr>
      <t>PARAFUSO DE AJUSTE TIPO DZ ATE 25A</t>
    </r>
  </si>
  <si>
    <r>
      <rPr>
        <sz val="7"/>
        <rFont val="Arial MT"/>
        <family val="2"/>
      </rPr>
      <t>PARAFUSO DE AJUSTE TIPO DZ ATE 63A</t>
    </r>
  </si>
  <si>
    <r>
      <rPr>
        <sz val="7"/>
        <rFont val="Arial MT"/>
        <family val="2"/>
      </rPr>
      <t>PARAFUSO P/BUCHA S-5</t>
    </r>
  </si>
  <si>
    <r>
      <rPr>
        <sz val="7"/>
        <rFont val="Arial MT"/>
        <family val="2"/>
      </rPr>
      <t>PARAFUSO P/BUCHA S-6</t>
    </r>
  </si>
  <si>
    <r>
      <rPr>
        <sz val="7"/>
        <rFont val="Arial MT"/>
        <family val="2"/>
      </rPr>
      <t>PARAFUSO P/BUCHA S-8</t>
    </r>
  </si>
  <si>
    <r>
      <rPr>
        <sz val="7"/>
        <rFont val="Arial MT"/>
        <family val="2"/>
      </rPr>
      <t>PARAFUSO P/BUCHA S-10</t>
    </r>
  </si>
  <si>
    <r>
      <rPr>
        <sz val="7"/>
        <rFont val="Arial MT"/>
        <family val="2"/>
      </rPr>
      <t>PARAFUSO P/BUCHA S-12</t>
    </r>
  </si>
  <si>
    <r>
      <rPr>
        <sz val="7"/>
        <rFont val="Arial MT"/>
        <family val="2"/>
      </rPr>
      <t>PARAFUSO SEXTAVADO D = 1/4" X 5/8"</t>
    </r>
  </si>
  <si>
    <r>
      <rPr>
        <sz val="7"/>
        <rFont val="Arial MT"/>
        <family val="2"/>
      </rPr>
      <t>PARAFUSO SEXTAVADO D = 3/8" X 3/4"</t>
    </r>
  </si>
  <si>
    <r>
      <rPr>
        <sz val="7"/>
        <rFont val="Arial MT"/>
        <family val="2"/>
      </rPr>
      <t>PARAFUSO SEXTAVADO  CABEÇA LENTILHA D = 1/4" X 5/8"</t>
    </r>
  </si>
  <si>
    <r>
      <rPr>
        <sz val="7"/>
        <rFont val="Arial MT"/>
        <family val="2"/>
      </rPr>
      <t>PARAFUSO ROSCA DUPLA ACO GALVANIZADO 16 X 150 C/ PORCAS</t>
    </r>
  </si>
  <si>
    <r>
      <rPr>
        <sz val="7"/>
        <rFont val="Arial MT"/>
        <family val="2"/>
      </rPr>
      <t>PATCH CORD COMPRIMENTO DE 1,50 M - CAT.6</t>
    </r>
  </si>
  <si>
    <r>
      <rPr>
        <sz val="7"/>
        <rFont val="Arial MT"/>
        <family val="2"/>
      </rPr>
      <t>PATCH CORD COMPRIMENTO DE 2,50 M - CAT.6</t>
    </r>
  </si>
  <si>
    <r>
      <rPr>
        <sz val="7"/>
        <rFont val="Arial MT"/>
        <family val="2"/>
      </rPr>
      <t>PATCH PANEL PADRÃO 19" CAT. 6, COM 24 PORTAS</t>
    </r>
  </si>
  <si>
    <r>
      <rPr>
        <sz val="7"/>
        <rFont val="Arial MT"/>
        <family val="2"/>
      </rPr>
      <t>PINO ISOLADOR PARA CRUZETA POLIMÉRICA 15 KV, ROSCA 25 MM</t>
    </r>
  </si>
  <si>
    <r>
      <rPr>
        <sz val="7"/>
        <rFont val="Arial MT"/>
        <family val="2"/>
      </rPr>
      <t>PORCA QUADRADA DE ACO GALVANIZADO 16 X 2</t>
    </r>
  </si>
  <si>
    <r>
      <rPr>
        <sz val="7"/>
        <rFont val="Arial MT"/>
        <family val="2"/>
      </rPr>
      <t>PORCA SEXTAVADA DIAMETRO 1/4"</t>
    </r>
  </si>
  <si>
    <r>
      <rPr>
        <sz val="7"/>
        <rFont val="Arial MT"/>
        <family val="2"/>
      </rPr>
      <t>PORCA SEXTAVADA DIAMETRO 5/16"</t>
    </r>
  </si>
  <si>
    <r>
      <rPr>
        <sz val="7"/>
        <rFont val="Arial MT"/>
        <family val="2"/>
      </rPr>
      <t>PORCA LOSANGULAR D=1/4"</t>
    </r>
  </si>
  <si>
    <r>
      <rPr>
        <sz val="7"/>
        <rFont val="Arial MT"/>
        <family val="2"/>
      </rPr>
      <t xml:space="preserve">POSTE SIMPLES CÔNICO CONTÍNUO, CIRCULAR, RETO, COM DIÂMETRO NOMINAL DE
</t>
    </r>
    <r>
      <rPr>
        <sz val="7"/>
        <rFont val="Arial MT"/>
        <family val="2"/>
      </rPr>
      <t>60MM NA EXTREMIDADE, GALVANIZADO A FOGO, Hútil= 7 M - ENGASTADO EM CONCRETO COM FCK = 13,5 MPA</t>
    </r>
  </si>
  <si>
    <r>
      <rPr>
        <sz val="7"/>
        <rFont val="Arial MT"/>
        <family val="2"/>
      </rPr>
      <t xml:space="preserve">POSTE SIMPLES CÔNICO CONTÍNUO, CIRCULAR, RETO, COM DIÂMETRO NOMINAL DE
</t>
    </r>
    <r>
      <rPr>
        <sz val="7"/>
        <rFont val="Arial MT"/>
        <family val="2"/>
      </rPr>
      <t>60MM NA EXTREMIDADE, GALVANIZADO A FOGO, Hútil=10 M - ENGASTADO EM CONCRETO COM FCK = 13,5 MPA</t>
    </r>
  </si>
  <si>
    <r>
      <rPr>
        <sz val="7"/>
        <rFont val="Arial MT"/>
        <family val="2"/>
      </rPr>
      <t xml:space="preserve">POSTE SIMPLES,CÔNICO CONTÍNUO, CIRCULAR, RETO, COM DIÂMETRO NOMINAL DE 60MM NA EXTREMIDADE, GALVANIZADO A FOGO, Hútil= 12 M - ENGASTADO EM
</t>
    </r>
    <r>
      <rPr>
        <sz val="7"/>
        <rFont val="Arial MT"/>
        <family val="2"/>
      </rPr>
      <t>CONCRETO COM FCK = 13,5 MPA</t>
    </r>
  </si>
  <si>
    <r>
      <rPr>
        <sz val="7"/>
        <rFont val="Arial MT"/>
        <family val="2"/>
      </rPr>
      <t>POSTE - ENGASTAMENTO SIMPLES PARA POSTE DE CONCRETO SEÇÃO DUPLO "T"</t>
    </r>
  </si>
  <si>
    <r>
      <rPr>
        <sz val="7"/>
        <rFont val="Arial MT"/>
        <family val="2"/>
      </rPr>
      <t xml:space="preserve">POSTE - FUNDAÇÃO EM CONCRETO SIMPLES DA BASE DOS POSTES 10/600 PARA
</t>
    </r>
    <r>
      <rPr>
        <sz val="7"/>
        <rFont val="Arial MT"/>
        <family val="2"/>
      </rPr>
      <t>TRAFO ( DIAM. 1000MM)</t>
    </r>
  </si>
  <si>
    <r>
      <rPr>
        <sz val="7"/>
        <rFont val="Arial MT"/>
        <family val="2"/>
      </rPr>
      <t xml:space="preserve">POSTE - FUNDAÇÃO EM CONCRETO SIMPLES DA BASE DOS POSTES 11/600 PARA
</t>
    </r>
    <r>
      <rPr>
        <sz val="7"/>
        <rFont val="Arial MT"/>
        <family val="2"/>
      </rPr>
      <t>TRAFO ( DIAM. 1000MM)</t>
    </r>
  </si>
  <si>
    <r>
      <rPr>
        <sz val="7"/>
        <rFont val="Arial MT"/>
        <family val="2"/>
      </rPr>
      <t xml:space="preserve">POSTE - FUNDAÇÃO EM CONCRETO SIMPLES DA BASE DOS POSTES 13/600 PARA
</t>
    </r>
    <r>
      <rPr>
        <sz val="7"/>
        <rFont val="Arial MT"/>
        <family val="2"/>
      </rPr>
      <t>REDE ( DIAM. 1000MM)</t>
    </r>
  </si>
  <si>
    <r>
      <rPr>
        <sz val="7"/>
        <rFont val="Arial MT"/>
        <family val="2"/>
      </rPr>
      <t xml:space="preserve">POSTE - FUNDAÇÃO EM CONCRETO ARMADO DA BASE DOS POSTES PARA REDE (
</t>
    </r>
    <r>
      <rPr>
        <sz val="7"/>
        <rFont val="Arial MT"/>
        <family val="2"/>
      </rPr>
      <t>DIAM. 1200MM)</t>
    </r>
  </si>
  <si>
    <r>
      <rPr>
        <sz val="7"/>
        <rFont val="Arial MT"/>
        <family val="2"/>
      </rPr>
      <t>POSTE - ENGASTAMENTO SIMPLES PARA POSTE DE CONCRETO SEÇÃO CIRCULAR</t>
    </r>
  </si>
  <si>
    <r>
      <rPr>
        <sz val="7"/>
        <rFont val="Arial MT"/>
        <family val="2"/>
      </rPr>
      <t>POSTE DE CONCRETO DT 10/300 - SEM FUNDAÇÃO/CONCRETO</t>
    </r>
  </si>
  <si>
    <r>
      <rPr>
        <sz val="7"/>
        <rFont val="Arial MT"/>
        <family val="2"/>
      </rPr>
      <t>POSTE DE CONCRETO DT 20/1300 - SEM FUNDAÇÃO/CONCRETO</t>
    </r>
  </si>
  <si>
    <r>
      <rPr>
        <sz val="7"/>
        <rFont val="Arial MT"/>
        <family val="2"/>
      </rPr>
      <t>POSTE DE CONCRETO DT 20/1500 - SEM FUNDAÇÃO/CONCRETO</t>
    </r>
  </si>
  <si>
    <r>
      <rPr>
        <sz val="7"/>
        <rFont val="Arial MT"/>
        <family val="2"/>
      </rPr>
      <t>POSTE DE CONCRETO DT 21/1500 - SEM FUNDAÇÃO/CONCRETO</t>
    </r>
  </si>
  <si>
    <r>
      <rPr>
        <sz val="7"/>
        <rFont val="Arial MT"/>
        <family val="2"/>
      </rPr>
      <t>POSTE DE CONCRETO DT 22/1500 - SEM FUNDAÇÃO/CONCRETO</t>
    </r>
  </si>
  <si>
    <r>
      <rPr>
        <sz val="7"/>
        <rFont val="Arial MT"/>
        <family val="2"/>
      </rPr>
      <t>POSTE DE CONCRETO DT 23/1300 - SEM FUNDAÇÃO/CONCRETO</t>
    </r>
  </si>
  <si>
    <r>
      <rPr>
        <sz val="7"/>
        <rFont val="Arial MT"/>
        <family val="2"/>
      </rPr>
      <t>POSTE DE CONCRETO DT 23/1500 - SEM FUNDAÇÃO/CONCRETO</t>
    </r>
  </si>
  <si>
    <r>
      <rPr>
        <sz val="7"/>
        <rFont val="Arial MT"/>
        <family val="2"/>
      </rPr>
      <t>POSTE DE CONCRETO DT 24/1500 - SEM FUNDAÇÃO/CONCRETO</t>
    </r>
  </si>
  <si>
    <r>
      <rPr>
        <sz val="7"/>
        <rFont val="Arial MT"/>
        <family val="2"/>
      </rPr>
      <t>POSTE DE CONCRETO DT 25/1500 - SEM FUNDAÇÃO/CONCRETO</t>
    </r>
  </si>
  <si>
    <r>
      <rPr>
        <sz val="7"/>
        <rFont val="Arial MT"/>
        <family val="2"/>
      </rPr>
      <t>POSTE DE CONCRETO SC 10/600 - SEM FUNDAÇÃO/CONCRETO</t>
    </r>
  </si>
  <si>
    <r>
      <rPr>
        <sz val="7"/>
        <rFont val="Arial MT"/>
        <family val="2"/>
      </rPr>
      <t>POSTE DE CONCRETO SC 11/400 - SEM FUNDAÇÃO/CONCRETO</t>
    </r>
  </si>
  <si>
    <r>
      <rPr>
        <sz val="7"/>
        <rFont val="Arial MT"/>
        <family val="2"/>
      </rPr>
      <t>POSTE DE CONCRETO SC 11/600 - SEM FUNDAÇÃO/CONCRETO</t>
    </r>
  </si>
  <si>
    <r>
      <rPr>
        <sz val="7"/>
        <rFont val="Arial MT"/>
        <family val="2"/>
      </rPr>
      <t>POSTE DE CONCRETO SC 16/200 - SEM FUNDAÇÃO/CONCRETO</t>
    </r>
  </si>
  <si>
    <r>
      <rPr>
        <sz val="7"/>
        <rFont val="Arial MT"/>
        <family val="2"/>
      </rPr>
      <t>POSTE/TRAFO - CAMINHÃO MUNCK 12 TON. (MÍNIMO 4H/DIA)</t>
    </r>
  </si>
  <si>
    <r>
      <rPr>
        <sz val="7"/>
        <rFont val="Arial MT"/>
        <family val="2"/>
      </rPr>
      <t>H</t>
    </r>
  </si>
  <si>
    <r>
      <rPr>
        <sz val="7"/>
        <rFont val="Arial MT"/>
        <family val="2"/>
      </rPr>
      <t>POSTE/TRAFO - GUINDASTE 30 TON.(MÍNIMO 10H/DIA)</t>
    </r>
  </si>
  <si>
    <r>
      <rPr>
        <sz val="7"/>
        <rFont val="Arial MT"/>
        <family val="2"/>
      </rPr>
      <t>PROTETOR PARA PARA-RAIO POLIMÉRICO</t>
    </r>
  </si>
  <si>
    <r>
      <rPr>
        <sz val="7"/>
        <rFont val="Arial MT"/>
        <family val="2"/>
      </rPr>
      <t>PULSADOR CAMPAINHA</t>
    </r>
  </si>
  <si>
    <r>
      <rPr>
        <sz val="7"/>
        <rFont val="Arial MT"/>
        <family val="2"/>
      </rPr>
      <t>QUADRO DE DISTRIBUIÇÃO DE EMBUTIR EM PVC CB 12E - 80A</t>
    </r>
  </si>
  <si>
    <r>
      <rPr>
        <sz val="7"/>
        <rFont val="Arial MT"/>
        <family val="2"/>
      </rPr>
      <t>QUADRO DE DISTRIBUIÇÃO DE EMBUTIR EM PVC CB 24E - 80A</t>
    </r>
  </si>
  <si>
    <r>
      <rPr>
        <sz val="7"/>
        <rFont val="Arial MT"/>
        <family val="2"/>
      </rPr>
      <t>QUADRO DE DISTRIBUIÇÃO DE EMBUTIR EM PVC CB 36E - 80A</t>
    </r>
  </si>
  <si>
    <r>
      <rPr>
        <sz val="7"/>
        <rFont val="Arial MT"/>
        <family val="2"/>
      </rPr>
      <t>QUADRO DE DISTRIBUIÇÃO DE EMBUTIR EM PVC CB 48E - 80A</t>
    </r>
  </si>
  <si>
    <r>
      <rPr>
        <sz val="7"/>
        <rFont val="Arial MT"/>
        <family val="2"/>
      </rPr>
      <t>QUADRO DE DISTRIBUIÇÃO DE EMBUTIR METÁLICO CB-24E - 150A</t>
    </r>
  </si>
  <si>
    <r>
      <rPr>
        <sz val="7"/>
        <rFont val="Arial MT"/>
        <family val="2"/>
      </rPr>
      <t>QUADRO DE DISTRIBUIÇÃO DE EMBUTIR METÁLICO CB-34E - 150A</t>
    </r>
  </si>
  <si>
    <r>
      <rPr>
        <sz val="7"/>
        <rFont val="Arial MT"/>
        <family val="2"/>
      </rPr>
      <t>QUADRO DE DISTRIBUIÇÃO DE EMBUTIR METÁLICO CB-44E - 150A</t>
    </r>
  </si>
  <si>
    <r>
      <rPr>
        <sz val="7"/>
        <rFont val="Arial MT"/>
        <family val="2"/>
      </rPr>
      <t>QUADRO DE DISTRIBUIÇÃO DE EMBUTIR METÁLICO CB-56E - 225A</t>
    </r>
  </si>
  <si>
    <r>
      <rPr>
        <sz val="7"/>
        <rFont val="Arial MT"/>
        <family val="2"/>
      </rPr>
      <t>QUADRO DE DISTRIBUIÇÃO DE EMBUTIR METÁLICO CB-70E - 225A</t>
    </r>
  </si>
  <si>
    <r>
      <rPr>
        <sz val="7"/>
        <rFont val="Arial MT"/>
        <family val="2"/>
      </rPr>
      <t>RACK FECHADO DE PAREDE COM PORTA EM ACRÍLICO - 12 U´S</t>
    </r>
  </si>
  <si>
    <r>
      <rPr>
        <sz val="7"/>
        <rFont val="Arial MT"/>
        <family val="2"/>
      </rPr>
      <t>RACK FECHADO DE PISO COM PORTA EM ACRÍLICO - 24 U´S</t>
    </r>
  </si>
  <si>
    <r>
      <rPr>
        <sz val="7"/>
        <rFont val="Arial MT"/>
        <family val="2"/>
      </rPr>
      <t>RACK FECHADO DE PISO COM PORTA EM ACRÍLICO -  36 U´S</t>
    </r>
  </si>
  <si>
    <r>
      <rPr>
        <sz val="7"/>
        <rFont val="Arial MT"/>
        <family val="2"/>
      </rPr>
      <t>REATOR AFP USO EXTERNO V.METALICO 70 W</t>
    </r>
  </si>
  <si>
    <r>
      <rPr>
        <sz val="7"/>
        <rFont val="Arial MT"/>
        <family val="2"/>
      </rPr>
      <t>REATOR AFP USO EXTERNO V.METALICO 150 W</t>
    </r>
  </si>
  <si>
    <r>
      <rPr>
        <sz val="7"/>
        <rFont val="Arial MT"/>
        <family val="2"/>
      </rPr>
      <t>REATOR AFP USO EXTERNO V.METALICO 250 W</t>
    </r>
  </si>
  <si>
    <r>
      <rPr>
        <sz val="7"/>
        <rFont val="Arial MT"/>
        <family val="2"/>
      </rPr>
      <t>REATOR AFP USO EXTERNO V.METALICO 400 W</t>
    </r>
  </si>
  <si>
    <r>
      <rPr>
        <sz val="7"/>
        <rFont val="Arial MT"/>
        <family val="2"/>
      </rPr>
      <t>REATOR AFP USO EXTERNO V.METÁLICO 1000 W.</t>
    </r>
  </si>
  <si>
    <r>
      <rPr>
        <sz val="7"/>
        <rFont val="Arial MT"/>
        <family val="2"/>
      </rPr>
      <t>REATOR AFP USO EXTERNO V.METALICO 2000 W</t>
    </r>
  </si>
  <si>
    <r>
      <rPr>
        <sz val="7"/>
        <rFont val="Arial MT"/>
        <family val="2"/>
      </rPr>
      <t>REATOR INTERNO V. MERCÚRIO AFP 1 X 125 W</t>
    </r>
  </si>
  <si>
    <r>
      <rPr>
        <sz val="7"/>
        <rFont val="Arial MT"/>
        <family val="2"/>
      </rPr>
      <t>REATOR INTERNO V. MERCÚRIO  AFP 1 X 250 W</t>
    </r>
  </si>
  <si>
    <r>
      <rPr>
        <sz val="7"/>
        <rFont val="Arial MT"/>
        <family val="2"/>
      </rPr>
      <t>REATOR INTERNO V. MERCÚRIO AFP 1 X 400 W</t>
    </r>
  </si>
  <si>
    <r>
      <rPr>
        <sz val="7"/>
        <rFont val="Arial MT"/>
        <family val="2"/>
      </rPr>
      <t>REATOR EXTERNO V. MERCÚRIO AFP 1 X 125 W</t>
    </r>
  </si>
  <si>
    <r>
      <rPr>
        <sz val="7"/>
        <rFont val="Arial MT"/>
        <family val="2"/>
      </rPr>
      <t>REATOR EXTERNO V. MERCÚRIO  AFP 1 X 250 W</t>
    </r>
  </si>
  <si>
    <r>
      <rPr>
        <sz val="7"/>
        <rFont val="Arial MT"/>
        <family val="2"/>
      </rPr>
      <t>REATOR EXTERNO V. MERCÚRIO  AFP 1 X 400 W</t>
    </r>
  </si>
  <si>
    <r>
      <rPr>
        <sz val="7"/>
        <rFont val="Arial MT"/>
        <family val="2"/>
      </rPr>
      <t>REDUÇÃO A ESQUERDA 100 X 50MM PARA ELETROCALHA</t>
    </r>
  </si>
  <si>
    <r>
      <rPr>
        <sz val="7"/>
        <rFont val="Arial MT"/>
        <family val="2"/>
      </rPr>
      <t>REDUÇÃO A DIREITA 100 X 50 MM PARA ELETROCALHA</t>
    </r>
  </si>
  <si>
    <r>
      <rPr>
        <sz val="7"/>
        <rFont val="Arial MT"/>
        <family val="2"/>
      </rPr>
      <t>REDUÇÃO CONCÊNTRICA 100 X 50 MM PARA ELETROCALHA</t>
    </r>
  </si>
  <si>
    <r>
      <rPr>
        <sz val="7"/>
        <rFont val="Arial MT"/>
        <family val="2"/>
      </rPr>
      <t>REGUA COM 8 TOMADAS</t>
    </r>
  </si>
  <si>
    <r>
      <rPr>
        <sz val="7"/>
        <rFont val="Arial MT"/>
        <family val="2"/>
      </rPr>
      <t>RELE BIMETALICO REGULAGEM 0,63 - 1,00A</t>
    </r>
  </si>
  <si>
    <r>
      <rPr>
        <sz val="7"/>
        <rFont val="Arial MT"/>
        <family val="2"/>
      </rPr>
      <t>RELE BIMETALICO REGULAGEM 1,0 - 1,60A</t>
    </r>
  </si>
  <si>
    <r>
      <rPr>
        <sz val="7"/>
        <rFont val="Arial MT"/>
        <family val="2"/>
      </rPr>
      <t>RELE BIMETALICO REGULAGEM 1,6 - 2,5A</t>
    </r>
  </si>
  <si>
    <r>
      <rPr>
        <sz val="7"/>
        <rFont val="Arial MT"/>
        <family val="2"/>
      </rPr>
      <t>RELE BIMETALICO REGULAGEM 10 - 16A</t>
    </r>
  </si>
  <si>
    <r>
      <rPr>
        <sz val="7"/>
        <rFont val="Arial MT"/>
        <family val="2"/>
      </rPr>
      <t>RELE BIMETALICO REGULAGEM 16 - 25A</t>
    </r>
  </si>
  <si>
    <r>
      <rPr>
        <sz val="7"/>
        <rFont val="Arial MT"/>
        <family val="2"/>
      </rPr>
      <t>RELE BIMETALICO REGULAGEM 2,5 - 4A</t>
    </r>
  </si>
  <si>
    <r>
      <rPr>
        <sz val="7"/>
        <rFont val="Arial MT"/>
        <family val="2"/>
      </rPr>
      <t>RELE BIMETALICO REGULAGEM 20 - 32A</t>
    </r>
  </si>
  <si>
    <r>
      <rPr>
        <sz val="7"/>
        <rFont val="Arial MT"/>
        <family val="2"/>
      </rPr>
      <t>RELE BIMETALICO REGULAGEM 25 - 30A</t>
    </r>
  </si>
  <si>
    <r>
      <rPr>
        <sz val="7"/>
        <rFont val="Arial MT"/>
        <family val="2"/>
      </rPr>
      <t>RELE BIMETALICO REGULAGEM 32 - 50A</t>
    </r>
  </si>
  <si>
    <r>
      <rPr>
        <sz val="7"/>
        <rFont val="Arial MT"/>
        <family val="2"/>
      </rPr>
      <t>RELE BIMETALICO REGULAGEM 4 - 6,3A</t>
    </r>
  </si>
  <si>
    <r>
      <rPr>
        <sz val="7"/>
        <rFont val="Arial MT"/>
        <family val="2"/>
      </rPr>
      <t>RELE BIMETALICO REGULAGEM 50 - 63A</t>
    </r>
  </si>
  <si>
    <r>
      <rPr>
        <sz val="7"/>
        <rFont val="Arial MT"/>
        <family val="2"/>
      </rPr>
      <t>RELE BIMETALICO REGULAGEM 6,3 - 10A</t>
    </r>
  </si>
  <si>
    <r>
      <rPr>
        <sz val="7"/>
        <rFont val="Arial MT"/>
        <family val="2"/>
      </rPr>
      <t>RELE BIMETALICO REGULAGEM 8 - 12,5A</t>
    </r>
  </si>
  <si>
    <r>
      <rPr>
        <sz val="7"/>
        <rFont val="Arial MT"/>
        <family val="2"/>
      </rPr>
      <t>RELE FOTO ELETRICO COM BASE</t>
    </r>
  </si>
  <si>
    <r>
      <rPr>
        <sz val="7"/>
        <rFont val="Arial MT"/>
        <family val="2"/>
      </rPr>
      <t>SAIDA HORIZONTAL PARA ELETRODUTO D=3/4"</t>
    </r>
  </si>
  <si>
    <r>
      <rPr>
        <sz val="7"/>
        <rFont val="Arial MT"/>
        <family val="2"/>
      </rPr>
      <t>SAIDA HORIZONTAL PARA ELETRODUTO D=1"</t>
    </r>
  </si>
  <si>
    <r>
      <rPr>
        <sz val="7"/>
        <rFont val="Arial MT"/>
        <family val="2"/>
      </rPr>
      <t>SAIDA VERTICAL PARA ELETRODUTO D=3/4"</t>
    </r>
  </si>
  <si>
    <r>
      <rPr>
        <sz val="7"/>
        <rFont val="Arial MT"/>
        <family val="2"/>
      </rPr>
      <t>SAIDA VERTICAL PARA ELETRODUTO D=1"</t>
    </r>
  </si>
  <si>
    <r>
      <rPr>
        <sz val="7"/>
        <rFont val="Arial MT"/>
        <family val="2"/>
      </rPr>
      <t>SAPATILHA DE AÇO GALVANIZADO PARA POSTE COM TRANSFORMADOR</t>
    </r>
  </si>
  <si>
    <r>
      <rPr>
        <sz val="7"/>
        <rFont val="Arial MT"/>
        <family val="2"/>
      </rPr>
      <t>SELA DE AÇO GALVANIZADA PARA CRUZETA POLIMÉRICA 15 KV</t>
    </r>
  </si>
  <si>
    <r>
      <rPr>
        <sz val="7"/>
        <rFont val="Arial MT"/>
        <family val="2"/>
      </rPr>
      <t>SELA AÇO GALVANIZADO PARA CRUZETA POLIMÉRICA 34,5KV</t>
    </r>
  </si>
  <si>
    <r>
      <rPr>
        <sz val="7"/>
        <rFont val="Arial MT"/>
        <family val="2"/>
      </rPr>
      <t>SIRENE METALICA ALCANCE 500 M</t>
    </r>
  </si>
  <si>
    <r>
      <rPr>
        <sz val="7"/>
        <rFont val="Arial MT"/>
        <family val="2"/>
      </rPr>
      <t>SOQUETE ANTIVIBRATORIO PARA LAMPADA TUBULAR</t>
    </r>
  </si>
  <si>
    <r>
      <rPr>
        <sz val="7"/>
        <rFont val="Arial MT"/>
        <family val="2"/>
      </rPr>
      <t>SUPORTE PARA 1 PÉTALA PARA LUMINÁRIA DE ILUMINAÇÃO PÚBLICA</t>
    </r>
  </si>
  <si>
    <r>
      <rPr>
        <sz val="7"/>
        <rFont val="Arial MT"/>
        <family val="2"/>
      </rPr>
      <t>SUPORTE PARA 2 PÉTALAS PARA LUMINÁRIA DE ILUMINAÇÃO PÚBLICA</t>
    </r>
  </si>
  <si>
    <r>
      <rPr>
        <sz val="7"/>
        <rFont val="Arial MT"/>
        <family val="2"/>
      </rPr>
      <t>SUPORTE PARA 3 PÉTALAS PARA LUMINÁRIA DE ILUMINAÇÃO PÚBLICA</t>
    </r>
  </si>
  <si>
    <r>
      <rPr>
        <sz val="7"/>
        <rFont val="Arial MT"/>
        <family val="2"/>
      </rPr>
      <t>SUPORTE PARA 4 PÉTALAS PARA LUMINÁRIA DE ILUMINAÇÃO PÚBLICA</t>
    </r>
  </si>
  <si>
    <r>
      <rPr>
        <sz val="7"/>
        <rFont val="Arial MT"/>
        <family val="2"/>
      </rPr>
      <t>SUPORTE PARA TRANSFORMADOR EM POSTE DE CONCRETO CIRCULAR</t>
    </r>
  </si>
  <si>
    <r>
      <rPr>
        <sz val="7"/>
        <rFont val="Arial MT"/>
        <family val="2"/>
      </rPr>
      <t>SUP0RTE VERTICAL PARA CANTONEIRA 50 X 50 MM</t>
    </r>
  </si>
  <si>
    <r>
      <rPr>
        <sz val="7"/>
        <rFont val="Arial MT"/>
        <family val="2"/>
      </rPr>
      <t>SUPORTE DE AÇO GALVANIZADO PARA FIXAÇÃO DO PÁRA-RAIO POLIMÉRICO</t>
    </r>
  </si>
  <si>
    <r>
      <rPr>
        <sz val="7"/>
        <rFont val="Arial MT"/>
        <family val="2"/>
      </rPr>
      <t>SUPORTE Z COMPLETO</t>
    </r>
  </si>
  <si>
    <r>
      <rPr>
        <sz val="7"/>
        <rFont val="Arial MT"/>
        <family val="2"/>
      </rPr>
      <t>TE HORIZONTAL PARA ELETROCALHA 50 X 50 MM</t>
    </r>
  </si>
  <si>
    <r>
      <rPr>
        <sz val="7"/>
        <rFont val="Arial MT"/>
        <family val="2"/>
      </rPr>
      <t>TE VERTICAL DE DESCIDA PARA ELETROCALHA 50 X 50 MM</t>
    </r>
  </si>
  <si>
    <r>
      <rPr>
        <sz val="7"/>
        <rFont val="Arial MT"/>
        <family val="2"/>
      </rPr>
      <t>TAMPA DE ENCAIXE PARA ELETROCALHA DE 50 X 50 MM</t>
    </r>
  </si>
  <si>
    <r>
      <rPr>
        <sz val="7"/>
        <rFont val="Arial MT"/>
        <family val="2"/>
      </rPr>
      <t>TAMPA CEGA PARA CONDULETE DE PVC</t>
    </r>
  </si>
  <si>
    <r>
      <rPr>
        <sz val="7"/>
        <rFont val="Arial MT"/>
        <family val="2"/>
      </rPr>
      <t>TAMPA CEGA PARA CONDULETE METÁLICO</t>
    </r>
  </si>
  <si>
    <r>
      <rPr>
        <sz val="7"/>
        <rFont val="Arial MT"/>
        <family val="2"/>
      </rPr>
      <t>TAMPA CEGA PLÁSTICA 4"X2" COM FURO CENTRAL (PARA TV/SOM...)</t>
    </r>
  </si>
  <si>
    <r>
      <rPr>
        <sz val="7"/>
        <rFont val="Arial MT"/>
        <family val="2"/>
      </rPr>
      <t>TAMPA CEGA PLASTICA QUADRADA 4"X4"</t>
    </r>
  </si>
  <si>
    <r>
      <rPr>
        <sz val="7"/>
        <rFont val="Arial MT"/>
        <family val="2"/>
      </rPr>
      <t>TAMPA CEGA PLASTICA REDONDA 4"X4"</t>
    </r>
  </si>
  <si>
    <r>
      <rPr>
        <sz val="7"/>
        <rFont val="Arial MT"/>
        <family val="2"/>
      </rPr>
      <t>TAMPA CEGA PLASTICA RETANGULAR 4"X2"</t>
    </r>
  </si>
  <si>
    <r>
      <rPr>
        <sz val="7"/>
        <rFont val="Arial MT"/>
        <family val="2"/>
      </rPr>
      <t>TAMPA PARA CONDULETE DE PVC PARA 1 INTERRUPTOR</t>
    </r>
  </si>
  <si>
    <r>
      <rPr>
        <sz val="7"/>
        <rFont val="Arial MT"/>
        <family val="2"/>
      </rPr>
      <t>TAMPA PARA CONDULETE DE PVC PARA 2 INTERRUPTORES</t>
    </r>
  </si>
  <si>
    <r>
      <rPr>
        <sz val="7"/>
        <rFont val="Arial MT"/>
        <family val="2"/>
      </rPr>
      <t>TAMPA PARA CONDULETE DE PVC PARA 1 TOMADA</t>
    </r>
  </si>
  <si>
    <r>
      <rPr>
        <sz val="7"/>
        <rFont val="Arial MT"/>
        <family val="2"/>
      </rPr>
      <t>TAMPA PARA CONDULETE DE PVC PARA 1 INTERRUPTOR E 1 TOMADA</t>
    </r>
  </si>
  <si>
    <r>
      <rPr>
        <sz val="7"/>
        <rFont val="Arial MT"/>
        <family val="2"/>
      </rPr>
      <t>TAMPA DE Fo.Fo. R1 COM BASE</t>
    </r>
  </si>
  <si>
    <r>
      <rPr>
        <sz val="7"/>
        <rFont val="Arial MT"/>
        <family val="2"/>
      </rPr>
      <t>TAMPA DE Fo.Fo. R2 COM BASE</t>
    </r>
  </si>
  <si>
    <r>
      <rPr>
        <sz val="7"/>
        <rFont val="Arial MT"/>
        <family val="2"/>
      </rPr>
      <t>TAMPA PARA CONDULETE METÁLICO PARA 1 INTERRUPTOR E 1 TOMADA</t>
    </r>
  </si>
  <si>
    <r>
      <rPr>
        <sz val="7"/>
        <rFont val="Arial MT"/>
        <family val="2"/>
      </rPr>
      <t>TAMPA PARA CONDULETE METÁLICO PARA 2 INTERRUPTORES</t>
    </r>
  </si>
  <si>
    <r>
      <rPr>
        <sz val="7"/>
        <rFont val="Arial MT"/>
        <family val="2"/>
      </rPr>
      <t>TAMPA PARA CONDULETE METÁLICO PARA 1 INTERRUPTOR</t>
    </r>
  </si>
  <si>
    <r>
      <rPr>
        <sz val="7"/>
        <rFont val="Arial MT"/>
        <family val="2"/>
      </rPr>
      <t>TAMPA PARA CONDULETE METÁLICO PARA 1 TOMADA</t>
    </r>
  </si>
  <si>
    <r>
      <rPr>
        <sz val="7"/>
        <rFont val="Arial MT"/>
        <family val="2"/>
      </rPr>
      <t>TERMINAL DE PRESSAO 1,5 MM2</t>
    </r>
  </si>
  <si>
    <r>
      <rPr>
        <sz val="7"/>
        <rFont val="Arial MT"/>
        <family val="2"/>
      </rPr>
      <t>TERMINAL DE PRESSAO 2,5 MM2</t>
    </r>
  </si>
  <si>
    <r>
      <rPr>
        <sz val="7"/>
        <rFont val="Arial MT"/>
        <family val="2"/>
      </rPr>
      <t>TERMINAL DE PRESSAO 4 MM2</t>
    </r>
  </si>
  <si>
    <r>
      <rPr>
        <sz val="7"/>
        <rFont val="Arial MT"/>
        <family val="2"/>
      </rPr>
      <t>TERMINAL DE PRESSAO 6 MM2</t>
    </r>
  </si>
  <si>
    <r>
      <rPr>
        <sz val="7"/>
        <rFont val="Arial MT"/>
        <family val="2"/>
      </rPr>
      <t>TERMINAL DE PRESSAO 10 MM2</t>
    </r>
  </si>
  <si>
    <r>
      <rPr>
        <sz val="7"/>
        <rFont val="Arial MT"/>
        <family val="2"/>
      </rPr>
      <t>TERMINAL DE PRESSAO 16 MM2</t>
    </r>
  </si>
  <si>
    <r>
      <rPr>
        <sz val="7"/>
        <rFont val="Arial MT"/>
        <family val="2"/>
      </rPr>
      <t>TERMINAL DE PRESSAO 25 MM2</t>
    </r>
  </si>
  <si>
    <r>
      <rPr>
        <sz val="7"/>
        <rFont val="Arial MT"/>
        <family val="2"/>
      </rPr>
      <t>TERMINAL DE PRESSAO 35 MM2</t>
    </r>
  </si>
  <si>
    <r>
      <rPr>
        <sz val="7"/>
        <rFont val="Arial MT"/>
        <family val="2"/>
      </rPr>
      <t>TERMINAL DE PRESSAO 50 MM2</t>
    </r>
  </si>
  <si>
    <r>
      <rPr>
        <sz val="7"/>
        <rFont val="Arial MT"/>
        <family val="2"/>
      </rPr>
      <t>TERMINAL DE PRESSAO 70 MMM2</t>
    </r>
  </si>
  <si>
    <r>
      <rPr>
        <sz val="7"/>
        <rFont val="Arial MT"/>
        <family val="2"/>
      </rPr>
      <t>TERMINAL DE PRESSAO 95 MM2</t>
    </r>
  </si>
  <si>
    <r>
      <rPr>
        <sz val="7"/>
        <rFont val="Arial MT"/>
        <family val="2"/>
      </rPr>
      <t>TERMINAL DE PRESSAO 120 MM2</t>
    </r>
  </si>
  <si>
    <r>
      <rPr>
        <sz val="7"/>
        <rFont val="Arial MT"/>
        <family val="2"/>
      </rPr>
      <t>TERMINAL DE PRESSAO 150 MM2</t>
    </r>
  </si>
  <si>
    <r>
      <rPr>
        <sz val="7"/>
        <rFont val="Arial MT"/>
        <family val="2"/>
      </rPr>
      <t>TOMADA LOGICA RJ-45 TIPO KEYSTONE JACK, CAT. 6</t>
    </r>
  </si>
  <si>
    <r>
      <rPr>
        <sz val="7"/>
        <rFont val="Arial MT"/>
        <family val="2"/>
      </rPr>
      <t>TERMINAL PARA ELETROCALHA 50 X 50 MM</t>
    </r>
  </si>
  <si>
    <r>
      <rPr>
        <sz val="7"/>
        <rFont val="Arial MT"/>
        <family val="2"/>
      </rPr>
      <t>TOMADA HEXAGONAL 2P + T - 10A - 250V (LINHA X OU EQUIVALENTE)</t>
    </r>
  </si>
  <si>
    <r>
      <rPr>
        <sz val="7"/>
        <rFont val="Arial MT"/>
        <family val="2"/>
      </rPr>
      <t>TOMADA HEXAGONAL 2P + T - 20A - 250V (LINHA X OU EQUIVALENTE)</t>
    </r>
  </si>
  <si>
    <r>
      <rPr>
        <sz val="7"/>
        <rFont val="Arial MT"/>
        <family val="2"/>
      </rPr>
      <t>TOMADA HEXAGONAL 2P + T - 10A - 250V</t>
    </r>
  </si>
  <si>
    <r>
      <rPr>
        <sz val="7"/>
        <rFont val="Arial MT"/>
        <family val="2"/>
      </rPr>
      <t>TOMADA HEXAGONAL DUPLA 2P + T - 10A - 250V</t>
    </r>
  </si>
  <si>
    <r>
      <rPr>
        <sz val="7"/>
        <rFont val="Arial MT"/>
        <family val="2"/>
      </rPr>
      <t>TOMADA HEXAGONAL 2P + T - 20A - 250V</t>
    </r>
  </si>
  <si>
    <r>
      <rPr>
        <sz val="7"/>
        <rFont val="Arial MT"/>
        <family val="2"/>
      </rPr>
      <t>TOMADA TELEFÔNICA RJ-11</t>
    </r>
  </si>
  <si>
    <r>
      <rPr>
        <sz val="7"/>
        <rFont val="Arial MT"/>
        <family val="2"/>
      </rPr>
      <t>TOMADA LÓGICA RJ-45 CAT. 6 (LINHA X OU EQUIVALENTE)</t>
    </r>
  </si>
  <si>
    <r>
      <rPr>
        <sz val="7"/>
        <rFont val="Arial MT"/>
        <family val="2"/>
      </rPr>
      <t>TRANSFORMADOR TRIFASICO 75 KVA 13,8KV - A ÓLEO</t>
    </r>
  </si>
  <si>
    <r>
      <rPr>
        <sz val="7"/>
        <rFont val="Arial MT"/>
        <family val="2"/>
      </rPr>
      <t>TRANSFORMADOR TRIFASICO 150 KVA 13,8KV - A ÓLEO</t>
    </r>
  </si>
  <si>
    <r>
      <rPr>
        <sz val="7"/>
        <rFont val="Arial MT"/>
        <family val="2"/>
      </rPr>
      <t>TRANSFORMADOR TRIFASICO 112,5 KVA 13,8KV - A ÓLEO</t>
    </r>
  </si>
  <si>
    <r>
      <rPr>
        <sz val="7"/>
        <rFont val="Arial MT"/>
        <family val="2"/>
      </rPr>
      <t>TRANSFORMADOR TRIFASICO 225 KVA, 13,8 KV - A ÓLEO</t>
    </r>
  </si>
  <si>
    <r>
      <rPr>
        <sz val="7"/>
        <rFont val="Arial MT"/>
        <family val="2"/>
      </rPr>
      <t>TRANSFORMADOR TRIFASICO 300 KVA,13,8 KV - SECO</t>
    </r>
  </si>
  <si>
    <r>
      <rPr>
        <sz val="7"/>
        <rFont val="Arial MT"/>
        <family val="2"/>
      </rPr>
      <t>TRANSFORMADOR TRIFASICO 500 KVA, 13,8 KV - SECO</t>
    </r>
  </si>
  <si>
    <r>
      <rPr>
        <sz val="7"/>
        <rFont val="Arial MT"/>
        <family val="2"/>
      </rPr>
      <t>TRANSFORMADOR DE CORRENTE RELAÇÃO 200:5 A</t>
    </r>
  </si>
  <si>
    <r>
      <rPr>
        <sz val="7"/>
        <rFont val="Arial MT"/>
        <family val="2"/>
      </rPr>
      <t>TRANSFORMADOR DE CORRENTE RELAÇÃO 400:5 A</t>
    </r>
  </si>
  <si>
    <r>
      <rPr>
        <sz val="7"/>
        <rFont val="Arial MT"/>
        <family val="2"/>
      </rPr>
      <t>TRANSFORMADOR DE CORRENTE RELAÇÃO 600:5 A</t>
    </r>
  </si>
  <si>
    <r>
      <rPr>
        <sz val="7"/>
        <rFont val="Arial MT"/>
        <family val="2"/>
      </rPr>
      <t>TRANSFORMADOR DE CORRENTE RELAÇÃO 800:5 A</t>
    </r>
  </si>
  <si>
    <r>
      <rPr>
        <sz val="7"/>
        <rFont val="Arial MT"/>
        <family val="2"/>
      </rPr>
      <t>TRILHO OU SUPORTE PARA BORNE TERMINAL</t>
    </r>
  </si>
  <si>
    <r>
      <rPr>
        <sz val="7"/>
        <rFont val="Arial MT"/>
        <family val="2"/>
      </rPr>
      <t>TUBO FERRO GALVANIZADO DIAM. 1.1/2"</t>
    </r>
  </si>
  <si>
    <r>
      <rPr>
        <sz val="7"/>
        <rFont val="Arial MT"/>
        <family val="2"/>
      </rPr>
      <t>CARTUCHO PORTA FUSÍVEL 15 kV  100A</t>
    </r>
  </si>
  <si>
    <r>
      <rPr>
        <sz val="7"/>
        <rFont val="Arial MT"/>
        <family val="2"/>
      </rPr>
      <t>VERGALHAO ROSCA TOTAL D=1/4"</t>
    </r>
  </si>
  <si>
    <r>
      <rPr>
        <sz val="7"/>
        <rFont val="Arial MT"/>
        <family val="2"/>
      </rPr>
      <t>VERGALHAO ROSCA TOTAL D=5/16"</t>
    </r>
  </si>
  <si>
    <r>
      <rPr>
        <b/>
        <sz val="7"/>
        <rFont val="Arial"/>
        <family val="2"/>
      </rPr>
      <t>INSTALAÇÕES HIDRO-SANITÁRIAS</t>
    </r>
  </si>
  <si>
    <r>
      <rPr>
        <sz val="7"/>
        <rFont val="Arial MT"/>
        <family val="2"/>
      </rPr>
      <t>INSTALAÇÕES HIDROSSANITÁRIAS</t>
    </r>
  </si>
  <si>
    <r>
      <rPr>
        <sz val="7"/>
        <rFont val="Arial MT"/>
        <family val="2"/>
      </rPr>
      <t>L O U C A S  E  M E T A I S</t>
    </r>
  </si>
  <si>
    <r>
      <rPr>
        <sz val="7"/>
        <rFont val="Arial MT"/>
        <family val="2"/>
      </rPr>
      <t>V A S O  S A N I T A R I O / A C E S S O R I O S</t>
    </r>
  </si>
  <si>
    <r>
      <rPr>
        <sz val="7"/>
        <rFont val="Arial MT"/>
        <family val="2"/>
      </rPr>
      <t>VASO SANITÁRIO CONVENCIONAL (1ª LINHA)</t>
    </r>
  </si>
  <si>
    <r>
      <rPr>
        <sz val="7"/>
        <rFont val="Arial MT"/>
        <family val="2"/>
      </rPr>
      <t>VASO SANITÁRIO PARA PcD SEM ABERTURA FRONTAL (1ª LINHA)</t>
    </r>
  </si>
  <si>
    <r>
      <rPr>
        <sz val="7"/>
        <rFont val="Arial MT"/>
        <family val="2"/>
      </rPr>
      <t xml:space="preserve">VASO SANITÁRIO COM CAIXA ACOPLADA COM DUPLO ACIONAMENTO (1ª LINHA) -
</t>
    </r>
    <r>
      <rPr>
        <sz val="7"/>
        <rFont val="Arial MT"/>
        <family val="2"/>
      </rPr>
      <t>COMPLETO EXCLUSO O ASSENTO</t>
    </r>
  </si>
  <si>
    <r>
      <rPr>
        <sz val="7"/>
        <rFont val="Arial MT"/>
        <family val="2"/>
      </rPr>
      <t xml:space="preserve">VASO SANITÁRIO PARA PcD COM CAIXA ACOPLADA COM DUPLO ACIONAMENTO (1ª
</t>
    </r>
    <r>
      <rPr>
        <sz val="7"/>
        <rFont val="Arial MT"/>
        <family val="2"/>
      </rPr>
      <t>LINHA) - COMPLETO EXCLUSO O ASSENTO</t>
    </r>
  </si>
  <si>
    <r>
      <rPr>
        <sz val="7"/>
        <rFont val="Arial MT"/>
        <family val="2"/>
      </rPr>
      <t>BACIA TURCA COM TUBO DE LIGAÇÃO</t>
    </r>
  </si>
  <si>
    <r>
      <rPr>
        <sz val="7"/>
        <rFont val="Arial MT"/>
        <family val="2"/>
      </rPr>
      <t>ANEL DE VEDAÇÃO PARA VASO SANITÁRIO</t>
    </r>
  </si>
  <si>
    <r>
      <rPr>
        <sz val="7"/>
        <rFont val="Arial MT"/>
        <family val="2"/>
      </rPr>
      <t>CAIXA DE DESCARGA EXTERNA</t>
    </r>
  </si>
  <si>
    <r>
      <rPr>
        <sz val="7"/>
        <rFont val="Arial MT"/>
        <family val="2"/>
      </rPr>
      <t>TUBO DE DESCIDA PARA CAIXA DE DESCARGA ( LONGO 1 1/4" )</t>
    </r>
  </si>
  <si>
    <r>
      <rPr>
        <sz val="7"/>
        <rFont val="Arial MT"/>
        <family val="2"/>
      </rPr>
      <t>TUBO PARA VÁLVULA DE DESCARGA ( CURTO 1.1/4" )</t>
    </r>
  </si>
  <si>
    <r>
      <rPr>
        <sz val="7"/>
        <rFont val="Arial MT"/>
        <family val="2"/>
      </rPr>
      <t>TUBO DE LIGACAO PVC CROMADO 1.1/2" / ESPUDE  - (ENTRADA)</t>
    </r>
  </si>
  <si>
    <r>
      <rPr>
        <sz val="7"/>
        <rFont val="Arial MT"/>
        <family val="2"/>
      </rPr>
      <t>VÁLVULA DE DESCARGA DUPLO ACIONAMENTO COM ACABAMENTO CROMADO</t>
    </r>
  </si>
  <si>
    <r>
      <rPr>
        <sz val="7"/>
        <rFont val="Arial MT"/>
        <family val="2"/>
      </rPr>
      <t xml:space="preserve">VÁLVULA DE DESCARGA DUPLO ACIONAMENTO COM ACABAMENTO CROMADO
</t>
    </r>
    <r>
      <rPr>
        <sz val="7"/>
        <rFont val="Arial MT"/>
        <family val="2"/>
      </rPr>
      <t>ANTIVANDALISMO</t>
    </r>
  </si>
  <si>
    <r>
      <rPr>
        <sz val="7"/>
        <rFont val="Arial MT"/>
        <family val="2"/>
      </rPr>
      <t xml:space="preserve">VÁLVULA DE DESCARGA COM SISTEMA PASSANTE EM POLÍMERO - OPÇÃO
</t>
    </r>
    <r>
      <rPr>
        <sz val="7"/>
        <rFont val="Arial MT"/>
        <family val="2"/>
      </rPr>
      <t>ECONÔMICA ( ALTA SEGURANÇA)</t>
    </r>
  </si>
  <si>
    <r>
      <rPr>
        <sz val="7"/>
        <rFont val="Arial MT"/>
        <family val="2"/>
      </rPr>
      <t>VÁLVULA DE DESCARGA PARA PcD COM ACABAMENTO CROMADO ANTIVANDALISMO</t>
    </r>
  </si>
  <si>
    <r>
      <rPr>
        <sz val="7"/>
        <rFont val="Arial MT"/>
        <family val="2"/>
      </rPr>
      <t>CONJUNTO DE FIXACAO P/VASO SANITARIO (PAR)</t>
    </r>
  </si>
  <si>
    <r>
      <rPr>
        <sz val="7"/>
        <rFont val="Arial MT"/>
        <family val="2"/>
      </rPr>
      <t>CJ</t>
    </r>
  </si>
  <si>
    <r>
      <rPr>
        <sz val="7"/>
        <rFont val="Arial MT"/>
        <family val="2"/>
      </rPr>
      <t xml:space="preserve">ASSENTO EM POLIPROPILENO COM SISTEMA DE FECHAMENTO SUAVE PARA VASO
</t>
    </r>
    <r>
      <rPr>
        <sz val="7"/>
        <rFont val="Arial MT"/>
        <family val="2"/>
      </rPr>
      <t>SANITÁRIO</t>
    </r>
  </si>
  <si>
    <r>
      <rPr>
        <sz val="7"/>
        <rFont val="Arial MT"/>
        <family val="2"/>
      </rPr>
      <t>PORTA PAPEL HIGIÊNICO EM LOUÇA - EMBUTIR</t>
    </r>
  </si>
  <si>
    <r>
      <rPr>
        <sz val="7"/>
        <rFont val="Arial MT"/>
        <family val="2"/>
      </rPr>
      <t>PORTA PAPEL HIGIÊNICO EM METAL/ACABAMENTO CROMADO</t>
    </r>
  </si>
  <si>
    <r>
      <rPr>
        <sz val="7"/>
        <rFont val="Arial MT"/>
        <family val="2"/>
      </rPr>
      <t>L A V A T O R I O / A C E S S O R I O S</t>
    </r>
  </si>
  <si>
    <r>
      <rPr>
        <sz val="7"/>
        <rFont val="Arial MT"/>
        <family val="2"/>
      </rPr>
      <t xml:space="preserve">LAVATÓRIO MÉDIO COM COLUNA - MEDIDAS APROXIMADAS 360X460X180 MM (C x L x
</t>
    </r>
    <r>
      <rPr>
        <sz val="7"/>
        <rFont val="Arial MT"/>
        <family val="2"/>
      </rPr>
      <t>A)</t>
    </r>
  </si>
  <si>
    <r>
      <rPr>
        <sz val="7"/>
        <rFont val="Arial MT"/>
        <family val="2"/>
      </rPr>
      <t xml:space="preserve">LAVATÓRIO MÉDIO SEM COLUNA - MEDIDAS APROXIMADAS 360X460X180 MM (C x L x
</t>
    </r>
    <r>
      <rPr>
        <sz val="7"/>
        <rFont val="Arial MT"/>
        <family val="2"/>
      </rPr>
      <t>A)</t>
    </r>
  </si>
  <si>
    <r>
      <rPr>
        <sz val="7"/>
        <rFont val="Arial MT"/>
        <family val="2"/>
      </rPr>
      <t>LAVATÓRIO DE CANTO SEM COLUNA</t>
    </r>
  </si>
  <si>
    <r>
      <rPr>
        <sz val="7"/>
        <rFont val="Arial MT"/>
        <family val="2"/>
      </rPr>
      <t>LAVATÓRIO COM COLUNA SUSPENSA - 45X35 CM (MEDIDAS APROXIMADAS)</t>
    </r>
  </si>
  <si>
    <r>
      <rPr>
        <sz val="7"/>
        <rFont val="Arial MT"/>
        <family val="2"/>
      </rPr>
      <t>FIXACAO P/LAVATORIO (PAR)</t>
    </r>
  </si>
  <si>
    <r>
      <rPr>
        <sz val="7"/>
        <rFont val="Arial MT"/>
        <family val="2"/>
      </rPr>
      <t>PAR</t>
    </r>
  </si>
  <si>
    <r>
      <rPr>
        <sz val="7"/>
        <rFont val="Arial MT"/>
        <family val="2"/>
      </rPr>
      <t>LIGAÇÃO FLEXÍVEL METÁLICA DIAM.1/2"(ENGATE)</t>
    </r>
  </si>
  <si>
    <r>
      <rPr>
        <sz val="7"/>
        <rFont val="Arial MT"/>
        <family val="2"/>
      </rPr>
      <t>LIGAÇÃO FLEXÍVEL PVC DIAM.1/2" (ENGATE)</t>
    </r>
  </si>
  <si>
    <r>
      <rPr>
        <sz val="7"/>
        <rFont val="Arial MT"/>
        <family val="2"/>
      </rPr>
      <t>SIFAO PARA LAVATORIO METALICO DIAM.1"X1.1/2"</t>
    </r>
  </si>
  <si>
    <r>
      <rPr>
        <sz val="7"/>
        <rFont val="Arial MT"/>
        <family val="2"/>
      </rPr>
      <t>SIFAO PARA LAVATORIO PVC DIAM.1"X1.1/2"</t>
    </r>
  </si>
  <si>
    <r>
      <rPr>
        <sz val="7"/>
        <rFont val="Arial MT"/>
        <family val="2"/>
      </rPr>
      <t>SIFAO FLEXIVEL UNIVERSAL (SANFONADO) EM PVC PARA LAVATORIO</t>
    </r>
  </si>
  <si>
    <r>
      <rPr>
        <sz val="7"/>
        <rFont val="Arial MT"/>
        <family val="2"/>
      </rPr>
      <t>SIFAO PARA LAVATORIO PVC CROMADO DIAM.1"X1.1/2"</t>
    </r>
  </si>
  <si>
    <r>
      <rPr>
        <sz val="7"/>
        <rFont val="Arial MT"/>
        <family val="2"/>
      </rPr>
      <t>SIFAO FLEXIVEL UNIVERSAL (SANFONADO) EM PVC CROMADO PARA LAVATORIO</t>
    </r>
  </si>
  <si>
    <r>
      <rPr>
        <sz val="7"/>
        <rFont val="Arial MT"/>
        <family val="2"/>
      </rPr>
      <t>TORNEIRA DE MESA PARA LAVATÓRIO DIÂMETRO DE 1/2"</t>
    </r>
  </si>
  <si>
    <r>
      <rPr>
        <sz val="7"/>
        <rFont val="Arial MT"/>
        <family val="2"/>
      </rPr>
      <t xml:space="preserve">TORNEIRA DE MESA COM FECHAMENTO AUTOMÁTICO TEMPORIZADO PARA
</t>
    </r>
    <r>
      <rPr>
        <sz val="7"/>
        <rFont val="Arial MT"/>
        <family val="2"/>
      </rPr>
      <t>LAVATÓRIO DIÂMETRO DE 1/2"</t>
    </r>
  </si>
  <si>
    <r>
      <rPr>
        <sz val="7"/>
        <rFont val="Arial MT"/>
        <family val="2"/>
      </rPr>
      <t xml:space="preserve">TORNEIRA DE MESA PARA PcD COM FECHAMENTO AUTOMÁTICO TEMPORIZADO
</t>
    </r>
    <r>
      <rPr>
        <sz val="7"/>
        <rFont val="Arial MT"/>
        <family val="2"/>
      </rPr>
      <t>PARA LAVATÓRIO DIÂMETRO DE 1/2"</t>
    </r>
  </si>
  <si>
    <r>
      <rPr>
        <sz val="7"/>
        <rFont val="Arial MT"/>
        <family val="2"/>
      </rPr>
      <t>VALVULA PARA LAVATORIO OU BEBEDOURO METALICO DIAMETRO 1"</t>
    </r>
  </si>
  <si>
    <r>
      <rPr>
        <sz val="7"/>
        <rFont val="Arial MT"/>
        <family val="2"/>
      </rPr>
      <t>CUBA DE LOUÇA DE EMBUTIR REDONDA</t>
    </r>
  </si>
  <si>
    <r>
      <rPr>
        <sz val="7"/>
        <rFont val="Arial MT"/>
        <family val="2"/>
      </rPr>
      <t>CUBA DE LOUCA DE EMBUTIR OVAL MÉDIA</t>
    </r>
  </si>
  <si>
    <r>
      <rPr>
        <sz val="7"/>
        <rFont val="Arial MT"/>
        <family val="2"/>
      </rPr>
      <t>M I C T O R I O/A C E S S O R I O S</t>
    </r>
  </si>
  <si>
    <r>
      <rPr>
        <sz val="7"/>
        <rFont val="Arial MT"/>
        <family val="2"/>
      </rPr>
      <t>MICTORIO DE LOUCA C/SIFAO INTEGRADO</t>
    </r>
  </si>
  <si>
    <r>
      <rPr>
        <sz val="7"/>
        <rFont val="Arial MT"/>
        <family val="2"/>
      </rPr>
      <t>KIT DE FIXAÇÃO PARA MICTORIO DE LOUCA (ESPUDE,CONEXÃO ENTR.PARAFUSOS)</t>
    </r>
  </si>
  <si>
    <r>
      <rPr>
        <sz val="7"/>
        <rFont val="Arial MT"/>
        <family val="2"/>
      </rPr>
      <t>SIFÃO METÁLICO 1 1/2" X 2" P/MICTÓRIO</t>
    </r>
  </si>
  <si>
    <r>
      <rPr>
        <sz val="7"/>
        <rFont val="Arial MT"/>
        <family val="2"/>
      </rPr>
      <t>VÁLVULA PVC DE 1" P/MICTÓRIO TIPO COCHO</t>
    </r>
  </si>
  <si>
    <r>
      <rPr>
        <sz val="7"/>
        <rFont val="Arial MT"/>
        <family val="2"/>
      </rPr>
      <t xml:space="preserve">VÁLVULA DE DESCARGA PARA MICTÓRIO DIÂMETRO 1/2" FECHAMENTO AUTOMÁTICO
</t>
    </r>
    <r>
      <rPr>
        <sz val="7"/>
        <rFont val="Arial MT"/>
        <family val="2"/>
      </rPr>
      <t>TEMPORIZADO</t>
    </r>
  </si>
  <si>
    <r>
      <rPr>
        <sz val="7"/>
        <rFont val="Arial MT"/>
        <family val="2"/>
      </rPr>
      <t>P I A / A C E S S O R I O S</t>
    </r>
  </si>
  <si>
    <r>
      <rPr>
        <sz val="7"/>
        <rFont val="Arial MT"/>
        <family val="2"/>
      </rPr>
      <t>PIA MÁRMORE/GRANITO SINTÉTICO 1,20X0,54 M</t>
    </r>
  </si>
  <si>
    <r>
      <rPr>
        <sz val="7"/>
        <rFont val="Arial MT"/>
        <family val="2"/>
      </rPr>
      <t>PIA MÁRMORE/GRANITO SINTÉTICO 2,00 X 0,54 M</t>
    </r>
  </si>
  <si>
    <r>
      <rPr>
        <sz val="7"/>
        <rFont val="Arial MT"/>
        <family val="2"/>
      </rPr>
      <t>TORNEIRA DE MESA PARA PIA DIÂMETRO DE 1/2" - BICA MÓVEL</t>
    </r>
  </si>
  <si>
    <r>
      <rPr>
        <sz val="7"/>
        <rFont val="Arial MT"/>
        <family val="2"/>
      </rPr>
      <t>TORNEIRA DE PAREDE PARA PIA OU BEBEDOURO DIÂMETRO DE 1/2" E 3/4"</t>
    </r>
  </si>
  <si>
    <r>
      <rPr>
        <sz val="7"/>
        <rFont val="Arial MT"/>
        <family val="2"/>
      </rPr>
      <t>SIFAO PARA PIA 1.1/2" X 2" METAL</t>
    </r>
  </si>
  <si>
    <r>
      <rPr>
        <sz val="7"/>
        <rFont val="Arial MT"/>
        <family val="2"/>
      </rPr>
      <t>SIFAO PARA PIA 1.1/2" X 2" PVC</t>
    </r>
  </si>
  <si>
    <r>
      <rPr>
        <sz val="7"/>
        <rFont val="Arial MT"/>
        <family val="2"/>
      </rPr>
      <t>SIFAO PARA PIA 1.1/2"X2" PVC CROMADO</t>
    </r>
  </si>
  <si>
    <r>
      <rPr>
        <sz val="7"/>
        <rFont val="Arial MT"/>
        <family val="2"/>
      </rPr>
      <t>VALVULA PARA PIA TIPO AMERICANA DIAMETRO 3.1/2" (METALICA)</t>
    </r>
  </si>
  <si>
    <r>
      <rPr>
        <sz val="7"/>
        <rFont val="Arial MT"/>
        <family val="2"/>
      </rPr>
      <t>CUBA INOX 56X34X17CM E=0,6MM-AÇO 304 (CUBA Nº2)</t>
    </r>
  </si>
  <si>
    <r>
      <rPr>
        <sz val="7"/>
        <rFont val="Arial MT"/>
        <family val="2"/>
      </rPr>
      <t>CUBA INOX 35X40X15CM E=0,6MM-AÇO 304 (CUBA Nº 3)</t>
    </r>
  </si>
  <si>
    <r>
      <rPr>
        <sz val="7"/>
        <rFont val="Arial MT"/>
        <family val="2"/>
      </rPr>
      <t>CUBA INOX 46X30X15CM E=0,6MM-AÇO 304 (CUBA Nº 1)</t>
    </r>
  </si>
  <si>
    <r>
      <rPr>
        <sz val="7"/>
        <rFont val="Arial MT"/>
        <family val="2"/>
      </rPr>
      <t>CUBA INOX 50X40X20CM E=0,7MM-AÇO 304</t>
    </r>
  </si>
  <si>
    <r>
      <rPr>
        <sz val="7"/>
        <rFont val="Arial MT"/>
        <family val="2"/>
      </rPr>
      <t>TANQUE (PANELAO) INOX 60 X 70 X 40 CM CH.18</t>
    </r>
  </si>
  <si>
    <r>
      <rPr>
        <sz val="7"/>
        <rFont val="Arial MT"/>
        <family val="2"/>
      </rPr>
      <t>F I L T R O / C H U V E I R O</t>
    </r>
  </si>
  <si>
    <r>
      <rPr>
        <sz val="7"/>
        <rFont val="Arial MT"/>
        <family val="2"/>
      </rPr>
      <t>CHUVEIRO ELÉTRICO EM PVC COM BRAÇO METÁLICO</t>
    </r>
  </si>
  <si>
    <r>
      <rPr>
        <sz val="7"/>
        <rFont val="Arial MT"/>
        <family val="2"/>
      </rPr>
      <t>CHUVEIRO PVC COM BRACO DE PVC (DUCHA FRIA)</t>
    </r>
  </si>
  <si>
    <r>
      <rPr>
        <sz val="7"/>
        <rFont val="Arial MT"/>
        <family val="2"/>
      </rPr>
      <t>CHUVEIRO METÁLICO COM BRAÇO METÁLICO (DUCHA FRIA)</t>
    </r>
  </si>
  <si>
    <r>
      <rPr>
        <sz val="7"/>
        <rFont val="Arial MT"/>
        <family val="2"/>
      </rPr>
      <t>CABIDE TIPO GANCHO EM LOUÇA</t>
    </r>
  </si>
  <si>
    <r>
      <rPr>
        <sz val="7"/>
        <rFont val="Arial MT"/>
        <family val="2"/>
      </rPr>
      <t>PORTA TOALHA HASTE LONGA EM METAL/ACABAMENTO CROMADO</t>
    </r>
  </si>
  <si>
    <r>
      <rPr>
        <sz val="7"/>
        <rFont val="Arial MT"/>
        <family val="2"/>
      </rPr>
      <t>PORTA TOALHA HASTE CURTA EM METAL/ACABAMENTO CROMADO</t>
    </r>
  </si>
  <si>
    <r>
      <rPr>
        <sz val="7"/>
        <rFont val="Arial MT"/>
        <family val="2"/>
      </rPr>
      <t>MEIA SABONETEIRA EM LOUÇA DE EMBUTIR</t>
    </r>
  </si>
  <si>
    <r>
      <rPr>
        <sz val="7"/>
        <rFont val="Arial MT"/>
        <family val="2"/>
      </rPr>
      <t>SABONETEIRA EM METAL / ACABAMENTO CROMADO</t>
    </r>
  </si>
  <si>
    <r>
      <rPr>
        <sz val="7"/>
        <rFont val="Arial MT"/>
        <family val="2"/>
      </rPr>
      <t>FILTRO CENTRAL EM AÇO INOX 304 VAZÃO DE 3.000 L/H</t>
    </r>
  </si>
  <si>
    <r>
      <rPr>
        <sz val="7"/>
        <rFont val="Arial MT"/>
        <family val="2"/>
      </rPr>
      <t>T A N Q U E S / T O R N E I R A S  J A R D I M S</t>
    </r>
  </si>
  <si>
    <r>
      <rPr>
        <sz val="7"/>
        <rFont val="Arial MT"/>
        <family val="2"/>
      </rPr>
      <t>TANQUE MARMORE/GRANITO SINTÉTICO C/UMA CUBA E 1 BATEDOR</t>
    </r>
  </si>
  <si>
    <r>
      <rPr>
        <sz val="7"/>
        <rFont val="Arial MT"/>
        <family val="2"/>
      </rPr>
      <t>TANQUE MARMORE/GRANITO SINTÉTICO C/DUAS CUBAS E 1 BATEDOR</t>
    </r>
  </si>
  <si>
    <r>
      <rPr>
        <sz val="7"/>
        <rFont val="Arial MT"/>
        <family val="2"/>
      </rPr>
      <t>TANQUE MARMORE/GRANITO SINTÉTICO  / 1 BATEDOR</t>
    </r>
  </si>
  <si>
    <r>
      <rPr>
        <sz val="7"/>
        <rFont val="Arial MT"/>
        <family val="2"/>
      </rPr>
      <t xml:space="preserve">TANQUE DE LOUÇA COM COLUNA TAMANHO MÉDIO - MEDIDAS APROXIMADAS 485 x
</t>
    </r>
    <r>
      <rPr>
        <sz val="7"/>
        <rFont val="Arial MT"/>
        <family val="2"/>
      </rPr>
      <t>545 x 330 MM (C x L x A)</t>
    </r>
  </si>
  <si>
    <r>
      <rPr>
        <sz val="7"/>
        <rFont val="Arial MT"/>
        <family val="2"/>
      </rPr>
      <t xml:space="preserve">TANQUE DE AÇO INOX - CHAPA 0,7MM - MEDIDAS APROXIMADAS 50 X 40 X 22 CM (C X
</t>
    </r>
    <r>
      <rPr>
        <sz val="7"/>
        <rFont val="Arial MT"/>
        <family val="2"/>
      </rPr>
      <t>L X A)</t>
    </r>
  </si>
  <si>
    <r>
      <rPr>
        <sz val="7"/>
        <rFont val="Arial MT"/>
        <family val="2"/>
      </rPr>
      <t>TORNEIRA DE PAREDE PARA TANQUE COM AREJADOR DIÂMETRO DE 1/2" E 3/4"</t>
    </r>
  </si>
  <si>
    <r>
      <rPr>
        <sz val="7"/>
        <rFont val="Arial MT"/>
        <family val="2"/>
      </rPr>
      <t>TORNEIRA DE JARDIM COM BICO PARA MANGUEIRA DIÂMETRO DE 1/2" E 3/4"</t>
    </r>
  </si>
  <si>
    <r>
      <rPr>
        <sz val="7"/>
        <rFont val="Arial MT"/>
        <family val="2"/>
      </rPr>
      <t>SIFÃO METÁLICO PARA TANQUE DE 1 1/4" X 1 1/2"</t>
    </r>
  </si>
  <si>
    <r>
      <rPr>
        <sz val="7"/>
        <rFont val="Arial MT"/>
        <family val="2"/>
      </rPr>
      <t>SIFAO PARA TANQUE 1" X 1.1/2" - PVC</t>
    </r>
  </si>
  <si>
    <r>
      <rPr>
        <sz val="7"/>
        <rFont val="Arial MT"/>
        <family val="2"/>
      </rPr>
      <t>TUBO DE DESPEJO P/ VÁLVULA (PIA/TANQUE)</t>
    </r>
  </si>
  <si>
    <r>
      <rPr>
        <sz val="7"/>
        <rFont val="Arial MT"/>
        <family val="2"/>
      </rPr>
      <t>VÁLVULA PARA TANQUE METÁLICA DIAM. 1" SEM LADRAO</t>
    </r>
  </si>
  <si>
    <r>
      <rPr>
        <sz val="7"/>
        <rFont val="Arial MT"/>
        <family val="2"/>
      </rPr>
      <t>TAMPA T-5 ARTICULADA 20X20</t>
    </r>
  </si>
  <si>
    <r>
      <rPr>
        <sz val="7"/>
        <rFont val="Arial MT"/>
        <family val="2"/>
      </rPr>
      <t xml:space="preserve">CAIXA DE ALVENARIA 20x20x25 CM (MEDIDAS INTERNAS) COM REVESTIMENTO IMPERMEABILIZADO, FUNDO DE BRITA SEM TAMPA - PARA REGISTRO/TORNEIRA
</t>
    </r>
    <r>
      <rPr>
        <sz val="7"/>
        <rFont val="Arial MT"/>
        <family val="2"/>
      </rPr>
      <t>JARDIM</t>
    </r>
  </si>
  <si>
    <r>
      <rPr>
        <sz val="7"/>
        <rFont val="Arial MT"/>
        <family val="2"/>
      </rPr>
      <t>R E G I S T R O S</t>
    </r>
  </si>
  <si>
    <r>
      <rPr>
        <sz val="7"/>
        <rFont val="Arial MT"/>
        <family val="2"/>
      </rPr>
      <t>REGISTRO GAVETA BRUTO DIAMETRO 1/2"</t>
    </r>
  </si>
  <si>
    <r>
      <rPr>
        <sz val="7"/>
        <rFont val="Arial MT"/>
        <family val="2"/>
      </rPr>
      <t>REGISTRO DE GAVETA BRUTO DIAMETRO 3/4"</t>
    </r>
  </si>
  <si>
    <r>
      <rPr>
        <sz val="7"/>
        <rFont val="Arial MT"/>
        <family val="2"/>
      </rPr>
      <t>REGISTRO DE GAVETA BRUTO DIAMETRO 1"</t>
    </r>
  </si>
  <si>
    <r>
      <rPr>
        <sz val="7"/>
        <rFont val="Arial MT"/>
        <family val="2"/>
      </rPr>
      <t>REGISTRO DE GAVETA BRUTO DIAMETRO 1.1/4"</t>
    </r>
  </si>
  <si>
    <r>
      <rPr>
        <sz val="7"/>
        <rFont val="Arial MT"/>
        <family val="2"/>
      </rPr>
      <t>REGISTRO DE GAVETA BRUTO DIAMETRO 1.1/2"</t>
    </r>
  </si>
  <si>
    <r>
      <rPr>
        <sz val="7"/>
        <rFont val="Arial MT"/>
        <family val="2"/>
      </rPr>
      <t>REGISTRO DE GAVETA BRUTO DIAMETRO 2"</t>
    </r>
  </si>
  <si>
    <r>
      <rPr>
        <sz val="7"/>
        <rFont val="Arial MT"/>
        <family val="2"/>
      </rPr>
      <t>REGISTRO DE GAVETA BRUTO DIAMETRO 2.1/2"</t>
    </r>
  </si>
  <si>
    <r>
      <rPr>
        <sz val="7"/>
        <rFont val="Arial MT"/>
        <family val="2"/>
      </rPr>
      <t>REGISTRO DE GAVETA BRUTO DIAMETRO 3"</t>
    </r>
  </si>
  <si>
    <r>
      <rPr>
        <sz val="7"/>
        <rFont val="Arial MT"/>
        <family val="2"/>
      </rPr>
      <t>REGISTRO DE GAVETA BRUTO DIAMETRO 4"</t>
    </r>
  </si>
  <si>
    <r>
      <rPr>
        <sz val="7"/>
        <rFont val="Arial MT"/>
        <family val="2"/>
      </rPr>
      <t>REGISTRO DE GAVETA C/CANOPLA DIAMETRO 1/2"</t>
    </r>
  </si>
  <si>
    <r>
      <rPr>
        <sz val="7"/>
        <rFont val="Arial MT"/>
        <family val="2"/>
      </rPr>
      <t>REGISTRO DE GAVETA C/CANOPLA DIAMETRO 3/4"</t>
    </r>
  </si>
  <si>
    <r>
      <rPr>
        <sz val="7"/>
        <rFont val="Arial MT"/>
        <family val="2"/>
      </rPr>
      <t>REGISTRO DE GAVETA C/CANOPLA DIAMETRO 1"</t>
    </r>
  </si>
  <si>
    <r>
      <rPr>
        <sz val="7"/>
        <rFont val="Arial MT"/>
        <family val="2"/>
      </rPr>
      <t>REGISTRO DE GAVETA C/CANOPLA DIAMETRO 1.1/4"</t>
    </r>
  </si>
  <si>
    <r>
      <rPr>
        <sz val="7"/>
        <rFont val="Arial MT"/>
        <family val="2"/>
      </rPr>
      <t>REGISTRO DE GAVETA C/CANOPLA DIAMETRO 1.1/2"</t>
    </r>
  </si>
  <si>
    <r>
      <rPr>
        <sz val="7"/>
        <rFont val="Arial MT"/>
        <family val="2"/>
      </rPr>
      <t>REGISTRO DE PRESSAO C/CANOPLA CROMADO DIAM.1/2"</t>
    </r>
  </si>
  <si>
    <r>
      <rPr>
        <sz val="7"/>
        <rFont val="Arial MT"/>
        <family val="2"/>
      </rPr>
      <t>REGISTRO DE PRESSAO C/CANOPLA CROMADA DIAM.3/4"</t>
    </r>
  </si>
  <si>
    <r>
      <rPr>
        <sz val="7"/>
        <rFont val="Arial MT"/>
        <family val="2"/>
      </rPr>
      <t>REGISTRO DE ESFERA METAL DIAMETRO 1/2"</t>
    </r>
  </si>
  <si>
    <r>
      <rPr>
        <sz val="7"/>
        <rFont val="Arial MT"/>
        <family val="2"/>
      </rPr>
      <t>REGISTRO DE ESFERA METAL DIAMETRO 3/4"</t>
    </r>
  </si>
  <si>
    <r>
      <rPr>
        <sz val="7"/>
        <rFont val="Arial MT"/>
        <family val="2"/>
      </rPr>
      <t>REGISTRO DE ESFERA METAL DIAMETRO 1"</t>
    </r>
  </si>
  <si>
    <r>
      <rPr>
        <sz val="7"/>
        <rFont val="Arial MT"/>
        <family val="2"/>
      </rPr>
      <t>REGISTRO DE ESFERA METAL DIAMETRO 1.1/4"</t>
    </r>
  </si>
  <si>
    <r>
      <rPr>
        <sz val="7"/>
        <rFont val="Arial MT"/>
        <family val="2"/>
      </rPr>
      <t>REGISTRO DE ESFERA METAL DIAMETRO 1.1/2"</t>
    </r>
  </si>
  <si>
    <r>
      <rPr>
        <sz val="7"/>
        <rFont val="Arial MT"/>
        <family val="2"/>
      </rPr>
      <t>REGISTRO DE ESFERA METAL DIAMETRO 2"</t>
    </r>
  </si>
  <si>
    <r>
      <rPr>
        <sz val="7"/>
        <rFont val="Arial MT"/>
        <family val="2"/>
      </rPr>
      <t>REGISTRO DE ESFERA METAL DIAMETRO 2.1/2"</t>
    </r>
  </si>
  <si>
    <r>
      <rPr>
        <sz val="7"/>
        <rFont val="Arial MT"/>
        <family val="2"/>
      </rPr>
      <t>REGISTRO DE ESFERA METAL DIAMETRO 3"</t>
    </r>
  </si>
  <si>
    <r>
      <rPr>
        <sz val="7"/>
        <rFont val="Arial MT"/>
        <family val="2"/>
      </rPr>
      <t>REGISTRO DE ESFERA METAL DIAMETRO 4"</t>
    </r>
  </si>
  <si>
    <r>
      <rPr>
        <sz val="7"/>
        <rFont val="Arial MT"/>
        <family val="2"/>
      </rPr>
      <t>AGUA FRIA</t>
    </r>
  </si>
  <si>
    <r>
      <rPr>
        <sz val="7"/>
        <rFont val="Arial MT"/>
        <family val="2"/>
      </rPr>
      <t>T U B O S   DE  P V C   S O L D A V E L</t>
    </r>
  </si>
  <si>
    <r>
      <rPr>
        <sz val="7"/>
        <rFont val="Arial MT"/>
        <family val="2"/>
      </rPr>
      <t>TUBO SOLDAVEL PVC MARROM DIAM. 20 MM</t>
    </r>
  </si>
  <si>
    <r>
      <rPr>
        <sz val="7"/>
        <rFont val="Arial MT"/>
        <family val="2"/>
      </rPr>
      <t>TUBO SOLDAVEL PVC MARROM DIAM. 25 MM</t>
    </r>
  </si>
  <si>
    <r>
      <rPr>
        <sz val="7"/>
        <rFont val="Arial MT"/>
        <family val="2"/>
      </rPr>
      <t>TUBO SOLDAVEL PVC MARROM DIAM. 32 MM</t>
    </r>
  </si>
  <si>
    <r>
      <rPr>
        <sz val="7"/>
        <rFont val="Arial MT"/>
        <family val="2"/>
      </rPr>
      <t>TUBO SOLDAVEL PVC MARROM DIAM. 40 MM</t>
    </r>
  </si>
  <si>
    <r>
      <rPr>
        <sz val="7"/>
        <rFont val="Arial MT"/>
        <family val="2"/>
      </rPr>
      <t>TUBO SOLDAVEL PVC MARROM DIAM. 50 MM</t>
    </r>
  </si>
  <si>
    <r>
      <rPr>
        <sz val="7"/>
        <rFont val="Arial MT"/>
        <family val="2"/>
      </rPr>
      <t>TUBO SOLDAVEL PVC MARROM DIAM. 60 MM</t>
    </r>
  </si>
  <si>
    <r>
      <rPr>
        <sz val="7"/>
        <rFont val="Arial MT"/>
        <family val="2"/>
      </rPr>
      <t>TUBO SOLDAVEL PVC MARROM DIAM. 75 MM</t>
    </r>
  </si>
  <si>
    <r>
      <rPr>
        <sz val="7"/>
        <rFont val="Arial MT"/>
        <family val="2"/>
      </rPr>
      <t>TUBO SOLDAVEL PVC MARROM DIAM. 85 MM</t>
    </r>
  </si>
  <si>
    <r>
      <rPr>
        <sz val="7"/>
        <rFont val="Arial MT"/>
        <family val="2"/>
      </rPr>
      <t>TUBO SOLDAVEL PVC MARROM DIAM. 110 MM</t>
    </r>
  </si>
  <si>
    <r>
      <rPr>
        <sz val="7"/>
        <rFont val="Arial MT"/>
        <family val="2"/>
      </rPr>
      <t>A D A P T A D O R E S  DE   P V C    S O L D A V E</t>
    </r>
  </si>
  <si>
    <r>
      <rPr>
        <sz val="7"/>
        <rFont val="Arial MT"/>
        <family val="2"/>
      </rPr>
      <t xml:space="preserve">ADAPTADOR PVC SOLDÁVEL LONGO COM FLANGES LIVRES PARA CAIXA D'ÁGUA
</t>
    </r>
    <r>
      <rPr>
        <sz val="7"/>
        <rFont val="Arial MT"/>
        <family val="2"/>
      </rPr>
      <t>25X3/4"</t>
    </r>
  </si>
  <si>
    <r>
      <rPr>
        <sz val="7"/>
        <rFont val="Arial MT"/>
        <family val="2"/>
      </rPr>
      <t xml:space="preserve">ADAPTADOR PVC SOLDÁVEL LONGO COM FLANGES LIVRES PARA CAIXA D'ÁGUA
</t>
    </r>
    <r>
      <rPr>
        <sz val="7"/>
        <rFont val="Arial MT"/>
        <family val="2"/>
      </rPr>
      <t>32X1"</t>
    </r>
  </si>
  <si>
    <r>
      <rPr>
        <sz val="7"/>
        <rFont val="Arial MT"/>
        <family val="2"/>
      </rPr>
      <t xml:space="preserve">ADAPTADOR PVC SOLDÁVEL LONGO COM FLANGES LIVRES PARA CAIXA D'ÁGUA
</t>
    </r>
    <r>
      <rPr>
        <sz val="7"/>
        <rFont val="Arial MT"/>
        <family val="2"/>
      </rPr>
      <t>50X1.1/2</t>
    </r>
  </si>
  <si>
    <r>
      <rPr>
        <sz val="7"/>
        <rFont val="Arial MT"/>
        <family val="2"/>
      </rPr>
      <t xml:space="preserve">ADAPTADOR PVC SOLDÁVEL LONGO COM FLANGES LIVRES PARA CAIXA D'ÁGUA
</t>
    </r>
    <r>
      <rPr>
        <sz val="7"/>
        <rFont val="Arial MT"/>
        <family val="2"/>
      </rPr>
      <t>60X2"</t>
    </r>
  </si>
  <si>
    <r>
      <rPr>
        <sz val="7"/>
        <rFont val="Arial MT"/>
        <family val="2"/>
      </rPr>
      <t xml:space="preserve">ADAPTADOR PVC SOLDÁVEL LONGO COM FLANGES LIVRES PARA CAIXA D'ÁGUA 110
</t>
    </r>
    <r>
      <rPr>
        <sz val="7"/>
        <rFont val="Arial MT"/>
        <family val="2"/>
      </rPr>
      <t>X 4"</t>
    </r>
  </si>
  <si>
    <r>
      <rPr>
        <sz val="7"/>
        <rFont val="Arial MT"/>
        <family val="2"/>
      </rPr>
      <t>ADAPTADOR SOLDÁVEL COM FLANGES LIVRES PARA CAIXA D'ÁGUA 25X3/4"</t>
    </r>
  </si>
  <si>
    <r>
      <rPr>
        <sz val="7"/>
        <rFont val="Arial MT"/>
        <family val="2"/>
      </rPr>
      <t>ADAPTADOR SOLDÁVEL COM FLANGES LIVRES PARA CAIXA D'ÁGUA 32X1"</t>
    </r>
  </si>
  <si>
    <r>
      <rPr>
        <sz val="7"/>
        <rFont val="Arial MT"/>
        <family val="2"/>
      </rPr>
      <t>ADAPTADOR SOLDÁVEL COM FLANGES LIVRES PARA CAIXA D'ÁGUA 40X1.1/4"</t>
    </r>
  </si>
  <si>
    <r>
      <rPr>
        <sz val="7"/>
        <rFont val="Arial MT"/>
        <family val="2"/>
      </rPr>
      <t xml:space="preserve">ADAPTADOR PVC SOLDÁVEL LONGO COM FLANGES LIVRES PARA CAIXA D'ÁGUA
</t>
    </r>
    <r>
      <rPr>
        <sz val="7"/>
        <rFont val="Arial MT"/>
        <family val="2"/>
      </rPr>
      <t>50X1.1/2"</t>
    </r>
  </si>
  <si>
    <r>
      <rPr>
        <sz val="7"/>
        <rFont val="Arial MT"/>
        <family val="2"/>
      </rPr>
      <t>ADAPTADOR SOLDÁVEL CURTO COM BOLSA E ROSCA PARA REGISTRO 20X1/2"</t>
    </r>
  </si>
  <si>
    <r>
      <rPr>
        <sz val="7"/>
        <rFont val="Arial MT"/>
        <family val="2"/>
      </rPr>
      <t>ADAPTADOR SOLDÁVEL CURTO C/ BOLSA E ROSCA PARA REGISTRO 25X3/4"</t>
    </r>
  </si>
  <si>
    <r>
      <rPr>
        <sz val="7"/>
        <rFont val="Arial MT"/>
        <family val="2"/>
      </rPr>
      <t>ADAPTADOR SOLDÁVEL CURTO C/ BOLSA E ROSCA PARA REGISTRO 32X1"</t>
    </r>
  </si>
  <si>
    <r>
      <rPr>
        <sz val="7"/>
        <rFont val="Arial MT"/>
        <family val="2"/>
      </rPr>
      <t>ADAPTADOR SOLDÁVEL CURTO C/ BOLSA E ROSCA PARA REGISTRO 40X1 1/4"</t>
    </r>
  </si>
  <si>
    <r>
      <rPr>
        <sz val="7"/>
        <rFont val="Arial MT"/>
        <family val="2"/>
      </rPr>
      <t>ADAPTADOR SOLDÁVEL CURTO COM BOLSA E ROSCA PARA REGISTRO 50MMX1.1/2"</t>
    </r>
  </si>
  <si>
    <r>
      <rPr>
        <sz val="7"/>
        <rFont val="Arial MT"/>
        <family val="2"/>
      </rPr>
      <t>ADAPTADOR SOLDÁVEL CURTO C/ BOLSA E ROSCA PARA REGISTRO 60X2"</t>
    </r>
  </si>
  <si>
    <r>
      <rPr>
        <sz val="7"/>
        <rFont val="Arial MT"/>
        <family val="2"/>
      </rPr>
      <t>ADAPTADOR SOLDAVEL CURTO COM BOLSA E ROSCA PARA REGISTRO 75X2.1/2"</t>
    </r>
  </si>
  <si>
    <r>
      <rPr>
        <sz val="7"/>
        <rFont val="Arial MT"/>
        <family val="2"/>
      </rPr>
      <t>ADAPTADOR SOLDAVEL CURTO C/ BOLSA E ROSCA PARA REGISTRO 85 X 3"</t>
    </r>
  </si>
  <si>
    <r>
      <rPr>
        <sz val="7"/>
        <rFont val="Arial MT"/>
        <family val="2"/>
      </rPr>
      <t>ADAPTADOR SOLDAVEL CURTO COM BOLSA E ROSCA PARA REGISTRO 110 X 4"</t>
    </r>
  </si>
  <si>
    <r>
      <rPr>
        <sz val="7"/>
        <rFont val="Arial MT"/>
        <family val="2"/>
      </rPr>
      <t>ADAPTADOR PVC COM JUNTA ELASTICA PARA SIFAO METÁLICO 40MM X 1.1/2"</t>
    </r>
  </si>
  <si>
    <r>
      <rPr>
        <sz val="7"/>
        <rFont val="Arial MT"/>
        <family val="2"/>
      </rPr>
      <t>ADAPTADOR PVC PARA SIFÃO PVC 40 MM X 1.1/4"</t>
    </r>
  </si>
  <si>
    <r>
      <rPr>
        <sz val="7"/>
        <rFont val="Arial MT"/>
        <family val="2"/>
      </rPr>
      <t>ADAPTADOR PARA VÁLVULA DE PIA, LAVATÓRIO E TANQUE 40 MM</t>
    </r>
  </si>
  <si>
    <r>
      <rPr>
        <sz val="7"/>
        <rFont val="Arial MT"/>
        <family val="2"/>
      </rPr>
      <t>L U V A S  DE  P V C</t>
    </r>
  </si>
  <si>
    <r>
      <rPr>
        <sz val="7"/>
        <rFont val="Arial MT"/>
        <family val="2"/>
      </rPr>
      <t>LUVA SOLDAVEL DIAMETRO 20 mm</t>
    </r>
  </si>
  <si>
    <r>
      <rPr>
        <sz val="7"/>
        <rFont val="Arial MT"/>
        <family val="2"/>
      </rPr>
      <t>LUVA SOLDAVEL DIAMETRO 25 mm</t>
    </r>
  </si>
  <si>
    <r>
      <rPr>
        <sz val="7"/>
        <rFont val="Arial MT"/>
        <family val="2"/>
      </rPr>
      <t>LUVA SOLDAVEL DIAMETRO 32 mm</t>
    </r>
  </si>
  <si>
    <r>
      <rPr>
        <sz val="7"/>
        <rFont val="Arial MT"/>
        <family val="2"/>
      </rPr>
      <t>LUVA SOLDAVEL DIAMETRO 40 mm</t>
    </r>
  </si>
  <si>
    <r>
      <rPr>
        <sz val="7"/>
        <rFont val="Arial MT"/>
        <family val="2"/>
      </rPr>
      <t>LUVA SOLDAVEL DIAMETRO 50 mm</t>
    </r>
  </si>
  <si>
    <r>
      <rPr>
        <sz val="7"/>
        <rFont val="Arial MT"/>
        <family val="2"/>
      </rPr>
      <t>LUVA SOLDAVEL DIAMETRO 60 mm</t>
    </r>
  </si>
  <si>
    <r>
      <rPr>
        <sz val="7"/>
        <rFont val="Arial MT"/>
        <family val="2"/>
      </rPr>
      <t>LUVA SOLDAVEL DIAMETRO 75 mm</t>
    </r>
  </si>
  <si>
    <r>
      <rPr>
        <sz val="7"/>
        <rFont val="Arial MT"/>
        <family val="2"/>
      </rPr>
      <t>LUVA SOLDAVEL DIAMETRO 85 mm</t>
    </r>
  </si>
  <si>
    <r>
      <rPr>
        <sz val="7"/>
        <rFont val="Arial MT"/>
        <family val="2"/>
      </rPr>
      <t>LUVA SOLDAVEL DIAMETRO 110 mm</t>
    </r>
  </si>
  <si>
    <r>
      <rPr>
        <sz val="7"/>
        <rFont val="Arial MT"/>
        <family val="2"/>
      </rPr>
      <t>LUVA DE REDUCAO SOLDAVEL DIAMETRO 25 X 20 mm</t>
    </r>
  </si>
  <si>
    <r>
      <rPr>
        <sz val="7"/>
        <rFont val="Arial MT"/>
        <family val="2"/>
      </rPr>
      <t>LUVA DE REDUÇÃO SOLDÁVEL COM ROSCA 25X1/2"</t>
    </r>
  </si>
  <si>
    <r>
      <rPr>
        <sz val="7"/>
        <rFont val="Arial MT"/>
        <family val="2"/>
      </rPr>
      <t>LUVA DE REDUCAO SOLDAVEL DIAMETRO 32 X 25 mm</t>
    </r>
  </si>
  <si>
    <r>
      <rPr>
        <sz val="7"/>
        <rFont val="Arial MT"/>
        <family val="2"/>
      </rPr>
      <t>LUVA SOLDAVEL C/ROSCA DIAMETRO 20 X 1/2"</t>
    </r>
  </si>
  <si>
    <r>
      <rPr>
        <sz val="7"/>
        <rFont val="Arial MT"/>
        <family val="2"/>
      </rPr>
      <t>LUVA SOLDAVEL C/ROSCA DIAMETRO 25 X 3/4"</t>
    </r>
  </si>
  <si>
    <r>
      <rPr>
        <sz val="7"/>
        <rFont val="Arial MT"/>
        <family val="2"/>
      </rPr>
      <t>LUVA SOLDAVEL C/ROSCA DIAMETRO 32 X 1"</t>
    </r>
  </si>
  <si>
    <r>
      <rPr>
        <sz val="7"/>
        <rFont val="Arial MT"/>
        <family val="2"/>
      </rPr>
      <t>LUVA SOLDAVEL C/ROSCA DIAMETRO 40 X 1.1/4"</t>
    </r>
  </si>
  <si>
    <r>
      <rPr>
        <sz val="7"/>
        <rFont val="Arial MT"/>
        <family val="2"/>
      </rPr>
      <t>LUVA SOLDAVEL C/ROSCA DIAMETRO 50 X 1.1/2"</t>
    </r>
  </si>
  <si>
    <r>
      <rPr>
        <sz val="7"/>
        <rFont val="Arial MT"/>
        <family val="2"/>
      </rPr>
      <t>LUVA DE REDUÇÃO SOLDAVEL COM BUCHA DE LATAO 20 X 1/2" (AZUL)</t>
    </r>
  </si>
  <si>
    <r>
      <rPr>
        <sz val="7"/>
        <rFont val="Arial MT"/>
        <family val="2"/>
      </rPr>
      <t>LUVA DE REDUÇÃO SOLDÁVEL COM BUCHA LATAO 25X1/2"</t>
    </r>
  </si>
  <si>
    <r>
      <rPr>
        <sz val="7"/>
        <rFont val="Arial MT"/>
        <family val="2"/>
      </rPr>
      <t>LUVA DE REDUÇÃO SOLDAVEL COM BUCHA DE LATAO 25 X 3/4" (AZUL)</t>
    </r>
  </si>
  <si>
    <r>
      <rPr>
        <sz val="7"/>
        <rFont val="Arial MT"/>
        <family val="2"/>
      </rPr>
      <t>B U C H A S</t>
    </r>
  </si>
  <si>
    <r>
      <rPr>
        <sz val="7"/>
        <rFont val="Arial MT"/>
        <family val="2"/>
      </rPr>
      <t>BUCHA DE REDUÇÃO SOLDAVEL CURTA 25 X 20 MM</t>
    </r>
  </si>
  <si>
    <r>
      <rPr>
        <sz val="7"/>
        <rFont val="Arial MT"/>
        <family val="2"/>
      </rPr>
      <t>BUCHA DE REDUCAO SOLDÁVEL CURTA 32 X 25 MM</t>
    </r>
  </si>
  <si>
    <r>
      <rPr>
        <sz val="7"/>
        <rFont val="Arial MT"/>
        <family val="2"/>
      </rPr>
      <t>BUCHA DE REDUÇÃO SOLDAVEL CURTA 40 X 32 MM</t>
    </r>
  </si>
  <si>
    <r>
      <rPr>
        <sz val="7"/>
        <rFont val="Arial MT"/>
        <family val="2"/>
      </rPr>
      <t>BUCHA DE REDUCAO SOLDAVEL CURTO 50 X 40 mm</t>
    </r>
  </si>
  <si>
    <r>
      <rPr>
        <sz val="7"/>
        <rFont val="Arial MT"/>
        <family val="2"/>
      </rPr>
      <t>BUCHA DE REDUCAO SOLDÁVEL CURTA 60 X 50 mm</t>
    </r>
  </si>
  <si>
    <r>
      <rPr>
        <sz val="7"/>
        <rFont val="Arial MT"/>
        <family val="2"/>
      </rPr>
      <t>BUCHA DE REDUCAO SOLDAVEL CURTA 75 X 60 mm</t>
    </r>
  </si>
  <si>
    <r>
      <rPr>
        <sz val="7"/>
        <rFont val="Arial MT"/>
        <family val="2"/>
      </rPr>
      <t>BUCHA DE REDUCAO SOLDAVEL CURTA 85 X 75 mm</t>
    </r>
  </si>
  <si>
    <r>
      <rPr>
        <sz val="7"/>
        <rFont val="Arial MT"/>
        <family val="2"/>
      </rPr>
      <t>BUCHA DE REDUCAO SOLDAVEL CURTA 110 X 85 mm</t>
    </r>
  </si>
  <si>
    <r>
      <rPr>
        <sz val="7"/>
        <rFont val="Arial MT"/>
        <family val="2"/>
      </rPr>
      <t>BUCHA DE REDUÇÃO SOLDAVEL LONGA 32 X 20 MM</t>
    </r>
  </si>
  <si>
    <r>
      <rPr>
        <sz val="7"/>
        <rFont val="Arial MT"/>
        <family val="2"/>
      </rPr>
      <t>BUCHA DE REDUCAO SOLDÁVEL LONGA 40 X 20 MM</t>
    </r>
  </si>
  <si>
    <r>
      <rPr>
        <sz val="7"/>
        <rFont val="Arial MT"/>
        <family val="2"/>
      </rPr>
      <t>BUCHA DE REDUÇÃO SOLDAVEL LONGA 40 X 25 MM</t>
    </r>
  </si>
  <si>
    <r>
      <rPr>
        <sz val="7"/>
        <rFont val="Arial MT"/>
        <family val="2"/>
      </rPr>
      <t>BUCHA DE REDUCAO SOLDÁVEL LONGA 50 X 20 mm</t>
    </r>
  </si>
  <si>
    <r>
      <rPr>
        <sz val="7"/>
        <rFont val="Arial MT"/>
        <family val="2"/>
      </rPr>
      <t>BUCHA DE REDUCAO SOLDAVEL LONGA 50 X 25 mm</t>
    </r>
  </si>
  <si>
    <r>
      <rPr>
        <sz val="7"/>
        <rFont val="Arial MT"/>
        <family val="2"/>
      </rPr>
      <t>BUCHA DE REDUCAO SOLDAVEL LONGA 50 X 32 mm</t>
    </r>
  </si>
  <si>
    <r>
      <rPr>
        <sz val="7"/>
        <rFont val="Arial MT"/>
        <family val="2"/>
      </rPr>
      <t>BUCHA DE REDUCAO SOLDAVEL LONGA 60 X 25 mm</t>
    </r>
  </si>
  <si>
    <r>
      <rPr>
        <sz val="7"/>
        <rFont val="Arial MT"/>
        <family val="2"/>
      </rPr>
      <t>BUCHA DE REDUCAO SOLDAVEL LONGA 60 X 32 mm</t>
    </r>
  </si>
  <si>
    <r>
      <rPr>
        <sz val="7"/>
        <rFont val="Arial MT"/>
        <family val="2"/>
      </rPr>
      <t>BUCHA DE REDUCAO SOLDAVEL LONGA 60 X 40 mm</t>
    </r>
  </si>
  <si>
    <r>
      <rPr>
        <sz val="7"/>
        <rFont val="Arial MT"/>
        <family val="2"/>
      </rPr>
      <t>BUCHA DE REDUCAO SOLDAVEL LONGA 60 X 50 mm</t>
    </r>
  </si>
  <si>
    <r>
      <rPr>
        <sz val="7"/>
        <rFont val="Arial MT"/>
        <family val="2"/>
      </rPr>
      <t>BUCHA DE REDUÇÃO SOLDÁVEL LONGA 75 X 50 MM</t>
    </r>
  </si>
  <si>
    <r>
      <rPr>
        <sz val="7"/>
        <rFont val="Arial MT"/>
        <family val="2"/>
      </rPr>
      <t>BUCHA DE REDUÇÃO SOLDÁVEL LONGA 110 X 60 MMM</t>
    </r>
  </si>
  <si>
    <r>
      <rPr>
        <sz val="7"/>
        <rFont val="Arial MT"/>
        <family val="2"/>
      </rPr>
      <t>N I P E L S</t>
    </r>
  </si>
  <si>
    <r>
      <rPr>
        <sz val="7"/>
        <rFont val="Arial MT"/>
        <family val="2"/>
      </rPr>
      <t>NIPLE COM ROSCA DIAMETRO 1/2"</t>
    </r>
  </si>
  <si>
    <r>
      <rPr>
        <sz val="7"/>
        <rFont val="Arial MT"/>
        <family val="2"/>
      </rPr>
      <t>NIPLE COM ROSCA DIAMETRO 3/4"</t>
    </r>
  </si>
  <si>
    <r>
      <rPr>
        <sz val="7"/>
        <rFont val="Arial MT"/>
        <family val="2"/>
      </rPr>
      <t>NIPLE COM ROSCA DIAMETRO 1"</t>
    </r>
  </si>
  <si>
    <r>
      <rPr>
        <sz val="7"/>
        <rFont val="Arial MT"/>
        <family val="2"/>
      </rPr>
      <t>NIPLE COM ROSCA DIAMETRO 1.1/4"</t>
    </r>
  </si>
  <si>
    <r>
      <rPr>
        <sz val="7"/>
        <rFont val="Arial MT"/>
        <family val="2"/>
      </rPr>
      <t>NIPLE COM ROSCA DIAMETRO 1.1/2"</t>
    </r>
  </si>
  <si>
    <r>
      <rPr>
        <sz val="7"/>
        <rFont val="Arial MT"/>
        <family val="2"/>
      </rPr>
      <t>NIPLE COM ROSCA DIAMETRO 2"</t>
    </r>
  </si>
  <si>
    <r>
      <rPr>
        <sz val="7"/>
        <rFont val="Arial MT"/>
        <family val="2"/>
      </rPr>
      <t>NIPLE COM ROSCA DIAMETRO 2.1/2"</t>
    </r>
  </si>
  <si>
    <r>
      <rPr>
        <sz val="7"/>
        <rFont val="Arial MT"/>
        <family val="2"/>
      </rPr>
      <t>NIPLE COM ROSCA DIAMETRO 3"</t>
    </r>
  </si>
  <si>
    <r>
      <rPr>
        <sz val="7"/>
        <rFont val="Arial MT"/>
        <family val="2"/>
      </rPr>
      <t>NIPLE COM ROSCA DIAMETRO 4"</t>
    </r>
  </si>
  <si>
    <r>
      <rPr>
        <sz val="7"/>
        <rFont val="Arial MT"/>
        <family val="2"/>
      </rPr>
      <t>C A P</t>
    </r>
  </si>
  <si>
    <r>
      <rPr>
        <sz val="7"/>
        <rFont val="Arial MT"/>
        <family val="2"/>
      </rPr>
      <t>CAP PVC ROSCAVEL DIAMETRO 1/2" (20 mm)</t>
    </r>
  </si>
  <si>
    <r>
      <rPr>
        <sz val="7"/>
        <rFont val="Arial MT"/>
        <family val="2"/>
      </rPr>
      <t>CAP PVC ROSCAVEL DIAMETRO 3/4" (25 mm)</t>
    </r>
  </si>
  <si>
    <r>
      <rPr>
        <sz val="7"/>
        <rFont val="Arial MT"/>
        <family val="2"/>
      </rPr>
      <t>CAP PVC ROSCAVEL DIAMETRO 1" (32 mm)</t>
    </r>
  </si>
  <si>
    <r>
      <rPr>
        <sz val="7"/>
        <rFont val="Arial MT"/>
        <family val="2"/>
      </rPr>
      <t>CAP PVC ROSCAVEL DIAMETRO 1.1/4" (40 mm)</t>
    </r>
  </si>
  <si>
    <r>
      <rPr>
        <sz val="7"/>
        <rFont val="Arial MT"/>
        <family val="2"/>
      </rPr>
      <t>CAP PVC ROSCAVEL DIAMETRO 1.1/2"</t>
    </r>
  </si>
  <si>
    <r>
      <rPr>
        <sz val="7"/>
        <rFont val="Arial MT"/>
        <family val="2"/>
      </rPr>
      <t>CAP PVC ROSCAVEL DIAMETRO 2"</t>
    </r>
  </si>
  <si>
    <r>
      <rPr>
        <sz val="7"/>
        <rFont val="Arial MT"/>
        <family val="2"/>
      </rPr>
      <t>CAP PVC SOLDAVEL 20 mm</t>
    </r>
  </si>
  <si>
    <r>
      <rPr>
        <sz val="7"/>
        <rFont val="Arial MT"/>
        <family val="2"/>
      </rPr>
      <t>CAP SOLD. DIAMETRO 25 mm</t>
    </r>
  </si>
  <si>
    <r>
      <rPr>
        <sz val="7"/>
        <rFont val="Arial MT"/>
        <family val="2"/>
      </rPr>
      <t>CAP PVC SOLDAVEL 32 mm</t>
    </r>
  </si>
  <si>
    <r>
      <rPr>
        <sz val="7"/>
        <rFont val="Arial MT"/>
        <family val="2"/>
      </rPr>
      <t>CAP PVC SOLDAVEL DIAMETRO 40 mm</t>
    </r>
  </si>
  <si>
    <r>
      <rPr>
        <sz val="7"/>
        <rFont val="Arial MT"/>
        <family val="2"/>
      </rPr>
      <t>CAP PVC SOLDAVEL DIAMETRO 50 mm</t>
    </r>
  </si>
  <si>
    <r>
      <rPr>
        <sz val="7"/>
        <rFont val="Arial MT"/>
        <family val="2"/>
      </rPr>
      <t>CAP PVC SOLDAVEL DIAMETRO 60 mm</t>
    </r>
  </si>
  <si>
    <r>
      <rPr>
        <sz val="7"/>
        <rFont val="Arial MT"/>
        <family val="2"/>
      </rPr>
      <t>CAP PVC SOLDAVEL DIAMETRO 75 mm</t>
    </r>
  </si>
  <si>
    <r>
      <rPr>
        <sz val="7"/>
        <rFont val="Arial MT"/>
        <family val="2"/>
      </rPr>
      <t>CAP PVC SOLDAVEL DIAMETRO 85 mm</t>
    </r>
  </si>
  <si>
    <r>
      <rPr>
        <sz val="7"/>
        <rFont val="Arial MT"/>
        <family val="2"/>
      </rPr>
      <t>CAP PVC SOLDAVEL DIAMETRO 110 mm</t>
    </r>
  </si>
  <si>
    <r>
      <rPr>
        <sz val="7"/>
        <rFont val="Arial MT"/>
        <family val="2"/>
      </rPr>
      <t>J O E L H O S</t>
    </r>
  </si>
  <si>
    <r>
      <rPr>
        <sz val="7"/>
        <rFont val="Arial MT"/>
        <family val="2"/>
      </rPr>
      <t>JOELHO 45 GRAUS SOLDAVEL 20 MM</t>
    </r>
  </si>
  <si>
    <r>
      <rPr>
        <sz val="7"/>
        <rFont val="Arial MT"/>
        <family val="2"/>
      </rPr>
      <t>JOELHO 45 GRAUS SOLDAVEL 25 MM</t>
    </r>
  </si>
  <si>
    <r>
      <rPr>
        <sz val="7"/>
        <rFont val="Arial MT"/>
        <family val="2"/>
      </rPr>
      <t>JOELHO 45 GRAUS SOLDAVEL 32 MM</t>
    </r>
  </si>
  <si>
    <r>
      <rPr>
        <sz val="7"/>
        <rFont val="Arial MT"/>
        <family val="2"/>
      </rPr>
      <t>JOELHO 45 GRAUS SOLDAVEL 40 MM</t>
    </r>
  </si>
  <si>
    <r>
      <rPr>
        <sz val="7"/>
        <rFont val="Arial MT"/>
        <family val="2"/>
      </rPr>
      <t>JOELHO 45 GRAUS SOLDAVEL 50 MM</t>
    </r>
  </si>
  <si>
    <r>
      <rPr>
        <sz val="7"/>
        <rFont val="Arial MT"/>
        <family val="2"/>
      </rPr>
      <t>JOELHO 45 GRAUS SOLDAVEL 60 MM</t>
    </r>
  </si>
  <si>
    <r>
      <rPr>
        <sz val="7"/>
        <rFont val="Arial MT"/>
        <family val="2"/>
      </rPr>
      <t>JOELHO 45 GRAUS SOLDAVEL 75 MM</t>
    </r>
  </si>
  <si>
    <r>
      <rPr>
        <sz val="7"/>
        <rFont val="Arial MT"/>
        <family val="2"/>
      </rPr>
      <t>JOELHO 45 GRAUS SOLDAVEL 85 MM</t>
    </r>
  </si>
  <si>
    <r>
      <rPr>
        <sz val="7"/>
        <rFont val="Arial MT"/>
        <family val="2"/>
      </rPr>
      <t>JOELHO 45 GRAUS SOLDAVEL 110 MM</t>
    </r>
  </si>
  <si>
    <r>
      <rPr>
        <sz val="7"/>
        <rFont val="Arial MT"/>
        <family val="2"/>
      </rPr>
      <t>JOELHO 90 GRAUS SOLDAVEL DIAMETRO 20 MM</t>
    </r>
  </si>
  <si>
    <r>
      <rPr>
        <sz val="7"/>
        <rFont val="Arial MT"/>
        <family val="2"/>
      </rPr>
      <t>JOELHO 90 GRAUS SOLDAVEL DIAMETRO 25 MM</t>
    </r>
  </si>
  <si>
    <r>
      <rPr>
        <sz val="7"/>
        <rFont val="Arial MT"/>
        <family val="2"/>
      </rPr>
      <t>JOELHO 90 GRAUS SOLDAVEL DIAMETRO 32 MM (1")</t>
    </r>
  </si>
  <si>
    <r>
      <rPr>
        <sz val="7"/>
        <rFont val="Arial MT"/>
        <family val="2"/>
      </rPr>
      <t>JOELHO 90 GRAUS SOLDAVEL DIAMETRO 40 mm (1.1/4")</t>
    </r>
  </si>
  <si>
    <r>
      <rPr>
        <sz val="7"/>
        <rFont val="Arial MT"/>
        <family val="2"/>
      </rPr>
      <t>JOELHO 90 GRAUS SOLDAVEL 50 mm (MARROM)</t>
    </r>
  </si>
  <si>
    <r>
      <rPr>
        <sz val="7"/>
        <rFont val="Arial MT"/>
        <family val="2"/>
      </rPr>
      <t>JOELHO 90 GRAUS SOLDAVEL DIAMETRO 60 mm</t>
    </r>
  </si>
  <si>
    <r>
      <rPr>
        <sz val="7"/>
        <rFont val="Arial MT"/>
        <family val="2"/>
      </rPr>
      <t>JOELHO 90 GRAUS SOLDAVEL DIAMETRO 75 mm</t>
    </r>
  </si>
  <si>
    <r>
      <rPr>
        <sz val="7"/>
        <rFont val="Arial MT"/>
        <family val="2"/>
      </rPr>
      <t>JOELHO 90 GRAUS SOLDAVEL DIAMETRO 85 mm</t>
    </r>
  </si>
  <si>
    <r>
      <rPr>
        <sz val="7"/>
        <rFont val="Arial MT"/>
        <family val="2"/>
      </rPr>
      <t>JOELHO 90 GRAUS SOLDAVEL DIAMETRO 110 mm (MARROM)</t>
    </r>
  </si>
  <si>
    <r>
      <rPr>
        <sz val="7"/>
        <rFont val="Arial MT"/>
        <family val="2"/>
      </rPr>
      <t>JOELHO DE REDUÇÃO 90 GRAUS SOLDAVEL DIAM. 32 MM X 25 MM</t>
    </r>
  </si>
  <si>
    <r>
      <rPr>
        <sz val="7"/>
        <rFont val="Arial MT"/>
        <family val="2"/>
      </rPr>
      <t>JOELHO 90 GRAUS ROSCAVEL 1/2" (MARROM)</t>
    </r>
  </si>
  <si>
    <r>
      <rPr>
        <sz val="7"/>
        <rFont val="Arial MT"/>
        <family val="2"/>
      </rPr>
      <t>JOELHO 90 GRAUS ROSCAVEL DIAMETRO 3/4"</t>
    </r>
  </si>
  <si>
    <r>
      <rPr>
        <sz val="7"/>
        <rFont val="Arial MT"/>
        <family val="2"/>
      </rPr>
      <t>JOELHO 90 GRAUS ROSCAVEL DIAMETRO 1"</t>
    </r>
  </si>
  <si>
    <r>
      <rPr>
        <sz val="7"/>
        <rFont val="Arial MT"/>
        <family val="2"/>
      </rPr>
      <t>JOELHO 90 GRAUS SOLDAVEL/ROSCAVEL DIAM.20 X 1/2"</t>
    </r>
  </si>
  <si>
    <r>
      <rPr>
        <sz val="7"/>
        <rFont val="Arial MT"/>
        <family val="2"/>
      </rPr>
      <t>JOELHO 90 GRAUS SOLDAVEL/ROSCAVEL 25 X 3/4"</t>
    </r>
  </si>
  <si>
    <r>
      <rPr>
        <sz val="7"/>
        <rFont val="Arial MT"/>
        <family val="2"/>
      </rPr>
      <t>JOELHO DE REDUCAO 90 GRAUS SOLDÁVEL COM BUCHA LATAO 25X1/2"</t>
    </r>
  </si>
  <si>
    <r>
      <rPr>
        <sz val="7"/>
        <rFont val="Arial MT"/>
        <family val="2"/>
      </rPr>
      <t>JOELHO DE REDUCAO 90 GRAUS SOLDAVEL/ROSCAVEL DIAM. 25X1/2"</t>
    </r>
  </si>
  <si>
    <r>
      <rPr>
        <sz val="7"/>
        <rFont val="Arial MT"/>
        <family val="2"/>
      </rPr>
      <t>JOELHO 90 GRAUS SOLDAVEL COM BUCHA DE LATAO 20 X 1/2"</t>
    </r>
  </si>
  <si>
    <r>
      <rPr>
        <sz val="7"/>
        <rFont val="Arial MT"/>
        <family val="2"/>
      </rPr>
      <t>JOELHO 90 GRAUS SOLDAVEL COM BUCHA DE LATAO 25 X 3/4"</t>
    </r>
  </si>
  <si>
    <r>
      <rPr>
        <sz val="7"/>
        <rFont val="Arial MT"/>
        <family val="2"/>
      </rPr>
      <t>JOELHO DE REDUCAO 90 GRAUS COM ROSCA E BUCHA LATAO 3/4"X1/2"</t>
    </r>
  </si>
  <si>
    <r>
      <rPr>
        <sz val="7"/>
        <rFont val="Arial MT"/>
        <family val="2"/>
      </rPr>
      <t>JOELHO DE REDUCAO 90 GRAUS SOLDÁVEL DIAM. 25 MM X 20 MM</t>
    </r>
  </si>
  <si>
    <r>
      <rPr>
        <sz val="7"/>
        <rFont val="Arial MT"/>
        <family val="2"/>
      </rPr>
      <t>JOELHO 90 GRAUS C/ROSCA E BUCHA LATAO DIAM.1/2"</t>
    </r>
  </si>
  <si>
    <r>
      <rPr>
        <sz val="7"/>
        <rFont val="Arial MT"/>
        <family val="2"/>
      </rPr>
      <t>JOELHO 90 GRAUS C/ROSCA E BUCHA LATAO DIAM. 3/4</t>
    </r>
  </si>
  <si>
    <r>
      <rPr>
        <sz val="7"/>
        <rFont val="Arial MT"/>
        <family val="2"/>
      </rPr>
      <t>T E</t>
    </r>
  </si>
  <si>
    <r>
      <rPr>
        <sz val="7"/>
        <rFont val="Arial MT"/>
        <family val="2"/>
      </rPr>
      <t>TE 90 GRAUS SOLDAVEL DIAMETRO 20 MM</t>
    </r>
  </si>
  <si>
    <r>
      <rPr>
        <sz val="7"/>
        <rFont val="Arial MT"/>
        <family val="2"/>
      </rPr>
      <t>TE 90 GRAUS SOLDAVEL DIAMETRO 25 MM</t>
    </r>
  </si>
  <si>
    <r>
      <rPr>
        <sz val="7"/>
        <rFont val="Arial MT"/>
        <family val="2"/>
      </rPr>
      <t>TE 90 GRAUS SOLDAVEL DIAMETRO 32 MM</t>
    </r>
  </si>
  <si>
    <r>
      <rPr>
        <sz val="7"/>
        <rFont val="Arial MT"/>
        <family val="2"/>
      </rPr>
      <t>TE 90 GRAUS SOLDAVEL DIAMETRO 40 MM</t>
    </r>
  </si>
  <si>
    <r>
      <rPr>
        <sz val="7"/>
        <rFont val="Arial MT"/>
        <family val="2"/>
      </rPr>
      <t>TE 90 GRAUS SOLDAVEL DIAMETRO 50 MM</t>
    </r>
  </si>
  <si>
    <r>
      <rPr>
        <sz val="7"/>
        <rFont val="Arial MT"/>
        <family val="2"/>
      </rPr>
      <t>TE 90 GRAUS SOLDAVEL DIMETRO 60 MM</t>
    </r>
  </si>
  <si>
    <r>
      <rPr>
        <sz val="7"/>
        <rFont val="Arial MT"/>
        <family val="2"/>
      </rPr>
      <t>TE 90 GRAUS SOLDAVEL DIAMETRO 75 MM</t>
    </r>
  </si>
  <si>
    <r>
      <rPr>
        <sz val="7"/>
        <rFont val="Arial MT"/>
        <family val="2"/>
      </rPr>
      <t>TE 90 GRAUS SOLDAVEL DIAMETRO 85 MM</t>
    </r>
  </si>
  <si>
    <r>
      <rPr>
        <sz val="7"/>
        <rFont val="Arial MT"/>
        <family val="2"/>
      </rPr>
      <t>TE 90 GRAUS SOLDAVEL DIAMETRO 110 MM</t>
    </r>
  </si>
  <si>
    <r>
      <rPr>
        <sz val="7"/>
        <rFont val="Arial MT"/>
        <family val="2"/>
      </rPr>
      <t>TE DE REDUCAO 90 GRAUS SOLDAVEL 25 X 20 mm</t>
    </r>
  </si>
  <si>
    <r>
      <rPr>
        <sz val="7"/>
        <rFont val="Arial MT"/>
        <family val="2"/>
      </rPr>
      <t>TE REDUCAO 90 GRAUS SOLDAVEL 32 X 25 mm</t>
    </r>
  </si>
  <si>
    <r>
      <rPr>
        <sz val="7"/>
        <rFont val="Arial MT"/>
        <family val="2"/>
      </rPr>
      <t>TE REDUCAO 90 GRAUS SOLDAVEL 40 X 32 mm</t>
    </r>
  </si>
  <si>
    <r>
      <rPr>
        <sz val="7"/>
        <rFont val="Arial MT"/>
        <family val="2"/>
      </rPr>
      <t>TE DE REDUCAO 90 GRAUS SOLDAVEL 50X20 MM</t>
    </r>
  </si>
  <si>
    <r>
      <rPr>
        <sz val="7"/>
        <rFont val="Arial MT"/>
        <family val="2"/>
      </rPr>
      <t>TE REDUCAO 90 GRAUS SOLDAVEL 50 X 25 mm</t>
    </r>
  </si>
  <si>
    <r>
      <rPr>
        <sz val="7"/>
        <rFont val="Arial MT"/>
        <family val="2"/>
      </rPr>
      <t>TE REDUCAO 90 GRAUS SOLDAVEL 50 X 32 mm</t>
    </r>
  </si>
  <si>
    <r>
      <rPr>
        <sz val="7"/>
        <rFont val="Arial MT"/>
        <family val="2"/>
      </rPr>
      <t>TE REDUCAO 90 GRAUS SOLDAVEL 50 X 40 mm</t>
    </r>
  </si>
  <si>
    <r>
      <rPr>
        <sz val="7"/>
        <rFont val="Arial MT"/>
        <family val="2"/>
      </rPr>
      <t>TE DE REDUCAO 90 GRAUS SOLDAVEL 75 X 50 MM</t>
    </r>
  </si>
  <si>
    <r>
      <rPr>
        <sz val="7"/>
        <rFont val="Arial MT"/>
        <family val="2"/>
      </rPr>
      <t>TE DE REDUCAO 90 GRAUS SOLDAVEL 85 X 60 MM</t>
    </r>
  </si>
  <si>
    <r>
      <rPr>
        <sz val="7"/>
        <rFont val="Arial MT"/>
        <family val="2"/>
      </rPr>
      <t>TE DE REDUCAO 90 GRAUS SOLDAVEL 110 X 60 MM</t>
    </r>
  </si>
  <si>
    <r>
      <rPr>
        <sz val="7"/>
        <rFont val="Arial MT"/>
        <family val="2"/>
      </rPr>
      <t>TE 90 GRAUS SOLDAVEL COM ROSCA NA BOLSA CENTRAL 32 X 32 X 3/4"</t>
    </r>
  </si>
  <si>
    <r>
      <rPr>
        <sz val="7"/>
        <rFont val="Arial MT"/>
        <family val="2"/>
      </rPr>
      <t>TE 90 GRAUS SOLDAVEL COM ROSCA NA BOLSA CENTRAL 25 X 25 X 1/2"</t>
    </r>
  </si>
  <si>
    <r>
      <rPr>
        <sz val="7"/>
        <rFont val="Arial MT"/>
        <family val="2"/>
      </rPr>
      <t>TE 90 GR.SOLD.C/ROSCA NA BOLSA CENT.20X20X1/2"</t>
    </r>
  </si>
  <si>
    <r>
      <rPr>
        <sz val="7"/>
        <rFont val="Arial MT"/>
        <family val="2"/>
      </rPr>
      <t>TE 90 GRAUS SOLDAVEL COM ROSCA NA BOLSA CENTRAL 25 X 25 X 3/4"</t>
    </r>
  </si>
  <si>
    <r>
      <rPr>
        <sz val="7"/>
        <rFont val="Arial MT"/>
        <family val="2"/>
      </rPr>
      <t>TE 90 GRAUS SOLDAVEL COM BUCHA DE LATAO NA BOLSA CENTRAL 20X20X1/2"</t>
    </r>
  </si>
  <si>
    <r>
      <rPr>
        <sz val="7"/>
        <rFont val="Arial MT"/>
        <family val="2"/>
      </rPr>
      <t>TE 90 GRAUS SOLDAVEL COM BUCHA DE LATAO NA BOLSA CENTRAL 25X25X3/4"</t>
    </r>
  </si>
  <si>
    <r>
      <rPr>
        <sz val="7"/>
        <rFont val="Arial MT"/>
        <family val="2"/>
      </rPr>
      <t>TE 90 GRAUS SOLDAVEL COM BUCHA DE LATÃO NA BOLSA CENTRAL 25 X 25 X 1/2"</t>
    </r>
  </si>
  <si>
    <r>
      <rPr>
        <sz val="7"/>
        <rFont val="Arial MT"/>
        <family val="2"/>
      </rPr>
      <t>U N I A O</t>
    </r>
  </si>
  <si>
    <r>
      <rPr>
        <sz val="7"/>
        <rFont val="Arial MT"/>
        <family val="2"/>
      </rPr>
      <t>UNIAO SOLDAVEL DIAMETRO 20 mm</t>
    </r>
  </si>
  <si>
    <r>
      <rPr>
        <sz val="7"/>
        <rFont val="Arial MT"/>
        <family val="2"/>
      </rPr>
      <t>UNIAO SOLDAVEL DIAMETRO 25 mm</t>
    </r>
  </si>
  <si>
    <r>
      <rPr>
        <sz val="7"/>
        <rFont val="Arial MT"/>
        <family val="2"/>
      </rPr>
      <t>UNIAO SOLDAVEL DIAMETRO 32 mm</t>
    </r>
  </si>
  <si>
    <r>
      <rPr>
        <sz val="7"/>
        <rFont val="Arial MT"/>
        <family val="2"/>
      </rPr>
      <t>UNIAO SOLDAVEL DIAMETRO 40 mm</t>
    </r>
  </si>
  <si>
    <r>
      <rPr>
        <sz val="7"/>
        <rFont val="Arial MT"/>
        <family val="2"/>
      </rPr>
      <t>UNIAO SOLDAVEL DIAMETRO 50 mm</t>
    </r>
  </si>
  <si>
    <r>
      <rPr>
        <sz val="7"/>
        <rFont val="Arial MT"/>
        <family val="2"/>
      </rPr>
      <t>UNIAO SOLDAVEL DIAMETRO 60 mm</t>
    </r>
  </si>
  <si>
    <r>
      <rPr>
        <sz val="7"/>
        <rFont val="Arial MT"/>
        <family val="2"/>
      </rPr>
      <t>UNIAO SOLDAVEL DIAMETRO 75 mm</t>
    </r>
  </si>
  <si>
    <r>
      <rPr>
        <sz val="7"/>
        <rFont val="Arial MT"/>
        <family val="2"/>
      </rPr>
      <t>A D E S I V O S:</t>
    </r>
  </si>
  <si>
    <r>
      <rPr>
        <sz val="7"/>
        <rFont val="Arial MT"/>
        <family val="2"/>
      </rPr>
      <t>ADESIVO PLASTICO - FRASCO 850 G</t>
    </r>
  </si>
  <si>
    <r>
      <rPr>
        <sz val="7"/>
        <rFont val="Arial MT"/>
        <family val="2"/>
      </rPr>
      <t>ADESIVO PLASTICO - BISNAGA 75 G</t>
    </r>
  </si>
  <si>
    <r>
      <rPr>
        <sz val="7"/>
        <rFont val="Arial MT"/>
        <family val="2"/>
      </rPr>
      <t>SOLUCAO LIMPADORA 200 CM3</t>
    </r>
  </si>
  <si>
    <r>
      <rPr>
        <sz val="7"/>
        <rFont val="Arial MT"/>
        <family val="2"/>
      </rPr>
      <t>SOLUCAO LIMPADORA 1000 CM3</t>
    </r>
  </si>
  <si>
    <r>
      <rPr>
        <sz val="7"/>
        <rFont val="Arial MT"/>
        <family val="2"/>
      </rPr>
      <t>C U R V A S</t>
    </r>
  </si>
  <si>
    <r>
      <rPr>
        <sz val="7"/>
        <rFont val="Arial MT"/>
        <family val="2"/>
      </rPr>
      <t>CURVA 90 GRAUS SOLDAVEL DIAMETRO 20 MM</t>
    </r>
  </si>
  <si>
    <r>
      <rPr>
        <sz val="7"/>
        <rFont val="Arial MT"/>
        <family val="2"/>
      </rPr>
      <t>CURVA 90 GRAUS SOLDAVEL DIAMETRO 25 MM</t>
    </r>
  </si>
  <si>
    <r>
      <rPr>
        <sz val="7"/>
        <rFont val="Arial MT"/>
        <family val="2"/>
      </rPr>
      <t>CURVA 90 GRAUS SOLDAVEL DIAMETRO 32 MM</t>
    </r>
  </si>
  <si>
    <r>
      <rPr>
        <sz val="7"/>
        <rFont val="Arial MT"/>
        <family val="2"/>
      </rPr>
      <t>CURVA 90 GRAUS SOLDAVEL DIAMETRO 40 MM</t>
    </r>
  </si>
  <si>
    <r>
      <rPr>
        <sz val="7"/>
        <rFont val="Arial MT"/>
        <family val="2"/>
      </rPr>
      <t>CURVA 90 GRAUS SOLDAVEL DIAMETRO 50 MM</t>
    </r>
  </si>
  <si>
    <r>
      <rPr>
        <sz val="7"/>
        <rFont val="Arial MT"/>
        <family val="2"/>
      </rPr>
      <t>CURVA 90 GRAUS SOLDAVEL DIAMETRO 60 MM</t>
    </r>
  </si>
  <si>
    <r>
      <rPr>
        <sz val="7"/>
        <rFont val="Arial MT"/>
        <family val="2"/>
      </rPr>
      <t>CURVA 45 GRAUS SOLDAVEL DIAMETRO 50 MM</t>
    </r>
  </si>
  <si>
    <r>
      <rPr>
        <sz val="7"/>
        <rFont val="Arial MT"/>
        <family val="2"/>
      </rPr>
      <t>CURVA 45 GRAUS SOLDAVEL DIAMETRO 75 MM</t>
    </r>
  </si>
  <si>
    <r>
      <rPr>
        <sz val="7"/>
        <rFont val="Arial MT"/>
        <family val="2"/>
      </rPr>
      <t>C R U Z E T A S</t>
    </r>
  </si>
  <si>
    <r>
      <rPr>
        <sz val="7"/>
        <rFont val="Arial MT"/>
        <family val="2"/>
      </rPr>
      <t>CRUZETA SOLDAVEL DIAMETRO 25 mm</t>
    </r>
  </si>
  <si>
    <r>
      <rPr>
        <sz val="7"/>
        <rFont val="Arial MT"/>
        <family val="2"/>
      </rPr>
      <t>CRUZETA SOLDAVEL DIAMETRO 50 mm</t>
    </r>
  </si>
  <si>
    <r>
      <rPr>
        <sz val="7"/>
        <rFont val="Arial MT"/>
        <family val="2"/>
      </rPr>
      <t>PLUG</t>
    </r>
  </si>
  <si>
    <r>
      <rPr>
        <sz val="7"/>
        <rFont val="Arial MT"/>
        <family val="2"/>
      </rPr>
      <t>PLUG PVC COM ROSCA 1/2"</t>
    </r>
  </si>
  <si>
    <r>
      <rPr>
        <sz val="7"/>
        <rFont val="Arial MT"/>
        <family val="2"/>
      </rPr>
      <t>E S G O T O   S A N I T A R I O</t>
    </r>
  </si>
  <si>
    <r>
      <rPr>
        <sz val="7"/>
        <rFont val="Arial MT"/>
        <family val="2"/>
      </rPr>
      <t>BUCHA DE REDUCAO LONGA 50 X 40 MM - (ESGOTO)</t>
    </r>
  </si>
  <si>
    <r>
      <rPr>
        <sz val="7"/>
        <rFont val="Arial MT"/>
        <family val="2"/>
      </rPr>
      <t>CAP DIAMETRO 50 MM ESGOTO PRIMARIO</t>
    </r>
  </si>
  <si>
    <r>
      <rPr>
        <sz val="7"/>
        <rFont val="Arial MT"/>
        <family val="2"/>
      </rPr>
      <t>CAP DIAMETRO 75 MM ESGOTO PRIMARIO</t>
    </r>
  </si>
  <si>
    <r>
      <rPr>
        <sz val="7"/>
        <rFont val="Arial MT"/>
        <family val="2"/>
      </rPr>
      <t>CAP DIAMETRO 100 MM ESGOTO PRIMARIO</t>
    </r>
  </si>
  <si>
    <r>
      <rPr>
        <sz val="7"/>
        <rFont val="Arial MT"/>
        <family val="2"/>
      </rPr>
      <t>C O R P O  DE C A I X A  S I F O N A D A/R A L O</t>
    </r>
  </si>
  <si>
    <r>
      <rPr>
        <sz val="7"/>
        <rFont val="Arial MT"/>
        <family val="2"/>
      </rPr>
      <t>CORPO CAIXA SIFONADA DIAM. 100 X 100 X 50</t>
    </r>
  </si>
  <si>
    <r>
      <rPr>
        <sz val="7"/>
        <rFont val="Arial MT"/>
        <family val="2"/>
      </rPr>
      <t>CORPO CAIXA SIFONADA DIAM. 100 X 150 X 50</t>
    </r>
  </si>
  <si>
    <r>
      <rPr>
        <sz val="7"/>
        <rFont val="Arial MT"/>
        <family val="2"/>
      </rPr>
      <t>CORPO CAIXA SIFONADA DIAM. 150 X 150 X 50</t>
    </r>
  </si>
  <si>
    <r>
      <rPr>
        <sz val="7"/>
        <rFont val="Arial MT"/>
        <family val="2"/>
      </rPr>
      <t>CORPO CAIXA SIFONADA DIAM. 150 X 185 X 75</t>
    </r>
  </si>
  <si>
    <r>
      <rPr>
        <sz val="7"/>
        <rFont val="Arial MT"/>
        <family val="2"/>
      </rPr>
      <t>CORPO CAIXA SIFONADA DIAM. 250 X 172 X 50</t>
    </r>
  </si>
  <si>
    <r>
      <rPr>
        <sz val="7"/>
        <rFont val="Arial MT"/>
        <family val="2"/>
      </rPr>
      <t>CORPO CAIXA SIFONADA DIAM. 250 X 230 X 75</t>
    </r>
  </si>
  <si>
    <r>
      <rPr>
        <sz val="7"/>
        <rFont val="Arial MT"/>
        <family val="2"/>
      </rPr>
      <t>CORPO RALO SIFONADO CONICO DIAM. 100 X 40</t>
    </r>
  </si>
  <si>
    <r>
      <rPr>
        <sz val="7"/>
        <rFont val="Arial MT"/>
        <family val="2"/>
      </rPr>
      <t>CORPO RALO SECO CONICO DIAM. 100 X 40 MM</t>
    </r>
  </si>
  <si>
    <r>
      <rPr>
        <sz val="7"/>
        <rFont val="Arial MT"/>
        <family val="2"/>
      </rPr>
      <t>CORPO RALO SECO CILINDRICO 100 X 40</t>
    </r>
  </si>
  <si>
    <r>
      <rPr>
        <sz val="7"/>
        <rFont val="Arial MT"/>
        <family val="2"/>
      </rPr>
      <t>CORPO RALO SIFONADO CILINDRICO 100 X 40</t>
    </r>
  </si>
  <si>
    <r>
      <rPr>
        <sz val="7"/>
        <rFont val="Arial MT"/>
        <family val="2"/>
      </rPr>
      <t>CORPO RALO SIFONADO QUADRADO 100 X 53 X 40</t>
    </r>
  </si>
  <si>
    <r>
      <rPr>
        <sz val="7"/>
        <rFont val="Arial MT"/>
        <family val="2"/>
      </rPr>
      <t>PROLONGAMENTO PARA CAIXA SIFONADA 100 MM</t>
    </r>
  </si>
  <si>
    <r>
      <rPr>
        <sz val="7"/>
        <rFont val="Arial MT"/>
        <family val="2"/>
      </rPr>
      <t>PROLONGAMENTO PARA CAIXA SIFONADA 150 MM</t>
    </r>
  </si>
  <si>
    <r>
      <rPr>
        <sz val="7"/>
        <rFont val="Arial MT"/>
        <family val="2"/>
      </rPr>
      <t>PROLONGAMENTO PARA CAIXA SIFONADA 250 MM</t>
    </r>
  </si>
  <si>
    <r>
      <rPr>
        <sz val="7"/>
        <rFont val="Arial MT"/>
        <family val="2"/>
      </rPr>
      <t>CURVA 45 GRAUS DIAMETRO 40 MM (ESGOTO)</t>
    </r>
  </si>
  <si>
    <r>
      <rPr>
        <sz val="7"/>
        <rFont val="Arial MT"/>
        <family val="2"/>
      </rPr>
      <t>CURVA 45 GRAUS DIAMETRO 100 MM (ESGOTO)</t>
    </r>
  </si>
  <si>
    <r>
      <rPr>
        <sz val="7"/>
        <rFont val="Arial MT"/>
        <family val="2"/>
      </rPr>
      <t>CURVA 90 GRAUS CURTA DIAM. 40 MM (ESGOTO)</t>
    </r>
  </si>
  <si>
    <r>
      <rPr>
        <sz val="7"/>
        <rFont val="Arial MT"/>
        <family val="2"/>
      </rPr>
      <t>CURVA 90 GRAUS CURTA DIAM. 50 MM (ESGOTO)</t>
    </r>
  </si>
  <si>
    <r>
      <rPr>
        <sz val="7"/>
        <rFont val="Arial MT"/>
        <family val="2"/>
      </rPr>
      <t>CURVA 90 GRAUS CURTA DIAM. 75 MM (ESGOTO)</t>
    </r>
  </si>
  <si>
    <r>
      <rPr>
        <sz val="7"/>
        <rFont val="Arial MT"/>
        <family val="2"/>
      </rPr>
      <t>CURVA 90 GRAUS CURTA DIAM. 100 MM (ESGOTO)</t>
    </r>
  </si>
  <si>
    <r>
      <rPr>
        <sz val="7"/>
        <rFont val="Arial MT"/>
        <family val="2"/>
      </rPr>
      <t>CURVA 90 GRAUS LONGA DIAM. 40 MM (ESGOTO)</t>
    </r>
  </si>
  <si>
    <r>
      <rPr>
        <sz val="7"/>
        <rFont val="Arial MT"/>
        <family val="2"/>
      </rPr>
      <t>CURVA 90 GRAUS LONGA DIAM. 50 MM (ESGOTO)</t>
    </r>
  </si>
  <si>
    <r>
      <rPr>
        <sz val="7"/>
        <rFont val="Arial MT"/>
        <family val="2"/>
      </rPr>
      <t>CURVA 90 GRAUS LONGA DIAM. 75 MM (ESGOTO)</t>
    </r>
  </si>
  <si>
    <r>
      <rPr>
        <sz val="7"/>
        <rFont val="Arial MT"/>
        <family val="2"/>
      </rPr>
      <t>CURVA 90 GRAUS LONGA DIAM. 100 MM (ESGOTO)</t>
    </r>
  </si>
  <si>
    <r>
      <rPr>
        <sz val="7"/>
        <rFont val="Arial MT"/>
        <family val="2"/>
      </rPr>
      <t>G R E L H A S</t>
    </r>
  </si>
  <si>
    <r>
      <rPr>
        <sz val="7"/>
        <rFont val="Arial MT"/>
        <family val="2"/>
      </rPr>
      <t>GRELHA QUADRADA ACO INOX ROTATIVO DIAM.100 MM</t>
    </r>
  </si>
  <si>
    <r>
      <rPr>
        <sz val="7"/>
        <rFont val="Arial MT"/>
        <family val="2"/>
      </rPr>
      <t>GRELHA QUADRADA ACO INOX ROTATIVO DIAM.150 MM</t>
    </r>
  </si>
  <si>
    <r>
      <rPr>
        <sz val="7"/>
        <rFont val="Arial MT"/>
        <family val="2"/>
      </rPr>
      <t>GRELHA QUADRADA ACO INOX SIMP. DIAM. 100 MM</t>
    </r>
  </si>
  <si>
    <r>
      <rPr>
        <sz val="7"/>
        <rFont val="Arial MT"/>
        <family val="2"/>
      </rPr>
      <t>GRELHA QUADRADA ACO INOX SIMPLES DIAM.150 MM</t>
    </r>
  </si>
  <si>
    <r>
      <rPr>
        <sz val="7"/>
        <rFont val="Arial MT"/>
        <family val="2"/>
      </rPr>
      <t>GRELHA QUADRADA BRANCA DIAM. 100 MM</t>
    </r>
  </si>
  <si>
    <r>
      <rPr>
        <sz val="7"/>
        <rFont val="Arial MT"/>
        <family val="2"/>
      </rPr>
      <t>GRELHA QUADRADA BRANCA DIAM. 150 MM</t>
    </r>
  </si>
  <si>
    <r>
      <rPr>
        <sz val="7"/>
        <rFont val="Arial MT"/>
        <family val="2"/>
      </rPr>
      <t>GRELHA QUADRADA CROMADA DIAM. 150 MM</t>
    </r>
  </si>
  <si>
    <r>
      <rPr>
        <sz val="7"/>
        <rFont val="Arial MT"/>
        <family val="2"/>
      </rPr>
      <t>GRELHA QUADRADA CROMADA DIAMETRO 100 MM</t>
    </r>
  </si>
  <si>
    <r>
      <rPr>
        <sz val="7"/>
        <rFont val="Arial MT"/>
        <family val="2"/>
      </rPr>
      <t>GRELHA REDONDA ACO INOX ROTATIVA DIAM. 100 MM</t>
    </r>
  </si>
  <si>
    <r>
      <rPr>
        <sz val="7"/>
        <rFont val="Arial MT"/>
        <family val="2"/>
      </rPr>
      <t>GRELHA REDONDA ACO INOX ROTATIVA DIAM. 150 MM</t>
    </r>
  </si>
  <si>
    <r>
      <rPr>
        <sz val="7"/>
        <rFont val="Arial MT"/>
        <family val="2"/>
      </rPr>
      <t>GRELHA REDONDA ACO INOX SIMPLES DIAM. 100 MM</t>
    </r>
  </si>
  <si>
    <r>
      <rPr>
        <sz val="7"/>
        <rFont val="Arial MT"/>
        <family val="2"/>
      </rPr>
      <t>GRELHA REDONDA ACO INOX SIMPLES DIAM. 150 MM</t>
    </r>
  </si>
  <si>
    <r>
      <rPr>
        <sz val="7"/>
        <rFont val="Arial MT"/>
        <family val="2"/>
      </rPr>
      <t>GRELHA REDONDA BRANCA DIAM. 100 MM</t>
    </r>
  </si>
  <si>
    <r>
      <rPr>
        <sz val="7"/>
        <rFont val="Arial MT"/>
        <family val="2"/>
      </rPr>
      <t>GRELHA REDONDA BRANCA DIAM. 150 MM</t>
    </r>
  </si>
  <si>
    <r>
      <rPr>
        <sz val="7"/>
        <rFont val="Arial MT"/>
        <family val="2"/>
      </rPr>
      <t>GRELHA REDONDA CROMADA DIAM.100 MM</t>
    </r>
  </si>
  <si>
    <r>
      <rPr>
        <sz val="7"/>
        <rFont val="Arial MT"/>
        <family val="2"/>
      </rPr>
      <t>GRELHA REDONDA CROMADA DIAM.150 MM</t>
    </r>
  </si>
  <si>
    <r>
      <rPr>
        <sz val="7"/>
        <rFont val="Arial MT"/>
        <family val="2"/>
      </rPr>
      <t>D I V E R S O S</t>
    </r>
  </si>
  <si>
    <r>
      <rPr>
        <sz val="7"/>
        <rFont val="Arial MT"/>
        <family val="2"/>
      </rPr>
      <t>HIDROMETRO DIAM.RAMAL = 25 MM VAZAO =1,5  A 3 M3</t>
    </r>
  </si>
  <si>
    <r>
      <rPr>
        <sz val="7"/>
        <rFont val="Arial MT"/>
        <family val="2"/>
      </rPr>
      <t>KIT CAVALETE D=25MM P/HIDRÔMETRO 1,5-3,0-5,0 M3/MURETA/CAIXA</t>
    </r>
  </si>
  <si>
    <r>
      <rPr>
        <sz val="7"/>
        <rFont val="Arial MT"/>
        <family val="2"/>
      </rPr>
      <t>BOMBA SUBMERSA VIBRATÓRIA</t>
    </r>
  </si>
  <si>
    <r>
      <rPr>
        <sz val="7"/>
        <rFont val="Arial MT"/>
        <family val="2"/>
      </rPr>
      <t>CAIXA DE PASSAGEM 40X40X80CM (MEDIDAS INTERNAS) SEM TAMPA</t>
    </r>
  </si>
  <si>
    <r>
      <rPr>
        <sz val="7"/>
        <rFont val="Arial MT"/>
        <family val="2"/>
      </rPr>
      <t>TAMPA PARA CAIXA PASSAGEM FERRO FUNDIDO T-33 - TRÁFEGO PESADO</t>
    </r>
  </si>
  <si>
    <r>
      <rPr>
        <sz val="7"/>
        <rFont val="Arial MT"/>
        <family val="2"/>
      </rPr>
      <t xml:space="preserve">CAIXA DE AREIA 40X40X80CM (MEDIDAS INTERNAS), FUNDO DE BRITA COM GRELHA
</t>
    </r>
    <r>
      <rPr>
        <sz val="7"/>
        <rFont val="Arial MT"/>
        <family val="2"/>
      </rPr>
      <t>METÁLICA FERRO CHATO PADRÃO GOINFRA</t>
    </r>
  </si>
  <si>
    <r>
      <rPr>
        <sz val="7"/>
        <rFont val="Arial MT"/>
        <family val="2"/>
      </rPr>
      <t>CAIXA DE PASSAGEM 60X60X80 CM (MEDIDAS INTERNAS) SEM TAMPA</t>
    </r>
  </si>
  <si>
    <r>
      <rPr>
        <sz val="7"/>
        <rFont val="Arial MT"/>
        <family val="2"/>
      </rPr>
      <t xml:space="preserve">TAMPA EM CONCRETO ARMADO 25 MPA E=5CM PARA A CAIXA DE PASSAGEM
</t>
    </r>
    <r>
      <rPr>
        <sz val="7"/>
        <rFont val="Arial MT"/>
        <family val="2"/>
      </rPr>
      <t>60X60CM</t>
    </r>
  </si>
  <si>
    <r>
      <rPr>
        <sz val="7"/>
        <rFont val="Arial MT"/>
        <family val="2"/>
      </rPr>
      <t>CAIXA DE AREIA 60X60X80CM (MEDIDAS INTERNAS) FUNDO DE BRITA SEM TAMPA</t>
    </r>
  </si>
  <si>
    <r>
      <rPr>
        <sz val="7"/>
        <rFont val="Arial MT"/>
        <family val="2"/>
      </rPr>
      <t xml:space="preserve">CAIXA DE AREIA 60X60X80CM (MEDIDAS INTERNAS) FUNDO DE BRITA COM GRELHA
</t>
    </r>
    <r>
      <rPr>
        <sz val="7"/>
        <rFont val="Arial MT"/>
        <family val="2"/>
      </rPr>
      <t>METÁLICA FERRO CHATO PADRÃO GOINFRA</t>
    </r>
  </si>
  <si>
    <r>
      <rPr>
        <sz val="7"/>
        <rFont val="Arial MT"/>
        <family val="2"/>
      </rPr>
      <t>CAIXA DE INSPEÇÃO - TAMPA EM CONCRETO ARMADO 25 MPA E=5CM</t>
    </r>
  </si>
  <si>
    <r>
      <rPr>
        <sz val="7"/>
        <rFont val="Arial MT"/>
        <family val="2"/>
      </rPr>
      <t xml:space="preserve">CAIXA DE INSPEÇÃO - LASTRO DE CONCRETO (COM ADIÇÃO DE IMPERMEABILIZANTE
</t>
    </r>
    <r>
      <rPr>
        <sz val="7"/>
        <rFont val="Arial MT"/>
        <family val="2"/>
      </rPr>
      <t>) 20 MPA E=5CM PARA O FUNDO</t>
    </r>
  </si>
  <si>
    <r>
      <rPr>
        <sz val="7"/>
        <rFont val="Arial MT"/>
        <family val="2"/>
      </rPr>
      <t xml:space="preserve">CAIXA DE INSPEÇÃO - ALVENARIA DE 1/2 VEZ COM REVESTIMENTO INTERNO EM
</t>
    </r>
    <r>
      <rPr>
        <sz val="7"/>
        <rFont val="Arial MT"/>
        <family val="2"/>
      </rPr>
      <t>REBOCO PAULISTA A-14 (COM ADIÇÃO DE IMPERMEABILIZANTE)</t>
    </r>
  </si>
  <si>
    <r>
      <rPr>
        <sz val="7"/>
        <rFont val="Arial MT"/>
        <family val="2"/>
      </rPr>
      <t xml:space="preserve">CAIXA DE INSPEÇÃO - ALVENARIA DE 1 VEZ COM REVESTIMENTO INTERNO EM
</t>
    </r>
    <r>
      <rPr>
        <sz val="7"/>
        <rFont val="Arial MT"/>
        <family val="2"/>
      </rPr>
      <t>REBOCO PAULISTA A-14 (COM ADIÇÃO DE IMPERMEABILIZANTE)</t>
    </r>
  </si>
  <si>
    <r>
      <rPr>
        <sz val="7"/>
        <rFont val="Arial MT"/>
        <family val="2"/>
      </rPr>
      <t>CAIXA DE INSPEÇÃO - ESCAVAÇÃO MANUAL / REATERRO/ APILOAMENTO DO FUNDO</t>
    </r>
  </si>
  <si>
    <r>
      <rPr>
        <sz val="7"/>
        <rFont val="Arial MT"/>
        <family val="2"/>
      </rPr>
      <t>CAIXA DE AREIA - LASTRO DE BRITA PARA O FUNDO</t>
    </r>
  </si>
  <si>
    <r>
      <rPr>
        <sz val="7"/>
        <rFont val="Arial MT"/>
        <family val="2"/>
      </rPr>
      <t>CAIXA DE AREIA - TAMPA EM GRELHA DE CONCRETO ARMADO 25MPA E=5CM</t>
    </r>
  </si>
  <si>
    <r>
      <rPr>
        <sz val="7"/>
        <rFont val="Arial MT"/>
        <family val="2"/>
      </rPr>
      <t>TAMPA  PARA CAIXA PASSAGEM FERRO FUNDIDO T-33 - TRÁFEGO LEVE</t>
    </r>
  </si>
  <si>
    <r>
      <rPr>
        <sz val="7"/>
        <rFont val="Arial MT"/>
        <family val="2"/>
      </rPr>
      <t xml:space="preserve">TAMPÃO DE FERRO FUNDIDO PARA POÇO DE VISITA T-60 SIMPLES PARA TRÁFEGO
</t>
    </r>
    <r>
      <rPr>
        <sz val="7"/>
        <rFont val="Arial MT"/>
        <family val="2"/>
      </rPr>
      <t>LEVE</t>
    </r>
  </si>
  <si>
    <r>
      <rPr>
        <sz val="7"/>
        <rFont val="Arial MT"/>
        <family val="2"/>
      </rPr>
      <t xml:space="preserve">TAMPÃO DE FERRO FUNDIDO PARA POÇO DE VISITA T-60 SIMPLES PARA TRÁFEGO
</t>
    </r>
    <r>
      <rPr>
        <sz val="7"/>
        <rFont val="Arial MT"/>
        <family val="2"/>
      </rPr>
      <t>PESADO</t>
    </r>
  </si>
  <si>
    <r>
      <rPr>
        <sz val="7"/>
        <rFont val="Arial MT"/>
        <family val="2"/>
      </rPr>
      <t xml:space="preserve">CAIXA DE GORDURA E INSPEÇÃO EM PVC/ABS 19 LITROS COM TAMPA E PORTA
</t>
    </r>
    <r>
      <rPr>
        <sz val="7"/>
        <rFont val="Arial MT"/>
        <family val="2"/>
      </rPr>
      <t>TAMPA E CESTO DE LIMPEZA REMOVÍVEL</t>
    </r>
  </si>
  <si>
    <r>
      <rPr>
        <sz val="7"/>
        <rFont val="Arial MT"/>
        <family val="2"/>
      </rPr>
      <t>CAIXA DE GORDURA 50 l. CONCRETO PADRÃO GOINFRA IMPERMEABILIZADA</t>
    </r>
  </si>
  <si>
    <r>
      <rPr>
        <sz val="7"/>
        <rFont val="Arial MT"/>
        <family val="2"/>
      </rPr>
      <t>CAIXA DE GORDURA 100 L CONCRETO PADRÃO GOINFRA IMPERMEABILIZADA</t>
    </r>
  </si>
  <si>
    <r>
      <rPr>
        <sz val="7"/>
        <rFont val="Arial MT"/>
        <family val="2"/>
      </rPr>
      <t>CAIXA DE GORDURA 120 L. CONCRETO PADRÃO GOINFRA IMPERMEABILIZADA</t>
    </r>
  </si>
  <si>
    <r>
      <rPr>
        <sz val="7"/>
        <rFont val="Arial MT"/>
        <family val="2"/>
      </rPr>
      <t>CAIXA DE GORDURA 600 L. CONCRETO PADRÃO GOINFRA IMPERMEABILIZADA</t>
    </r>
  </si>
  <si>
    <r>
      <rPr>
        <sz val="7"/>
        <rFont val="Arial MT"/>
        <family val="2"/>
      </rPr>
      <t>CAIXA D'AGUA POLIETILENO 500 LTS. COM TAMPA</t>
    </r>
  </si>
  <si>
    <r>
      <rPr>
        <sz val="7"/>
        <rFont val="Arial MT"/>
        <family val="2"/>
      </rPr>
      <t>CAIXA D'AGUA POLIETILENO 1000 LTS. COM TAMPA</t>
    </r>
  </si>
  <si>
    <r>
      <rPr>
        <sz val="7"/>
        <rFont val="Arial MT"/>
        <family val="2"/>
      </rPr>
      <t>FOSSA SEPTICA 1500 LITROS COM IMPERMEABILIZAÇÃO</t>
    </r>
  </si>
  <si>
    <r>
      <rPr>
        <sz val="7"/>
        <rFont val="Arial MT"/>
        <family val="2"/>
      </rPr>
      <t>FOSSA SEPTICA 2500 LITROS COM IMPERMEABILIZAÇÃO</t>
    </r>
  </si>
  <si>
    <r>
      <rPr>
        <sz val="7"/>
        <rFont val="Arial MT"/>
        <family val="2"/>
      </rPr>
      <t>FOSSA SEPTICA 3000 LITROS COM IMPERMEABILIZAÇÃO</t>
    </r>
  </si>
  <si>
    <r>
      <rPr>
        <sz val="7"/>
        <rFont val="Arial MT"/>
        <family val="2"/>
      </rPr>
      <t>FOSSA SEPTICA 4500 LITROS COM IMPERMEABILIZAÇÃO</t>
    </r>
  </si>
  <si>
    <r>
      <rPr>
        <sz val="7"/>
        <rFont val="Arial MT"/>
        <family val="2"/>
      </rPr>
      <t>FOSSA SEPTICA 8700 LITROS COM IMPERMEABILIZAÇÃO</t>
    </r>
  </si>
  <si>
    <r>
      <rPr>
        <sz val="7"/>
        <rFont val="Arial MT"/>
        <family val="2"/>
      </rPr>
      <t>SUMIDOURO COM DIÂMETRO=1,60M E  PROFUNDIDADE=4,50 M</t>
    </r>
  </si>
  <si>
    <r>
      <rPr>
        <sz val="7"/>
        <rFont val="Arial MT"/>
        <family val="2"/>
      </rPr>
      <t xml:space="preserve">RESERVATÓRIO METALICO TIPO TAÇA EM AÇO PATINÁVEL - V=5M3-COLUNA SECA H=
</t>
    </r>
    <r>
      <rPr>
        <sz val="7"/>
        <rFont val="Arial MT"/>
        <family val="2"/>
      </rPr>
      <t>6M+FUNDAÇÃO+LOGOTIPO</t>
    </r>
  </si>
  <si>
    <r>
      <rPr>
        <sz val="7"/>
        <rFont val="Arial MT"/>
        <family val="2"/>
      </rPr>
      <t xml:space="preserve">RESERVATÓRIO METALICO TIPO TAÇA EM AÇO PATINÁVEL - V=10M3-COLUNA SECA H
</t>
    </r>
    <r>
      <rPr>
        <sz val="7"/>
        <rFont val="Arial MT"/>
        <family val="2"/>
      </rPr>
      <t>=6M+FUNDAÇÃO+LOGOTIPO</t>
    </r>
  </si>
  <si>
    <r>
      <rPr>
        <sz val="7"/>
        <rFont val="Arial MT"/>
        <family val="2"/>
      </rPr>
      <t xml:space="preserve">RESERVATÓRIO METALICO TIPO TAÇA EM AÇO PATINÁVEL - V=15M3-COLUNA SECA H
</t>
    </r>
    <r>
      <rPr>
        <sz val="7"/>
        <rFont val="Arial MT"/>
        <family val="2"/>
      </rPr>
      <t>=6M+FUNDAÇÃO+LOGOTIPO</t>
    </r>
  </si>
  <si>
    <r>
      <rPr>
        <sz val="7"/>
        <rFont val="Arial MT"/>
        <family val="2"/>
      </rPr>
      <t xml:space="preserve">RESERVATÓRIO METALICO TIPO TAÇA EM AÇO PATINÁVEL - V=20M3-COLUNA SECA H
</t>
    </r>
    <r>
      <rPr>
        <sz val="7"/>
        <rFont val="Arial MT"/>
        <family val="2"/>
      </rPr>
      <t>=6M+FUNDAÇÃO+LOGOTIPO</t>
    </r>
  </si>
  <si>
    <r>
      <rPr>
        <sz val="7"/>
        <rFont val="Arial MT"/>
        <family val="2"/>
      </rPr>
      <t>TERMINAL DE VENTILACAO DIAMETRO 50 MM (ESGOTO)</t>
    </r>
  </si>
  <si>
    <r>
      <rPr>
        <sz val="7"/>
        <rFont val="Arial MT"/>
        <family val="2"/>
      </rPr>
      <t>TORNEIRA BOIA DIAMETRO (3/4") 20 MM</t>
    </r>
  </si>
  <si>
    <r>
      <rPr>
        <sz val="7"/>
        <rFont val="Arial MT"/>
        <family val="2"/>
      </rPr>
      <t>TORNEIRA BOIA DIAMETRO 1" (25 MM )</t>
    </r>
  </si>
  <si>
    <r>
      <rPr>
        <sz val="7"/>
        <rFont val="Arial MT"/>
        <family val="2"/>
      </rPr>
      <t>TORNEIRA BOIA DIAMETRO 1.1/4" - 32 MM</t>
    </r>
  </si>
  <si>
    <r>
      <rPr>
        <sz val="7"/>
        <rFont val="Arial MT"/>
        <family val="2"/>
      </rPr>
      <t>TORNEIRA BOIA DIAMETRO 1.1/2" (40 MM)</t>
    </r>
  </si>
  <si>
    <r>
      <rPr>
        <sz val="7"/>
        <rFont val="Arial MT"/>
        <family val="2"/>
      </rPr>
      <t>TORNEIRA BOIA DIAMETRO 2" (50 MM)</t>
    </r>
  </si>
  <si>
    <r>
      <rPr>
        <sz val="7"/>
        <rFont val="Arial MT"/>
        <family val="2"/>
      </rPr>
      <t>CHAVE DE BOIA AUTOMÁTICA - 15A/250V</t>
    </r>
  </si>
  <si>
    <r>
      <rPr>
        <sz val="7"/>
        <rFont val="Arial MT"/>
        <family val="2"/>
      </rPr>
      <t>JOELHO 45 GRAUS DIAMETRO 40 MM (ESGOTO)</t>
    </r>
  </si>
  <si>
    <r>
      <rPr>
        <sz val="7"/>
        <rFont val="Arial MT"/>
        <family val="2"/>
      </rPr>
      <t>JOELHO 45 GRAUS DIAMETRO 50 MM (ESGOTO)</t>
    </r>
  </si>
  <si>
    <r>
      <rPr>
        <sz val="7"/>
        <rFont val="Arial MT"/>
        <family val="2"/>
      </rPr>
      <t>JOELHO 45 GRAUS DIAMETRO 75 MM (ESGOTO)</t>
    </r>
  </si>
  <si>
    <r>
      <rPr>
        <sz val="7"/>
        <rFont val="Arial MT"/>
        <family val="2"/>
      </rPr>
      <t>JOELHO 45 GRAUS DIAMETRO 100 MM (ESGOTO)</t>
    </r>
  </si>
  <si>
    <r>
      <rPr>
        <sz val="7"/>
        <rFont val="Arial MT"/>
        <family val="2"/>
      </rPr>
      <t>JOELHO 90 GRAUS C/ANEL 40 MM</t>
    </r>
  </si>
  <si>
    <r>
      <rPr>
        <sz val="7"/>
        <rFont val="Arial MT"/>
        <family val="2"/>
      </rPr>
      <t>JOELHO 90 GRAUS C/ANEL 50 MM</t>
    </r>
  </si>
  <si>
    <r>
      <rPr>
        <sz val="7"/>
        <rFont val="Arial MT"/>
        <family val="2"/>
      </rPr>
      <t>JOELHO 90 GRAUS DIAMETRO 40 MM (ESGOTO)</t>
    </r>
  </si>
  <si>
    <r>
      <rPr>
        <sz val="7"/>
        <rFont val="Arial MT"/>
        <family val="2"/>
      </rPr>
      <t>JOELHO 90 GRAUS DIAMETRO 50 MM (ESGOTO)</t>
    </r>
  </si>
  <si>
    <r>
      <rPr>
        <sz val="7"/>
        <rFont val="Arial MT"/>
        <family val="2"/>
      </rPr>
      <t>JOELHO 90 GRAUS DIAMETRO 75 MM (ESGOTO)</t>
    </r>
  </si>
  <si>
    <r>
      <rPr>
        <sz val="7"/>
        <rFont val="Arial MT"/>
        <family val="2"/>
      </rPr>
      <t>JOELHO 90 GRAUS DIAMETRO 100 MM (ESGOTO)</t>
    </r>
  </si>
  <si>
    <r>
      <rPr>
        <sz val="7"/>
        <rFont val="Arial MT"/>
        <family val="2"/>
      </rPr>
      <t>JOELHO 90 GRAUS C/VISITA DIAM.100 X 50 MM</t>
    </r>
  </si>
  <si>
    <r>
      <rPr>
        <sz val="7"/>
        <rFont val="Arial MT"/>
        <family val="2"/>
      </rPr>
      <t>J U N C O E S</t>
    </r>
  </si>
  <si>
    <r>
      <rPr>
        <sz val="7"/>
        <rFont val="Arial MT"/>
        <family val="2"/>
      </rPr>
      <t>JUNCAO 45 GRAUS DIAMETRO 40 MM (ESGOTO)</t>
    </r>
  </si>
  <si>
    <r>
      <rPr>
        <sz val="7"/>
        <rFont val="Arial MT"/>
        <family val="2"/>
      </rPr>
      <t>JUNCAO INVERTIDA DIAMETRO 75 X 50 MM (ESGOTO)</t>
    </r>
  </si>
  <si>
    <r>
      <rPr>
        <sz val="7"/>
        <rFont val="Arial MT"/>
        <family val="2"/>
      </rPr>
      <t>JUNCAO SIMPLES DIAMETRO 50 X 50 MM (ESGOTO)</t>
    </r>
  </si>
  <si>
    <r>
      <rPr>
        <sz val="7"/>
        <rFont val="Arial MT"/>
        <family val="2"/>
      </rPr>
      <t>JUNCAO SIMPLES DIAM. 75 X 50 MM (ESGOTO)</t>
    </r>
  </si>
  <si>
    <r>
      <rPr>
        <sz val="7"/>
        <rFont val="Arial MT"/>
        <family val="2"/>
      </rPr>
      <t>JUNCAO SIMPLES DIAMETRO 75 X 75 MM (ESGOTO)</t>
    </r>
  </si>
  <si>
    <r>
      <rPr>
        <sz val="7"/>
        <rFont val="Arial MT"/>
        <family val="2"/>
      </rPr>
      <t>JUNCAO SIMPLES DIAM. 100 X 50 MM (ESGOTO)</t>
    </r>
  </si>
  <si>
    <r>
      <rPr>
        <sz val="7"/>
        <rFont val="Arial MT"/>
        <family val="2"/>
      </rPr>
      <t>JUNCAO SIMPLES DIAMETRO 100 X 75 MM (ESGOTO)</t>
    </r>
  </si>
  <si>
    <r>
      <rPr>
        <sz val="7"/>
        <rFont val="Arial MT"/>
        <family val="2"/>
      </rPr>
      <t>JUNCAO SIMPLES DIAM. 100 X 100 MM (ESGOTO)</t>
    </r>
  </si>
  <si>
    <r>
      <rPr>
        <sz val="7"/>
        <rFont val="Arial MT"/>
        <family val="2"/>
      </rPr>
      <t>JUNÇÃO DUPLA DIAMETRO 75 MM</t>
    </r>
  </si>
  <si>
    <r>
      <rPr>
        <sz val="7"/>
        <rFont val="Arial MT"/>
        <family val="2"/>
      </rPr>
      <t>L U V A S</t>
    </r>
  </si>
  <si>
    <r>
      <rPr>
        <sz val="7"/>
        <rFont val="Arial MT"/>
        <family val="2"/>
      </rPr>
      <t>LUVA SIMPLES DIAMETRO 40 MM - (ESGOTO)</t>
    </r>
  </si>
  <si>
    <r>
      <rPr>
        <sz val="7"/>
        <rFont val="Arial MT"/>
        <family val="2"/>
      </rPr>
      <t>LUVA SIMPLES DIAMETRO 50 MM - (ESGOTO)</t>
    </r>
  </si>
  <si>
    <r>
      <rPr>
        <sz val="7"/>
        <rFont val="Arial MT"/>
        <family val="2"/>
      </rPr>
      <t>LUVA SIMPLES DIAMETRO 75 MM - (ESGOTO)</t>
    </r>
  </si>
  <si>
    <r>
      <rPr>
        <sz val="7"/>
        <rFont val="Arial MT"/>
        <family val="2"/>
      </rPr>
      <t>LUVA SIMPLES DIAMETRO 100 mm - (ESGOTO)</t>
    </r>
  </si>
  <si>
    <r>
      <rPr>
        <sz val="7"/>
        <rFont val="Arial MT"/>
        <family val="2"/>
      </rPr>
      <t>P O R T A / G R E L H A</t>
    </r>
  </si>
  <si>
    <r>
      <rPr>
        <sz val="7"/>
        <rFont val="Arial MT"/>
        <family val="2"/>
      </rPr>
      <t>PORTA GRELHA QUADRADA BRANCO DIAM. 150 MM</t>
    </r>
  </si>
  <si>
    <r>
      <rPr>
        <sz val="7"/>
        <rFont val="Arial MT"/>
        <family val="2"/>
      </rPr>
      <t>PORTA GRELHA QUADRADO CROMADO DIAM.150 MM</t>
    </r>
  </si>
  <si>
    <r>
      <rPr>
        <sz val="7"/>
        <rFont val="Arial MT"/>
        <family val="2"/>
      </rPr>
      <t>PORTA GRELHA QUADRADO PARA GRELHA QUADRADA DIAM. 100 MM</t>
    </r>
  </si>
  <si>
    <r>
      <rPr>
        <sz val="7"/>
        <rFont val="Arial MT"/>
        <family val="2"/>
      </rPr>
      <t>PORTA GRELHA QUADRADA PARA GRELHA REDONDA BRANCA 100 MM (ESGOTO)</t>
    </r>
  </si>
  <si>
    <r>
      <rPr>
        <sz val="7"/>
        <rFont val="Arial MT"/>
        <family val="2"/>
      </rPr>
      <t>PORTA GRELHA QUADRADA PARA GRELHA REDONDA CROMADA 100 MM (ESGOTO)</t>
    </r>
  </si>
  <si>
    <r>
      <rPr>
        <sz val="7"/>
        <rFont val="Arial MT"/>
        <family val="2"/>
      </rPr>
      <t>PORTA GRELHA REDONDO BRANCO DIAM. 100 MM</t>
    </r>
  </si>
  <si>
    <r>
      <rPr>
        <sz val="7"/>
        <rFont val="Arial MT"/>
        <family val="2"/>
      </rPr>
      <t>PORTA GRELHA REDONDO BRANCO DIAM. 150 MM</t>
    </r>
  </si>
  <si>
    <r>
      <rPr>
        <sz val="7"/>
        <rFont val="Arial MT"/>
        <family val="2"/>
      </rPr>
      <t>PORTA GRELHA REDONDO CROMADO DIAMETRO 150 MM</t>
    </r>
  </si>
  <si>
    <r>
      <rPr>
        <sz val="7"/>
        <rFont val="Arial MT"/>
        <family val="2"/>
      </rPr>
      <t>R E D U C O E S</t>
    </r>
  </si>
  <si>
    <r>
      <rPr>
        <sz val="7"/>
        <rFont val="Arial MT"/>
        <family val="2"/>
      </rPr>
      <t>REDUCAO EXCENTRICA 75 X 50 MM (ESGOTO)</t>
    </r>
  </si>
  <si>
    <r>
      <rPr>
        <sz val="7"/>
        <rFont val="Arial MT"/>
        <family val="2"/>
      </rPr>
      <t>REDUCAO EXCENTRICA 100 X 75 MM (ESGOTO)</t>
    </r>
  </si>
  <si>
    <r>
      <rPr>
        <sz val="7"/>
        <rFont val="Arial MT"/>
        <family val="2"/>
      </rPr>
      <t>REDUCAO EXCENTRICA 100 X 50 MM (ESGOTO)</t>
    </r>
  </si>
  <si>
    <r>
      <rPr>
        <sz val="7"/>
        <rFont val="Arial MT"/>
        <family val="2"/>
      </rPr>
      <t>T A M P A S</t>
    </r>
  </si>
  <si>
    <r>
      <rPr>
        <sz val="7"/>
        <rFont val="Arial MT"/>
        <family val="2"/>
      </rPr>
      <t>TAMPA CEGA QUADRADA BRANCA DIAM. 150 MM</t>
    </r>
  </si>
  <si>
    <r>
      <rPr>
        <sz val="7"/>
        <rFont val="Arial MT"/>
        <family val="2"/>
      </rPr>
      <t>TAMPA CEGA REDONDA BRANCA DIAM. 100 MM</t>
    </r>
  </si>
  <si>
    <r>
      <rPr>
        <sz val="7"/>
        <rFont val="Arial MT"/>
        <family val="2"/>
      </rPr>
      <t>TAMPA CEGA REDONDA BRANCA  250 MM</t>
    </r>
  </si>
  <si>
    <r>
      <rPr>
        <sz val="7"/>
        <rFont val="Arial MT"/>
        <family val="2"/>
      </rPr>
      <t>TAMPA CEGA REDONDA ALUMINIO 250 MM</t>
    </r>
  </si>
  <si>
    <r>
      <rPr>
        <sz val="7"/>
        <rFont val="Arial MT"/>
        <family val="2"/>
      </rPr>
      <t>TE 90 GRAUS DIAMETRO 40 MM - ESGOTO</t>
    </r>
  </si>
  <si>
    <r>
      <rPr>
        <sz val="7"/>
        <rFont val="Arial MT"/>
        <family val="2"/>
      </rPr>
      <t>TE DE INSPECAO DIAMETRO 100 X 75 MM (ESGOTO)</t>
    </r>
  </si>
  <si>
    <r>
      <rPr>
        <sz val="7"/>
        <rFont val="Arial MT"/>
        <family val="2"/>
      </rPr>
      <t>TE SANITARIO DIAMETRO 50 X 50 MM (ESGOTO)</t>
    </r>
  </si>
  <si>
    <r>
      <rPr>
        <sz val="7"/>
        <rFont val="Arial MT"/>
        <family val="2"/>
      </rPr>
      <t>TE SANITARIO DIAMETRO 75 X 50 MM (ESGOTO)</t>
    </r>
  </si>
  <si>
    <r>
      <rPr>
        <sz val="7"/>
        <rFont val="Arial MT"/>
        <family val="2"/>
      </rPr>
      <t>TE SANITARIO DIAMETRO 75 X 75 MM (ESGOTO)</t>
    </r>
  </si>
  <si>
    <r>
      <rPr>
        <sz val="7"/>
        <rFont val="Arial MT"/>
        <family val="2"/>
      </rPr>
      <t>TE SANITARIO DIAMETRO 100 X 50 MM (ESGOTO)</t>
    </r>
  </si>
  <si>
    <r>
      <rPr>
        <sz val="7"/>
        <rFont val="Arial MT"/>
        <family val="2"/>
      </rPr>
      <t>TE SANITARIO DIAMETRO 100 X 75 MM (ESGOTO)</t>
    </r>
  </si>
  <si>
    <r>
      <rPr>
        <sz val="7"/>
        <rFont val="Arial MT"/>
        <family val="2"/>
      </rPr>
      <t>TE SANITARIO DIAMETRO 100 X 100 MM (ESGOTO)</t>
    </r>
  </si>
  <si>
    <r>
      <rPr>
        <sz val="7"/>
        <rFont val="Arial MT"/>
        <family val="2"/>
      </rPr>
      <t>T U B O S</t>
    </r>
  </si>
  <si>
    <r>
      <rPr>
        <sz val="7"/>
        <rFont val="Arial MT"/>
        <family val="2"/>
      </rPr>
      <t>TUBO SOLDAVEL PARA ESGOTO DIAMETRO 40 MM</t>
    </r>
  </si>
  <si>
    <r>
      <rPr>
        <sz val="7"/>
        <rFont val="Arial MT"/>
        <family val="2"/>
      </rPr>
      <t>TUBO SOLDAVEL PARA ESGOTO DIAMETRO 50 MM</t>
    </r>
  </si>
  <si>
    <r>
      <rPr>
        <sz val="7"/>
        <rFont val="Arial MT"/>
        <family val="2"/>
      </rPr>
      <t>TUBO SOLDAVEL PARA ESGOTO DIAMETRO 75 MM</t>
    </r>
  </si>
  <si>
    <r>
      <rPr>
        <sz val="7"/>
        <rFont val="Arial MT"/>
        <family val="2"/>
      </rPr>
      <t>TUBO SOLDAVEL PARA ESGOTO DIAMETRO 100 MM</t>
    </r>
  </si>
  <si>
    <r>
      <rPr>
        <sz val="7"/>
        <rFont val="Arial MT"/>
        <family val="2"/>
      </rPr>
      <t>TUBO LEVE PVC RIGIDO DIAMETRO 150 MM</t>
    </r>
  </si>
  <si>
    <r>
      <rPr>
        <sz val="7"/>
        <rFont val="Arial MT"/>
        <family val="2"/>
      </rPr>
      <t>TUBO LEVE PVC RIGIDO DIAMETRO 200 MM</t>
    </r>
  </si>
  <si>
    <r>
      <rPr>
        <sz val="7"/>
        <rFont val="Arial MT"/>
        <family val="2"/>
      </rPr>
      <t>TUBO LEVE PVC RIGIDO DIAMETRO 300 MM</t>
    </r>
  </si>
  <si>
    <r>
      <rPr>
        <sz val="7"/>
        <rFont val="Arial MT"/>
        <family val="2"/>
      </rPr>
      <t>TUBO LEVE PVC RIGIDO DIAMETRO 250 MM</t>
    </r>
  </si>
  <si>
    <r>
      <rPr>
        <sz val="7"/>
        <rFont val="Arial MT"/>
        <family val="2"/>
      </rPr>
      <t xml:space="preserve">TUBO DE CONCRETO SIMPLES DIAMETRO 400 MM - PS1=16 KN/M ( ÁGUAS PLUVIAIS) -
</t>
    </r>
    <r>
      <rPr>
        <sz val="7"/>
        <rFont val="Arial MT"/>
        <family val="2"/>
      </rPr>
      <t>CAVA 65X100CM</t>
    </r>
  </si>
  <si>
    <r>
      <rPr>
        <sz val="7"/>
        <rFont val="Arial MT"/>
        <family val="2"/>
      </rPr>
      <t xml:space="preserve">TUBO DE CONCRETO SIMPLES DIAMETRO 600 MM - PS1=24 KN/M ( ÁGUAS PLUVIAIS) -
</t>
    </r>
    <r>
      <rPr>
        <sz val="7"/>
        <rFont val="Arial MT"/>
        <family val="2"/>
      </rPr>
      <t>CAVA 95X120CM</t>
    </r>
  </si>
  <si>
    <r>
      <rPr>
        <sz val="7"/>
        <rFont val="Arial MT"/>
        <family val="2"/>
      </rPr>
      <t xml:space="preserve">TUBO DE CONCRETO SIMPLES DIAMETRO 500 MM - PS1=20 KN/M ( ÁGUAS PLUVIAIS) -
</t>
    </r>
    <r>
      <rPr>
        <sz val="7"/>
        <rFont val="Arial MT"/>
        <family val="2"/>
      </rPr>
      <t>CAVA 80X110CM</t>
    </r>
  </si>
  <si>
    <r>
      <rPr>
        <sz val="7"/>
        <rFont val="Arial MT"/>
        <family val="2"/>
      </rPr>
      <t>TUBO RÍGIDO CORRUGADO PARA DRENAGEM DIAMETRO 150 MM</t>
    </r>
  </si>
  <si>
    <r>
      <rPr>
        <sz val="7"/>
        <rFont val="Arial MT"/>
        <family val="2"/>
      </rPr>
      <t>TUBO RÍGIDO CORRUGADO PARA DRENAGEM DIAMETRO 100 MM</t>
    </r>
  </si>
  <si>
    <r>
      <rPr>
        <sz val="7"/>
        <rFont val="Arial MT"/>
        <family val="2"/>
      </rPr>
      <t>TUBO FERRO GALVANIZADO 1/2"</t>
    </r>
  </si>
  <si>
    <r>
      <rPr>
        <sz val="7"/>
        <rFont val="Arial MT"/>
        <family val="2"/>
      </rPr>
      <t>TUBO FERRO GALVANIZADO 3/4"</t>
    </r>
  </si>
  <si>
    <r>
      <rPr>
        <sz val="7"/>
        <rFont val="Arial MT"/>
        <family val="2"/>
      </rPr>
      <t>TUBO FERRO GALVANIZADO 1"</t>
    </r>
  </si>
  <si>
    <r>
      <rPr>
        <sz val="7"/>
        <rFont val="Arial MT"/>
        <family val="2"/>
      </rPr>
      <t>TUBO FERRO GALVANIZADO 1.1/4"</t>
    </r>
  </si>
  <si>
    <r>
      <rPr>
        <sz val="7"/>
        <rFont val="Arial MT"/>
        <family val="2"/>
      </rPr>
      <t>TUBO FERRO GALVANIZADO 1.1/2"</t>
    </r>
  </si>
  <si>
    <r>
      <rPr>
        <sz val="7"/>
        <rFont val="Arial MT"/>
        <family val="2"/>
      </rPr>
      <t>TUBO FERRO GALVANIZADO 2"</t>
    </r>
  </si>
  <si>
    <r>
      <rPr>
        <sz val="7"/>
        <rFont val="Arial MT"/>
        <family val="2"/>
      </rPr>
      <t>TUBO FERRO GALVANIZADO 2.1/2"</t>
    </r>
  </si>
  <si>
    <r>
      <rPr>
        <sz val="7"/>
        <rFont val="Arial MT"/>
        <family val="2"/>
      </rPr>
      <t>TUBO FERRO GALVANIZADO 3"</t>
    </r>
  </si>
  <si>
    <r>
      <rPr>
        <sz val="7"/>
        <rFont val="Arial MT"/>
        <family val="2"/>
      </rPr>
      <t>TUBO FERRO GALVANIZADO 4"</t>
    </r>
  </si>
  <si>
    <r>
      <rPr>
        <sz val="7"/>
        <rFont val="Arial MT"/>
        <family val="2"/>
      </rPr>
      <t>INCENDIOS</t>
    </r>
  </si>
  <si>
    <r>
      <rPr>
        <sz val="7"/>
        <rFont val="Arial MT"/>
        <family val="2"/>
      </rPr>
      <t>EXTINTOR CO2 (6 KG) - CAPACIDADE EXTINTORA 5 BC</t>
    </r>
  </si>
  <si>
    <r>
      <rPr>
        <sz val="7"/>
        <rFont val="Arial MT"/>
        <family val="2"/>
      </rPr>
      <t>EXTINTOR PO QUIMICO SECO (6 KG) - CAPACIDADE EXTINTORA 20 BC</t>
    </r>
  </si>
  <si>
    <r>
      <rPr>
        <sz val="7"/>
        <rFont val="Arial MT"/>
        <family val="2"/>
      </rPr>
      <t>EXTINTOR AGUA PRESSURIZADA (10 LITROS) - CAPACIDADE EXTINTORA 2A</t>
    </r>
  </si>
  <si>
    <r>
      <rPr>
        <sz val="7"/>
        <rFont val="Arial MT"/>
        <family val="2"/>
      </rPr>
      <t>EXTINTOR MULTI USO EM PO A B C (6 KG) - CAPACIDADE EXTINTORA 3A 20BC</t>
    </r>
  </si>
  <si>
    <r>
      <rPr>
        <sz val="7"/>
        <rFont val="Arial MT"/>
        <family val="2"/>
      </rPr>
      <t xml:space="preserve">CAIXA DE INCÊNDIO METÁLICA COM SUPORTE PARA MANGUEIRA, TAMPA E MURETA
</t>
    </r>
    <r>
      <rPr>
        <sz val="7"/>
        <rFont val="Arial MT"/>
        <family val="2"/>
      </rPr>
      <t>17X45X75 CM COM PINTURA</t>
    </r>
  </si>
  <si>
    <r>
      <rPr>
        <sz val="7"/>
        <rFont val="Arial MT"/>
        <family val="2"/>
      </rPr>
      <t xml:space="preserve">CAIXA DE INCÊNDIO METÁLICA COM SUPORTE PARA MANGUEIRA, TAMPA E MURETA
</t>
    </r>
    <r>
      <rPr>
        <sz val="7"/>
        <rFont val="Arial MT"/>
        <family val="2"/>
      </rPr>
      <t>17X60X90 CM C/PINTURA</t>
    </r>
  </si>
  <si>
    <r>
      <rPr>
        <sz val="7"/>
        <rFont val="Arial MT"/>
        <family val="2"/>
      </rPr>
      <t>CAIXA DE PASSEIO C/TAMPA DE FERRO FUNDIDO 40X60 CM P/INCÊNDIO</t>
    </r>
  </si>
  <si>
    <r>
      <rPr>
        <sz val="7"/>
        <rFont val="Arial MT"/>
        <family val="2"/>
      </rPr>
      <t>MANGUEIRA DE INCÊNDIO DI=38 MM TIPO 2 COMP. = 15 M</t>
    </r>
  </si>
  <si>
    <r>
      <rPr>
        <sz val="7"/>
        <rFont val="Arial MT"/>
        <family val="2"/>
      </rPr>
      <t>MANGUEIRA DE INCENDIO DI=38 mm TIPO 2 COMP. 20M</t>
    </r>
  </si>
  <si>
    <r>
      <rPr>
        <sz val="7"/>
        <rFont val="Arial MT"/>
        <family val="2"/>
      </rPr>
      <t>MANGUEIRA DE INCENDIO DI=38 mm TIPO 2 COMP. 30 M</t>
    </r>
  </si>
  <si>
    <r>
      <rPr>
        <sz val="7"/>
        <rFont val="Arial MT"/>
        <family val="2"/>
      </rPr>
      <t>ESGUICHO REGULÁVEL 1.1/2"</t>
    </r>
  </si>
  <si>
    <r>
      <rPr>
        <sz val="7"/>
        <rFont val="Arial MT"/>
        <family val="2"/>
      </rPr>
      <t>ADAPTADOR PARA ENGATE STORZ 2.1/2" X 1.1/2"</t>
    </r>
  </si>
  <si>
    <r>
      <rPr>
        <sz val="7"/>
        <rFont val="Arial MT"/>
        <family val="2"/>
      </rPr>
      <t>REGISTRO GLOBO ANGULAR 2.1/2"</t>
    </r>
  </si>
  <si>
    <r>
      <rPr>
        <sz val="7"/>
        <rFont val="Arial MT"/>
        <family val="2"/>
      </rPr>
      <t>TAMPÃO CEGO COM CORRENTE 2.1/2"</t>
    </r>
  </si>
  <si>
    <r>
      <rPr>
        <sz val="7"/>
        <rFont val="Arial MT"/>
        <family val="2"/>
      </rPr>
      <t>TANQUE DE PRESSÃO DE 10 L</t>
    </r>
  </si>
  <si>
    <r>
      <rPr>
        <sz val="7"/>
        <rFont val="Arial MT"/>
        <family val="2"/>
      </rPr>
      <t>PRESSOSTATO 50 A 80 PSI</t>
    </r>
  </si>
  <si>
    <r>
      <rPr>
        <sz val="7"/>
        <rFont val="Arial MT"/>
        <family val="2"/>
      </rPr>
      <t>MANOMETRO - 0 A 10 KG/CM2</t>
    </r>
  </si>
  <si>
    <r>
      <rPr>
        <sz val="7"/>
        <rFont val="Arial MT"/>
        <family val="2"/>
      </rPr>
      <t>SIRENE AUDIOVISUAL</t>
    </r>
  </si>
  <si>
    <r>
      <rPr>
        <sz val="7"/>
        <rFont val="Arial MT"/>
        <family val="2"/>
      </rPr>
      <t>SPRINKLER PENDENTE 60º C ,COR LIQUIDO VERMELHO</t>
    </r>
  </si>
  <si>
    <r>
      <rPr>
        <sz val="7"/>
        <rFont val="Arial MT"/>
        <family val="2"/>
      </rPr>
      <t>NIPLE DUPLO FERRO GALVANIZADO 1"</t>
    </r>
  </si>
  <si>
    <r>
      <rPr>
        <sz val="7"/>
        <rFont val="Arial MT"/>
        <family val="2"/>
      </rPr>
      <t>NIPLE DUPLO FERRO GALVANIZADO 2.1/2"</t>
    </r>
  </si>
  <si>
    <r>
      <rPr>
        <sz val="7"/>
        <rFont val="Arial MT"/>
        <family val="2"/>
      </rPr>
      <t>NIPLE DUPLO FERRO GALVANIZADO 3"</t>
    </r>
  </si>
  <si>
    <r>
      <rPr>
        <sz val="7"/>
        <rFont val="Arial MT"/>
        <family val="2"/>
      </rPr>
      <t>NIPLE DUPLO FERRO GALVANIZADO 3" X 2 1/2"</t>
    </r>
  </si>
  <si>
    <r>
      <rPr>
        <sz val="7"/>
        <rFont val="Arial MT"/>
        <family val="2"/>
      </rPr>
      <t>TE DE FERRO GALVANIZADO 90º X 1"</t>
    </r>
  </si>
  <si>
    <r>
      <rPr>
        <sz val="7"/>
        <rFont val="Arial MT"/>
        <family val="2"/>
      </rPr>
      <t>TE DE FERRO GALVANIZADO 90º X 1 1/2" X 1"</t>
    </r>
  </si>
  <si>
    <r>
      <rPr>
        <sz val="7"/>
        <rFont val="Arial MT"/>
        <family val="2"/>
      </rPr>
      <t>TÊ DE FERRO GALVANIZADO 90º X 2 1/2"</t>
    </r>
  </si>
  <si>
    <r>
      <rPr>
        <sz val="7"/>
        <rFont val="Arial MT"/>
        <family val="2"/>
      </rPr>
      <t>TE DE FERRO GALVANIZADO 90º X 3" X 3"</t>
    </r>
  </si>
  <si>
    <r>
      <rPr>
        <sz val="7"/>
        <rFont val="Arial MT"/>
        <family val="2"/>
      </rPr>
      <t>TE DE FERRO GALVANIZADO 4" X 3"</t>
    </r>
  </si>
  <si>
    <r>
      <rPr>
        <sz val="7"/>
        <rFont val="Arial MT"/>
        <family val="2"/>
      </rPr>
      <t>COTOVELO FERRO GALVANIZADO 90º X 1"</t>
    </r>
  </si>
  <si>
    <r>
      <rPr>
        <sz val="7"/>
        <rFont val="Arial MT"/>
        <family val="2"/>
      </rPr>
      <t>COTOVELO DE FERRO GALVANIZADO 90º X 2 1/2"</t>
    </r>
  </si>
  <si>
    <r>
      <rPr>
        <sz val="7"/>
        <rFont val="Arial MT"/>
        <family val="2"/>
      </rPr>
      <t>COTOVELO FERRO GALVANIZADO 90º X 3"</t>
    </r>
  </si>
  <si>
    <r>
      <rPr>
        <sz val="7"/>
        <rFont val="Arial MT"/>
        <family val="2"/>
      </rPr>
      <t>COTOVELO FERRO GALVANIZADO 45º X 2.1/2"</t>
    </r>
  </si>
  <si>
    <r>
      <rPr>
        <sz val="7"/>
        <rFont val="Arial MT"/>
        <family val="2"/>
      </rPr>
      <t>COTOVELO FERRO GALVANIZADO 45º X 3"</t>
    </r>
  </si>
  <si>
    <r>
      <rPr>
        <sz val="7"/>
        <rFont val="Arial MT"/>
        <family val="2"/>
      </rPr>
      <t>BUCHA DE FERRO GALVANIZADO 1.1/2" X 1"</t>
    </r>
  </si>
  <si>
    <r>
      <rPr>
        <sz val="7"/>
        <rFont val="Arial MT"/>
        <family val="2"/>
      </rPr>
      <t>BUCHA FERRO GALVANIZADO 3" X 2.1/2"</t>
    </r>
  </si>
  <si>
    <r>
      <rPr>
        <sz val="7"/>
        <rFont val="Arial MT"/>
        <family val="2"/>
      </rPr>
      <t>UNIÃO COM ASSENTO CÔNICO DE BRONZE 3"</t>
    </r>
  </si>
  <si>
    <r>
      <rPr>
        <sz val="7"/>
        <rFont val="Arial MT"/>
        <family val="2"/>
      </rPr>
      <t>LUVA DE FERRO GALVANIZADO 3" X 2.1/2"</t>
    </r>
  </si>
  <si>
    <r>
      <rPr>
        <sz val="7"/>
        <rFont val="Arial MT"/>
        <family val="2"/>
      </rPr>
      <t>VALVULA DE RETENÇÃO HORIZONTAL 1"</t>
    </r>
  </si>
  <si>
    <r>
      <rPr>
        <sz val="7"/>
        <rFont val="Arial MT"/>
        <family val="2"/>
      </rPr>
      <t>VÁLVULA DE RETENÇÃO HORIZONTAL 2.1/2"</t>
    </r>
  </si>
  <si>
    <r>
      <rPr>
        <sz val="7"/>
        <rFont val="Arial MT"/>
        <family val="2"/>
      </rPr>
      <t>VÁLVULA DE RETENÇÃO HORIZONTAL 3"</t>
    </r>
  </si>
  <si>
    <r>
      <rPr>
        <sz val="7"/>
        <rFont val="Arial MT"/>
        <family val="2"/>
      </rPr>
      <t>VÁLVULA DE RETENÇÃO VERTICAL 2.1/2"</t>
    </r>
  </si>
  <si>
    <r>
      <rPr>
        <sz val="7"/>
        <rFont val="Arial MT"/>
        <family val="2"/>
      </rPr>
      <t>VALVULA DE RETENÇÃO VERTICAL 1"</t>
    </r>
  </si>
  <si>
    <r>
      <rPr>
        <sz val="7"/>
        <rFont val="Arial MT"/>
        <family val="2"/>
      </rPr>
      <t>VÁLVULA DE RETENÇÃO VERTICAL 3"</t>
    </r>
  </si>
  <si>
    <r>
      <rPr>
        <sz val="7"/>
        <rFont val="Arial MT"/>
        <family val="2"/>
      </rPr>
      <t>CHAVE DE FLUXO 3/4"</t>
    </r>
  </si>
  <si>
    <r>
      <rPr>
        <sz val="7"/>
        <rFont val="Arial MT"/>
        <family val="2"/>
      </rPr>
      <t>CHAVE DE FLUXO 1"</t>
    </r>
  </si>
  <si>
    <r>
      <rPr>
        <b/>
        <sz val="7"/>
        <rFont val="Arial"/>
        <family val="2"/>
      </rPr>
      <t>INSTALAÇÕES ESPECIAIS</t>
    </r>
  </si>
  <si>
    <r>
      <rPr>
        <sz val="7"/>
        <rFont val="Arial MT"/>
        <family val="2"/>
      </rPr>
      <t>INSTALACOES ESPECIAIS</t>
    </r>
  </si>
  <si>
    <r>
      <rPr>
        <sz val="7"/>
        <rFont val="Arial MT"/>
        <family val="2"/>
      </rPr>
      <t>G Á S</t>
    </r>
  </si>
  <si>
    <r>
      <rPr>
        <sz val="7"/>
        <rFont val="Arial MT"/>
        <family val="2"/>
      </rPr>
      <t xml:space="preserve">CENTRAL DE GÁS PADRÃO GOINFRA/2019 COMPLETA, EXCLUSO AS INSTALAÇÕES
</t>
    </r>
    <r>
      <rPr>
        <sz val="7"/>
        <rFont val="Arial MT"/>
        <family val="2"/>
      </rPr>
      <t>MECÂNICAS (1+1 CILINDRO P-45)</t>
    </r>
  </si>
  <si>
    <r>
      <rPr>
        <sz val="7"/>
        <rFont val="Arial MT"/>
        <family val="2"/>
      </rPr>
      <t xml:space="preserve">CENTRAL DE GÁS PADRÃO GOINFRA/2019 COMPLETA, EXCLUSO AS INSTALAÇÕES
</t>
    </r>
    <r>
      <rPr>
        <sz val="7"/>
        <rFont val="Arial MT"/>
        <family val="2"/>
      </rPr>
      <t>MECÂNICAS (2+2 CILINDRO P-45)</t>
    </r>
  </si>
  <si>
    <r>
      <rPr>
        <sz val="7"/>
        <rFont val="Arial MT"/>
        <family val="2"/>
      </rPr>
      <t xml:space="preserve">LIMITADOR DE PRESSÃO PRIMEIRO ESTÁGIO,COM MANÔMETRO,PRESSÃO DE ENTRADA 2 A 18 BAR E PRESSÃO DE SAÍDA 1,5 BAR, CONEXÕES DE ENTRADA E
</t>
    </r>
    <r>
      <rPr>
        <sz val="7"/>
        <rFont val="Arial MT"/>
        <family val="2"/>
      </rPr>
      <t>SAÍDA 1/2" NPT</t>
    </r>
  </si>
  <si>
    <r>
      <rPr>
        <sz val="7"/>
        <rFont val="Arial MT"/>
        <family val="2"/>
      </rPr>
      <t xml:space="preserve">REGULADOR DE PRESSÃO PRIMEIRO ESTÁGIO, 8 KG/H, REGULÁVEL COM MANÔMETRO,PRESSÃO DE ENTRADA 2 A 18 BAR E PRESSÃO DE SAÍDA 0,5 A 2 BAR,
</t>
    </r>
    <r>
      <rPr>
        <sz val="7"/>
        <rFont val="Arial MT"/>
        <family val="2"/>
      </rPr>
      <t>CONEXÕES DE ENTRADA E SAÍDA 1/4" NPT</t>
    </r>
  </si>
  <si>
    <r>
      <rPr>
        <sz val="7"/>
        <rFont val="Arial MT"/>
        <family val="2"/>
      </rPr>
      <t>TUBO DE AÇO GALVANIZADO 3/4" SCHEDULE 40, ROSCA NPT - NBR 5590</t>
    </r>
  </si>
  <si>
    <r>
      <rPr>
        <sz val="7"/>
        <rFont val="Arial MT"/>
        <family val="2"/>
      </rPr>
      <t xml:space="preserve">COTOVELO 90º FERRO MALEÁVEL GALVANIZADO 3/4" CLASSE 150 ROSCA NPT NBR
</t>
    </r>
    <r>
      <rPr>
        <sz val="7"/>
        <rFont val="Arial MT"/>
        <family val="2"/>
      </rPr>
      <t>6925</t>
    </r>
  </si>
  <si>
    <r>
      <rPr>
        <sz val="7"/>
        <rFont val="Arial MT"/>
        <family val="2"/>
      </rPr>
      <t>TE DE FERRO MALEÁVEL GALVANIZADO 3/4" CLASSE 150 ROSCA NPT NBR 6925</t>
    </r>
  </si>
  <si>
    <r>
      <rPr>
        <sz val="7"/>
        <rFont val="Arial MT"/>
        <family val="2"/>
      </rPr>
      <t xml:space="preserve">LUVA REDUÇÃO DE FERRO MALEÁVEL GALVANIZADO 3/4" X 1/2", CLASSE 150, ROSCA
</t>
    </r>
    <r>
      <rPr>
        <sz val="7"/>
        <rFont val="Arial MT"/>
        <family val="2"/>
      </rPr>
      <t>NPT - NBR 6925</t>
    </r>
  </si>
  <si>
    <r>
      <rPr>
        <sz val="7"/>
        <rFont val="Arial MT"/>
        <family val="2"/>
      </rPr>
      <t>LUVA DE FERRO MALEÁVEL GALVANIZADO 3/4", CLASSE 150, ROSCA NPT - NBR 6925</t>
    </r>
  </si>
  <si>
    <r>
      <rPr>
        <sz val="7"/>
        <rFont val="Arial MT"/>
        <family val="2"/>
      </rPr>
      <t xml:space="preserve">UNIÃO DE FERRO MALEÁVEL GALVANIZADO 3/4", ASSENTO BRONZE , CLASSE 150,
</t>
    </r>
    <r>
      <rPr>
        <sz val="7"/>
        <rFont val="Arial MT"/>
        <family val="2"/>
      </rPr>
      <t>ROSCA NPT - NBR 6925</t>
    </r>
  </si>
  <si>
    <r>
      <rPr>
        <sz val="7"/>
        <rFont val="Arial MT"/>
        <family val="2"/>
      </rPr>
      <t xml:space="preserve">VÁLVULA DE ESFERA TRIPARTIDA 3/4", PASSAGEM PLENA, ROSCA NPT, CLASSE 300 -
</t>
    </r>
    <r>
      <rPr>
        <sz val="7"/>
        <rFont val="Arial MT"/>
        <family val="2"/>
      </rPr>
      <t>NORMA ASME B16.34</t>
    </r>
  </si>
  <si>
    <r>
      <rPr>
        <sz val="7"/>
        <rFont val="Arial MT"/>
        <family val="2"/>
      </rPr>
      <t xml:space="preserve">REGISTRO ESFERA EM LATÃO PARA GÁS ROSCA 1/2" NPT MACHO MONOBLOCO
</t>
    </r>
    <r>
      <rPr>
        <sz val="7"/>
        <rFont val="Arial MT"/>
        <family val="2"/>
      </rPr>
      <t>ANGULAR</t>
    </r>
  </si>
  <si>
    <r>
      <rPr>
        <sz val="7"/>
        <rFont val="Arial MT"/>
        <family val="2"/>
      </rPr>
      <t>VÁLVULA DE RETENÇÃO EM LATÃO 7/16" NS (I) X 1/2" NPT (E)</t>
    </r>
  </si>
  <si>
    <r>
      <rPr>
        <sz val="7"/>
        <rFont val="Arial MT"/>
        <family val="2"/>
      </rPr>
      <t xml:space="preserve">NIPLE DUPLO DE FERRO MALEÁVEL GALVANIZADO 3/4" CLASSE 300 ROSCA NPT -
</t>
    </r>
    <r>
      <rPr>
        <sz val="7"/>
        <rFont val="Arial MT"/>
        <family val="2"/>
      </rPr>
      <t>NBR 6925</t>
    </r>
  </si>
  <si>
    <r>
      <rPr>
        <sz val="7"/>
        <rFont val="Arial MT"/>
        <family val="2"/>
      </rPr>
      <t>NIPLE DE REDUÇÃO DE LATÃO MACHO/MACHO ROSCA NPT DE 1/2" X 1/4"</t>
    </r>
  </si>
  <si>
    <r>
      <rPr>
        <sz val="7"/>
        <rFont val="Arial MT"/>
        <family val="2"/>
      </rPr>
      <t>TAMPÃO DE FERRO MALEÁVEL GALVANIZADO 3/4", CLASSE 150 ROSCA NPT NBR 6925</t>
    </r>
  </si>
  <si>
    <r>
      <rPr>
        <sz val="7"/>
        <rFont val="Arial MT"/>
        <family val="2"/>
      </rPr>
      <t xml:space="preserve">CHICOTE "PIGTAIL" FLEXÍVEL PARA P-45 DE MANGUEIRA NITRÍLICA COM COMPRIMENTO DE 500 MM E ROSCA DAS CONEXÕES DE 7/8" R.E. X 7/16"NS OU M20 X
</t>
    </r>
    <r>
      <rPr>
        <sz val="7"/>
        <rFont val="Arial MT"/>
        <family val="2"/>
      </rPr>
      <t>7/16" NS - NBR 13419</t>
    </r>
  </si>
  <si>
    <r>
      <rPr>
        <sz val="7"/>
        <rFont val="Arial MT"/>
        <family val="2"/>
      </rPr>
      <t xml:space="preserve">SUPORTE "L" , EM FERRO CHATO 1/8" X 1" PINTADO (42CM) PARA TUBO DE AÇO GALVANIZADO 3/4" -  INCLUSO ABRAÇADEIRA TIPO "U" 3/4"/PARAFUSOS/PORCAS/
</t>
    </r>
    <r>
      <rPr>
        <sz val="7"/>
        <rFont val="Arial MT"/>
        <family val="2"/>
      </rPr>
      <t>ARRUELAS, BEM COMO A FIXAÇÃO NA PAREDE COM BUCHAS/PARAFUSOS.</t>
    </r>
  </si>
  <si>
    <r>
      <rPr>
        <sz val="7"/>
        <rFont val="Arial MT"/>
        <family val="2"/>
      </rPr>
      <t xml:space="preserve">PLACA DE SINALIZAÇÃO EM ALUMÍNIO 35 X 25 CM - "PERIGO - GÁS INFLAMÁVEL -
</t>
    </r>
    <r>
      <rPr>
        <sz val="7"/>
        <rFont val="Arial MT"/>
        <family val="2"/>
      </rPr>
      <t>PROIBIDO FUMAR"</t>
    </r>
  </si>
  <si>
    <r>
      <rPr>
        <b/>
        <sz val="7"/>
        <rFont val="Arial"/>
        <family val="2"/>
      </rPr>
      <t>ALVENARIAS E DIVISÓRIAS</t>
    </r>
  </si>
  <si>
    <r>
      <rPr>
        <sz val="7"/>
        <rFont val="Arial MT"/>
        <family val="2"/>
      </rPr>
      <t>ALVENARIA DE TIJOLO COMUM 1/4 VEZ - ARGAMASSA (1CI : 2CH : 8ARML)</t>
    </r>
  </si>
  <si>
    <r>
      <rPr>
        <sz val="7"/>
        <rFont val="Arial MT"/>
        <family val="2"/>
      </rPr>
      <t>ALVENARIA DE TIJOLO COMUM 1/2 VEZ - ARGAMASSA (1CI : 2CH : 8ARML)</t>
    </r>
  </si>
  <si>
    <r>
      <rPr>
        <sz val="7"/>
        <rFont val="Arial MT"/>
        <family val="2"/>
      </rPr>
      <t>ALVENARIA DE TIJOLO COMUM 1/2 VEZ EM CRIVO - ARGAMASSA (1CI : 2CH : 8ARML)</t>
    </r>
  </si>
  <si>
    <r>
      <rPr>
        <sz val="7"/>
        <rFont val="Arial MT"/>
        <family val="2"/>
      </rPr>
      <t xml:space="preserve">ALVENARIA DE TIJOLO FURADO 1/2 VEZ 11,5 X 19 X 19 - ARG. ( 1 CALH:4ARML + 100
</t>
    </r>
    <r>
      <rPr>
        <sz val="7"/>
        <rFont val="Arial MT"/>
        <family val="2"/>
      </rPr>
      <t>KG DE CI/M3)</t>
    </r>
  </si>
  <si>
    <r>
      <rPr>
        <sz val="7"/>
        <rFont val="Arial MT"/>
        <family val="2"/>
      </rPr>
      <t xml:space="preserve">ALVENARIA DE TIJOLO FURADO 1/2 VEZ 9X14X29 - 6 FUROS -  ARG. (1CALH:4ARML+
</t>
    </r>
    <r>
      <rPr>
        <sz val="7"/>
        <rFont val="Arial MT"/>
        <family val="2"/>
      </rPr>
      <t>100KG DE CI/M3)</t>
    </r>
  </si>
  <si>
    <r>
      <rPr>
        <sz val="7"/>
        <rFont val="Arial MT"/>
        <family val="2"/>
      </rPr>
      <t xml:space="preserve">ALVENARIA DE TIJOLO FURADO 1/2 VEZ - 9 x 19 x 19 - ARG. (1CALH:4ARML+100KG DE
</t>
    </r>
    <r>
      <rPr>
        <sz val="7"/>
        <rFont val="Arial MT"/>
        <family val="2"/>
      </rPr>
      <t>CI/M3)</t>
    </r>
  </si>
  <si>
    <r>
      <rPr>
        <sz val="7"/>
        <rFont val="Arial MT"/>
        <family val="2"/>
      </rPr>
      <t xml:space="preserve">ALVENARIA DE TIJOLO FURADO 1 VEZ - 9X19X19 CM -  ARG. (1CALH:4ARML+100KG DE
</t>
    </r>
    <r>
      <rPr>
        <sz val="7"/>
        <rFont val="Arial MT"/>
        <family val="2"/>
      </rPr>
      <t>CI/M3)</t>
    </r>
  </si>
  <si>
    <r>
      <rPr>
        <sz val="7"/>
        <rFont val="Arial MT"/>
        <family val="2"/>
      </rPr>
      <t>ALVENARIA DE TIJOLO COMUM 1 VEZ - ARGAMASSA (1CI : 2CH : 8ARML)</t>
    </r>
  </si>
  <si>
    <r>
      <rPr>
        <sz val="7"/>
        <rFont val="Arial MT"/>
        <family val="2"/>
      </rPr>
      <t>CUNHAMENTO/ALVENARIAS COM TIJOLO COMUM</t>
    </r>
  </si>
  <si>
    <r>
      <rPr>
        <sz val="7"/>
        <rFont val="Arial MT"/>
        <family val="2"/>
      </rPr>
      <t>CUNHAMENTO EM ALVENARIA COM CUNHA DE CONCRETO</t>
    </r>
  </si>
  <si>
    <r>
      <rPr>
        <sz val="7"/>
        <rFont val="Arial MT"/>
        <family val="2"/>
      </rPr>
      <t>DIVISORIA DE MARMORE 2 CM</t>
    </r>
  </si>
  <si>
    <r>
      <rPr>
        <sz val="7"/>
        <rFont val="Arial MT"/>
        <family val="2"/>
      </rPr>
      <t>DIVISORIA DE GRANITINA 3 CM</t>
    </r>
  </si>
  <si>
    <r>
      <rPr>
        <sz val="7"/>
        <rFont val="Arial MT"/>
        <family val="2"/>
      </rPr>
      <t>DIVISORIA DE ARDOSIA POLIDA 3 CM</t>
    </r>
  </si>
  <si>
    <r>
      <rPr>
        <sz val="7"/>
        <rFont val="Arial MT"/>
        <family val="2"/>
      </rPr>
      <t>DIVISORIA DE GRANITO POLIDO CINZA 2 CM</t>
    </r>
  </si>
  <si>
    <r>
      <rPr>
        <sz val="7"/>
        <rFont val="Arial MT"/>
        <family val="2"/>
      </rPr>
      <t>DIVISORIA PAINEL CEGO, RODAPÉ SIMPLES E PERFIL EM ALUMÍNIO</t>
    </r>
  </si>
  <si>
    <r>
      <rPr>
        <sz val="7"/>
        <rFont val="Arial MT"/>
        <family val="2"/>
      </rPr>
      <t>DIVISÓRIA PAINEL CEGO, RODAPE SIMPLES E PERFIL EM AÇO PINTADO</t>
    </r>
  </si>
  <si>
    <r>
      <rPr>
        <sz val="7"/>
        <rFont val="Arial MT"/>
        <family val="2"/>
      </rPr>
      <t xml:space="preserve">CONJUNTO DE FERRAGENS PARA PORTA DIVISORIA PERFIL ALUMINIO (INCLUSO
</t>
    </r>
    <r>
      <rPr>
        <sz val="7"/>
        <rFont val="Arial MT"/>
        <family val="2"/>
      </rPr>
      <t>INSTALAÇÃO)</t>
    </r>
  </si>
  <si>
    <r>
      <rPr>
        <sz val="7"/>
        <rFont val="Arial MT"/>
        <family val="2"/>
      </rPr>
      <t xml:space="preserve">CONJUNTO DE FERRAGENS PARA PORTA DIVISORIA PERFIL AÇO PINTADO (INCLUSO
</t>
    </r>
    <r>
      <rPr>
        <sz val="7"/>
        <rFont val="Arial MT"/>
        <family val="2"/>
      </rPr>
      <t>INSTALAÇÃO)</t>
    </r>
  </si>
  <si>
    <r>
      <rPr>
        <sz val="7"/>
        <rFont val="Arial MT"/>
        <family val="2"/>
      </rPr>
      <t>DIVISÓRIA PAINEL/VIDRO/PAINEL, RODAPÉ SIMPLES E PERFIL EM ALUMINIO</t>
    </r>
  </si>
  <si>
    <r>
      <rPr>
        <sz val="7"/>
        <rFont val="Arial MT"/>
        <family val="2"/>
      </rPr>
      <t>DIVISÓRIA PAINEL/VIDRO/PAINEL, RODAPÉ SIMPLES E PERFIL EM AÇO PINTADO</t>
    </r>
  </si>
  <si>
    <r>
      <rPr>
        <sz val="7"/>
        <rFont val="Arial MT"/>
        <family val="2"/>
      </rPr>
      <t>ELEMENTO VAZADO DE CONCRETO (MODELO TACO CHINÊS)</t>
    </r>
  </si>
  <si>
    <r>
      <rPr>
        <sz val="7"/>
        <rFont val="Arial MT"/>
        <family val="2"/>
      </rPr>
      <t>ELEMENTO VAZADO DE CONCRETO (MODELO COPINHO)</t>
    </r>
  </si>
  <si>
    <r>
      <rPr>
        <sz val="7"/>
        <rFont val="Arial MT"/>
        <family val="2"/>
      </rPr>
      <t>ELEMENTO VAZADO CERAMICO (6 x 18 x 18)</t>
    </r>
  </si>
  <si>
    <r>
      <rPr>
        <sz val="7"/>
        <rFont val="Arial MT"/>
        <family val="2"/>
      </rPr>
      <t xml:space="preserve">ALVENARIA DE TIJOLO DE VIDRO (20 X 20 X 10) ARMADA - PAINEL PLANO EXTERNO,
</t>
    </r>
    <r>
      <rPr>
        <sz val="7"/>
        <rFont val="Arial MT"/>
        <family val="2"/>
      </rPr>
      <t>OU CURVO INTERNO E EXTERNO, OU COM ÁREA &gt; 13,00 M2 - ARG. (1CI : 3ARML)</t>
    </r>
  </si>
  <si>
    <r>
      <rPr>
        <sz val="7"/>
        <rFont val="Arial MT"/>
        <family val="2"/>
      </rPr>
      <t xml:space="preserve">ALVENARIA DE TIJOLO DE VIDRO (20 x 20 x10) - PAINEL PLANO, INTERNO E COM ÁREA
</t>
    </r>
    <r>
      <rPr>
        <sz val="7"/>
        <rFont val="Arial MT"/>
        <family val="2"/>
      </rPr>
      <t>&lt;= 13,00 M2 - ARG. (1CI : 3ARML)</t>
    </r>
  </si>
  <si>
    <r>
      <rPr>
        <sz val="7"/>
        <rFont val="Arial MT"/>
        <family val="2"/>
      </rPr>
      <t>ALVENARIA DE TIJOLO LAMINADO 1/2 VEZ  - ARG. (1CI : 1CH : 5ARML)</t>
    </r>
  </si>
  <si>
    <r>
      <rPr>
        <sz val="7"/>
        <rFont val="Arial MT"/>
        <family val="2"/>
      </rPr>
      <t>ALVENARIA DE TIJOLO LAMINADO 1 VEZ - ARG. (1CI : 1CH : 6ARML)</t>
    </r>
  </si>
  <si>
    <r>
      <rPr>
        <sz val="7"/>
        <rFont val="Arial MT"/>
        <family val="2"/>
      </rPr>
      <t>ALVENARIA DE TIJOLO LAMINADO 1/4 VEZ - ARG. (1CI : 1CH : 5ARML)</t>
    </r>
  </si>
  <si>
    <r>
      <rPr>
        <sz val="7"/>
        <rFont val="Arial MT"/>
        <family val="2"/>
      </rPr>
      <t>ALVENARIA DE TIJOLO LAMINADO 1/2 VEZ EM CRIVO - ARG. (1CI : 1CH : 5ARML)</t>
    </r>
  </si>
  <si>
    <r>
      <rPr>
        <sz val="7"/>
        <rFont val="Arial MT"/>
        <family val="2"/>
      </rPr>
      <t>ALVENARIA DE TIJOLO LAMINADO 1/2 VEZ COM DETALHES - ARG. (1CI : 1CH : 5ARML)</t>
    </r>
  </si>
  <si>
    <r>
      <rPr>
        <b/>
        <sz val="7"/>
        <rFont val="Arial"/>
        <family val="2"/>
      </rPr>
      <t>ALVENARIA AUTO-PORTANTE</t>
    </r>
  </si>
  <si>
    <r>
      <rPr>
        <sz val="7"/>
        <rFont val="Arial MT"/>
        <family val="2"/>
      </rPr>
      <t>ALVENARIA AUTO-PORTANTE</t>
    </r>
  </si>
  <si>
    <r>
      <rPr>
        <sz val="7"/>
        <rFont val="Arial MT"/>
        <family val="2"/>
      </rPr>
      <t xml:space="preserve">CORTINA CANALETA CONCRETO 9X19X19 PARA SER CHEIA CONCRETO ARMADO (0,
</t>
    </r>
    <r>
      <rPr>
        <sz val="7"/>
        <rFont val="Arial MT"/>
        <family val="2"/>
      </rPr>
      <t>0302M3/M2) - EXCLUSO O CONCRETO</t>
    </r>
  </si>
  <si>
    <r>
      <rPr>
        <sz val="7"/>
        <rFont val="Arial MT"/>
        <family val="2"/>
      </rPr>
      <t xml:space="preserve">CORTINA CANALETA CONCRETO 14X19X19 PARA SER CHEIA CONCRETO ARMADO (0,
</t>
    </r>
    <r>
      <rPr>
        <sz val="7"/>
        <rFont val="Arial MT"/>
        <family val="2"/>
      </rPr>
      <t>0568M3/M2) - EXCLUSO O CONCRETO</t>
    </r>
  </si>
  <si>
    <r>
      <rPr>
        <sz val="7"/>
        <rFont val="Arial MT"/>
        <family val="2"/>
      </rPr>
      <t xml:space="preserve">CORTINA CANALETA CONCRETO 19X19X19 PARA SER CHEIA CONCRETO ARMADO (0,
</t>
    </r>
    <r>
      <rPr>
        <sz val="7"/>
        <rFont val="Arial MT"/>
        <family val="2"/>
      </rPr>
      <t>0947M3/M2) - EXCLUSO O CONCRETO</t>
    </r>
  </si>
  <si>
    <r>
      <rPr>
        <b/>
        <sz val="7"/>
        <rFont val="Arial"/>
        <family val="2"/>
      </rPr>
      <t>IMPERMEABILIZAÇÃO</t>
    </r>
  </si>
  <si>
    <r>
      <rPr>
        <sz val="7"/>
        <rFont val="Arial MT"/>
        <family val="2"/>
      </rPr>
      <t>IMPERMEABILIZACAO</t>
    </r>
  </si>
  <si>
    <r>
      <rPr>
        <sz val="7"/>
        <rFont val="Arial MT"/>
        <family val="2"/>
      </rPr>
      <t>REGULARIZAÇÃO (1:3) E=2 CM</t>
    </r>
  </si>
  <si>
    <r>
      <rPr>
        <sz val="7"/>
        <rFont val="Arial MT"/>
        <family val="2"/>
      </rPr>
      <t>MANTA AUTOPROTEGIDA  ARDOSIADA  TIPO III - B</t>
    </r>
  </si>
  <si>
    <r>
      <rPr>
        <sz val="7"/>
        <rFont val="Arial MT"/>
        <family val="2"/>
      </rPr>
      <t>MANTA AUTOPROTEGIDA ALUMINIO TIPO III - B</t>
    </r>
  </si>
  <si>
    <r>
      <rPr>
        <sz val="7"/>
        <rFont val="Arial MT"/>
        <family val="2"/>
      </rPr>
      <t>MANTA ASFÁLTICA TIPO III - B ( 3 MM)</t>
    </r>
  </si>
  <si>
    <r>
      <rPr>
        <sz val="7"/>
        <rFont val="Arial MT"/>
        <family val="2"/>
      </rPr>
      <t>MANTA ASFALTICA TIPO III - B (4MM)</t>
    </r>
  </si>
  <si>
    <r>
      <rPr>
        <sz val="7"/>
        <rFont val="Arial MT"/>
        <family val="2"/>
      </rPr>
      <t>PROTECAO MECANICA C/TELA GALVANIZADA</t>
    </r>
  </si>
  <si>
    <r>
      <rPr>
        <sz val="7"/>
        <rFont val="Arial MT"/>
        <family val="2"/>
      </rPr>
      <t>PROTECAO MECANICA (1:3) E=2 CM</t>
    </r>
  </si>
  <si>
    <r>
      <rPr>
        <sz val="7"/>
        <rFont val="Arial MT"/>
        <family val="2"/>
      </rPr>
      <t>IMPERMEABILIZACAO - ARGAMASSA SINTÉTICA SEMI-FLEXIVEL</t>
    </r>
  </si>
  <si>
    <r>
      <rPr>
        <sz val="7"/>
        <rFont val="Arial MT"/>
        <family val="2"/>
      </rPr>
      <t>IMPERMEABILIZACAO-C/CIMENTO CRISTALIZANTE 3 DEMAOS</t>
    </r>
  </si>
  <si>
    <r>
      <rPr>
        <sz val="7"/>
        <rFont val="Arial MT"/>
        <family val="2"/>
      </rPr>
      <t xml:space="preserve">MASTIQUE A BASE DE POLIURETANO COM PRÉVIO PREPARO E TRATAMENTO DA
</t>
    </r>
    <r>
      <rPr>
        <sz val="7"/>
        <rFont val="Arial MT"/>
        <family val="2"/>
      </rPr>
      <t>SUPERFÍCIE</t>
    </r>
  </si>
  <si>
    <r>
      <rPr>
        <sz val="7"/>
        <rFont val="Arial MT"/>
        <family val="2"/>
      </rPr>
      <t>CM3</t>
    </r>
  </si>
  <si>
    <r>
      <rPr>
        <sz val="7"/>
        <rFont val="Arial MT"/>
        <family val="2"/>
      </rPr>
      <t>IMPERMEABILIZAÇÃO FLEXÍVEL INCLUSIVE BASE (TRANSIÇÃO) SEMI FLEXIVEL</t>
    </r>
  </si>
  <si>
    <r>
      <rPr>
        <sz val="7"/>
        <rFont val="Arial MT"/>
        <family val="2"/>
      </rPr>
      <t>IMPERMEABILIZACAO-JARDINEIRA C/MANTA ANTI-RAIZ (COMPLETA)</t>
    </r>
  </si>
  <si>
    <r>
      <rPr>
        <sz val="7"/>
        <rFont val="Arial MT"/>
        <family val="2"/>
      </rPr>
      <t>IMPERMEABILIZACAO VIGAS BALDRAMES E=2,0 CM</t>
    </r>
  </si>
  <si>
    <r>
      <rPr>
        <sz val="7"/>
        <rFont val="Arial MT"/>
        <family val="2"/>
      </rPr>
      <t>IMPERMEABILIZAÇÃO-REBAIXO BANHEIRO COM 4 DEMÃOS DE EMULSÃO ASFÁLTICA</t>
    </r>
  </si>
  <si>
    <r>
      <rPr>
        <sz val="7"/>
        <rFont val="Arial MT"/>
        <family val="2"/>
      </rPr>
      <t>IMPERMEABILIZAÇÃO  MURO DE ARRIMO COM 4 DEMÃOS DE EMULSÃO ASFÁLTICA</t>
    </r>
  </si>
  <si>
    <r>
      <rPr>
        <sz val="7"/>
        <rFont val="Arial MT"/>
        <family val="2"/>
      </rPr>
      <t xml:space="preserve">IMPERMEABILIZAÇÃO DE ALICERCE / "PÉ" DE PAREDE / PEITORIL E ALVENARIA DE UM MODO GERAL COM CIMENTO CRISTALIZANTE SEMI FLEXÍVEL - 2 DEMÃOS (
</t>
    </r>
    <r>
      <rPr>
        <sz val="7"/>
        <rFont val="Arial MT"/>
        <family val="2"/>
      </rPr>
      <t>ESPECÍFICO PARA OBRAS DE REFORMA)</t>
    </r>
  </si>
  <si>
    <r>
      <rPr>
        <b/>
        <sz val="7"/>
        <rFont val="Arial"/>
        <family val="2"/>
      </rPr>
      <t>ISOLAMENTO TÉRMICO E ACÚSTICO</t>
    </r>
  </si>
  <si>
    <r>
      <rPr>
        <sz val="7"/>
        <rFont val="Arial MT"/>
        <family val="2"/>
      </rPr>
      <t>ISOLAMENTO TERMICO E ACUSTICO</t>
    </r>
  </si>
  <si>
    <r>
      <rPr>
        <sz val="7"/>
        <rFont val="Arial MT"/>
        <family val="2"/>
      </rPr>
      <t xml:space="preserve">ISOLAMENTO TÉRMICO E ACÚSTICO DE LAJE DE COBERTURA COM VERMICULITA (
</t>
    </r>
    <r>
      <rPr>
        <sz val="7"/>
        <rFont val="Arial MT"/>
        <family val="2"/>
      </rPr>
      <t>1CI : 11,1111VERM) - ESP.=3CM</t>
    </r>
  </si>
  <si>
    <r>
      <rPr>
        <sz val="7"/>
        <rFont val="Arial MT"/>
        <family val="2"/>
      </rPr>
      <t xml:space="preserve">PROTEÇÃO MECÂNICA, TÉRMICA E ACÚSTICA DE IMPERMEABILIZAÇÃO PARA LAJE
</t>
    </r>
    <r>
      <rPr>
        <sz val="7"/>
        <rFont val="Arial MT"/>
        <family val="2"/>
      </rPr>
      <t>COM VERMICULITA (1CI:2ARM:3VERM) ESP.=3CM</t>
    </r>
  </si>
  <si>
    <r>
      <rPr>
        <sz val="7"/>
        <rFont val="Arial MT"/>
        <family val="2"/>
      </rPr>
      <t xml:space="preserve">EMBOÇO (ISOLANTE TÉRMICO E ACÚSTICO) COM VERMICULITA (1CI:2CH:1ARM:8,
</t>
    </r>
    <r>
      <rPr>
        <sz val="7"/>
        <rFont val="Arial MT"/>
        <family val="2"/>
      </rPr>
      <t>3333VERM) ESP.=3CM</t>
    </r>
  </si>
  <si>
    <r>
      <rPr>
        <sz val="7"/>
        <rFont val="Arial MT"/>
        <family val="2"/>
      </rPr>
      <t>REBOCO (1CALH:4ARFC+100KG CI/M3) ESP.= 1CM</t>
    </r>
  </si>
  <si>
    <r>
      <rPr>
        <sz val="7"/>
        <rFont val="Arial MT"/>
        <family val="2"/>
      </rPr>
      <t xml:space="preserve">REGULARIZAÇÃO E/OU NIVELAMENTO DE LAJE COM VERMICULITA ( 1CI:1ARM:5,
</t>
    </r>
    <r>
      <rPr>
        <sz val="7"/>
        <rFont val="Arial MT"/>
        <family val="2"/>
      </rPr>
      <t>5556VERM)</t>
    </r>
  </si>
  <si>
    <r>
      <rPr>
        <b/>
        <sz val="7"/>
        <rFont val="Arial"/>
        <family val="2"/>
      </rPr>
      <t>ESTRUTURA DE MADEIRA</t>
    </r>
  </si>
  <si>
    <r>
      <rPr>
        <sz val="7"/>
        <rFont val="Arial MT"/>
        <family val="2"/>
      </rPr>
      <t>ESTRUTURA DE MADEIRA</t>
    </r>
  </si>
  <si>
    <r>
      <rPr>
        <sz val="7"/>
        <rFont val="Arial MT"/>
        <family val="2"/>
      </rPr>
      <t>ESTRUTURA DE MADEIRA PARA TELHA CERÂMICA V=3 A 7 M. C/FERRAGENS</t>
    </r>
  </si>
  <si>
    <r>
      <rPr>
        <sz val="7"/>
        <rFont val="Arial MT"/>
        <family val="2"/>
      </rPr>
      <t>ESTRUTURA DE MADEIRA PARA TELHA CERAMICA V=7 A 10 M C/FERRAGENS</t>
    </r>
  </si>
  <si>
    <r>
      <rPr>
        <sz val="7"/>
        <rFont val="Arial MT"/>
        <family val="2"/>
      </rPr>
      <t>ESTRUTURA DE MADEIRA PARA TELHA CERAMICA V=10-13 M. C/FERRAGENS</t>
    </r>
  </si>
  <si>
    <r>
      <rPr>
        <sz val="7"/>
        <rFont val="Arial MT"/>
        <family val="2"/>
      </rPr>
      <t>MÃO DE OBRA ESTR.MAD.TELHA CERÂMICA V=3 A 7 M</t>
    </r>
  </si>
  <si>
    <r>
      <rPr>
        <sz val="7"/>
        <rFont val="Arial MT"/>
        <family val="2"/>
      </rPr>
      <t>MÃO DE OBRA ESTR.MAD.TELHA CERÂMICA V=7 A 10 M</t>
    </r>
  </si>
  <si>
    <r>
      <rPr>
        <sz val="7"/>
        <rFont val="Arial MT"/>
        <family val="2"/>
      </rPr>
      <t>MÃO DE OBRA ESTR.MAD.TELHA CERÂMICA V=10 A 13 M</t>
    </r>
  </si>
  <si>
    <r>
      <rPr>
        <sz val="7"/>
        <rFont val="Arial MT"/>
        <family val="2"/>
      </rPr>
      <t>MÃO DE OBRA P/ESTR.MAD.EM TESOURA TELHA FIBROCIMENTO</t>
    </r>
  </si>
  <si>
    <r>
      <rPr>
        <sz val="7"/>
        <rFont val="Arial MT"/>
        <family val="2"/>
      </rPr>
      <t>MAO DE OBRA P/ESTR.MADEIRA EM TERÇA TELHA FIBROCIMENTO</t>
    </r>
  </si>
  <si>
    <r>
      <rPr>
        <sz val="7"/>
        <rFont val="Arial MT"/>
        <family val="2"/>
      </rPr>
      <t xml:space="preserve">ESTRUTURA DE MADEIRA PARA TELHA FIBROCIMENTO COM APOIOS EM LAJES/
</t>
    </r>
    <r>
      <rPr>
        <sz val="7"/>
        <rFont val="Arial MT"/>
        <family val="2"/>
      </rPr>
      <t>VIGAS OU PAREDES(SOMENTE TERÇAS) C/FERRAGENS</t>
    </r>
  </si>
  <si>
    <r>
      <rPr>
        <sz val="7"/>
        <rFont val="Arial MT"/>
        <family val="2"/>
      </rPr>
      <t xml:space="preserve">ESTRUTURA DE MADEIRA PARA TELHA DE FIBROCIMENTO (C/TESOURA) C/
</t>
    </r>
    <r>
      <rPr>
        <sz val="7"/>
        <rFont val="Arial MT"/>
        <family val="2"/>
      </rPr>
      <t>FERRAGENS</t>
    </r>
  </si>
  <si>
    <r>
      <rPr>
        <sz val="7"/>
        <rFont val="Arial MT"/>
        <family val="2"/>
      </rPr>
      <t>GRADEADO CAIBROS/RIPAS</t>
    </r>
  </si>
  <si>
    <r>
      <rPr>
        <sz val="7"/>
        <rFont val="Arial MT"/>
        <family val="2"/>
      </rPr>
      <t>UTILIZAÇÃO DO CAIBRO NO LUGAR DO RIPAMENTO</t>
    </r>
  </si>
  <si>
    <r>
      <rPr>
        <sz val="7"/>
        <rFont val="Arial MT"/>
        <family val="2"/>
      </rPr>
      <t>RIPAMENTO DE MADEIRA</t>
    </r>
  </si>
  <si>
    <r>
      <rPr>
        <sz val="7"/>
        <rFont val="Arial MT"/>
        <family val="2"/>
      </rPr>
      <t>RIPÃO APARELHADO PARA TELHADO</t>
    </r>
  </si>
  <si>
    <r>
      <rPr>
        <sz val="7"/>
        <rFont val="Arial MT"/>
        <family val="2"/>
      </rPr>
      <t>TRATAMENTO PARA ESTRUTURA DE TELHADO</t>
    </r>
  </si>
  <si>
    <r>
      <rPr>
        <b/>
        <sz val="7"/>
        <rFont val="Arial"/>
        <family val="2"/>
      </rPr>
      <t>ESTRUTURAS METÁLICAS</t>
    </r>
  </si>
  <si>
    <r>
      <rPr>
        <sz val="7"/>
        <rFont val="Arial MT"/>
        <family val="2"/>
      </rPr>
      <t>ESTRUTURAS METALICAS</t>
    </r>
  </si>
  <si>
    <r>
      <rPr>
        <sz val="7"/>
        <rFont val="Arial MT"/>
        <family val="2"/>
      </rPr>
      <t xml:space="preserve">ESTRUTURA METÁLICA CONVENCIONAL EM AÇO DO TIPO MR-250 / ASTM A36 COM
</t>
    </r>
    <r>
      <rPr>
        <sz val="7"/>
        <rFont val="Arial MT"/>
        <family val="2"/>
      </rPr>
      <t>FUNDO ANTICORROSIVO</t>
    </r>
  </si>
  <si>
    <r>
      <rPr>
        <sz val="7"/>
        <rFont val="Arial MT"/>
        <family val="2"/>
      </rPr>
      <t xml:space="preserve">ESTRUTURA METÁLICA CONVENCIONAL EM AÇO TIPO AR-350 / ASTM A572 G50 COM
</t>
    </r>
    <r>
      <rPr>
        <sz val="7"/>
        <rFont val="Arial MT"/>
        <family val="2"/>
      </rPr>
      <t>FUNDO ANTICORROSIVO</t>
    </r>
  </si>
  <si>
    <r>
      <rPr>
        <sz val="7"/>
        <rFont val="Arial MT"/>
        <family val="2"/>
      </rPr>
      <t xml:space="preserve">ESTRUTURA METÁLICA CONVENCIONAL EM AÇO TIPO AR-350 COR / ASTM A588 COM
</t>
    </r>
    <r>
      <rPr>
        <sz val="7"/>
        <rFont val="Arial MT"/>
        <family val="2"/>
      </rPr>
      <t>FUNDO ANTICORROSIVO</t>
    </r>
  </si>
  <si>
    <r>
      <rPr>
        <sz val="7"/>
        <rFont val="Arial MT"/>
        <family val="2"/>
      </rPr>
      <t xml:space="preserve">JATEAMENTO ABRASIVO "IN LOCO" COM GRANALHA DE AÇO EM ESTRUTURA
</t>
    </r>
    <r>
      <rPr>
        <sz val="7"/>
        <rFont val="Arial MT"/>
        <family val="2"/>
      </rPr>
      <t>METÁLICA</t>
    </r>
  </si>
  <si>
    <r>
      <rPr>
        <b/>
        <sz val="7"/>
        <rFont val="Arial"/>
        <family val="2"/>
      </rPr>
      <t>COBERTURAS</t>
    </r>
  </si>
  <si>
    <r>
      <rPr>
        <sz val="7"/>
        <rFont val="Arial MT"/>
        <family val="2"/>
      </rPr>
      <t>COBERTURAS</t>
    </r>
  </si>
  <si>
    <r>
      <rPr>
        <sz val="7"/>
        <rFont val="Arial MT"/>
        <family val="2"/>
      </rPr>
      <t>COBERTURA COM TELHA AMERICANA  RESINADA COR VERMELHA</t>
    </r>
  </si>
  <si>
    <r>
      <rPr>
        <sz val="7"/>
        <rFont val="Arial MT"/>
        <family val="2"/>
      </rPr>
      <t>CUMEEIRA PARA TELHA AMERICANA RESINADA COR VERMELHA</t>
    </r>
  </si>
  <si>
    <r>
      <rPr>
        <sz val="7"/>
        <rFont val="Arial MT"/>
        <family val="2"/>
      </rPr>
      <t>COBERTURA COM TELHA COLONIAL RESINADA COR VERMELHA</t>
    </r>
  </si>
  <si>
    <r>
      <rPr>
        <sz val="7"/>
        <rFont val="Arial MT"/>
        <family val="2"/>
      </rPr>
      <t>CUMEEIRA P/TELHA COLONIAL RESINADA COR VERMELHA</t>
    </r>
  </si>
  <si>
    <r>
      <rPr>
        <sz val="7"/>
        <rFont val="Arial MT"/>
        <family val="2"/>
      </rPr>
      <t>COBERTURA COM TELHA PLAN RESINADA COR VERMELHA</t>
    </r>
  </si>
  <si>
    <r>
      <rPr>
        <sz val="7"/>
        <rFont val="Arial MT"/>
        <family val="2"/>
      </rPr>
      <t>CUMEEIRA  P/ TELHA PLAN RESINADA COR VERMELHA</t>
    </r>
  </si>
  <si>
    <r>
      <rPr>
        <sz val="7"/>
        <rFont val="Arial MT"/>
        <family val="2"/>
      </rPr>
      <t>EMBOCAMENTO LATERAL  (OITOES)</t>
    </r>
  </si>
  <si>
    <r>
      <rPr>
        <sz val="7"/>
        <rFont val="Arial MT"/>
        <family val="2"/>
      </rPr>
      <t>EMBOCAMENTO DE BEIRAL</t>
    </r>
  </si>
  <si>
    <r>
      <rPr>
        <sz val="7"/>
        <rFont val="Arial MT"/>
        <family val="2"/>
      </rPr>
      <t>MAO DE OBRA PARA COBERTURA COM TELHA COLONIAL PLAN</t>
    </r>
  </si>
  <si>
    <r>
      <rPr>
        <sz val="7"/>
        <rFont val="Arial MT"/>
        <family val="2"/>
      </rPr>
      <t>COBERTURA COM TELHA ONDULADA DE FIBROCIMENTO</t>
    </r>
  </si>
  <si>
    <r>
      <rPr>
        <sz val="7"/>
        <rFont val="Arial MT"/>
        <family val="2"/>
      </rPr>
      <t>CUMEEIRA PARA TELHA ONDULADA DE FIBROCIMENTO</t>
    </r>
  </si>
  <si>
    <r>
      <rPr>
        <sz val="7"/>
        <rFont val="Arial MT"/>
        <family val="2"/>
      </rPr>
      <t>CALHA DE CHAPA GALVANIZADA Nº 26</t>
    </r>
  </si>
  <si>
    <r>
      <rPr>
        <sz val="7"/>
        <rFont val="Arial MT"/>
        <family val="2"/>
      </rPr>
      <t>CALHA DE CHAPA GALVANIZADA Nº 26 DESENVOLVIMENTO 60 CM</t>
    </r>
  </si>
  <si>
    <r>
      <rPr>
        <sz val="7"/>
        <rFont val="Arial MT"/>
        <family val="2"/>
      </rPr>
      <t>RUFO DE CHAPA GALVANIZADA Nº 26 DESENVOLVIMENTO 40 CM</t>
    </r>
  </si>
  <si>
    <r>
      <rPr>
        <sz val="7"/>
        <rFont val="Arial MT"/>
        <family val="2"/>
      </rPr>
      <t>RUFO DE CHAPA GALVANIZADA Nº 26</t>
    </r>
  </si>
  <si>
    <r>
      <rPr>
        <sz val="7"/>
        <rFont val="Arial MT"/>
        <family val="2"/>
      </rPr>
      <t>COBERTURA COM TELHA CANALETE 49 OU EQUIV. COM ACESSÓRIOS</t>
    </r>
  </si>
  <si>
    <r>
      <rPr>
        <sz val="7"/>
        <rFont val="Arial MT"/>
        <family val="2"/>
      </rPr>
      <t>COBERTURA COM TELHA CANALETE 90 OU EQUIV. COM ACESSÓRIOS</t>
    </r>
  </si>
  <si>
    <r>
      <rPr>
        <sz val="7"/>
        <rFont val="Arial MT"/>
        <family val="2"/>
      </rPr>
      <t>COBERTURA COM TELHA DE ALUMÍNIO 0.5 MM</t>
    </r>
  </si>
  <si>
    <r>
      <rPr>
        <sz val="7"/>
        <rFont val="Arial MT"/>
        <family val="2"/>
      </rPr>
      <t>COBERTURA COM TELHA FIBERGLASS COM VÉU PROTEÇÃO 1MM COM ACESSÓRIOS</t>
    </r>
  </si>
  <si>
    <r>
      <rPr>
        <sz val="7"/>
        <rFont val="Arial MT"/>
        <family val="2"/>
      </rPr>
      <t>RIPAMENTO DE ARGAMASSA</t>
    </r>
  </si>
  <si>
    <r>
      <rPr>
        <sz val="7"/>
        <rFont val="Arial MT"/>
        <family val="2"/>
      </rPr>
      <t xml:space="preserve">FECHAMENTO LATERAL COM TELHA METÁLICA COM PINTURA ELETROSTÁTICA 0,65
</t>
    </r>
    <r>
      <rPr>
        <sz val="7"/>
        <rFont val="Arial MT"/>
        <family val="2"/>
      </rPr>
      <t>MM COM ACESSÓRIOS</t>
    </r>
  </si>
  <si>
    <r>
      <rPr>
        <sz val="7"/>
        <rFont val="Arial MT"/>
        <family val="2"/>
      </rPr>
      <t xml:space="preserve">FECHAMENTO LATERAL COM TELHA METÁLICA COM PINTURA ELETROSTÁTICA 0,50
</t>
    </r>
    <r>
      <rPr>
        <sz val="7"/>
        <rFont val="Arial MT"/>
        <family val="2"/>
      </rPr>
      <t>MM COM ACESSÓRIOS</t>
    </r>
  </si>
  <si>
    <r>
      <rPr>
        <sz val="7"/>
        <rFont val="Arial MT"/>
        <family val="2"/>
      </rPr>
      <t xml:space="preserve">COBERTURA COM TELHA FIBERGLASS COM VÉU PROTEÇÃO 1,5 MM COM
</t>
    </r>
    <r>
      <rPr>
        <sz val="7"/>
        <rFont val="Arial MT"/>
        <family val="2"/>
      </rPr>
      <t>ACESSÓRIOS</t>
    </r>
  </si>
  <si>
    <r>
      <rPr>
        <sz val="7"/>
        <rFont val="Arial MT"/>
        <family val="2"/>
      </rPr>
      <t>CUMEEIRA PARA TELHA GALVANIZADA TRAPEZOIDAL 0,43MM</t>
    </r>
  </si>
  <si>
    <r>
      <rPr>
        <sz val="7"/>
        <rFont val="Arial MT"/>
        <family val="2"/>
      </rPr>
      <t>CUMEEIRA PARA TELHA GALVANIZADA TRAPEZOIDAL 0,5 MM</t>
    </r>
  </si>
  <si>
    <r>
      <rPr>
        <sz val="7"/>
        <rFont val="Arial MT"/>
        <family val="2"/>
      </rPr>
      <t>CUMEEIRA PARA TELHA GALVANIZADA ONDULADA 0,5 MM</t>
    </r>
  </si>
  <si>
    <r>
      <rPr>
        <sz val="7"/>
        <rFont val="Arial MT"/>
        <family val="2"/>
      </rPr>
      <t>COBERTURA COM TELHA GALVANIZADA ONDULADA 0,5 MM COM ACESSÓRIOS</t>
    </r>
  </si>
  <si>
    <r>
      <rPr>
        <sz val="7"/>
        <rFont val="Arial MT"/>
        <family val="2"/>
      </rPr>
      <t xml:space="preserve">COBERTURA COM TELHA CHAPA GALVANIZADA  TRAPEZOIDAL 0,5 MM COM
</t>
    </r>
    <r>
      <rPr>
        <sz val="7"/>
        <rFont val="Arial MT"/>
        <family val="2"/>
      </rPr>
      <t>ACESSÓRIOS</t>
    </r>
  </si>
  <si>
    <r>
      <rPr>
        <sz val="7"/>
        <rFont val="Arial MT"/>
        <family val="2"/>
      </rPr>
      <t xml:space="preserve">COBERTURA COM TELHA CHAPA GALVANIZADA TRAPEZOIDAL 0,43 MM COM
</t>
    </r>
    <r>
      <rPr>
        <sz val="7"/>
        <rFont val="Arial MT"/>
        <family val="2"/>
      </rPr>
      <t>ACESSÓRIOS</t>
    </r>
  </si>
  <si>
    <r>
      <rPr>
        <sz val="7"/>
        <rFont val="Arial MT"/>
        <family val="2"/>
      </rPr>
      <t xml:space="preserve">FECHAMENTO LATERAL COM TELHA GALVANIZADA TRAPEZOIDAL 0,43 MM COM
</t>
    </r>
    <r>
      <rPr>
        <sz val="7"/>
        <rFont val="Arial MT"/>
        <family val="2"/>
      </rPr>
      <t>ACESSÓRIOS</t>
    </r>
  </si>
  <si>
    <r>
      <rPr>
        <sz val="7"/>
        <rFont val="Arial MT"/>
        <family val="2"/>
      </rPr>
      <t xml:space="preserve">COBERTURA COM TELHA TERMOACUSTICA TRAPEZOIDAL NÚCLEO PIR 30MM EM
</t>
    </r>
    <r>
      <rPr>
        <sz val="7"/>
        <rFont val="Arial MT"/>
        <family val="2"/>
      </rPr>
      <t>AÇO GALVALUME, #0,43MM (TELHA/FILME)</t>
    </r>
  </si>
  <si>
    <r>
      <rPr>
        <b/>
        <sz val="7"/>
        <rFont val="Arial"/>
        <family val="2"/>
      </rPr>
      <t>ESQUADRIAS DE MADEIRAS</t>
    </r>
  </si>
  <si>
    <r>
      <rPr>
        <sz val="7"/>
        <rFont val="Arial MT"/>
        <family val="2"/>
      </rPr>
      <t>ESQUADRIAS DE MADEIRA</t>
    </r>
  </si>
  <si>
    <r>
      <rPr>
        <sz val="7"/>
        <rFont val="Arial MT"/>
        <family val="2"/>
      </rPr>
      <t>ALIZAR</t>
    </r>
  </si>
  <si>
    <r>
      <rPr>
        <sz val="7"/>
        <rFont val="Arial MT"/>
        <family val="2"/>
      </rPr>
      <t>PORTAL (INCLUSO ENCHIMENTO COM ALVENARIA)</t>
    </r>
  </si>
  <si>
    <r>
      <rPr>
        <sz val="7"/>
        <rFont val="Arial MT"/>
        <family val="2"/>
      </rPr>
      <t>Jg</t>
    </r>
  </si>
  <si>
    <r>
      <rPr>
        <sz val="7"/>
        <rFont val="Arial MT"/>
        <family val="2"/>
      </rPr>
      <t>PORTA LISA 60x210 C/PORTAL E ALISAR S/FERRAGENS</t>
    </r>
  </si>
  <si>
    <r>
      <rPr>
        <sz val="7"/>
        <rFont val="Arial MT"/>
        <family val="2"/>
      </rPr>
      <t>PORTA LISA 70x210 C/PORTAL E ALISAR S/FERRAGENS</t>
    </r>
  </si>
  <si>
    <r>
      <rPr>
        <sz val="7"/>
        <rFont val="Arial MT"/>
        <family val="2"/>
      </rPr>
      <t>PORTA LISA 80x210 C/PORTAL E ALISAR S/FERRAGENS</t>
    </r>
  </si>
  <si>
    <r>
      <rPr>
        <sz val="7"/>
        <rFont val="Arial MT"/>
        <family val="2"/>
      </rPr>
      <t>PORTA DE SANITARIO 60x 160v200CM C/PORTAL /ALISAR S/FERRAGENS</t>
    </r>
  </si>
  <si>
    <r>
      <rPr>
        <sz val="7"/>
        <rFont val="Arial MT"/>
        <family val="2"/>
      </rPr>
      <t xml:space="preserve">PORTA REVESTIDA COM MATERIAL MELAMÍNICO PARA BOX (60X 160v200CM) COM
</t>
    </r>
    <r>
      <rPr>
        <sz val="7"/>
        <rFont val="Arial MT"/>
        <family val="2"/>
      </rPr>
      <t>PORTAL E ALISAR SEM FERRAGENS</t>
    </r>
  </si>
  <si>
    <r>
      <rPr>
        <sz val="7"/>
        <rFont val="Arial MT"/>
        <family val="2"/>
      </rPr>
      <t>FOLHA DE PORTA LISA 60/70/80X210</t>
    </r>
  </si>
  <si>
    <r>
      <rPr>
        <sz val="7"/>
        <rFont val="Arial MT"/>
        <family val="2"/>
      </rPr>
      <t>FOLHA DE PORTA COM REVESTIMENTO MELAMÍNICO 70X210</t>
    </r>
  </si>
  <si>
    <r>
      <rPr>
        <sz val="7"/>
        <rFont val="Arial MT"/>
        <family val="2"/>
      </rPr>
      <t>FOLHA DE PORTA COM REVESTIMENTO MELAMÍNICO 60X210</t>
    </r>
  </si>
  <si>
    <r>
      <rPr>
        <sz val="7"/>
        <rFont val="Arial MT"/>
        <family val="2"/>
      </rPr>
      <t>PORTA LISA 90X210 COM PORTAL E ALISAR SEM FERRAGENS</t>
    </r>
  </si>
  <si>
    <r>
      <rPr>
        <sz val="7"/>
        <rFont val="Arial MT"/>
        <family val="2"/>
      </rPr>
      <t>PORTA LISA 100X210 COM PORTAL E ALISAR SEM FERRAGENS</t>
    </r>
  </si>
  <si>
    <r>
      <rPr>
        <sz val="7"/>
        <rFont val="Arial MT"/>
        <family val="2"/>
      </rPr>
      <t>FOLHA DE PORTA LISA 90 X 210</t>
    </r>
  </si>
  <si>
    <r>
      <rPr>
        <sz val="7"/>
        <rFont val="Arial MT"/>
        <family val="2"/>
      </rPr>
      <t>FOLHA DE PORTA LISA 100 X 210</t>
    </r>
  </si>
  <si>
    <r>
      <rPr>
        <sz val="7"/>
        <rFont val="Arial MT"/>
        <family val="2"/>
      </rPr>
      <t>FOLHA DE PORTA COM REVESTIMENTO MELAMÍNICO 60X180</t>
    </r>
  </si>
  <si>
    <r>
      <rPr>
        <sz val="7"/>
        <rFont val="Arial MT"/>
        <family val="2"/>
      </rPr>
      <t>FOLHA DE PORTA COM REVESTIMENTO MELAMÍNICO 80X210</t>
    </r>
  </si>
  <si>
    <r>
      <rPr>
        <sz val="7"/>
        <rFont val="Arial MT"/>
        <family val="2"/>
      </rPr>
      <t>FOLHA DE PORTA COM REVESTIMENTO MELAMÍNICO 90X210</t>
    </r>
  </si>
  <si>
    <r>
      <rPr>
        <sz val="7"/>
        <rFont val="Arial MT"/>
        <family val="2"/>
      </rPr>
      <t>FOLHA DE PORTA COM REVESTIMENTO MELAMÍNICO 100X210</t>
    </r>
  </si>
  <si>
    <r>
      <rPr>
        <b/>
        <sz val="7"/>
        <rFont val="Arial"/>
        <family val="2"/>
      </rPr>
      <t>ESQUADRIAS METÁLICAS</t>
    </r>
  </si>
  <si>
    <r>
      <rPr>
        <sz val="7"/>
        <rFont val="Arial MT"/>
        <family val="2"/>
      </rPr>
      <t xml:space="preserve">ESQUADRIAS METÁLICAS - ( OBS.: 1- OS VIDROS NÃO ESTÃO INCLUSOS NAS ESQUADRIAS; 2- JÁ ESTÁ CONSIDERADO NO CUSTO DAS ESQUADRIAS DE ALUMÍNIO
</t>
    </r>
    <r>
      <rPr>
        <sz val="7"/>
        <rFont val="Arial MT"/>
        <family val="2"/>
      </rPr>
      <t>O CONTRAMARCO )</t>
    </r>
  </si>
  <si>
    <r>
      <rPr>
        <sz val="7"/>
        <rFont val="Arial MT"/>
        <family val="2"/>
      </rPr>
      <t xml:space="preserve">JANELA DE CORRER EM ALUMINIO ANODIZADO, 02 FOLHAS DE VIDRO, COM
</t>
    </r>
    <r>
      <rPr>
        <sz val="7"/>
        <rFont val="Arial MT"/>
        <family val="2"/>
      </rPr>
      <t>FERRAGENS (M.O.FAB.INC.MAT.)</t>
    </r>
  </si>
  <si>
    <r>
      <rPr>
        <sz val="7"/>
        <rFont val="Arial MT"/>
        <family val="2"/>
      </rPr>
      <t xml:space="preserve">JANELA DE CORRER EM ALUMINIO ANODIZADO COM 03 FOLHAS (01 VIDRO E 02
</t>
    </r>
    <r>
      <rPr>
        <sz val="7"/>
        <rFont val="Arial MT"/>
        <family val="2"/>
      </rPr>
      <t>VENEZIANAS) C/FERRAGENS (M.O.FAB.INC.MAT.)</t>
    </r>
  </si>
  <si>
    <r>
      <rPr>
        <sz val="7"/>
        <rFont val="Arial MT"/>
        <family val="2"/>
      </rPr>
      <t xml:space="preserve">PORTA DE ABRIR EM ALUMÍNIO ANODIZADO, 01 FOLHA COM VIDRO, COM
</t>
    </r>
    <r>
      <rPr>
        <sz val="7"/>
        <rFont val="Arial MT"/>
        <family val="2"/>
      </rPr>
      <t>FERRAGENS (M.O.FAB.INC.MAT.)</t>
    </r>
  </si>
  <si>
    <r>
      <rPr>
        <sz val="7"/>
        <rFont val="Arial MT"/>
        <family val="2"/>
      </rPr>
      <t xml:space="preserve">PORTA DE ABRIR EM ALUMÍNIO ANODIZADO, 01 FOLHA EM VENEZIANA, COM
</t>
    </r>
    <r>
      <rPr>
        <sz val="7"/>
        <rFont val="Arial MT"/>
        <family val="2"/>
      </rPr>
      <t>FERRAGENS (M.O.FAB.INC.MAT.)</t>
    </r>
  </si>
  <si>
    <r>
      <rPr>
        <sz val="7"/>
        <rFont val="Arial MT"/>
        <family val="2"/>
      </rPr>
      <t>JANELA EM ALUMÍNIO ANODIZADO MAXIM AR C/FERRAGENS (M.O.FAB.INC.MAT.)</t>
    </r>
  </si>
  <si>
    <r>
      <rPr>
        <sz val="7"/>
        <rFont val="Arial MT"/>
        <family val="2"/>
      </rPr>
      <t xml:space="preserve">JANELA DE CORRER EM ALUMINIO, 02 FOLHAS DE VIDRO, COM ACABAMENTO EM
</t>
    </r>
    <r>
      <rPr>
        <sz val="7"/>
        <rFont val="Arial MT"/>
        <family val="2"/>
      </rPr>
      <t>PINTURA ELETROSTÁTICA BRANCA - INCLUSO FERRAGENS (M.O.FAB.INC.MAT.)</t>
    </r>
  </si>
  <si>
    <r>
      <rPr>
        <sz val="7"/>
        <rFont val="Arial MT"/>
        <family val="2"/>
      </rPr>
      <t xml:space="preserve">JANELA DE CORRER EM ALUMINIO, 03 FOLHAS (01 VIDRO E 02 VENEZIANAS), COM
</t>
    </r>
    <r>
      <rPr>
        <sz val="7"/>
        <rFont val="Arial MT"/>
        <family val="2"/>
      </rPr>
      <t>ACABAMENTO EM PINTURA ELETROSTÁTICA BRANCA - INCLUSO FERRAGENS (M.O. FAB.INC.MAT.)</t>
    </r>
  </si>
  <si>
    <r>
      <rPr>
        <sz val="7"/>
        <rFont val="Arial MT"/>
        <family val="2"/>
      </rPr>
      <t xml:space="preserve">JANELA MAXIM AR EM ALUMINIO COM ACABAMENTO EM PINTURA ELETROSTÁTICA
</t>
    </r>
    <r>
      <rPr>
        <sz val="7"/>
        <rFont val="Arial MT"/>
        <family val="2"/>
      </rPr>
      <t>BRANCA - INCLUSO FERRAGENS (M.O.FAB.INC.MAT.)</t>
    </r>
  </si>
  <si>
    <r>
      <rPr>
        <sz val="7"/>
        <rFont val="Arial MT"/>
        <family val="2"/>
      </rPr>
      <t xml:space="preserve">PORTA DE ABRIR EM ALUMINIO, 01 FOLHA COM VIDRO, ACABAMENTO EM PINTURA
</t>
    </r>
    <r>
      <rPr>
        <sz val="7"/>
        <rFont val="Arial MT"/>
        <family val="2"/>
      </rPr>
      <t>ELETROSTÁTICA BRANCA - INCLUSO FERRAGENS (M.O.FAB.INC.MAT.)</t>
    </r>
  </si>
  <si>
    <r>
      <rPr>
        <sz val="7"/>
        <rFont val="Arial MT"/>
        <family val="2"/>
      </rPr>
      <t xml:space="preserve">PORTA DE ABRIR EM ALUMINIO, 01 FOLHA VENEZIANA, ACABAMENTO EM PINTURA
</t>
    </r>
    <r>
      <rPr>
        <sz val="7"/>
        <rFont val="Arial MT"/>
        <family val="2"/>
      </rPr>
      <t>ELETROSTÁTICA BRANCA - INCLUSO FERRAGENS (M.O.FAB.INC.MAT.)</t>
    </r>
  </si>
  <si>
    <r>
      <rPr>
        <sz val="7"/>
        <rFont val="Arial MT"/>
        <family val="2"/>
      </rPr>
      <t>PORTA CORTA FOGO COMPLETA - P90</t>
    </r>
  </si>
  <si>
    <r>
      <rPr>
        <sz val="7"/>
        <rFont val="Arial MT"/>
        <family val="2"/>
      </rPr>
      <t>GRADE PROTECAO TIPO TIJOLINHO GP-1/GP-2</t>
    </r>
  </si>
  <si>
    <r>
      <rPr>
        <sz val="7"/>
        <rFont val="Arial MT"/>
        <family val="2"/>
      </rPr>
      <t>PORTÃO DE ABRIR 02 FOLHAS DE TELA/TUBO FoGo 1.1/2" PT1/PT2 C/FERRAGENS</t>
    </r>
  </si>
  <si>
    <r>
      <rPr>
        <sz val="7"/>
        <rFont val="Arial MT"/>
        <family val="2"/>
      </rPr>
      <t>PORTÃO DE ABRIR 01 FOLHA TELA/TUBO FoGo 1.1/2" PT3 C/FERRAGENS</t>
    </r>
  </si>
  <si>
    <r>
      <rPr>
        <sz val="7"/>
        <rFont val="Arial MT"/>
        <family val="2"/>
      </rPr>
      <t>PORTÃO DE ABRIR 01 FOLHA TELA/TUBO FoGo 2" PT10 C/FERRAGENS</t>
    </r>
  </si>
  <si>
    <r>
      <rPr>
        <sz val="7"/>
        <rFont val="Arial MT"/>
        <family val="2"/>
      </rPr>
      <t>PORTÃO DE ABRIR 02 FOLHAS DE FERRO REDONDO PT-6 C/FERRAGENS</t>
    </r>
  </si>
  <si>
    <r>
      <rPr>
        <sz val="7"/>
        <rFont val="Arial MT"/>
        <family val="2"/>
      </rPr>
      <t>PORTA DE ENROLAR C/FERRAGENS</t>
    </r>
  </si>
  <si>
    <r>
      <rPr>
        <sz val="7"/>
        <rFont val="Arial MT"/>
        <family val="2"/>
      </rPr>
      <t>PORTÃO DE ABRIR 01 FOLHA CHAPA 14  PT-4 C/FERRAGENS</t>
    </r>
  </si>
  <si>
    <r>
      <rPr>
        <sz val="7"/>
        <rFont val="Arial MT"/>
        <family val="2"/>
      </rPr>
      <t>PORTÃO DE ABRIR 02 FOLHAS DE TELA E TUBO GALVANIZADO 2" PT 9 C/FERRAGENS</t>
    </r>
  </si>
  <si>
    <r>
      <rPr>
        <sz val="7"/>
        <rFont val="Arial MT"/>
        <family val="2"/>
      </rPr>
      <t xml:space="preserve">PORTÃO DE ABRIR 01 FOLHA COM CHAPA TRAPEZOIDAL / TUBO DE ACO PT-5 C/
</t>
    </r>
    <r>
      <rPr>
        <sz val="7"/>
        <rFont val="Arial MT"/>
        <family val="2"/>
      </rPr>
      <t>FERRAGENS</t>
    </r>
  </si>
  <si>
    <r>
      <rPr>
        <sz val="7"/>
        <rFont val="Arial MT"/>
        <family val="2"/>
      </rPr>
      <t xml:space="preserve">PORTÃO DE ABRIR DE 02 FOLHAS EM CHAPA 14 / GRADE DE FERRO PT-7 C/
</t>
    </r>
    <r>
      <rPr>
        <sz val="7"/>
        <rFont val="Arial MT"/>
        <family val="2"/>
      </rPr>
      <t>FERRAGENS</t>
    </r>
  </si>
  <si>
    <r>
      <rPr>
        <sz val="7"/>
        <rFont val="Arial MT"/>
        <family val="2"/>
      </rPr>
      <t>PORTÃO DE CORRER E ABRIR CONJUGADO PT-8 C/FERRAGENS</t>
    </r>
  </si>
  <si>
    <r>
      <rPr>
        <sz val="7"/>
        <rFont val="Arial MT"/>
        <family val="2"/>
      </rPr>
      <t>GRADE DE PROTECAO EM CANTONEIRA/FERRO QUADRADO GP3-GP4</t>
    </r>
  </si>
  <si>
    <r>
      <rPr>
        <sz val="7"/>
        <rFont val="Arial MT"/>
        <family val="2"/>
      </rPr>
      <t>GRADE DE PROTECAO/TUBO INDUSTRIAL/FERRO REDONDO-GP5</t>
    </r>
  </si>
  <si>
    <r>
      <rPr>
        <sz val="7"/>
        <rFont val="Arial MT"/>
        <family val="2"/>
      </rPr>
      <t>GRADE DE FRENTE/FERRO REDONDO COM ESTACA D=25CM ARMADA - GF-1</t>
    </r>
  </si>
  <si>
    <r>
      <rPr>
        <sz val="7"/>
        <rFont val="Arial MT"/>
        <family val="2"/>
      </rPr>
      <t>GRADE DE FRENTE/TUBO DE AÇO COM ESTACA D=25CM ARMADA - GF-2</t>
    </r>
  </si>
  <si>
    <r>
      <rPr>
        <sz val="7"/>
        <rFont val="Arial MT"/>
        <family val="2"/>
      </rPr>
      <t>GRADE PADRÃO PARA CELA</t>
    </r>
  </si>
  <si>
    <r>
      <rPr>
        <sz val="7"/>
        <rFont val="Arial MT"/>
        <family val="2"/>
      </rPr>
      <t>GUARDA BICICLETAS</t>
    </r>
  </si>
  <si>
    <r>
      <rPr>
        <sz val="7"/>
        <rFont val="Arial MT"/>
        <family val="2"/>
      </rPr>
      <t>GRADE GINASIO - TELA PORTUG.3X3CM FIO12/TB.INDUST.1.1/2"</t>
    </r>
  </si>
  <si>
    <r>
      <rPr>
        <sz val="7"/>
        <rFont val="Arial MT"/>
        <family val="2"/>
      </rPr>
      <t>GRADE GINÁSIO (PARAFUSADA) TELA PORT.3X3CM FIO12/TUB.IND.1.1/2"</t>
    </r>
  </si>
  <si>
    <r>
      <rPr>
        <sz val="7"/>
        <rFont val="Arial MT"/>
        <family val="2"/>
      </rPr>
      <t xml:space="preserve">GRELHA PADRÃO GOINFRA DE FERRO CHATO COM BERÇO (ESPAÇAMENTO ENTRE
</t>
    </r>
    <r>
      <rPr>
        <sz val="7"/>
        <rFont val="Arial MT"/>
        <family val="2"/>
      </rPr>
      <t>FACES = 1,5CM - NBR 9050 ACESSIBILIDADE)</t>
    </r>
  </si>
  <si>
    <r>
      <rPr>
        <sz val="7"/>
        <rFont val="Arial MT"/>
        <family val="2"/>
      </rPr>
      <t xml:space="preserve">GRELHA PADRÃO GOINFRA DE FERRO CHATO COM BERÇO ( ESPAÇAMENTO ENTRE
</t>
    </r>
    <r>
      <rPr>
        <sz val="7"/>
        <rFont val="Arial MT"/>
        <family val="2"/>
      </rPr>
      <t>EIXOS = 2 CM)</t>
    </r>
  </si>
  <si>
    <r>
      <rPr>
        <sz val="7"/>
        <rFont val="Arial MT"/>
        <family val="2"/>
      </rPr>
      <t xml:space="preserve">VEDAÇÃO DE JUNTA DE DILATAÇÃO COM CHAPA 18 VINCADA E PARAFUSADA A CADA
</t>
    </r>
    <r>
      <rPr>
        <sz val="7"/>
        <rFont val="Arial MT"/>
        <family val="2"/>
      </rPr>
      <t>30 CM - PINTADA</t>
    </r>
  </si>
  <si>
    <r>
      <rPr>
        <sz val="7"/>
        <rFont val="Arial MT"/>
        <family val="2"/>
      </rPr>
      <t>GUARDA CORPO/TUBO INDUSTRIAL E TELA ARTÍSTICA GCS-2</t>
    </r>
  </si>
  <si>
    <r>
      <rPr>
        <sz val="7"/>
        <rFont val="Arial MT"/>
        <family val="2"/>
      </rPr>
      <t xml:space="preserve">GUARDA CORPO EM TUBO INDUSTRIAL DE 2" COM MONTANTES SECUNDÁRIOS DE 1"
</t>
    </r>
    <r>
      <rPr>
        <sz val="7"/>
        <rFont val="Arial MT"/>
        <family val="2"/>
      </rPr>
      <t>E CORRIMÃO DUPLO DE 1.1/2"</t>
    </r>
  </si>
  <si>
    <r>
      <rPr>
        <sz val="7"/>
        <rFont val="Arial MT"/>
        <family val="2"/>
      </rPr>
      <t xml:space="preserve">GUARDA CORPO EM TUBO INDUSTRIAL DE 2" COM MONTANTES SECUNDÁRIOS DE 1"
</t>
    </r>
    <r>
      <rPr>
        <sz val="7"/>
        <rFont val="Arial MT"/>
        <family val="2"/>
      </rPr>
      <t>(SEM CORRIMÃO)</t>
    </r>
  </si>
  <si>
    <r>
      <rPr>
        <sz val="7"/>
        <rFont val="Arial MT"/>
        <family val="2"/>
      </rPr>
      <t xml:space="preserve">GUARDA CORPO EM TUBO INDUSTRIAL DE 2" COM MONTANTES SECUNDÁRIOS DE 1"
</t>
    </r>
    <r>
      <rPr>
        <sz val="7"/>
        <rFont val="Arial MT"/>
        <family val="2"/>
      </rPr>
      <t>E CORRIMÃO DUPLO DE 1.1/2" EM AMBOS OS LADOS</t>
    </r>
  </si>
  <si>
    <r>
      <rPr>
        <sz val="7"/>
        <rFont val="Arial MT"/>
        <family val="2"/>
      </rPr>
      <t>CORRIMÃO DUPLO EM TUBO INDUSTRIAL DE 1.1/2" FIXADO EM PAREDE</t>
    </r>
  </si>
  <si>
    <r>
      <rPr>
        <sz val="7"/>
        <rFont val="Arial MT"/>
        <family val="2"/>
      </rPr>
      <t xml:space="preserve">CORRIMÃO DUPLO EM TUBO INDUSTRIAL DE 1.1/2" FIXADO EM PISO COM
</t>
    </r>
    <r>
      <rPr>
        <sz val="7"/>
        <rFont val="Arial MT"/>
        <family val="2"/>
      </rPr>
      <t>MONTANTES VERTICAIS DE 2"</t>
    </r>
  </si>
  <si>
    <r>
      <rPr>
        <sz val="7"/>
        <rFont val="Arial MT"/>
        <family val="2"/>
      </rPr>
      <t>JANELA MAXIM AR CHAPA/VIDRO J4 C/FERRAGENS</t>
    </r>
  </si>
  <si>
    <r>
      <rPr>
        <sz val="7"/>
        <rFont val="Arial MT"/>
        <family val="2"/>
      </rPr>
      <t>JANELA MAXIM AR CHAPA/VIDRO J3/J5/J6/J8 C/FERRAGENS</t>
    </r>
  </si>
  <si>
    <r>
      <rPr>
        <sz val="7"/>
        <rFont val="Arial MT"/>
        <family val="2"/>
      </rPr>
      <t>JANELA DE CORRER VENEZIANA CHAPA/VIDRO J14 C/FERRAGENS</t>
    </r>
  </si>
  <si>
    <r>
      <rPr>
        <sz val="7"/>
        <rFont val="Arial MT"/>
        <family val="2"/>
      </rPr>
      <t>JANELA DE CORRER CHAPA/VIDRO J9/J10/J12/J13 C/FERRAGENS</t>
    </r>
  </si>
  <si>
    <r>
      <rPr>
        <sz val="7"/>
        <rFont val="Arial MT"/>
        <family val="2"/>
      </rPr>
      <t>JANELA DE CORRER VENEZIANA CHAPA/VIDRO J11/J16 C/FERRAGENS</t>
    </r>
  </si>
  <si>
    <r>
      <rPr>
        <sz val="7"/>
        <rFont val="Arial MT"/>
        <family val="2"/>
      </rPr>
      <t>JANELA MAXIM AR CHAPA/VIDRO J1/J2/J7/J15 C/FERRAGENS</t>
    </r>
  </si>
  <si>
    <r>
      <rPr>
        <sz val="7"/>
        <rFont val="Arial MT"/>
        <family val="2"/>
      </rPr>
      <t>JANELA BASCULANTE EM CHAPA  J17, J18 e J19 C/FERRAGENS</t>
    </r>
  </si>
  <si>
    <r>
      <rPr>
        <sz val="7"/>
        <rFont val="Arial MT"/>
        <family val="2"/>
      </rPr>
      <t>JANELA METALICA / PRE-MOLDADO JPM-1 / JPM-2 C/FERRAGENS</t>
    </r>
  </si>
  <si>
    <r>
      <rPr>
        <sz val="7"/>
        <rFont val="Arial MT"/>
        <family val="2"/>
      </rPr>
      <t>JANELA EM CHAPA METÁLICA TIPO VENEZIANA FIXA COM VENTILAÇÃO  J-20</t>
    </r>
  </si>
  <si>
    <r>
      <rPr>
        <sz val="7"/>
        <rFont val="Arial MT"/>
        <family val="2"/>
      </rPr>
      <t>PORTA DE ABRIR DE 01 FOLHA EM CHAPA VINCADA PF-1A C/FERRAGENS</t>
    </r>
  </si>
  <si>
    <r>
      <rPr>
        <sz val="7"/>
        <rFont val="Arial MT"/>
        <family val="2"/>
      </rPr>
      <t>PORTA DE ABRIR DE 01 FOLHA EM CHAPA METÁLICA PF-1B C/FERRAGENS</t>
    </r>
  </si>
  <si>
    <r>
      <rPr>
        <sz val="7"/>
        <rFont val="Arial MT"/>
        <family val="2"/>
      </rPr>
      <t>PORTA DE ABRIR DE 01 FOLHA EM CHAPA METÁLICA PF-1 C/FERRAGENS</t>
    </r>
  </si>
  <si>
    <r>
      <rPr>
        <sz val="7"/>
        <rFont val="Arial MT"/>
        <family val="2"/>
      </rPr>
      <t>PORTA DE ABRIR DE 01 FOLHA DE VIDRO PF-2 C/FERRAGENS</t>
    </r>
  </si>
  <si>
    <r>
      <rPr>
        <sz val="7"/>
        <rFont val="Arial MT"/>
        <family val="2"/>
      </rPr>
      <t>PORTA DE ABRIR DE 01 FOLHA (VENEZIANA/VIDRO) PF-3 C/FERRAGENS</t>
    </r>
  </si>
  <si>
    <r>
      <rPr>
        <sz val="7"/>
        <rFont val="Arial MT"/>
        <family val="2"/>
      </rPr>
      <t>PORTA DE ABRIR DE 01 FOLHA EM VENEZIANA PF-4 C/FERRAGENS</t>
    </r>
  </si>
  <si>
    <r>
      <rPr>
        <sz val="7"/>
        <rFont val="Arial MT"/>
        <family val="2"/>
      </rPr>
      <t>PORTA DE ABRIR DE 02 FOLHAS EM VENEZIANA PF-5 C/FERRAGENS</t>
    </r>
  </si>
  <si>
    <r>
      <rPr>
        <sz val="7"/>
        <rFont val="Arial MT"/>
        <family val="2"/>
      </rPr>
      <t xml:space="preserve">PORTA DE CORRER DE 04 FOLHAS EM VIDRO (DUAS FIXAS E DUAS MÓVEIS) PF-6 C/
</t>
    </r>
    <r>
      <rPr>
        <sz val="7"/>
        <rFont val="Arial MT"/>
        <family val="2"/>
      </rPr>
      <t>FERRAGENS</t>
    </r>
  </si>
  <si>
    <r>
      <rPr>
        <sz val="7"/>
        <rFont val="Arial MT"/>
        <family val="2"/>
      </rPr>
      <t xml:space="preserve">PORTA DE CORRER DE 02 OU 04 FOLHAS DE VIDRO (METADE FIXA/METADE MÓVEL)
</t>
    </r>
    <r>
      <rPr>
        <sz val="7"/>
        <rFont val="Arial MT"/>
        <family val="2"/>
      </rPr>
      <t>C/BASCULA SUPERIOR PF-7/PF-8 C/ FERRAGENS</t>
    </r>
  </si>
  <si>
    <r>
      <rPr>
        <sz val="7"/>
        <rFont val="Arial MT"/>
        <family val="2"/>
      </rPr>
      <t>PORTA DE ABRIR DE 02 FOLHAS DE VIDRO PF-9 C/FERRAGENS</t>
    </r>
  </si>
  <si>
    <r>
      <rPr>
        <sz val="7"/>
        <rFont val="Arial MT"/>
        <family val="2"/>
      </rPr>
      <t xml:space="preserve">PORTA DE ABRIR DE 01 FOLHA EM CHAPA DE AÇO PARA SANITÁRIO PF-10 C/
</t>
    </r>
    <r>
      <rPr>
        <sz val="7"/>
        <rFont val="Arial MT"/>
        <family val="2"/>
      </rPr>
      <t>FERRAGENS</t>
    </r>
  </si>
  <si>
    <r>
      <rPr>
        <sz val="7"/>
        <rFont val="Arial MT"/>
        <family val="2"/>
      </rPr>
      <t>PORTA CH./VENEZIANA PRE-MOLD.PPM-1/PPM-2 C/FERRAGEM</t>
    </r>
  </si>
  <si>
    <r>
      <rPr>
        <sz val="7"/>
        <rFont val="Arial MT"/>
        <family val="2"/>
      </rPr>
      <t>PORTA CHAPA / GRADE - PRE-MOLD.PPM-3 C/FERRAGEM</t>
    </r>
  </si>
  <si>
    <r>
      <rPr>
        <sz val="7"/>
        <rFont val="Arial MT"/>
        <family val="2"/>
      </rPr>
      <t>PORTA EM CHAPA P/WC - PRE-MOLD.PPM-4 C/FERRAGEM</t>
    </r>
  </si>
  <si>
    <r>
      <rPr>
        <sz val="7"/>
        <rFont val="Arial MT"/>
        <family val="2"/>
      </rPr>
      <t>PORTA DE ABRIR DE 02 FOLHAS (VENEZIANA / VIDRO) PF-11 C/FERRAGENS</t>
    </r>
  </si>
  <si>
    <r>
      <rPr>
        <sz val="7"/>
        <rFont val="Arial MT"/>
        <family val="2"/>
      </rPr>
      <t>ESCADA TIPO MARINHEIRO COM GUARDA CORPO PADRÃO GOINFRA ( H &gt; 3M )</t>
    </r>
  </si>
  <si>
    <r>
      <rPr>
        <sz val="7"/>
        <rFont val="Arial MT"/>
        <family val="2"/>
      </rPr>
      <t>ESCADA TIPO MARINHEIRO SEM GUARDA CORPO PADRÃO GOINFRA ( H &lt;= 3M)</t>
    </r>
  </si>
  <si>
    <r>
      <rPr>
        <sz val="7"/>
        <rFont val="Arial MT"/>
        <family val="2"/>
      </rPr>
      <t>GAIOLA PADRÃO EM AÇO CA-50 8.0 MM PARA PROTEÇÃO DAS LUMINÁRIAS</t>
    </r>
  </si>
  <si>
    <r>
      <rPr>
        <sz val="7"/>
        <rFont val="Arial MT"/>
        <family val="2"/>
      </rPr>
      <t xml:space="preserve">ALÇAPÃO FORMATO COIFA EM CHAPA VINCADA Nº. 18 H=(10+2)CM, C/ALÇAS E PORTA
</t>
    </r>
    <r>
      <rPr>
        <sz val="7"/>
        <rFont val="Arial MT"/>
        <family val="2"/>
      </rPr>
      <t>CADEADOS (INCLUSIVE CADEADOS Nº. 30)</t>
    </r>
  </si>
  <si>
    <r>
      <rPr>
        <b/>
        <sz val="7"/>
        <rFont val="Arial"/>
        <family val="2"/>
      </rPr>
      <t>VIDROS</t>
    </r>
  </si>
  <si>
    <r>
      <rPr>
        <sz val="7"/>
        <rFont val="Arial MT"/>
        <family val="2"/>
      </rPr>
      <t>VIDROS</t>
    </r>
  </si>
  <si>
    <r>
      <rPr>
        <sz val="7"/>
        <rFont val="Arial MT"/>
        <family val="2"/>
      </rPr>
      <t>VIDRO LISO 3 MM - COLOCADO</t>
    </r>
  </si>
  <si>
    <r>
      <rPr>
        <sz val="7"/>
        <rFont val="Arial MT"/>
        <family val="2"/>
      </rPr>
      <t>VIDRO LISO 4 MM - COLOCADO</t>
    </r>
  </si>
  <si>
    <r>
      <rPr>
        <sz val="7"/>
        <rFont val="Arial MT"/>
        <family val="2"/>
      </rPr>
      <t>VIDRO LISO 5 MM - COLOCADO</t>
    </r>
  </si>
  <si>
    <r>
      <rPr>
        <sz val="7"/>
        <rFont val="Arial MT"/>
        <family val="2"/>
      </rPr>
      <t>VIDRO LISO 6 MM - COLOCADO</t>
    </r>
  </si>
  <si>
    <r>
      <rPr>
        <sz val="7"/>
        <rFont val="Arial MT"/>
        <family val="2"/>
      </rPr>
      <t>VIDRO MINI-BOREAL - COLOCADO</t>
    </r>
  </si>
  <si>
    <r>
      <rPr>
        <sz val="7"/>
        <rFont val="Arial MT"/>
        <family val="2"/>
      </rPr>
      <t>VIDRO PONTILHADO - COLOCADO</t>
    </r>
  </si>
  <si>
    <r>
      <rPr>
        <sz val="7"/>
        <rFont val="Arial MT"/>
        <family val="2"/>
      </rPr>
      <t>VIDRO MARTELADO - COLOCADO</t>
    </r>
  </si>
  <si>
    <r>
      <rPr>
        <sz val="7"/>
        <rFont val="Arial MT"/>
        <family val="2"/>
      </rPr>
      <t>VIDRO CANELADO - COLOCADO</t>
    </r>
  </si>
  <si>
    <r>
      <rPr>
        <sz val="7"/>
        <rFont val="Arial MT"/>
        <family val="2"/>
      </rPr>
      <t>VIDRO TEMPERADO 10 MM  - COLOCADO</t>
    </r>
  </si>
  <si>
    <r>
      <rPr>
        <sz val="7"/>
        <rFont val="Arial MT"/>
        <family val="2"/>
      </rPr>
      <t>VIDRO TEMPERADO 10 MM FUME - COLOCADO</t>
    </r>
  </si>
  <si>
    <r>
      <rPr>
        <sz val="7"/>
        <rFont val="Arial MT"/>
        <family val="2"/>
      </rPr>
      <t>VIDRO FUME COMUM 4MM - COLOCADO</t>
    </r>
  </si>
  <si>
    <r>
      <rPr>
        <sz val="7"/>
        <rFont val="Arial MT"/>
        <family val="2"/>
      </rPr>
      <t>VIDRO ARAMADO - COLOCADO</t>
    </r>
  </si>
  <si>
    <r>
      <rPr>
        <b/>
        <sz val="7"/>
        <rFont val="Arial"/>
        <family val="2"/>
      </rPr>
      <t>REVESTIMENTO DE PAREDES</t>
    </r>
  </si>
  <si>
    <r>
      <rPr>
        <sz val="7"/>
        <rFont val="Arial MT"/>
        <family val="2"/>
      </rPr>
      <t>REVESTIMENTO DE PAREDES</t>
    </r>
  </si>
  <si>
    <r>
      <rPr>
        <sz val="7"/>
        <rFont val="Arial MT"/>
        <family val="2"/>
      </rPr>
      <t>CHAPISCO COMUM</t>
    </r>
  </si>
  <si>
    <r>
      <rPr>
        <sz val="7"/>
        <rFont val="Arial MT"/>
        <family val="2"/>
      </rPr>
      <t>COSTURA DE TRINCA EM ALVENARIA  DE TIJOLO</t>
    </r>
  </si>
  <si>
    <r>
      <rPr>
        <sz val="7"/>
        <rFont val="Arial MT"/>
        <family val="2"/>
      </rPr>
      <t>RASGO E ENCHIMENTO DE ALVENARIA</t>
    </r>
  </si>
  <si>
    <r>
      <rPr>
        <sz val="7"/>
        <rFont val="Arial MT"/>
        <family val="2"/>
      </rPr>
      <t>CHAPISCO FINO USADO SOBRE EMBOCO C/PENEIRA</t>
    </r>
  </si>
  <si>
    <r>
      <rPr>
        <sz val="7"/>
        <rFont val="Arial MT"/>
        <family val="2"/>
      </rPr>
      <t>CHAPISCO COM PEDRISCO</t>
    </r>
  </si>
  <si>
    <r>
      <rPr>
        <sz val="7"/>
        <rFont val="Arial MT"/>
        <family val="2"/>
      </rPr>
      <t>CHAPISCO COMUM EM FACHADA</t>
    </r>
  </si>
  <si>
    <r>
      <rPr>
        <sz val="7"/>
        <rFont val="Arial MT"/>
        <family val="2"/>
      </rPr>
      <t>CHAPISCO COMUM EM BALANCIM</t>
    </r>
  </si>
  <si>
    <r>
      <rPr>
        <sz val="7"/>
        <rFont val="Arial MT"/>
        <family val="2"/>
      </rPr>
      <t>CHAPISCO ROLADO - (1COLA:10CI:30 ARML)</t>
    </r>
  </si>
  <si>
    <r>
      <rPr>
        <sz val="7"/>
        <rFont val="Arial MT"/>
        <family val="2"/>
      </rPr>
      <t>EMBOÇO PARA REBOCO FINO (1CALH:4ARML+100kgCI/M3)</t>
    </r>
  </si>
  <si>
    <r>
      <rPr>
        <sz val="7"/>
        <rFont val="Arial MT"/>
        <family val="2"/>
      </rPr>
      <t>EMBOÇO (1CI:4 ARML)</t>
    </r>
  </si>
  <si>
    <r>
      <rPr>
        <sz val="7"/>
        <rFont val="Arial MT"/>
        <family val="2"/>
      </rPr>
      <t>REBOCO (1 CALH:4 ARFC+100kgCI/M3)</t>
    </r>
  </si>
  <si>
    <r>
      <rPr>
        <sz val="7"/>
        <rFont val="Arial MT"/>
        <family val="2"/>
      </rPr>
      <t>REBOCO PAULISTA A-14 (1CALH:4ARMLC+100kgCI/M3)</t>
    </r>
  </si>
  <si>
    <r>
      <rPr>
        <sz val="7"/>
        <rFont val="Arial MT"/>
        <family val="2"/>
      </rPr>
      <t>REBOCO PAULISTA A-7 (1 CALH,4 ARMLC)</t>
    </r>
  </si>
  <si>
    <r>
      <rPr>
        <sz val="7"/>
        <rFont val="Arial MT"/>
        <family val="2"/>
      </rPr>
      <t>REBOCO - 1CI:3 ARML - (BASE P/TINTA EPOXI / OUTROS)</t>
    </r>
  </si>
  <si>
    <r>
      <rPr>
        <sz val="7"/>
        <rFont val="Arial MT"/>
        <family val="2"/>
      </rPr>
      <t>REVESTIMENTO C/LITOCERAMICA</t>
    </r>
  </si>
  <si>
    <r>
      <rPr>
        <sz val="7"/>
        <rFont val="Arial MT"/>
        <family val="2"/>
      </rPr>
      <t>REBOCO PAULISTA A13 (1 CALH:3 ARMLC+100kgCI/M3)</t>
    </r>
  </si>
  <si>
    <r>
      <rPr>
        <sz val="7"/>
        <rFont val="Arial MT"/>
        <family val="2"/>
      </rPr>
      <t>REBOCO PAULISTA C/IMPERMEABILIZANTE A-15 (1CI:4ARMLC+5% IMPXCI)</t>
    </r>
  </si>
  <si>
    <r>
      <rPr>
        <sz val="7"/>
        <rFont val="Arial MT"/>
        <family val="2"/>
      </rPr>
      <t>CHAPISCO GROSSO</t>
    </r>
  </si>
  <si>
    <r>
      <rPr>
        <sz val="7"/>
        <rFont val="Arial MT"/>
        <family val="2"/>
      </rPr>
      <t>PASTILHA DE PORCELANA COM PASTA COLANTE</t>
    </r>
  </si>
  <si>
    <r>
      <rPr>
        <sz val="7"/>
        <rFont val="Arial MT"/>
        <family val="2"/>
      </rPr>
      <t>PASTILHA PORCELANA C/ARGAMASSA FLEXIVEL</t>
    </r>
  </si>
  <si>
    <r>
      <rPr>
        <sz val="7"/>
        <rFont val="Arial MT"/>
        <family val="2"/>
      </rPr>
      <t>REVESTIMENTO COM PEDRA SAO THOME</t>
    </r>
  </si>
  <si>
    <r>
      <rPr>
        <sz val="7"/>
        <rFont val="Arial MT"/>
        <family val="2"/>
      </rPr>
      <t>REVESTIMENTO DE MARMORE PADRONIZADO</t>
    </r>
  </si>
  <si>
    <r>
      <rPr>
        <sz val="7"/>
        <rFont val="Arial MT"/>
        <family val="2"/>
      </rPr>
      <t>REVESTIMENTO COM CERÂMICA</t>
    </r>
  </si>
  <si>
    <r>
      <rPr>
        <sz val="7"/>
        <rFont val="Arial MT"/>
        <family val="2"/>
      </rPr>
      <t>REVESTIMENTO COM LAMINADO MELAMÍNICO SOBRE EMBOÇO 1:3</t>
    </r>
  </si>
  <si>
    <r>
      <rPr>
        <sz val="7"/>
        <rFont val="Arial MT"/>
        <family val="2"/>
      </rPr>
      <t>REJUNTAMENTO C/CIMENTO-COLA PRE-MOL</t>
    </r>
  </si>
  <si>
    <r>
      <rPr>
        <sz val="7"/>
        <rFont val="Arial MT"/>
        <family val="2"/>
      </rPr>
      <t>REJUNTAMENTO C/MASSA PLÁSTICA - PRE MOL.</t>
    </r>
  </si>
  <si>
    <r>
      <rPr>
        <sz val="7"/>
        <rFont val="Arial MT"/>
        <family val="2"/>
      </rPr>
      <t>REVESTIMENTO COM BARITA - RX GABINETE MÉDICO</t>
    </r>
  </si>
  <si>
    <r>
      <rPr>
        <sz val="7"/>
        <rFont val="Arial MT"/>
        <family val="2"/>
      </rPr>
      <t>BARRA LISA (1CI:4ARMLC+5%IMP.X CI) C/OXIDO FERRO</t>
    </r>
  </si>
  <si>
    <r>
      <rPr>
        <sz val="7"/>
        <rFont val="Arial MT"/>
        <family val="2"/>
      </rPr>
      <t>REVESTIMENTO COM BARITA - RX GABINETE ODONTOLÓGICO</t>
    </r>
  </si>
  <si>
    <r>
      <rPr>
        <sz val="7"/>
        <rFont val="Arial MT"/>
        <family val="2"/>
      </rPr>
      <t xml:space="preserve">MOLDURA TIPO "U" INVERTIDO EM ARGAMASSA COM 2CM DE ESPESSURA TIPO
</t>
    </r>
    <r>
      <rPr>
        <sz val="7"/>
        <rFont val="Arial MT"/>
        <family val="2"/>
      </rPr>
      <t>PINGADEIRA EM MURO/PLATIBANDA ( A PARTE VERTICAL DESCE 2,5CM)</t>
    </r>
  </si>
  <si>
    <r>
      <rPr>
        <b/>
        <sz val="7"/>
        <rFont val="Arial"/>
        <family val="2"/>
      </rPr>
      <t>FORROS</t>
    </r>
  </si>
  <si>
    <r>
      <rPr>
        <sz val="7"/>
        <rFont val="Arial MT"/>
        <family val="2"/>
      </rPr>
      <t>FORROS</t>
    </r>
  </si>
  <si>
    <r>
      <rPr>
        <sz val="7"/>
        <rFont val="Arial MT"/>
        <family val="2"/>
      </rPr>
      <t>CHAPISCO EM FORRO (1CI: 3 ARG)</t>
    </r>
  </si>
  <si>
    <r>
      <rPr>
        <sz val="7"/>
        <rFont val="Arial MT"/>
        <family val="2"/>
      </rPr>
      <t>CHAPISCO ROLADO (1CIM:3 ARML)+(1 COLA:10 CIM)</t>
    </r>
  </si>
  <si>
    <r>
      <rPr>
        <sz val="7"/>
        <rFont val="Arial MT"/>
        <family val="2"/>
      </rPr>
      <t>EMBOCO EM FORRO (1 CALH:4 ARML+150 KG CI/M3)</t>
    </r>
  </si>
  <si>
    <r>
      <rPr>
        <sz val="7"/>
        <rFont val="Arial MT"/>
        <family val="2"/>
      </rPr>
      <t>REBOCO FINO EM FORRO (1 CALH:4 ARFC+100 KG CI/M3)</t>
    </r>
  </si>
  <si>
    <r>
      <rPr>
        <sz val="7"/>
        <rFont val="Arial MT"/>
        <family val="2"/>
      </rPr>
      <t>REBOCO PAULISTA EM FORRO(1CALH:4ARML+150KG CI/M3)</t>
    </r>
  </si>
  <si>
    <r>
      <rPr>
        <sz val="7"/>
        <rFont val="Arial MT"/>
        <family val="2"/>
      </rPr>
      <t xml:space="preserve">FORRO DE PVC COM ESTRUTURA EM METALON PINTADA COM TINTA EPOXI MASTIC
</t>
    </r>
    <r>
      <rPr>
        <sz val="7"/>
        <rFont val="Arial MT"/>
        <family val="2"/>
      </rPr>
      <t>DUPLA FUNÇÃO</t>
    </r>
  </si>
  <si>
    <r>
      <rPr>
        <sz val="7"/>
        <rFont val="Arial MT"/>
        <family val="2"/>
      </rPr>
      <t xml:space="preserve">FORRO DE PVC SEM ESTRUTURA DE METALON (COM REPINTURA DA ESTRUTURA
</t>
    </r>
    <r>
      <rPr>
        <sz val="7"/>
        <rFont val="Arial MT"/>
        <family val="2"/>
      </rPr>
      <t>COM TINTA EPOXI MASTIC DF)</t>
    </r>
  </si>
  <si>
    <r>
      <rPr>
        <sz val="7"/>
        <rFont val="Arial MT"/>
        <family val="2"/>
      </rPr>
      <t>FORRO DE GESSO ACARTONADO PARA ÁREAS SECAS ESPESSURA DE 12,5MM</t>
    </r>
  </si>
  <si>
    <r>
      <rPr>
        <sz val="7"/>
        <rFont val="Arial MT"/>
        <family val="2"/>
      </rPr>
      <t>FORRO DE GESSO ACARTONADO PARA ÁREAS MOLHADAS, ESPESSURA DE 12,5 MM</t>
    </r>
  </si>
  <si>
    <r>
      <rPr>
        <sz val="7"/>
        <rFont val="Arial MT"/>
        <family val="2"/>
      </rPr>
      <t>FORRO DE GESSO COMUM</t>
    </r>
  </si>
  <si>
    <r>
      <rPr>
        <sz val="7"/>
        <rFont val="Arial MT"/>
        <family val="2"/>
      </rPr>
      <t>MOLDURA PARA FORRO DE GESSO COMUM 5 CM</t>
    </r>
  </si>
  <si>
    <r>
      <rPr>
        <sz val="7"/>
        <rFont val="Arial MT"/>
        <family val="2"/>
      </rPr>
      <t>TABICA PARA FORRO DE GESSO COMUM</t>
    </r>
  </si>
  <si>
    <r>
      <rPr>
        <sz val="7"/>
        <rFont val="Arial MT"/>
        <family val="2"/>
      </rPr>
      <t>GESSO CORRIDO EM TETO</t>
    </r>
  </si>
  <si>
    <r>
      <rPr>
        <sz val="7"/>
        <rFont val="Arial MT"/>
        <family val="2"/>
      </rPr>
      <t>FORRO PAULISTA DE CEDRINHO (1ª QUALIDADE)</t>
    </r>
  </si>
  <si>
    <r>
      <rPr>
        <b/>
        <sz val="7"/>
        <rFont val="Arial"/>
        <family val="2"/>
      </rPr>
      <t>REVESTIMENTO DE PISO</t>
    </r>
  </si>
  <si>
    <r>
      <rPr>
        <sz val="7"/>
        <rFont val="Arial MT"/>
        <family val="2"/>
      </rPr>
      <t>REVESTIMENTO DE PISO</t>
    </r>
  </si>
  <si>
    <r>
      <rPr>
        <sz val="7"/>
        <rFont val="Arial MT"/>
        <family val="2"/>
      </rPr>
      <t xml:space="preserve">FITA ANTIDERRAPANTE PARA ÁREAS INTERNAS E EXTERNAS - ALTO TRÁFEGO - USO
</t>
    </r>
    <r>
      <rPr>
        <sz val="7"/>
        <rFont val="Arial MT"/>
        <family val="2"/>
      </rPr>
      <t>GERAL</t>
    </r>
  </si>
  <si>
    <r>
      <rPr>
        <sz val="7"/>
        <rFont val="Arial MT"/>
        <family val="2"/>
      </rPr>
      <t>LASTRO DE CONCRETO REGULARIZADO SEM IMPERMEAB. 1:3:6 ESP= 5CM (BASE)</t>
    </r>
  </si>
  <si>
    <r>
      <rPr>
        <sz val="7"/>
        <rFont val="Arial MT"/>
        <family val="2"/>
      </rPr>
      <t>REGULARIZAÇAO DE PISO/LAJE/ BASE PARA TINTA EPÓXI (1:3) e=2 CM</t>
    </r>
  </si>
  <si>
    <r>
      <rPr>
        <sz val="7"/>
        <rFont val="Arial MT"/>
        <family val="2"/>
      </rPr>
      <t>PISO LAMINADO COM CONCRETO 20MPA E=5CM</t>
    </r>
  </si>
  <si>
    <r>
      <rPr>
        <sz val="7"/>
        <rFont val="Arial MT"/>
        <family val="2"/>
      </rPr>
      <t>PISO LAMINADO COM CONCRETO USINADO 20MPA E=5CM</t>
    </r>
  </si>
  <si>
    <r>
      <rPr>
        <sz val="7"/>
        <rFont val="Arial MT"/>
        <family val="2"/>
      </rPr>
      <t>PISO LAMINADO COM CONCRETO 20MPA E=7CM</t>
    </r>
  </si>
  <si>
    <r>
      <rPr>
        <sz val="7"/>
        <rFont val="Arial MT"/>
        <family val="2"/>
      </rPr>
      <t>PISO LAMINADO COM CONCRETO USINADO 20MPA E=7 CM</t>
    </r>
  </si>
  <si>
    <r>
      <rPr>
        <sz val="7"/>
        <rFont val="Arial MT"/>
        <family val="2"/>
      </rPr>
      <t xml:space="preserve">PASSEIO PROTECAO EM CONC.DESEMPEN.5 CM 1:2,5:3,5 (INCLUSO ESPELHO DE
</t>
    </r>
    <r>
      <rPr>
        <sz val="7"/>
        <rFont val="Arial MT"/>
        <family val="2"/>
      </rPr>
      <t>30CM/ESCAVAÇÃO/REATERRO/APILOAMENTO/ATERRO INTERNO)</t>
    </r>
  </si>
  <si>
    <r>
      <rPr>
        <sz val="7"/>
        <rFont val="Arial MT"/>
        <family val="2"/>
      </rPr>
      <t>LASTRO DE CONCRETO REGULARIZADO IMPERMEABILIZADO 1:3:6 ESP=5CM (BASE)</t>
    </r>
  </si>
  <si>
    <r>
      <rPr>
        <sz val="7"/>
        <rFont val="Arial MT"/>
        <family val="2"/>
      </rPr>
      <t>PISO CONCRETO DESEMPENADO ESPESSURA = 5 CM  1:2,5:3,5</t>
    </r>
  </si>
  <si>
    <r>
      <rPr>
        <sz val="7"/>
        <rFont val="Arial MT"/>
        <family val="2"/>
      </rPr>
      <t xml:space="preserve">PISO EM CONCRETO ARMADO E=20CM BAIA TERM.RODOVIARIO 30MPA(3X3 M)COMP./
</t>
    </r>
    <r>
      <rPr>
        <sz val="7"/>
        <rFont val="Arial MT"/>
        <family val="2"/>
      </rPr>
      <t>S.LEITO</t>
    </r>
  </si>
  <si>
    <r>
      <rPr>
        <sz val="7"/>
        <rFont val="Arial MT"/>
        <family val="2"/>
      </rPr>
      <t>PISO EM CONCRETO DESEMPENADO ESPESSURA = 7 CM  1:2,5:3,5</t>
    </r>
  </si>
  <si>
    <r>
      <rPr>
        <sz val="7"/>
        <rFont val="Arial MT"/>
        <family val="2"/>
      </rPr>
      <t>PISO CONCRETO POLIDO E=2,0 CM (1:2:2,5) E JUNTA PL ASTICA 17MM</t>
    </r>
  </si>
  <si>
    <r>
      <rPr>
        <sz val="7"/>
        <rFont val="Arial MT"/>
        <family val="2"/>
      </rPr>
      <t>LASTRO DE BRITA PARA PISO - (OBRAS CIVIS)</t>
    </r>
  </si>
  <si>
    <r>
      <rPr>
        <sz val="7"/>
        <rFont val="Arial MT"/>
        <family val="2"/>
      </rPr>
      <t>PISO CONCRETO SEMI POLIDO COM LASTRO (BASE) E=7,0 CM</t>
    </r>
  </si>
  <si>
    <r>
      <rPr>
        <sz val="7"/>
        <rFont val="Arial MT"/>
        <family val="2"/>
      </rPr>
      <t>CONCRETO DESEMPENADO PARA QUADRA COM LASTRO E=7,0 CM</t>
    </r>
  </si>
  <si>
    <r>
      <rPr>
        <sz val="7"/>
        <rFont val="Arial MT"/>
        <family val="2"/>
      </rPr>
      <t>RODAPE DE CONCRETO POLIDO 7 CM CANTO VIVO</t>
    </r>
  </si>
  <si>
    <r>
      <rPr>
        <sz val="7"/>
        <rFont val="Arial MT"/>
        <family val="2"/>
      </rPr>
      <t>PISO CIMENTADO C/RESINA SINTÉTICA E=1CM (1 CI:3 ARMG))</t>
    </r>
  </si>
  <si>
    <r>
      <rPr>
        <sz val="7"/>
        <rFont val="Arial MT"/>
        <family val="2"/>
      </rPr>
      <t>CHAPISCO ADESIVO S/PISO C/RESINA SINTÉTICA E=5 MM ( 1CI:1,5 ARMG)</t>
    </r>
  </si>
  <si>
    <r>
      <rPr>
        <sz val="7"/>
        <rFont val="Arial MT"/>
        <family val="2"/>
      </rPr>
      <t>CONCRETO DESEMPENADO 5CM C/JUNTA SX.ROLADO-10CM-1:2,5:3,5</t>
    </r>
  </si>
  <si>
    <r>
      <rPr>
        <sz val="7"/>
        <rFont val="Arial MT"/>
        <family val="2"/>
      </rPr>
      <t>CIMENTO LISO IMPERM. NATURAL E=2CM C/JUNTA PLÁSTICA 1CI:3ARMG</t>
    </r>
  </si>
  <si>
    <r>
      <rPr>
        <sz val="7"/>
        <rFont val="Arial MT"/>
        <family val="2"/>
      </rPr>
      <t>CIMENTO RUSTICO IMP. NATURAL E=.2CM C/JUNTA PLÁSTICA 1CI:3ARMG</t>
    </r>
  </si>
  <si>
    <r>
      <rPr>
        <sz val="7"/>
        <rFont val="Arial MT"/>
        <family val="2"/>
      </rPr>
      <t>CIMENTO RUSTICO E=2CM C/JUNTA PLAST.1 CI:3 ARMG</t>
    </r>
  </si>
  <si>
    <r>
      <rPr>
        <sz val="7"/>
        <rFont val="Arial MT"/>
        <family val="2"/>
      </rPr>
      <t>PISO CIMENTADO RUSTICO ESP=2 CM SEM JUNTA (1CI:3ARMG)</t>
    </r>
  </si>
  <si>
    <r>
      <rPr>
        <sz val="7"/>
        <rFont val="Arial MT"/>
        <family val="2"/>
      </rPr>
      <t xml:space="preserve">PISO EM CERÂMICA PEI MAIOR OU IGUAL A 4 COM CONTRA PISO (1CI:3ARML) E
</t>
    </r>
    <r>
      <rPr>
        <sz val="7"/>
        <rFont val="Arial MT"/>
        <family val="2"/>
      </rPr>
      <t>ARGAMASSA COLANTE</t>
    </r>
  </si>
  <si>
    <r>
      <rPr>
        <sz val="7"/>
        <rFont val="Arial MT"/>
        <family val="2"/>
      </rPr>
      <t>RODAPÉ DE CERÂMICA  COM ARGAMASSA COLANTE</t>
    </r>
  </si>
  <si>
    <r>
      <rPr>
        <sz val="7"/>
        <rFont val="Arial MT"/>
        <family val="2"/>
      </rPr>
      <t xml:space="preserve">CERÂMICA ANTIDERRAPANTE PEI MAIOR OU IGUAL A 4 COM CONTRA PISO (1CI:
</t>
    </r>
    <r>
      <rPr>
        <sz val="7"/>
        <rFont val="Arial MT"/>
        <family val="2"/>
      </rPr>
      <t>3ARML) E ARGAMASSA COLANTE</t>
    </r>
  </si>
  <si>
    <r>
      <rPr>
        <sz val="7"/>
        <rFont val="Arial MT"/>
        <family val="2"/>
      </rPr>
      <t>RODAPÉ DE CERÂMICA ANTIDERRAPANTE COM ARGAMASSA COLANTE</t>
    </r>
  </si>
  <si>
    <r>
      <rPr>
        <sz val="7"/>
        <rFont val="Arial MT"/>
        <family val="2"/>
      </rPr>
      <t>PISO DE ARDOSIA SERRADO COM CONTRAPISO (1CI:3ARML)</t>
    </r>
  </si>
  <si>
    <r>
      <rPr>
        <sz val="7"/>
        <rFont val="Arial MT"/>
        <family val="2"/>
      </rPr>
      <t>RODAPE DE ARDOSIA</t>
    </r>
  </si>
  <si>
    <r>
      <rPr>
        <sz val="7"/>
        <rFont val="Arial MT"/>
        <family val="2"/>
      </rPr>
      <t xml:space="preserve">PISO ARENITO SERRADO (PEDRA DE PIRENÓPOLIS ASSENTADA EM BARRO E
</t>
    </r>
    <r>
      <rPr>
        <sz val="7"/>
        <rFont val="Arial MT"/>
        <family val="2"/>
      </rPr>
      <t>REJUNTE COM ARGAMASSA)</t>
    </r>
  </si>
  <si>
    <r>
      <rPr>
        <sz val="7"/>
        <rFont val="Arial MT"/>
        <family val="2"/>
      </rPr>
      <t>RODAPE DE MADEIRA</t>
    </r>
  </si>
  <si>
    <r>
      <rPr>
        <sz val="7"/>
        <rFont val="Arial MT"/>
        <family val="2"/>
      </rPr>
      <t>CIMENTO LISO C/ OXIDO DE FERRO E=2 CM C/JUNTA PL.1CI:3ARMG</t>
    </r>
  </si>
  <si>
    <r>
      <rPr>
        <sz val="7"/>
        <rFont val="Arial MT"/>
        <family val="2"/>
      </rPr>
      <t>RODAPE DE MASSA (ICI:3 ARMG)</t>
    </r>
  </si>
  <si>
    <r>
      <rPr>
        <sz val="7"/>
        <rFont val="Arial MT"/>
        <family val="2"/>
      </rPr>
      <t xml:space="preserve">PISO FUNDIDO DE ALTA RESISTÊNCIA 8MM COM CONTRAPISO E=2CM (1CI:3ARML) E
</t>
    </r>
    <r>
      <rPr>
        <sz val="7"/>
        <rFont val="Arial MT"/>
        <family val="2"/>
      </rPr>
      <t>JUNTA PLASTICA 27MM</t>
    </r>
  </si>
  <si>
    <r>
      <rPr>
        <sz val="7"/>
        <rFont val="Arial MT"/>
        <family val="2"/>
      </rPr>
      <t>RODAPÉ FUNDIDO DE ALTA RESISTÊNCIA 7 CM CANTO VIVO</t>
    </r>
  </si>
  <si>
    <r>
      <rPr>
        <sz val="7"/>
        <rFont val="Arial MT"/>
        <family val="2"/>
      </rPr>
      <t>PISO EM PEDRA PORTUGUESA</t>
    </r>
  </si>
  <si>
    <r>
      <rPr>
        <sz val="7"/>
        <rFont val="Arial MT"/>
        <family val="2"/>
      </rPr>
      <t>PISO EM MARMORE COM CONTRAPISO (1CI:3ARML)</t>
    </r>
  </si>
  <si>
    <r>
      <rPr>
        <sz val="7"/>
        <rFont val="Arial MT"/>
        <family val="2"/>
      </rPr>
      <t>CONCRETO SEIXO ROLADO SEMI POLIDO 3CM(1:2:2,5) C/JUNTA 27MM</t>
    </r>
  </si>
  <si>
    <r>
      <rPr>
        <sz val="7"/>
        <rFont val="Arial MT"/>
        <family val="2"/>
      </rPr>
      <t>JUNTA/DILATACAO C/SEIXO ROLADO</t>
    </r>
  </si>
  <si>
    <r>
      <rPr>
        <sz val="7"/>
        <rFont val="Arial MT"/>
        <family val="2"/>
      </rPr>
      <t>ASSOALHO EM MADEIRA DE LEI COM CONTRAPISO (1CI:3ARML)</t>
    </r>
  </si>
  <si>
    <r>
      <rPr>
        <sz val="7"/>
        <rFont val="Arial MT"/>
        <family val="2"/>
      </rPr>
      <t>PISO EM GRANITO IMPERMEABILIZADO E COM CONTRAPISO (1CI:3ARML)</t>
    </r>
  </si>
  <si>
    <r>
      <rPr>
        <sz val="7"/>
        <rFont val="Arial MT"/>
        <family val="2"/>
      </rPr>
      <t>RODAPE DE GRANITO</t>
    </r>
  </si>
  <si>
    <r>
      <rPr>
        <sz val="7"/>
        <rFont val="Arial MT"/>
        <family val="2"/>
      </rPr>
      <t>SOLEIRA EM GRANITO IMPERMEABILIZADA COM CONTRAPISO (1CI:3ARML)</t>
    </r>
  </si>
  <si>
    <r>
      <rPr>
        <sz val="7"/>
        <rFont val="Arial MT"/>
        <family val="2"/>
      </rPr>
      <t xml:space="preserve">BORRACHA ANTIDERRAPANTE  C/ CONTRAPISO (1CI:3ARML) E=2CM E NATA DE
</t>
    </r>
    <r>
      <rPr>
        <sz val="7"/>
        <rFont val="Arial MT"/>
        <family val="2"/>
      </rPr>
      <t>CIMENTO</t>
    </r>
  </si>
  <si>
    <r>
      <rPr>
        <sz val="7"/>
        <rFont val="Arial MT"/>
        <family val="2"/>
      </rPr>
      <t>PISO VINILICO COM CONTRAPISO (1CI:3ARML) E=2CM E NATA DE CIMENTO</t>
    </r>
  </si>
  <si>
    <r>
      <rPr>
        <sz val="7"/>
        <rFont val="Arial MT"/>
        <family val="2"/>
      </rPr>
      <t xml:space="preserve">PISO VINÍLICO TRÁFEGO INTENSO COM CONTRAPISO (1CI:3ARML) E=2CM E NATA DE
</t>
    </r>
    <r>
      <rPr>
        <sz val="7"/>
        <rFont val="Arial MT"/>
        <family val="2"/>
      </rPr>
      <t>CIMENTO</t>
    </r>
  </si>
  <si>
    <r>
      <rPr>
        <sz val="7"/>
        <rFont val="Arial MT"/>
        <family val="2"/>
      </rPr>
      <t>RODAPÉ PLANO PARA PISO VINÍLICO H=5CM</t>
    </r>
  </si>
  <si>
    <r>
      <rPr>
        <sz val="7"/>
        <rFont val="Arial MT"/>
        <family val="2"/>
      </rPr>
      <t>RODAPE PARA PISO DE BORRACHA</t>
    </r>
  </si>
  <si>
    <r>
      <rPr>
        <sz val="7"/>
        <rFont val="Arial MT"/>
        <family val="2"/>
      </rPr>
      <t xml:space="preserve">GRANITINA 8MM FUNDIDA COM CONTRAPISO (1CI:3ARML) E=2CM E JUNTA PLASTICA
</t>
    </r>
    <r>
      <rPr>
        <sz val="7"/>
        <rFont val="Arial MT"/>
        <family val="2"/>
      </rPr>
      <t>27MM</t>
    </r>
  </si>
  <si>
    <r>
      <rPr>
        <sz val="7"/>
        <rFont val="Arial MT"/>
        <family val="2"/>
      </rPr>
      <t>RODAPÉ FUNDIDO DE GRANITINA 7CM</t>
    </r>
  </si>
  <si>
    <r>
      <rPr>
        <sz val="7"/>
        <rFont val="Arial MT"/>
        <family val="2"/>
      </rPr>
      <t>RASPAGEM E APLICAÇÃO RESINA ACRÍLICA DUAS DEMÃOS</t>
    </r>
  </si>
  <si>
    <r>
      <rPr>
        <sz val="7"/>
        <rFont val="Arial MT"/>
        <family val="2"/>
      </rPr>
      <t xml:space="preserve">GRANITINA 8MM FUNDIDA COM CONTRAPISO (1CI:3ARML) E=2CM E JUNTA PLASTICA
</t>
    </r>
    <r>
      <rPr>
        <sz val="7"/>
        <rFont val="Arial MT"/>
        <family val="2"/>
      </rPr>
      <t>27MM (COM ÓXIDO DE FERRO)</t>
    </r>
  </si>
  <si>
    <r>
      <rPr>
        <sz val="7"/>
        <rFont val="Arial MT"/>
        <family val="2"/>
      </rPr>
      <t>DEGRAUS FUNDIDOS DE GRANITINA COM CONTRAPISO</t>
    </r>
  </si>
  <si>
    <r>
      <rPr>
        <sz val="7"/>
        <rFont val="Arial MT"/>
        <family val="2"/>
      </rPr>
      <t>DEMARCACAO DE QUADRA C/PISO VINILICO</t>
    </r>
  </si>
  <si>
    <r>
      <rPr>
        <sz val="7"/>
        <rFont val="Arial MT"/>
        <family val="2"/>
      </rPr>
      <t>TESTEIRA/CANTONEIRA ALUMINIO</t>
    </r>
  </si>
  <si>
    <r>
      <rPr>
        <sz val="7"/>
        <rFont val="Arial MT"/>
        <family val="2"/>
      </rPr>
      <t xml:space="preserve">PISO DE BORRACHA COLORIDO MODELO TÁTIL ( ALERTA OU DIRECIONAL) INCLUSO
</t>
    </r>
    <r>
      <rPr>
        <sz val="7"/>
        <rFont val="Arial MT"/>
        <family val="2"/>
      </rPr>
      <t>CONTRAPISO (1CI:3ARML) C/ E=2CM E NATA DE CIMENTO</t>
    </r>
  </si>
  <si>
    <r>
      <rPr>
        <sz val="7"/>
        <rFont val="Arial MT"/>
        <family val="2"/>
      </rPr>
      <t xml:space="preserve">PISO DE BORRACHA COR PRETA MODELO TÁTIL ( ALERTA OU DIRECIONAL) INCLUSO
</t>
    </r>
    <r>
      <rPr>
        <sz val="7"/>
        <rFont val="Arial MT"/>
        <family val="2"/>
      </rPr>
      <t>CONTRAPISO (1CI:3ARML) C/ E=2CM E NATA DE CIMENTO</t>
    </r>
  </si>
  <si>
    <r>
      <rPr>
        <sz val="7"/>
        <rFont val="Arial MT"/>
        <family val="2"/>
      </rPr>
      <t xml:space="preserve">PISO DE LADRILHO HIDRÁULICO COR NATURAL MODELO TÁTIL ( ALERTA OU
</t>
    </r>
    <r>
      <rPr>
        <sz val="7"/>
        <rFont val="Arial MT"/>
        <family val="2"/>
      </rPr>
      <t>DIRECIONAL) SEM LASTRO</t>
    </r>
  </si>
  <si>
    <r>
      <rPr>
        <sz val="7"/>
        <rFont val="Arial MT"/>
        <family val="2"/>
      </rPr>
      <t xml:space="preserve">PISO DE LADRILHO HIDRÁULICO COLORIDO MODELO TÁTIL ( ALERTA OU DIRECIONAL
</t>
    </r>
    <r>
      <rPr>
        <sz val="7"/>
        <rFont val="Arial MT"/>
        <family val="2"/>
      </rPr>
      <t>) SEM LASTRO</t>
    </r>
  </si>
  <si>
    <r>
      <rPr>
        <b/>
        <sz val="7"/>
        <rFont val="Arial"/>
        <family val="2"/>
      </rPr>
      <t>FERRAGENS</t>
    </r>
  </si>
  <si>
    <r>
      <rPr>
        <sz val="7"/>
        <rFont val="Arial MT"/>
        <family val="2"/>
      </rPr>
      <t>FERRAGENS</t>
    </r>
  </si>
  <si>
    <r>
      <rPr>
        <sz val="7"/>
        <rFont val="Arial MT"/>
        <family val="2"/>
      </rPr>
      <t>FECHADURA TIPO ALAVANCA REF.: LAFONTE 6236 E/8766- E17 IMAB OU EQUIV.</t>
    </r>
  </si>
  <si>
    <r>
      <rPr>
        <sz val="7"/>
        <rFont val="Arial MT"/>
        <family val="2"/>
      </rPr>
      <t>FECHADURA TIPO ALAVANCA REF.: LAFONTE 6236 I /8766- I18 IMAB OU EQUIV.</t>
    </r>
  </si>
  <si>
    <r>
      <rPr>
        <sz val="7"/>
        <rFont val="Arial MT"/>
        <family val="2"/>
      </rPr>
      <t xml:space="preserve">FECHADURA TIPO LIVRE OCUPADO PARA SANITÁRIO REF.: (819 IMAB/719 LA FONTE)
</t>
    </r>
    <r>
      <rPr>
        <sz val="7"/>
        <rFont val="Arial MT"/>
        <family val="2"/>
      </rPr>
      <t>OU EQUIV.</t>
    </r>
  </si>
  <si>
    <r>
      <rPr>
        <sz val="7"/>
        <rFont val="Arial MT"/>
        <family val="2"/>
      </rPr>
      <t xml:space="preserve">FECHADURA TIPO BICO DE PAPAGAIO REF.: (1222 LAFONTE/1161 E - 30  IMAB) OU
</t>
    </r>
    <r>
      <rPr>
        <sz val="7"/>
        <rFont val="Arial MT"/>
        <family val="2"/>
      </rPr>
      <t>EQUIV.</t>
    </r>
  </si>
  <si>
    <r>
      <rPr>
        <sz val="7"/>
        <rFont val="Arial MT"/>
        <family val="2"/>
      </rPr>
      <t>FECHADURA TIPO ALAVANCA REF.: LAFONTE 6236 B/8766 - B19 IMAB OU EQUIV.</t>
    </r>
  </si>
  <si>
    <r>
      <rPr>
        <sz val="7"/>
        <rFont val="Arial MT"/>
        <family val="2"/>
      </rPr>
      <t>TARGETA NIQUELADA No. 03</t>
    </r>
  </si>
  <si>
    <r>
      <rPr>
        <sz val="7"/>
        <rFont val="Arial MT"/>
        <family val="2"/>
      </rPr>
      <t>FECHADURA TIPO BOLA REF.: LAFONTE 2080-E / 1005-E VOUGA OU EQUIVALENTE</t>
    </r>
  </si>
  <si>
    <r>
      <rPr>
        <sz val="7"/>
        <rFont val="Arial MT"/>
        <family val="2"/>
      </rPr>
      <t>FECHADURA TIPO BOLA REF.: LAFONTE 2080-I / 005-I VOUGA OU EQUIVALENTE</t>
    </r>
  </si>
  <si>
    <r>
      <rPr>
        <sz val="7"/>
        <rFont val="Arial MT"/>
        <family val="2"/>
      </rPr>
      <t>FECHADURA TIPO BOLA REF.: LAFONTE  2080-B / 005-B VOUGA OU EQUIVALENTE</t>
    </r>
  </si>
  <si>
    <r>
      <rPr>
        <sz val="7"/>
        <rFont val="Arial MT"/>
        <family val="2"/>
      </rPr>
      <t>FECHO FIO REDONDO 4" ZINCADO PARAFUSADO</t>
    </r>
  </si>
  <si>
    <r>
      <rPr>
        <sz val="7"/>
        <rFont val="Arial MT"/>
        <family val="2"/>
      </rPr>
      <t>BARRA DE APOIO EM AÇO INOX - 40 CM</t>
    </r>
  </si>
  <si>
    <r>
      <rPr>
        <sz val="7"/>
        <rFont val="Arial MT"/>
        <family val="2"/>
      </rPr>
      <t>BARRA DE APOIO EM AÇO INOX - 80 CM</t>
    </r>
  </si>
  <si>
    <r>
      <rPr>
        <sz val="7"/>
        <rFont val="Arial MT"/>
        <family val="2"/>
      </rPr>
      <t>BARRA DE APOIO LATERAL EM "U", EM AÇO INOX 1.1/4 - 30 CM</t>
    </r>
  </si>
  <si>
    <r>
      <rPr>
        <sz val="7"/>
        <rFont val="Arial MT"/>
        <family val="2"/>
      </rPr>
      <t>DOBRADICA 3" x 3 1/2" FERRO POLIDO</t>
    </r>
  </si>
  <si>
    <r>
      <rPr>
        <sz val="7"/>
        <rFont val="Arial MT"/>
        <family val="2"/>
      </rPr>
      <t>DOBRADICA 3" X 3 1/2" CROMADA</t>
    </r>
  </si>
  <si>
    <r>
      <rPr>
        <sz val="7"/>
        <rFont val="Arial MT"/>
        <family val="2"/>
      </rPr>
      <t>CANTONEIRA PEQUENA PARA DIVISORIAS DE MÁRMORE/GRANITO</t>
    </r>
  </si>
  <si>
    <r>
      <rPr>
        <sz val="7"/>
        <rFont val="Arial MT"/>
        <family val="2"/>
      </rPr>
      <t>CANTONEIRA GRANDE PARA DIVISORIAS DE MÁRMORE/GRANITO</t>
    </r>
  </si>
  <si>
    <r>
      <rPr>
        <sz val="7"/>
        <rFont val="Arial MT"/>
        <family val="2"/>
      </rPr>
      <t>CHAPA SUPORTE PARA DIVISORIAS DE MÁRMORE/GRANITO</t>
    </r>
  </si>
  <si>
    <r>
      <rPr>
        <sz val="7"/>
        <rFont val="Arial MT"/>
        <family val="2"/>
      </rPr>
      <t>BATENTE COM ENCOSTO DE BORRACHA PARA DIVISORIAS DE GRANITO/MÁRMORE</t>
    </r>
  </si>
  <si>
    <r>
      <rPr>
        <sz val="7"/>
        <rFont val="Arial MT"/>
        <family val="2"/>
      </rPr>
      <t>DOBRADIÇA COM MOLA PARA PORTA/DIVISORIAS DE MÁRMORE/GRANITO</t>
    </r>
  </si>
  <si>
    <r>
      <rPr>
        <sz val="7"/>
        <rFont val="Arial MT"/>
        <family val="2"/>
      </rPr>
      <t>PARAFUSO DE LATÃO PARA DIVISORIAS DE MÁRMORE/GRANITO</t>
    </r>
  </si>
  <si>
    <r>
      <rPr>
        <sz val="7"/>
        <rFont val="Arial MT"/>
        <family val="2"/>
      </rPr>
      <t>CORRENTE GALVANIZADA 4 MM PARA CADEADO</t>
    </r>
  </si>
  <si>
    <r>
      <rPr>
        <sz val="7"/>
        <rFont val="Arial MT"/>
        <family val="2"/>
      </rPr>
      <t>CADEADO 20 MM</t>
    </r>
  </si>
  <si>
    <r>
      <rPr>
        <sz val="7"/>
        <rFont val="Arial MT"/>
        <family val="2"/>
      </rPr>
      <t>CADEADO 30 MM</t>
    </r>
  </si>
  <si>
    <r>
      <rPr>
        <sz val="7"/>
        <rFont val="Arial MT"/>
        <family val="2"/>
      </rPr>
      <t>CADEADO 50 MM</t>
    </r>
  </si>
  <si>
    <r>
      <rPr>
        <b/>
        <sz val="7"/>
        <rFont val="Arial"/>
        <family val="2"/>
      </rPr>
      <t>MARCENARIA</t>
    </r>
  </si>
  <si>
    <r>
      <rPr>
        <sz val="7"/>
        <rFont val="Arial MT"/>
        <family val="2"/>
      </rPr>
      <t>MARCENARIA</t>
    </r>
  </si>
  <si>
    <r>
      <rPr>
        <sz val="7"/>
        <rFont val="Arial MT"/>
        <family val="2"/>
      </rPr>
      <t>TÁBUA APARELHADA PARA  GUICHÊ</t>
    </r>
  </si>
  <si>
    <r>
      <rPr>
        <sz val="7"/>
        <rFont val="Arial MT"/>
        <family val="2"/>
      </rPr>
      <t>PORTA GIZ TIPO 1 - PADRÃO GOINFRA</t>
    </r>
  </si>
  <si>
    <r>
      <rPr>
        <sz val="7"/>
        <rFont val="Arial MT"/>
        <family val="2"/>
      </rPr>
      <t>BATE CARTEIRA ENVERNIZADO E ASSENT. 2,5 X 12 CM</t>
    </r>
  </si>
  <si>
    <r>
      <rPr>
        <sz val="7"/>
        <rFont val="Arial MT"/>
        <family val="2"/>
      </rPr>
      <t>PALCO MOVEL EM ASSOALHO EM IPE ENCERADO</t>
    </r>
  </si>
  <si>
    <r>
      <rPr>
        <sz val="7"/>
        <rFont val="Arial MT"/>
        <family val="2"/>
      </rPr>
      <t xml:space="preserve">QUADRO  AVISO-MADEIRA DE LEI/COMPENS. 10MM/CORTIÇA/FELTRO ( SIMILAR AO
</t>
    </r>
    <r>
      <rPr>
        <sz val="7"/>
        <rFont val="Arial MT"/>
        <family val="2"/>
      </rPr>
      <t>TIPO 1)</t>
    </r>
  </si>
  <si>
    <r>
      <rPr>
        <sz val="7"/>
        <rFont val="Arial MT"/>
        <family val="2"/>
      </rPr>
      <t>ESTRADO ESCOLA 20 SALAS</t>
    </r>
  </si>
  <si>
    <r>
      <rPr>
        <sz val="7"/>
        <rFont val="Arial MT"/>
        <family val="2"/>
      </rPr>
      <t>QUADRO AVISO TP-1 (1,20 X 1,20 M)</t>
    </r>
  </si>
  <si>
    <r>
      <rPr>
        <sz val="7"/>
        <rFont val="Arial MT"/>
        <family val="2"/>
      </rPr>
      <t>PORTINHOLA EM COMPENSADO 18MM / REVESTIDA COM LAMINADO MELAMÍNICO</t>
    </r>
  </si>
  <si>
    <r>
      <rPr>
        <sz val="7"/>
        <rFont val="Arial MT"/>
        <family val="2"/>
      </rPr>
      <t>PRATELEIRA MONTANTES EM ALVEN. APARENTE C/PINTURA</t>
    </r>
  </si>
  <si>
    <r>
      <rPr>
        <sz val="7"/>
        <rFont val="Arial MT"/>
        <family val="2"/>
      </rPr>
      <t>BATE MACA 2,5 X 12 CM, ENVERNIZADO E ASSENTADO</t>
    </r>
  </si>
  <si>
    <r>
      <rPr>
        <sz val="7"/>
        <rFont val="Arial MT"/>
        <family val="2"/>
      </rPr>
      <t>PRATELEIRA EST.CAIBRO 4+1 TABUAS APARELHADAS E ENVERNIZADAS</t>
    </r>
  </si>
  <si>
    <r>
      <rPr>
        <sz val="7"/>
        <rFont val="Arial MT"/>
        <family val="2"/>
      </rPr>
      <t>SUBSTITUIÇÃO DA MADEIRA DE LEI DA TABELA DE BASQUETE - INCLUSO PINTURA</t>
    </r>
  </si>
  <si>
    <r>
      <rPr>
        <b/>
        <sz val="7"/>
        <rFont val="Arial"/>
        <family val="2"/>
      </rPr>
      <t>ADMINISTRAÇÃO - MENSALISTAS</t>
    </r>
  </si>
  <si>
    <r>
      <rPr>
        <sz val="7"/>
        <rFont val="Arial MT"/>
        <family val="2"/>
      </rPr>
      <t>ADMINISTRAÇÃO - MENSALISTAS</t>
    </r>
  </si>
  <si>
    <r>
      <rPr>
        <sz val="7"/>
        <rFont val="Arial MT"/>
        <family val="2"/>
      </rPr>
      <t>ENGENHEIRO - (OBRAS CIVIS)</t>
    </r>
  </si>
  <si>
    <r>
      <rPr>
        <sz val="7"/>
        <rFont val="Arial MT"/>
        <family val="2"/>
      </rPr>
      <t>MESTRE DE OBRA - (OBRAS CIVIS)</t>
    </r>
  </si>
  <si>
    <r>
      <rPr>
        <sz val="7"/>
        <rFont val="Arial MT"/>
        <family val="2"/>
      </rPr>
      <t>ENCARREGADO - (OBRAS CIVIS)</t>
    </r>
  </si>
  <si>
    <r>
      <rPr>
        <sz val="7"/>
        <rFont val="Arial MT"/>
        <family val="2"/>
      </rPr>
      <t>VIGIA DE OBRAS (DIURNO)  - (OBRAS CIVIS)</t>
    </r>
  </si>
  <si>
    <r>
      <rPr>
        <sz val="7"/>
        <rFont val="Arial MT"/>
        <family val="2"/>
      </rPr>
      <t>ALMOXARIFE - (OBRAS CIVIS)</t>
    </r>
  </si>
  <si>
    <r>
      <rPr>
        <sz val="7"/>
        <rFont val="Arial MT"/>
        <family val="2"/>
      </rPr>
      <t>APONTADOR - (OBRAS CIVIS)</t>
    </r>
  </si>
  <si>
    <r>
      <rPr>
        <sz val="7"/>
        <rFont val="Arial MT"/>
        <family val="2"/>
      </rPr>
      <t>VIGIA DE OBRAS - (NOTURNO  E NO SÁBADO/DOMINGO DIURNO) - O.C.</t>
    </r>
  </si>
  <si>
    <r>
      <rPr>
        <sz val="7"/>
        <rFont val="Arial MT"/>
        <family val="2"/>
      </rPr>
      <t>VIGIA DE OBRAS - (NOTURNO) - OBRAS CIVIS</t>
    </r>
  </si>
  <si>
    <r>
      <rPr>
        <sz val="7"/>
        <rFont val="Arial MT"/>
        <family val="2"/>
      </rPr>
      <t>ADMINISTRATIVO DE OBRAS - (OBRAS CIVIS )</t>
    </r>
  </si>
  <si>
    <r>
      <rPr>
        <sz val="7"/>
        <rFont val="Arial MT"/>
        <family val="2"/>
      </rPr>
      <t>TÉCNICO EM SEGURANÇA DO TRABALHO (O. CIVIS)</t>
    </r>
  </si>
  <si>
    <r>
      <rPr>
        <sz val="7"/>
        <rFont val="Arial MT"/>
        <family val="2"/>
      </rPr>
      <t>h</t>
    </r>
  </si>
  <si>
    <r>
      <rPr>
        <sz val="7"/>
        <rFont val="Arial MT"/>
        <family val="2"/>
      </rPr>
      <t>APONTARIFE - (OBRAS CIVIS)</t>
    </r>
  </si>
  <si>
    <r>
      <rPr>
        <b/>
        <sz val="7"/>
        <rFont val="Arial"/>
        <family val="2"/>
      </rPr>
      <t>PINTURA</t>
    </r>
  </si>
  <si>
    <r>
      <rPr>
        <sz val="7"/>
        <rFont val="Arial MT"/>
        <family val="2"/>
      </rPr>
      <t>PINTURA</t>
    </r>
  </si>
  <si>
    <r>
      <rPr>
        <sz val="7"/>
        <rFont val="Arial MT"/>
        <family val="2"/>
      </rPr>
      <t>REMOCAO DE PINTURA ANTIGA A CAL</t>
    </r>
  </si>
  <si>
    <r>
      <rPr>
        <sz val="7"/>
        <rFont val="Arial MT"/>
        <family val="2"/>
      </rPr>
      <t>REMOCAO DE PINTURA A TEMPERA</t>
    </r>
  </si>
  <si>
    <r>
      <rPr>
        <sz val="7"/>
        <rFont val="Arial MT"/>
        <family val="2"/>
      </rPr>
      <t>LIMPEZA DE ESTRUTURA METALICA (SEM ANDAIME)</t>
    </r>
  </si>
  <si>
    <r>
      <rPr>
        <sz val="7"/>
        <rFont val="Arial MT"/>
        <family val="2"/>
      </rPr>
      <t>REMOCAO DE PINTURA ANTIGA A LATEX</t>
    </r>
  </si>
  <si>
    <r>
      <rPr>
        <sz val="7"/>
        <rFont val="Arial MT"/>
        <family val="2"/>
      </rPr>
      <t>REMOCAO DE PINTURA ANTIGA A OLEO OU ESMALTE</t>
    </r>
  </si>
  <si>
    <r>
      <rPr>
        <sz val="7"/>
        <rFont val="Arial MT"/>
        <family val="2"/>
      </rPr>
      <t>CAIACAO TRES DEMAOS MUROS E PAREDES - (O.C.)</t>
    </r>
  </si>
  <si>
    <r>
      <rPr>
        <sz val="7"/>
        <rFont val="Arial MT"/>
        <family val="2"/>
      </rPr>
      <t>CAIACAO DUAS DEMAOS MUROS E PAREDES - (O.C.)</t>
    </r>
  </si>
  <si>
    <r>
      <rPr>
        <sz val="7"/>
        <rFont val="Arial MT"/>
        <family val="2"/>
      </rPr>
      <t>CAIAÇAO 2 DEMAOS EM POSTE/ VIGAS E MEIO FIO(OC)</t>
    </r>
  </si>
  <si>
    <r>
      <rPr>
        <sz val="7"/>
        <rFont val="Arial MT"/>
        <family val="2"/>
      </rPr>
      <t>PINTURA TEXTURIZADA C/SELADOR ACRILICO</t>
    </r>
  </si>
  <si>
    <r>
      <rPr>
        <sz val="7"/>
        <rFont val="Arial MT"/>
        <family val="2"/>
      </rPr>
      <t>PINTURA A BASE DE SILICONE 1 DEMAO</t>
    </r>
  </si>
  <si>
    <r>
      <rPr>
        <sz val="7"/>
        <rFont val="Arial MT"/>
        <family val="2"/>
      </rPr>
      <t>PINTURA VERNIZ EM MADEIRA 2 DEMAOS</t>
    </r>
  </si>
  <si>
    <r>
      <rPr>
        <sz val="7"/>
        <rFont val="Arial MT"/>
        <family val="2"/>
      </rPr>
      <t>PINTURA C/VERNIZ ACRILICO-02 DEMAOS</t>
    </r>
  </si>
  <si>
    <r>
      <rPr>
        <sz val="7"/>
        <rFont val="Arial MT"/>
        <family val="2"/>
      </rPr>
      <t>PINTURA LATEX ACRILICA 3 DEMAOS C/SELADOR</t>
    </r>
  </si>
  <si>
    <r>
      <rPr>
        <sz val="7"/>
        <rFont val="Arial MT"/>
        <family val="2"/>
      </rPr>
      <t>PINTURA LATEX ACRILICA 2 DEMAOS C/SELADOR</t>
    </r>
  </si>
  <si>
    <r>
      <rPr>
        <sz val="7"/>
        <rFont val="Arial MT"/>
        <family val="2"/>
      </rPr>
      <t>PINTURA LATEX ACRILICO 2 DEMAOS</t>
    </r>
  </si>
  <si>
    <r>
      <rPr>
        <sz val="7"/>
        <rFont val="Arial MT"/>
        <family val="2"/>
      </rPr>
      <t>PINTURA EPOXI 3 DEMÃOS</t>
    </r>
  </si>
  <si>
    <r>
      <rPr>
        <sz val="7"/>
        <rFont val="Arial MT"/>
        <family val="2"/>
      </rPr>
      <t>EMASSAMENTO EPOXI 2 DEMÃOS</t>
    </r>
  </si>
  <si>
    <r>
      <rPr>
        <sz val="7"/>
        <rFont val="Arial MT"/>
        <family val="2"/>
      </rPr>
      <t>PINTURA COM SELADOR ACRILICO</t>
    </r>
  </si>
  <si>
    <r>
      <rPr>
        <sz val="7"/>
        <rFont val="Arial MT"/>
        <family val="2"/>
      </rPr>
      <t>PINTURA LATEX UMA DEMAO COM SELADOR</t>
    </r>
  </si>
  <si>
    <r>
      <rPr>
        <sz val="7"/>
        <rFont val="Arial MT"/>
        <family val="2"/>
      </rPr>
      <t>FUNDO ANTICORROSIVO PARA ESQUADRIAS METÁLICAS</t>
    </r>
  </si>
  <si>
    <r>
      <rPr>
        <sz val="7"/>
        <rFont val="Arial MT"/>
        <family val="2"/>
      </rPr>
      <t>FUNDO PRIMER PARA ESTRUTURA METALICA (2 DEMAOS)</t>
    </r>
  </si>
  <si>
    <r>
      <rPr>
        <sz val="7"/>
        <rFont val="Arial MT"/>
        <family val="2"/>
      </rPr>
      <t>FUNDO ADERENTE PARA SUPERFÍCIES GALVANIZADAS - 1 DEMAO</t>
    </r>
  </si>
  <si>
    <r>
      <rPr>
        <sz val="7"/>
        <rFont val="Arial MT"/>
        <family val="2"/>
      </rPr>
      <t>EMASSAMENTO COM MASSA PVA DUAS DEMAOS</t>
    </r>
  </si>
  <si>
    <r>
      <rPr>
        <sz val="7"/>
        <rFont val="Arial MT"/>
        <family val="2"/>
      </rPr>
      <t>EMASSAMENTO COM MASSA PVA UMA DEMAO</t>
    </r>
  </si>
  <si>
    <r>
      <rPr>
        <sz val="7"/>
        <rFont val="Arial MT"/>
        <family val="2"/>
      </rPr>
      <t>PINTURA LATEX DUAS DEMAOS COM SELADOR</t>
    </r>
  </si>
  <si>
    <r>
      <rPr>
        <sz val="7"/>
        <rFont val="Arial MT"/>
        <family val="2"/>
      </rPr>
      <t>PINTURA LATEX TRES DEMAOS COM SELADOR</t>
    </r>
  </si>
  <si>
    <r>
      <rPr>
        <sz val="7"/>
        <rFont val="Arial MT"/>
        <family val="2"/>
      </rPr>
      <t>EMASSAMENTO ACRILICO 2 DEMAOS</t>
    </r>
  </si>
  <si>
    <r>
      <rPr>
        <sz val="7"/>
        <rFont val="Arial MT"/>
        <family val="2"/>
      </rPr>
      <t>EMASSAMENTO ACRÍLICO 1 DEMÃO EM PAREDE</t>
    </r>
  </si>
  <si>
    <r>
      <rPr>
        <sz val="7"/>
        <rFont val="Arial MT"/>
        <family val="2"/>
      </rPr>
      <t>PINTURA PVA LATEX 1 DEMAO SEM SELADOR</t>
    </r>
  </si>
  <si>
    <r>
      <rPr>
        <sz val="7"/>
        <rFont val="Arial MT"/>
        <family val="2"/>
      </rPr>
      <t>PINTURA PVA LATEX 2 DEMAOS SEM SELADOR</t>
    </r>
  </si>
  <si>
    <r>
      <rPr>
        <sz val="7"/>
        <rFont val="Arial MT"/>
        <family val="2"/>
      </rPr>
      <t>PINTURA PVA LATEX 3 DEMAOS SEM SELADOR</t>
    </r>
  </si>
  <si>
    <r>
      <rPr>
        <sz val="7"/>
        <rFont val="Arial MT"/>
        <family val="2"/>
      </rPr>
      <t>EMASSAMENTO A OLEO EM PAREDES 2 DEMAOS</t>
    </r>
  </si>
  <si>
    <r>
      <rPr>
        <sz val="7"/>
        <rFont val="Arial MT"/>
        <family val="2"/>
      </rPr>
      <t>EMASSAMENTO/OLEO/ESQUADRIAS MADEIRA</t>
    </r>
  </si>
  <si>
    <r>
      <rPr>
        <sz val="7"/>
        <rFont val="Arial MT"/>
        <family val="2"/>
      </rPr>
      <t>PINTURA ESMALTE SEM FUNDO ANTICORROSIVO 2 DEMAOS</t>
    </r>
  </si>
  <si>
    <r>
      <rPr>
        <sz val="7"/>
        <rFont val="Arial MT"/>
        <family val="2"/>
      </rPr>
      <t xml:space="preserve">PINTURA ESMALTE 2 DEMÃOS PARA ESQUADRIAS DE FERRO (SEM FUNDO
</t>
    </r>
    <r>
      <rPr>
        <sz val="7"/>
        <rFont val="Arial MT"/>
        <family val="2"/>
      </rPr>
      <t>ANTICORROSIVO)</t>
    </r>
  </si>
  <si>
    <r>
      <rPr>
        <sz val="7"/>
        <rFont val="Arial MT"/>
        <family val="2"/>
      </rPr>
      <t>PINTURA ESMALTE 1 DEMÃO ESQUADRIA METALICA S/FUNDO ANTICORROSIVO</t>
    </r>
  </si>
  <si>
    <r>
      <rPr>
        <sz val="7"/>
        <rFont val="Arial MT"/>
        <family val="2"/>
      </rPr>
      <t>PINTURA ESMALTE 1 DEMÃO EM PAREDE SEM SELADOR</t>
    </r>
  </si>
  <si>
    <r>
      <rPr>
        <sz val="7"/>
        <rFont val="Arial MT"/>
        <family val="2"/>
      </rPr>
      <t>PINTURA TINTA ESMALTE SINTETICO PARA PAREDES - 2 DEMÃOS C/SELADOR</t>
    </r>
  </si>
  <si>
    <r>
      <rPr>
        <sz val="7"/>
        <rFont val="Arial MT"/>
        <family val="2"/>
      </rPr>
      <t>PINTURA ESMALTE SINTETICO 2 DEMÃOS EM ESQ. MADEIRA</t>
    </r>
  </si>
  <si>
    <r>
      <rPr>
        <sz val="7"/>
        <rFont val="Arial MT"/>
        <family val="2"/>
      </rPr>
      <t>PINTURA TINTA ESMALTE PARA ESQUADRIAS DE FERRO C  FUNDO ANTICORROSIVO</t>
    </r>
  </si>
  <si>
    <r>
      <rPr>
        <sz val="7"/>
        <rFont val="Arial MT"/>
        <family val="2"/>
      </rPr>
      <t xml:space="preserve">PINTURA TINTA GRAFITE PARA ESQUADRIA DE FERRO (DUPLA FUNÇÃO - FUNDO E
</t>
    </r>
    <r>
      <rPr>
        <sz val="7"/>
        <rFont val="Arial MT"/>
        <family val="2"/>
      </rPr>
      <t>ACABAMENTO)</t>
    </r>
  </si>
  <si>
    <r>
      <rPr>
        <sz val="7"/>
        <rFont val="Arial MT"/>
        <family val="2"/>
      </rPr>
      <t xml:space="preserve">PINTURA DE QUADRO NEGRO COM EMASSAMENTO (INCLUSIVE MOLDURA/PORTA
</t>
    </r>
    <r>
      <rPr>
        <sz val="7"/>
        <rFont val="Arial MT"/>
        <family val="2"/>
      </rPr>
      <t>GIZ) - 5,00X1,20M</t>
    </r>
  </si>
  <si>
    <r>
      <rPr>
        <sz val="7"/>
        <rFont val="Arial MT"/>
        <family val="2"/>
      </rPr>
      <t xml:space="preserve">PINTURA DE QUADRO NEGRO COM EMASSAMENTO (INCLUSIVE MOLDURA/PORTA
</t>
    </r>
    <r>
      <rPr>
        <sz val="7"/>
        <rFont val="Arial MT"/>
        <family val="2"/>
      </rPr>
      <t>GIZ)</t>
    </r>
  </si>
  <si>
    <r>
      <rPr>
        <sz val="7"/>
        <rFont val="Arial MT"/>
        <family val="2"/>
      </rPr>
      <t>PINTURA CERAMICA P/BEIRAL</t>
    </r>
  </si>
  <si>
    <r>
      <rPr>
        <sz val="7"/>
        <rFont val="Arial MT"/>
        <family val="2"/>
      </rPr>
      <t>PINTURA ESMALTE ALQUIDICO ESTRUTURA METALICA 2 DEMAOS</t>
    </r>
  </si>
  <si>
    <r>
      <rPr>
        <sz val="7"/>
        <rFont val="Arial MT"/>
        <family val="2"/>
      </rPr>
      <t>PINTURA ESMALTE ALQUIDICO ESTRUTURA METALICA 1 DEMAO</t>
    </r>
  </si>
  <si>
    <r>
      <rPr>
        <sz val="7"/>
        <rFont val="Arial MT"/>
        <family val="2"/>
      </rPr>
      <t>PINTURA COM TINTA EPÓXI MASTIC DUPLA FUNÇÃO - 120 MÍCRONS - 1 DEMAO</t>
    </r>
  </si>
  <si>
    <r>
      <rPr>
        <sz val="7"/>
        <rFont val="Arial MT"/>
        <family val="2"/>
      </rPr>
      <t>LETREIRO MÉDIO A GRANDE PORTE EM PAREDE FEITO A PINCEL</t>
    </r>
  </si>
  <si>
    <r>
      <rPr>
        <sz val="7"/>
        <rFont val="Arial MT"/>
        <family val="2"/>
      </rPr>
      <t>LETREIRO PEQUENO PORTE A PINCEL EM PAREDE E PORTAS</t>
    </r>
  </si>
  <si>
    <r>
      <rPr>
        <sz val="7"/>
        <rFont val="Arial MT"/>
        <family val="2"/>
      </rPr>
      <t>DEMARCAÇÃO DE QUADRA/VAGAS COM TINTA POLIESPORTIVA</t>
    </r>
  </si>
  <si>
    <r>
      <rPr>
        <sz val="7"/>
        <rFont val="Arial MT"/>
        <family val="2"/>
      </rPr>
      <t>PINTURA TINTA POLIESPORTIVA - 2 DEMÃOS (PISOS E CIMENTADOS)</t>
    </r>
  </si>
  <si>
    <r>
      <rPr>
        <sz val="7"/>
        <rFont val="Arial MT"/>
        <family val="2"/>
      </rPr>
      <t xml:space="preserve">PINTURA DE SÍMBOLO (PCD, GESTANTE OU IDOSO) COM TINTA ACRILICA PARA PISO
</t>
    </r>
    <r>
      <rPr>
        <sz val="7"/>
        <rFont val="Arial MT"/>
        <family val="2"/>
      </rPr>
      <t>UTILIZANDO GABARITO DE POLIESTIRENO (120X120 CM)</t>
    </r>
  </si>
  <si>
    <r>
      <rPr>
        <sz val="7"/>
        <rFont val="Arial MT"/>
        <family val="2"/>
      </rPr>
      <t xml:space="preserve">PINTURA DE FAIXA ZEBRADA COM TINTA ACRILICA PARA PISO UTILIZANDO
</t>
    </r>
    <r>
      <rPr>
        <sz val="7"/>
        <rFont val="Arial MT"/>
        <family val="2"/>
      </rPr>
      <t>GABARITO DE POLIESTIRENO</t>
    </r>
  </si>
  <si>
    <r>
      <rPr>
        <b/>
        <sz val="7"/>
        <rFont val="Arial"/>
        <family val="2"/>
      </rPr>
      <t>DIVERSOS</t>
    </r>
  </si>
  <si>
    <r>
      <rPr>
        <sz val="7"/>
        <rFont val="Arial MT"/>
        <family val="2"/>
      </rPr>
      <t>DIVERSOS</t>
    </r>
  </si>
  <si>
    <r>
      <rPr>
        <sz val="7"/>
        <rFont val="Arial MT"/>
        <family val="2"/>
      </rPr>
      <t xml:space="preserve">PLANTIO GRAMA BATATAIS PLACA C/ M.O. IRRIG.P/CAMPO FUTEBOL (ADUBO/ROLO/
</t>
    </r>
    <r>
      <rPr>
        <sz val="7"/>
        <rFont val="Arial MT"/>
        <family val="2"/>
      </rPr>
      <t>ETC) (OC) A&lt;11.000M2</t>
    </r>
  </si>
  <si>
    <r>
      <rPr>
        <sz val="7"/>
        <rFont val="Arial MT"/>
        <family val="2"/>
      </rPr>
      <t xml:space="preserve">PLANTIO GRAMA BATATAIS MUDA C/ M.O. IRRIG. ADUBO E TERRA VEG.(OC) A&lt;11.
</t>
    </r>
    <r>
      <rPr>
        <sz val="7"/>
        <rFont val="Arial MT"/>
        <family val="2"/>
      </rPr>
      <t>000M2</t>
    </r>
  </si>
  <si>
    <r>
      <rPr>
        <sz val="7"/>
        <rFont val="Arial MT"/>
        <family val="2"/>
      </rPr>
      <t xml:space="preserve">GRADE PROTEÇÃO 50X50CM EM CAIBRO COM H=1,70M E RIPAS ESPAÇADAS EM
</t>
    </r>
    <r>
      <rPr>
        <sz val="7"/>
        <rFont val="Arial MT"/>
        <family val="2"/>
      </rPr>
      <t>17CM - PARA MUDA DE ÁRVORE</t>
    </r>
  </si>
  <si>
    <r>
      <rPr>
        <sz val="7"/>
        <rFont val="Arial MT"/>
        <family val="2"/>
      </rPr>
      <t>IRRIGACAO PARA 30 DIAS / AREA PLANTADA</t>
    </r>
  </si>
  <si>
    <r>
      <rPr>
        <sz val="7"/>
        <rFont val="Arial MT"/>
        <family val="2"/>
      </rPr>
      <t>PLANTIO GRAMA BATATAIS PLACA C/ M.O. IRRIG.ADUBO,TER.VEG.(OC) A&lt;11.000M2</t>
    </r>
  </si>
  <si>
    <r>
      <rPr>
        <sz val="7"/>
        <rFont val="Arial MT"/>
        <family val="2"/>
      </rPr>
      <t xml:space="preserve">PLANTIO GRAMA ESMERALDA PLACA C/ M.O. IRRIG., ADUBO,TERRA VEGETAL (O.C.) A
</t>
    </r>
    <r>
      <rPr>
        <sz val="7"/>
        <rFont val="Arial MT"/>
        <family val="2"/>
      </rPr>
      <t>&lt;11.000,00M2</t>
    </r>
  </si>
  <si>
    <r>
      <rPr>
        <sz val="7"/>
        <rFont val="Arial MT"/>
        <family val="2"/>
      </rPr>
      <t xml:space="preserve">ABERTURA DE CAVA 60X60X60CM C/ ADUBAÇÃO E PLANTIO DE FOLHAGEM,ARBUSTO
</t>
    </r>
    <r>
      <rPr>
        <sz val="7"/>
        <rFont val="Arial MT"/>
        <family val="2"/>
      </rPr>
      <t>, ÁRVORE OU PALMEIRA C/ H=0,50 A 0,70M - EXCLUSO O CUSTO DE AQUISIÇÃO DA MUDA</t>
    </r>
  </si>
  <si>
    <r>
      <rPr>
        <sz val="7"/>
        <rFont val="Arial MT"/>
        <family val="2"/>
      </rPr>
      <t xml:space="preserve">ABERTURA DE CAVA 80X80X80CM C/ ADUBAÇÃO E PLANTIO DE ARBUSTO, ÁRVORE
</t>
    </r>
    <r>
      <rPr>
        <sz val="7"/>
        <rFont val="Arial MT"/>
        <family val="2"/>
      </rPr>
      <t>OU PALMEIRA C/ H=0,70 A 2,00M - EXCLUSO O CUSTO DE AQUISIÇÃO DA MUDA</t>
    </r>
  </si>
  <si>
    <r>
      <rPr>
        <sz val="7"/>
        <rFont val="Arial MT"/>
        <family val="2"/>
      </rPr>
      <t xml:space="preserve">PREPARAÇÃO C/ ADUBAÇÃO DO TERRENO EM FORMA DE CANTEIRO E PLANTIO DE
</t>
    </r>
    <r>
      <rPr>
        <sz val="7"/>
        <rFont val="Arial MT"/>
        <family val="2"/>
      </rPr>
      <t>FORRAÇÃO AMBOS C/PROFUNDIDADE DE 30 CM - EXCLUSO O CUSTO DE AQUISIÇÃO DA MUDA</t>
    </r>
  </si>
  <si>
    <r>
      <rPr>
        <sz val="7"/>
        <rFont val="Arial MT"/>
        <family val="2"/>
      </rPr>
      <t xml:space="preserve">PAVIMENTO EM CONCRETO TIPO CONCREGRAMA/PISOGRAMA/PATIOGRAMA (
</t>
    </r>
    <r>
      <rPr>
        <sz val="7"/>
        <rFont val="Arial MT"/>
        <family val="2"/>
      </rPr>
      <t>PLANTIO DA GRAMA INCLUSO)</t>
    </r>
  </si>
  <si>
    <r>
      <rPr>
        <sz val="7"/>
        <rFont val="Arial MT"/>
        <family val="2"/>
      </rPr>
      <t>PAVIMENTO INTERTRAVADO ESPESSURA DE 4CM E FCK = 20 MPA</t>
    </r>
  </si>
  <si>
    <r>
      <rPr>
        <sz val="7"/>
        <rFont val="Arial MT"/>
        <family val="2"/>
      </rPr>
      <t>PAVIMENTO INTERTRAVADO ESPESSURA DE 6CM E FCK = 35 MPA</t>
    </r>
  </si>
  <si>
    <r>
      <rPr>
        <sz val="7"/>
        <rFont val="Arial MT"/>
        <family val="2"/>
      </rPr>
      <t>PAVIMENTO INTERTRAVADO ESPESSURA DE 8CM E FCK = 35 MPA</t>
    </r>
  </si>
  <si>
    <r>
      <rPr>
        <sz val="7"/>
        <rFont val="Arial MT"/>
        <family val="2"/>
      </rPr>
      <t>PAVIMENTO INTERTRAVADO ESPESSURA DE 10CM E FCK = 35 MPA</t>
    </r>
  </si>
  <si>
    <r>
      <rPr>
        <sz val="7"/>
        <rFont val="Arial MT"/>
        <family val="2"/>
      </rPr>
      <t>LIMPEZA FINAL DE OBRA - (OBRAS CIVIS)</t>
    </r>
  </si>
  <si>
    <r>
      <rPr>
        <sz val="7"/>
        <rFont val="Arial MT"/>
        <family val="2"/>
      </rPr>
      <t xml:space="preserve">LIMPEZA COM ÁCIDO MURIÁTICO (1:20), NEUTRALIZADO COM DETERGENTE
</t>
    </r>
    <r>
      <rPr>
        <sz val="7"/>
        <rFont val="Arial MT"/>
        <family val="2"/>
      </rPr>
      <t>AMONIACAL (HIDRÓXIDO DE AMÔNIO) (1:10)</t>
    </r>
  </si>
  <si>
    <r>
      <rPr>
        <sz val="7"/>
        <rFont val="Arial MT"/>
        <family val="2"/>
      </rPr>
      <t>PAVIMENTO INTERTRAVADO SEXTAVADO (BLOKRET) - 8 CM PRE-FABR.FCK 25 MPA</t>
    </r>
  </si>
  <si>
    <r>
      <rPr>
        <sz val="7"/>
        <rFont val="Arial MT"/>
        <family val="2"/>
      </rPr>
      <t>PAVIMENTO INTERTRAVADO SEXTAVADO (BLOKRET) - 6 CM PRE-FABR.FCK 20 MPA</t>
    </r>
  </si>
  <si>
    <r>
      <rPr>
        <sz val="7"/>
        <rFont val="Arial MT"/>
        <family val="2"/>
      </rPr>
      <t>PAVIMENTO INTERTRAVADO SEXTAVADO (BLOKRET) - 10 CM FCK=35 MPA PRE-FABR.</t>
    </r>
  </si>
  <si>
    <r>
      <rPr>
        <sz val="7"/>
        <rFont val="Arial MT"/>
        <family val="2"/>
      </rPr>
      <t>CALCAMENTO COM PARALELEPIPEDO</t>
    </r>
  </si>
  <si>
    <r>
      <rPr>
        <sz val="7"/>
        <rFont val="Arial MT"/>
        <family val="2"/>
      </rPr>
      <t>REDE PROTECAO DE NYLON COM GANCHOS E BUCHAS S8</t>
    </r>
  </si>
  <si>
    <r>
      <rPr>
        <sz val="7"/>
        <rFont val="Arial MT"/>
        <family val="2"/>
      </rPr>
      <t>ARAME FARPADO 3 FIOS EM ALAMBRADO E/OU MURO EXISTENTES</t>
    </r>
  </si>
  <si>
    <r>
      <rPr>
        <sz val="7"/>
        <rFont val="Arial MT"/>
        <family val="2"/>
      </rPr>
      <t xml:space="preserve">ALAMBRADO (2ª OPÇÃO) EM POSTE DE CONCRETO DUPLO T 150X7M / TUBO
</t>
    </r>
    <r>
      <rPr>
        <sz val="7"/>
        <rFont val="Arial MT"/>
        <family val="2"/>
      </rPr>
      <t>INDUSTRIAL 2"#2,28 / TELA MALHA 4" FIO 12</t>
    </r>
  </si>
  <si>
    <r>
      <rPr>
        <sz val="7"/>
        <rFont val="Arial MT"/>
        <family val="2"/>
      </rPr>
      <t xml:space="preserve">ALAMBRADO EM TUBO INDUSTRIAL 2"#2,28 E TELA MALHA 4" FIO 12 (QUADRA
</t>
    </r>
    <r>
      <rPr>
        <sz val="7"/>
        <rFont val="Arial MT"/>
        <family val="2"/>
      </rPr>
      <t>ESPORTE EXISTENTE) SEM PINTURA</t>
    </r>
  </si>
  <si>
    <r>
      <rPr>
        <sz val="7"/>
        <rFont val="Arial MT"/>
        <family val="2"/>
      </rPr>
      <t>ALAMBRADO CANO FERRO GALVANIZADO 2" E TELA H=2M PADRÃO GOINFRA</t>
    </r>
  </si>
  <si>
    <r>
      <rPr>
        <sz val="7"/>
        <rFont val="Arial MT"/>
        <family val="2"/>
      </rPr>
      <t>ALAMBRADO COM POSTE DE CONCRETO E CINTA ARMADA PADRÃO GOINFRA</t>
    </r>
  </si>
  <si>
    <r>
      <rPr>
        <sz val="7"/>
        <rFont val="Arial MT"/>
        <family val="2"/>
      </rPr>
      <t xml:space="preserve">CERCA PROVISÓRIA EM MADEIRA ROLIÇA ( EUCALIPTO SEM TRATAMENTO) H = 1,70M
</t>
    </r>
    <r>
      <rPr>
        <sz val="7"/>
        <rFont val="Arial MT"/>
        <family val="2"/>
      </rPr>
      <t>, COM 9 FIOS DE ARAME FARPADO - POSTE ESTICADOR A CADA 25 M E ESPAÇAMENTO ENTRE POSTES = 2,50 M</t>
    </r>
  </si>
  <si>
    <r>
      <rPr>
        <sz val="7"/>
        <rFont val="Arial MT"/>
        <family val="2"/>
      </rPr>
      <t xml:space="preserve">CERCA EM MADEIRA ROLIÇA (EUCALIPTO COM TRATAMENTO ) COM H=1,70 M E 9 FIOS DE ARAME FARPADO - POSTE ESTICADOR A CADA 25 M  E ESPAÇAMENTO
</t>
    </r>
    <r>
      <rPr>
        <sz val="7"/>
        <rFont val="Arial MT"/>
        <family val="2"/>
      </rPr>
      <t>ENTRE POSTES = 2,50 M</t>
    </r>
  </si>
  <si>
    <r>
      <rPr>
        <sz val="7"/>
        <rFont val="Arial MT"/>
        <family val="2"/>
      </rPr>
      <t xml:space="preserve">GRADIL EM AÇO GALVANIZADO, ELETROSOLDADO, COM PINTURA ELETROSTÁTICA EM POLIÉSTER, MALHA 5X20 CM; FIO 5,0 MM, L=2,50 M E H = 2,03 M - NYLOFOR OU
</t>
    </r>
    <r>
      <rPr>
        <sz val="7"/>
        <rFont val="Arial MT"/>
        <family val="2"/>
      </rPr>
      <t>EQUIVALENTE</t>
    </r>
  </si>
  <si>
    <r>
      <rPr>
        <sz val="7"/>
        <rFont val="Arial MT"/>
        <family val="2"/>
      </rPr>
      <t xml:space="preserve">MASTROS PARA BANDEIRAS EM  FERRO GALVANIZADO (ASSENTADOS/PINTADOS) -  3
</t>
    </r>
    <r>
      <rPr>
        <sz val="7"/>
        <rFont val="Arial MT"/>
        <family val="2"/>
      </rPr>
      <t>UNIDADES</t>
    </r>
  </si>
  <si>
    <r>
      <rPr>
        <sz val="7"/>
        <rFont val="Arial MT"/>
        <family val="2"/>
      </rPr>
      <t>PLACA DE INAUGURAÇÃO AÇO ESCOVADO 60 X 120 CM</t>
    </r>
  </si>
  <si>
    <r>
      <rPr>
        <sz val="7"/>
        <rFont val="Arial MT"/>
        <family val="2"/>
      </rPr>
      <t>PLACA DE INAUGURAÇÃO EM DURALUMÍNIO 42 X 60 CM</t>
    </r>
  </si>
  <si>
    <r>
      <rPr>
        <sz val="7"/>
        <rFont val="Arial MT"/>
        <family val="2"/>
      </rPr>
      <t>PLACA DE INAUGURAÇÃO EM DURALUMÍNIO 80 X 60 CM</t>
    </r>
  </si>
  <si>
    <r>
      <rPr>
        <sz val="7"/>
        <rFont val="Arial MT"/>
        <family val="2"/>
      </rPr>
      <t>PLACA INAUGURACAO ACO INOXIDAVEL  (60X40)</t>
    </r>
  </si>
  <si>
    <r>
      <rPr>
        <sz val="7"/>
        <rFont val="Arial MT"/>
        <family val="2"/>
      </rPr>
      <t>PLACA INAUGURACAO ACO INOXIDAVEL (40 X 25)</t>
    </r>
  </si>
  <si>
    <r>
      <rPr>
        <sz val="7"/>
        <rFont val="Arial MT"/>
        <family val="2"/>
      </rPr>
      <t>PLACA DE INAUGURACAO ACO ESCOVADO 42X60 CM</t>
    </r>
  </si>
  <si>
    <r>
      <rPr>
        <sz val="7"/>
        <rFont val="Arial MT"/>
        <family val="2"/>
      </rPr>
      <t>PLACA DE INAUGURACAO ACO ESCOVADO 80 X 60 CM</t>
    </r>
  </si>
  <si>
    <r>
      <rPr>
        <sz val="7"/>
        <rFont val="Arial MT"/>
        <family val="2"/>
      </rPr>
      <t>OBELISCO PARA PLACA DE INAUGURAÇÃO - PADRÃO GOINFRA</t>
    </r>
  </si>
  <si>
    <r>
      <rPr>
        <sz val="7"/>
        <rFont val="Arial MT"/>
        <family val="2"/>
      </rPr>
      <t xml:space="preserve">SUPORTE PADRÃO PARA TABELA BASQUETE EM "U" ENRIJECIDO- 2 UNID. (
</t>
    </r>
    <r>
      <rPr>
        <sz val="7"/>
        <rFont val="Arial MT"/>
        <family val="2"/>
      </rPr>
      <t>ASSENTADOS/PINTADOS)</t>
    </r>
  </si>
  <si>
    <r>
      <rPr>
        <sz val="7"/>
        <rFont val="Arial MT"/>
        <family val="2"/>
      </rPr>
      <t xml:space="preserve">SUPORTE ARTICULÁVEL EM TUBO INDUSTRIAL PARA TABELA BASQUETE (ASSENT./
</t>
    </r>
    <r>
      <rPr>
        <sz val="7"/>
        <rFont val="Arial MT"/>
        <family val="2"/>
      </rPr>
      <t>PINTADOS)- 2 UNID.</t>
    </r>
  </si>
  <si>
    <r>
      <rPr>
        <sz val="7"/>
        <rFont val="Arial MT"/>
        <family val="2"/>
      </rPr>
      <t xml:space="preserve">SUPORTE EM TUBO INDUSTRIAL REMOVÍVEL PARA TABELA DE BASQUETE - 2 UNID.(
</t>
    </r>
    <r>
      <rPr>
        <sz val="7"/>
        <rFont val="Arial MT"/>
        <family val="2"/>
      </rPr>
      <t>ASSENT./PINTADOS)</t>
    </r>
  </si>
  <si>
    <r>
      <rPr>
        <sz val="7"/>
        <rFont val="Arial MT"/>
        <family val="2"/>
      </rPr>
      <t xml:space="preserve">SUPORTE EM FERRO GALVANIZADO REMOVÍVEL PARA TABELA BASQUETE (ASSENT./
</t>
    </r>
    <r>
      <rPr>
        <sz val="7"/>
        <rFont val="Arial MT"/>
        <family val="2"/>
      </rPr>
      <t>PINTADOS) - 2 UNID.</t>
    </r>
  </si>
  <si>
    <r>
      <rPr>
        <sz val="7"/>
        <rFont val="Arial MT"/>
        <family val="2"/>
      </rPr>
      <t xml:space="preserve">TABELA PARA BASQUETE ESTRUT. METÁLICA E MADEIRA DE LEI ASSENT./PINTADAS
</t>
    </r>
    <r>
      <rPr>
        <sz val="7"/>
        <rFont val="Arial MT"/>
        <family val="2"/>
      </rPr>
      <t>COM ARO FLEXÍVEL - 2 UNID.</t>
    </r>
  </si>
  <si>
    <r>
      <rPr>
        <sz val="7"/>
        <rFont val="Arial MT"/>
        <family val="2"/>
      </rPr>
      <t xml:space="preserve">TABELA PARA BASQUETE ESTRUTURA METÁLICA E COMPENSADO (ASSENT./
</t>
    </r>
    <r>
      <rPr>
        <sz val="7"/>
        <rFont val="Arial MT"/>
        <family val="2"/>
      </rPr>
      <t>PINTADAS) ARO METÁLICO - 2 UNID.</t>
    </r>
  </si>
  <si>
    <r>
      <rPr>
        <sz val="7"/>
        <rFont val="Arial MT"/>
        <family val="2"/>
      </rPr>
      <t xml:space="preserve">TABELA PARA BASQUETE ESTRUTURA METÁLICA COMPENSADO (ASSENT./PINTADAS
</t>
    </r>
    <r>
      <rPr>
        <sz val="7"/>
        <rFont val="Arial MT"/>
        <family val="2"/>
      </rPr>
      <t>) ARO FLEXÍVEL - 2 UNID.</t>
    </r>
  </si>
  <si>
    <r>
      <rPr>
        <sz val="7"/>
        <rFont val="Arial MT"/>
        <family val="2"/>
      </rPr>
      <t xml:space="preserve">TRAVES FERRO GALVANIZADO PARA FUTEBOL DE SALÃO PINTADAS - 3,00 x 2,00M - 2
</t>
    </r>
    <r>
      <rPr>
        <sz val="7"/>
        <rFont val="Arial MT"/>
        <family val="2"/>
      </rPr>
      <t>UNID.</t>
    </r>
  </si>
  <si>
    <r>
      <rPr>
        <sz val="7"/>
        <rFont val="Arial MT"/>
        <family val="2"/>
      </rPr>
      <t xml:space="preserve">TABELA PARA BASQUETE ESTRUTURA METÁLICA MADEIRA DE LEI (ASSENT./
</t>
    </r>
    <r>
      <rPr>
        <sz val="7"/>
        <rFont val="Arial MT"/>
        <family val="2"/>
      </rPr>
      <t>PINTADAS) ARO METÁLICO - 2 UNID.</t>
    </r>
  </si>
  <si>
    <r>
      <rPr>
        <sz val="7"/>
        <rFont val="Arial MT"/>
        <family val="2"/>
      </rPr>
      <t>CONJUNTO PARA VOLEIBOL EM FERRO GALVANIZADO COM PINTURA (2 SUPORTES)</t>
    </r>
  </si>
  <si>
    <r>
      <rPr>
        <sz val="7"/>
        <rFont val="Arial MT"/>
        <family val="2"/>
      </rPr>
      <t xml:space="preserve">TRAVES EM FERRO GALVANIZADO PARA CAMPO DE FUTEBOL (ASSENT./PINTADAS) 7,
</t>
    </r>
    <r>
      <rPr>
        <sz val="7"/>
        <rFont val="Arial MT"/>
        <family val="2"/>
      </rPr>
      <t>32X2,44M - 2 UNID.</t>
    </r>
  </si>
  <si>
    <r>
      <rPr>
        <sz val="7"/>
        <rFont val="Arial MT"/>
        <family val="2"/>
      </rPr>
      <t xml:space="preserve">TRAVES EM FERRO GALVANIZADO PARA CAMPO DE FUTEBOL EM AREIA (ASSENT./
</t>
    </r>
    <r>
      <rPr>
        <sz val="7"/>
        <rFont val="Arial MT"/>
        <family val="2"/>
      </rPr>
      <t>PINTADAS) 2,00X5,00M - 2 UNID.</t>
    </r>
  </si>
  <si>
    <r>
      <rPr>
        <sz val="7"/>
        <rFont val="Arial MT"/>
        <family val="2"/>
      </rPr>
      <t>QUADRO DE GIZ (5,0X1,20 M C/EMBOÇO PINTURA COMPLETO)</t>
    </r>
  </si>
  <si>
    <r>
      <rPr>
        <sz val="7"/>
        <rFont val="Arial MT"/>
        <family val="2"/>
      </rPr>
      <t>QUADRO DE GIZ (1,36 X 6,20) ESC. 20 SALAS</t>
    </r>
  </si>
  <si>
    <r>
      <rPr>
        <sz val="7"/>
        <rFont val="Arial MT"/>
        <family val="2"/>
      </rPr>
      <t>QD.GIZ EMBOCO/LAM.MELAMINICO COMPL.-ESC.2000 6,87X1,39M</t>
    </r>
  </si>
  <si>
    <r>
      <rPr>
        <sz val="7"/>
        <rFont val="Arial MT"/>
        <family val="2"/>
      </rPr>
      <t>QUADRO DE GIZ EMBOÇO/PINTURA COMPLETO</t>
    </r>
  </si>
  <si>
    <r>
      <rPr>
        <sz val="7"/>
        <rFont val="Arial MT"/>
        <family val="2"/>
      </rPr>
      <t xml:space="preserve">BANCO DE CONCRETO POLIDO BASE EM ALVENARIA REBOCADA E PINTADA -
</t>
    </r>
    <r>
      <rPr>
        <sz val="7"/>
        <rFont val="Arial MT"/>
        <family val="2"/>
      </rPr>
      <t>PADRÃO GOINFRA</t>
    </r>
  </si>
  <si>
    <r>
      <rPr>
        <sz val="7"/>
        <rFont val="Arial MT"/>
        <family val="2"/>
      </rPr>
      <t>BANCADA DE ARDOSIA POLIDA</t>
    </r>
  </si>
  <si>
    <r>
      <rPr>
        <sz val="7"/>
        <rFont val="Arial MT"/>
        <family val="2"/>
      </rPr>
      <t>BASE DE BANCADA REBOCADA</t>
    </r>
  </si>
  <si>
    <r>
      <rPr>
        <sz val="7"/>
        <rFont val="Arial MT"/>
        <family val="2"/>
      </rPr>
      <t>BASE DE BANCADA REVESTIDA COM CERAMICA</t>
    </r>
  </si>
  <si>
    <r>
      <rPr>
        <sz val="7"/>
        <rFont val="Arial MT"/>
        <family val="2"/>
      </rPr>
      <t xml:space="preserve">BANCO CONCRETO POLIDO BASE EM ALVENARIA TIJOLO APARENTE PINTADA -
</t>
    </r>
    <r>
      <rPr>
        <sz val="7"/>
        <rFont val="Arial MT"/>
        <family val="2"/>
      </rPr>
      <t>PADRÃO GOINFRA</t>
    </r>
  </si>
  <si>
    <r>
      <rPr>
        <sz val="7"/>
        <rFont val="Arial MT"/>
        <family val="2"/>
      </rPr>
      <t>MICTORIO ACO INOX SOBRE COCHO DE CONCRETO (SEM INST.H.SANIT.)</t>
    </r>
  </si>
  <si>
    <r>
      <rPr>
        <sz val="7"/>
        <rFont val="Arial MT"/>
        <family val="2"/>
      </rPr>
      <t>LAVATORIO ACO INOX SOBRE COCHO DE CONCRETO (SEM INST.H.SANIT.)</t>
    </r>
  </si>
  <si>
    <r>
      <rPr>
        <sz val="7"/>
        <rFont val="Arial MT"/>
        <family val="2"/>
      </rPr>
      <t>CANALETA CONCRETO DESEMPENADO 5 CM PADRÃO GOINFRA (MEIA CANA)</t>
    </r>
  </si>
  <si>
    <r>
      <rPr>
        <sz val="7"/>
        <rFont val="Arial MT"/>
        <family val="2"/>
      </rPr>
      <t>CAFE DA MANHA</t>
    </r>
  </si>
  <si>
    <r>
      <rPr>
        <sz val="7"/>
        <rFont val="Arial MT"/>
        <family val="2"/>
      </rPr>
      <t>RE</t>
    </r>
  </si>
  <si>
    <r>
      <rPr>
        <sz val="7"/>
        <rFont val="Arial MT"/>
        <family val="2"/>
      </rPr>
      <t>CANTINA - (OBRAS CIVIS)</t>
    </r>
  </si>
  <si>
    <r>
      <rPr>
        <sz val="7"/>
        <rFont val="Arial MT"/>
        <family val="2"/>
      </rPr>
      <t xml:space="preserve">BEBEDOURO PARA 6 TORNEIRAS REVESTIDO COM CERÂMICA ( EXCLUSO AS
</t>
    </r>
    <r>
      <rPr>
        <sz val="7"/>
        <rFont val="Arial MT"/>
        <family val="2"/>
      </rPr>
      <t>INSTALAÇÕES HIDROSSANITÁRIAS)</t>
    </r>
  </si>
  <si>
    <r>
      <rPr>
        <sz val="7"/>
        <rFont val="Arial MT"/>
        <family val="2"/>
      </rPr>
      <t xml:space="preserve">BEBEDOURO REVESTIDO COM CERÂMICA CRIANÇA/ADULTO - NICHO (SEM INST.
</t>
    </r>
    <r>
      <rPr>
        <sz val="7"/>
        <rFont val="Arial MT"/>
        <family val="2"/>
      </rPr>
      <t>HIDROSSANITÁRIAS)</t>
    </r>
  </si>
  <si>
    <r>
      <rPr>
        <sz val="7"/>
        <rFont val="Arial MT"/>
        <family val="2"/>
      </rPr>
      <t xml:space="preserve">BEBEDOURO REVESTIDO COM CERÂMICA ADULTO/CRIANÇA PAREDE(SEM INST.
</t>
    </r>
    <r>
      <rPr>
        <sz val="7"/>
        <rFont val="Arial MT"/>
        <family val="2"/>
      </rPr>
      <t>HIDROSSANITÁRIAS)</t>
    </r>
  </si>
  <si>
    <r>
      <rPr>
        <sz val="7"/>
        <rFont val="Arial MT"/>
        <family val="2"/>
      </rPr>
      <t>SUPORTE PARA BANCADA EM FERRO "T" 1/8" X 1 1/4"</t>
    </r>
  </si>
  <si>
    <r>
      <rPr>
        <sz val="7"/>
        <rFont val="Arial MT"/>
        <family val="2"/>
      </rPr>
      <t>BANCADA DE GRANITO C/ ESPELHO</t>
    </r>
  </si>
  <si>
    <r>
      <rPr>
        <sz val="7"/>
        <rFont val="Arial MT"/>
        <family val="2"/>
      </rPr>
      <t>BANCADA DE CONCRETO POLIDO</t>
    </r>
  </si>
  <si>
    <r>
      <rPr>
        <sz val="7"/>
        <rFont val="Arial MT"/>
        <family val="2"/>
      </rPr>
      <t>BANCADA DE GRANITINA</t>
    </r>
  </si>
  <si>
    <r>
      <rPr>
        <sz val="7"/>
        <rFont val="Arial MT"/>
        <family val="2"/>
      </rPr>
      <t>BANCADA DE MARMORE</t>
    </r>
  </si>
  <si>
    <r>
      <rPr>
        <sz val="7"/>
        <rFont val="Arial MT"/>
        <family val="2"/>
      </rPr>
      <t xml:space="preserve">MEIO FIO 7X20X100CM PD. GOINFRA EM ALVEN.TIJOLO COMUM 1/4 V. REBOCADO(1CI: 3ARMLC), PINT. A CAL 2 DEMÃOS (INCLUSO ESCAV./APILOAM./REAT. E CONC. FC28 =
</t>
    </r>
    <r>
      <rPr>
        <sz val="7"/>
        <rFont val="Arial MT"/>
        <family val="2"/>
      </rPr>
      <t>10MPA P/ ASSENTAM./CHUMBAMENTO)</t>
    </r>
  </si>
  <si>
    <r>
      <rPr>
        <sz val="7"/>
        <rFont val="Arial MT"/>
        <family val="2"/>
      </rPr>
      <t xml:space="preserve">MEIO FIO PD. GOINFRA EM CONC. PRÉ MOLD. RETO/CURVO (9v12X25X100CM), C/ SARJETA ( 13X10v12CM)FC28=20MPA COM ARGAM.(1CI:3ARMLC) P/ARREMATE DO REJUNT. - INCLUSO ESCAV./APILOAM./REATERRO E CONC.FC28= 10MPA P/
</t>
    </r>
    <r>
      <rPr>
        <sz val="7"/>
        <rFont val="Arial MT"/>
        <family val="2"/>
      </rPr>
      <t>ASSENTAM. E CHUMBAMENTO</t>
    </r>
  </si>
  <si>
    <r>
      <rPr>
        <sz val="7"/>
        <rFont val="Arial MT"/>
        <family val="2"/>
      </rPr>
      <t xml:space="preserve">MEIO FIO PD. GOINFRA EM CONC. PRÉ MOLD. RETO/CURVO (9v12X25X100CM), C/ SARJETA ( 13X10v12CM)FC28=30MPA COM ARGAM.(1CI:3ARMLC) P/ARREMATE DO REJUNT. - INCLUSO ESCAV./APILOAM./REATERRO E CONC.FC28= 10MPA P/
</t>
    </r>
    <r>
      <rPr>
        <sz val="7"/>
        <rFont val="Arial MT"/>
        <family val="2"/>
      </rPr>
      <t>ASSENTAM. E CHUMBAMENTO</t>
    </r>
  </si>
  <si>
    <r>
      <rPr>
        <sz val="7"/>
        <rFont val="Arial MT"/>
        <family val="2"/>
      </rPr>
      <t xml:space="preserve">MEIO FIO PD. GOINFRA EM CONC. PRÉ MOLD. RETO/CURVO (9v12X30X100CM),  FC28= 30MPA COM ARGAM.(1CI:3ARMLC) P/ARREMATE DO REJUNT. - INCLUSO ESCAV./
</t>
    </r>
    <r>
      <rPr>
        <sz val="7"/>
        <rFont val="Arial MT"/>
        <family val="2"/>
      </rPr>
      <t>APILOAM./REATERRO E CONC.FC28= 10MPA P/ ASSENTAM. E CHUMBAMENTO</t>
    </r>
  </si>
  <si>
    <r>
      <rPr>
        <sz val="7"/>
        <rFont val="Arial MT"/>
        <family val="2"/>
      </rPr>
      <t xml:space="preserve">MEIO FIO PD. GOINFRA EM CONC. PRÉ MOLD. RETO/CURVO (5X25X100CM),  FC28= 20MPA COM ARGAM.(1CI:3ARMLC) P/ARREMATE DO REJUNT. E PINTURA A CAL 2 DEMÃOS - INCLUSO ESCAV./APILOAM./REATERRO E CONC.FC28= 10MPA P/
</t>
    </r>
    <r>
      <rPr>
        <sz val="7"/>
        <rFont val="Arial MT"/>
        <family val="2"/>
      </rPr>
      <t>ASSENTAM. E CHUMBAMENTO</t>
    </r>
  </si>
  <si>
    <r>
      <rPr>
        <sz val="7"/>
        <rFont val="Arial MT"/>
        <family val="2"/>
      </rPr>
      <t xml:space="preserve">MEIO FIO PD. GOINFRA EM CONC. PRÉ MOLD. RETO/CURVO (9v12X30X100CM), FC28= 20MPA COM ARGAM.(1CI:3ARMLC) P/ARREMATE DO REJUNT. - INCLUSO ESCAV./
</t>
    </r>
    <r>
      <rPr>
        <sz val="7"/>
        <rFont val="Arial MT"/>
        <family val="2"/>
      </rPr>
      <t>APILOAM./REATERRO E CONC.FC28= 10MPA P/ ASSENTAM. E CHUMBAMENTO</t>
    </r>
  </si>
  <si>
    <r>
      <rPr>
        <sz val="7"/>
        <rFont val="Arial MT"/>
        <family val="2"/>
      </rPr>
      <t>CANTONEIRA ARDOSIA POLIDA 2 REGUAS BOLEADAS</t>
    </r>
  </si>
  <si>
    <r>
      <rPr>
        <sz val="7"/>
        <rFont val="Arial MT"/>
        <family val="2"/>
      </rPr>
      <t>CANTONEIRA MARMORE E REGUAS BOLEADAS</t>
    </r>
  </si>
  <si>
    <r>
      <rPr>
        <sz val="7"/>
        <rFont val="Arial MT"/>
        <family val="2"/>
      </rPr>
      <t>CANTONEIRA GRANITO REGUAS BOLEADAS</t>
    </r>
  </si>
  <si>
    <r>
      <rPr>
        <sz val="7"/>
        <rFont val="Arial MT"/>
        <family val="2"/>
      </rPr>
      <t>LADRILHO HIDRAULICO COR NATURAL (SEM LASTRO)</t>
    </r>
  </si>
  <si>
    <r>
      <rPr>
        <sz val="7"/>
        <rFont val="Arial MT"/>
        <family val="2"/>
      </rPr>
      <t>LADRILHO HIDRAULICO DE UMA COR (SEM LASTRO)</t>
    </r>
  </si>
  <si>
    <r>
      <rPr>
        <sz val="7"/>
        <rFont val="Arial MT"/>
        <family val="2"/>
      </rPr>
      <t>LADRILHO HIDRAULICO DE DUAS CORES (SEM LASTRO)</t>
    </r>
  </si>
  <si>
    <r>
      <rPr>
        <sz val="7"/>
        <rFont val="Arial MT"/>
        <family val="2"/>
      </rPr>
      <t>LETRA CAIXA CHAPA GALVANIZADA PINTADA COLOCADA</t>
    </r>
  </si>
  <si>
    <r>
      <rPr>
        <sz val="7"/>
        <rFont val="Arial MT"/>
        <family val="2"/>
      </rPr>
      <t>LETRA CAIXA INOX COLOCADA</t>
    </r>
  </si>
  <si>
    <r>
      <rPr>
        <sz val="7"/>
        <rFont val="Arial MT"/>
        <family val="2"/>
      </rPr>
      <t>LETRA CAIXA INOX ESCOVADO COLOCADA</t>
    </r>
  </si>
  <si>
    <r>
      <rPr>
        <sz val="7"/>
        <rFont val="Arial MT"/>
        <family val="2"/>
      </rPr>
      <t>LETRA  CAIXA LATAO AMARELO COLOCADA</t>
    </r>
  </si>
  <si>
    <r>
      <rPr>
        <sz val="7"/>
        <rFont val="Arial MT"/>
        <family val="2"/>
      </rPr>
      <t>CUSTO MÉDIO DE CONSTRUÇÃO GOINFRA PARA CÁLCULO DE "ÁREA VIRTUAL"</t>
    </r>
  </si>
  <si>
    <r>
      <rPr>
        <sz val="8.5"/>
        <rFont val="Arial MT"/>
        <family val="2"/>
      </rPr>
      <t xml:space="preserve">CUSTO MÉDIO DE CONSTRUÇÃO GOINFRA PARA CÁLCULO DE "ÁREA
</t>
    </r>
    <r>
      <rPr>
        <sz val="8.5"/>
        <rFont val="Arial MT"/>
        <family val="2"/>
      </rPr>
      <t>VIRTUAL"</t>
    </r>
  </si>
  <si>
    <r>
      <rPr>
        <sz val="8.5"/>
        <rFont val="Arial MT"/>
        <family val="2"/>
      </rPr>
      <t>m2</t>
    </r>
  </si>
  <si>
    <t>SUBTOTAL</t>
  </si>
  <si>
    <t>2.1</t>
  </si>
  <si>
    <t>2.3</t>
  </si>
  <si>
    <t>2.4</t>
  </si>
  <si>
    <t>Desconto abertura 2,00x2,2</t>
  </si>
  <si>
    <t>Edificação abrigo de animais bovinos corte - unidades 10 e 12</t>
  </si>
  <si>
    <t>Edificação abrigo de animais bovinos - unidade 10 e 12</t>
  </si>
  <si>
    <t>PILARES</t>
  </si>
  <si>
    <t>BAIAS</t>
  </si>
  <si>
    <t>FRENTE/FUNDO</t>
  </si>
  <si>
    <t>taxa de luco/remuneração;</t>
  </si>
  <si>
    <t>___________________________</t>
  </si>
  <si>
    <t>TAXA ANALÍTICA DE BDI  (%):</t>
  </si>
  <si>
    <r>
      <t xml:space="preserve">A inserção do item "I" decorre das alterações promovidas </t>
    </r>
    <r>
      <rPr>
        <b/>
        <sz val="10"/>
        <color indexed="8"/>
        <rFont val="Calibri"/>
        <family val="2"/>
      </rPr>
      <t>pela Lei n° 12.844/2103</t>
    </r>
    <r>
      <rPr>
        <sz val="10"/>
        <color indexed="8"/>
        <rFont val="Calibri"/>
        <family val="2"/>
      </rPr>
      <t>, conforme orientação do Acórdão TCU n° 2.293/2013-Plenário.</t>
    </r>
  </si>
  <si>
    <t>___________________________________________________</t>
  </si>
  <si>
    <t>Yanne Duarte Gonzaga</t>
  </si>
  <si>
    <t>Eng.ª Civil - CREA 1022369989/D-GO</t>
  </si>
  <si>
    <t>Rotary Club</t>
  </si>
  <si>
    <t>Sanitário púbico 1 - unidade 14 externas</t>
  </si>
  <si>
    <t>Sanitário púbico 1 - internas masculino</t>
  </si>
  <si>
    <t>hall de entrada</t>
  </si>
  <si>
    <t>Sanitário púbico 1 - internas feminino</t>
  </si>
  <si>
    <t>Desconto Pm2 0,60X1,6</t>
  </si>
  <si>
    <t>DURAÇÃO DE 30DIAS ACOMPANHAMENTO DE 5H/DIA</t>
  </si>
  <si>
    <t>TABELA 291 - CUSTOS DE OBRAS CIVIS - FEVEREIRO/2025 - COM DESONERAÇÃO</t>
  </si>
  <si>
    <t>BOM JESUS-GO, 22 DE MAIO DE 2025.</t>
  </si>
  <si>
    <t>(COM DESONERAÇÃO DA MÃO DE OBRA)</t>
  </si>
  <si>
    <t>45 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</si>
</sst>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000"/>
    <numFmt numFmtId="165" formatCode="_(&quot;R$&quot;* #,##0.00_);_(&quot;R$&quot;* \(#,##0.00\);_(&quot;R$&quot;* &quot;-&quot;??_);_(@_)"/>
    <numFmt numFmtId="166" formatCode="&quot;R$&quot;\ #,##0.00"/>
    <numFmt numFmtId="167" formatCode="_-* #,##0.0000_-;\-* #,##0.0000_-;_-* &quot;-&quot;??_-;_-@_-"/>
    <numFmt numFmtId="168" formatCode="&quot;R$ &quot;#,##0.00"/>
    <numFmt numFmtId="169" formatCode="&quot;R$ &quot;#,##0.00\ ;&quot; (&quot;#,##0.00\);#\ ;@\ "/>
  </numFmts>
  <fonts count="4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26"/>
      <color theme="1"/>
      <name val="Calibri"/>
      <family val="2"/>
      <scheme val="minor"/>
    </font>
    <font>
      <sz val="11"/>
      <color indexed="8"/>
      <name val="Calibri"/>
      <family val="2"/>
    </font>
    <font>
      <sz val="26"/>
      <name val="Calibri"/>
      <family val="2"/>
      <scheme val="minor"/>
    </font>
    <font>
      <sz val="10"/>
      <name val="Times New Roman"/>
      <family val="1"/>
    </font>
    <font>
      <b/>
      <sz val="9"/>
      <name val="Book Antiqua"/>
      <family val="1"/>
    </font>
    <font>
      <b/>
      <sz val="26"/>
      <name val="Arial"/>
      <family val="2"/>
    </font>
    <font>
      <b/>
      <sz val="10"/>
      <name val="Bookman Old Style"/>
      <family val="1"/>
    </font>
    <font>
      <b/>
      <sz val="10"/>
      <name val="Times New Roman"/>
      <family val="1"/>
    </font>
    <font>
      <sz val="10"/>
      <color indexed="9"/>
      <name val="Times New Roman"/>
      <family val="1"/>
    </font>
    <font>
      <b/>
      <sz val="12"/>
      <name val="Times New Roman"/>
      <family val="1"/>
    </font>
    <font>
      <sz val="10"/>
      <color theme="1"/>
      <name val="Times New Roman"/>
      <family val="1"/>
    </font>
    <font>
      <b/>
      <sz val="10"/>
      <color theme="1"/>
      <name val="Times New Roman"/>
      <family val="1"/>
    </font>
    <font>
      <b/>
      <sz val="12"/>
      <color theme="1"/>
      <name val="Times New Roman"/>
      <family val="1"/>
    </font>
    <font>
      <b/>
      <sz val="10"/>
      <color indexed="8"/>
      <name val="Times New Roman"/>
      <family val="1"/>
    </font>
    <font>
      <sz val="22"/>
      <color theme="1"/>
      <name val="Times New Roman"/>
      <family val="1"/>
    </font>
    <font>
      <sz val="22"/>
      <name val="Times New Roman"/>
      <family val="1"/>
    </font>
    <font>
      <b/>
      <sz val="22"/>
      <name val="Times New Roman"/>
      <family val="1"/>
    </font>
    <font>
      <sz val="7"/>
      <name val="Arial MT"/>
    </font>
    <font>
      <sz val="7"/>
      <name val="Arial MT"/>
      <family val="2"/>
    </font>
    <font>
      <b/>
      <sz val="8.5"/>
      <name val="Arial"/>
      <family val="2"/>
    </font>
    <font>
      <b/>
      <sz val="7"/>
      <color rgb="FF000000"/>
      <name val="Arial"/>
      <family val="2"/>
    </font>
    <font>
      <b/>
      <sz val="7"/>
      <name val="Arial"/>
      <family val="2"/>
    </font>
    <font>
      <sz val="7"/>
      <color rgb="FF000000"/>
      <name val="Arial MT"/>
      <family val="2"/>
    </font>
    <font>
      <sz val="8.5"/>
      <color rgb="FF000000"/>
      <name val="Arial MT"/>
      <family val="2"/>
    </font>
    <font>
      <sz val="8.5"/>
      <name val="Arial MT"/>
      <family val="2"/>
    </font>
    <font>
      <sz val="8.5"/>
      <name val="Arial MT"/>
    </font>
    <font>
      <sz val="8"/>
      <name val="Calibri"/>
      <family val="2"/>
      <scheme val="minor"/>
    </font>
    <font>
      <sz val="16"/>
      <color theme="1"/>
      <name val="Calibri"/>
      <family val="2"/>
      <scheme val="minor"/>
    </font>
    <font>
      <sz val="12"/>
      <color theme="1"/>
      <name val="Calibri"/>
      <family val="2"/>
      <scheme val="minor"/>
    </font>
    <font>
      <sz val="10"/>
      <color theme="1"/>
      <name val="Calibri"/>
      <family val="2"/>
      <scheme val="minor"/>
    </font>
    <font>
      <b/>
      <sz val="11"/>
      <color indexed="8"/>
      <name val="Calibri"/>
      <family val="2"/>
    </font>
    <font>
      <b/>
      <sz val="10"/>
      <color indexed="8"/>
      <name val="Calibri"/>
      <family val="2"/>
    </font>
    <font>
      <sz val="10"/>
      <color indexed="8"/>
      <name val="Calibri"/>
      <family val="2"/>
    </font>
    <font>
      <b/>
      <sz val="9"/>
      <color indexed="81"/>
      <name val="Segoe UI"/>
      <family val="2"/>
    </font>
    <font>
      <sz val="9"/>
      <color indexed="81"/>
      <name val="Segoe UI"/>
      <family val="2"/>
    </font>
    <font>
      <sz val="11"/>
      <color theme="1"/>
      <name val="Times New Roman"/>
      <family val="1"/>
    </font>
    <font>
      <sz val="26"/>
      <name val="Times New Roman"/>
      <family val="1"/>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rgb="FFE5E5E5"/>
      </patternFill>
    </fill>
    <fill>
      <patternFill patternType="solid">
        <fgColor theme="9" tint="0.59999389629810485"/>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9" tint="0.59999389629810485"/>
        <bgColor indexed="31"/>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right/>
      <top style="medium">
        <color indexed="64"/>
      </top>
      <bottom style="medium">
        <color indexed="64"/>
      </bottom>
      <diagonal/>
    </border>
    <border>
      <left style="medium">
        <color indexed="64"/>
      </left>
      <right style="thin">
        <color indexed="8"/>
      </right>
      <top style="medium">
        <color indexed="64"/>
      </top>
      <bottom style="medium">
        <color indexed="8"/>
      </bottom>
      <diagonal/>
    </border>
    <border>
      <left style="thin">
        <color indexed="8"/>
      </left>
      <right style="thin">
        <color indexed="8"/>
      </right>
      <top style="medium">
        <color indexed="64"/>
      </top>
      <bottom style="medium">
        <color indexed="8"/>
      </bottom>
      <diagonal/>
    </border>
    <border>
      <left style="thin">
        <color indexed="8"/>
      </left>
      <right style="thin">
        <color indexed="8"/>
      </right>
      <top style="medium">
        <color indexed="8"/>
      </top>
      <bottom/>
      <diagonal/>
    </border>
    <border>
      <left style="medium">
        <color indexed="64"/>
      </left>
      <right style="thin">
        <color indexed="8"/>
      </right>
      <top style="medium">
        <color indexed="8"/>
      </top>
      <bottom style="medium">
        <color indexed="64"/>
      </bottom>
      <diagonal/>
    </border>
    <border>
      <left style="thin">
        <color indexed="8"/>
      </left>
      <right style="thin">
        <color indexed="8"/>
      </right>
      <top style="medium">
        <color indexed="8"/>
      </top>
      <bottom style="medium">
        <color indexed="64"/>
      </bottom>
      <diagonal/>
    </border>
    <border>
      <left/>
      <right style="medium">
        <color indexed="64"/>
      </right>
      <top style="medium">
        <color indexed="64"/>
      </top>
      <bottom style="medium">
        <color indexed="64"/>
      </bottom>
      <diagonal/>
    </border>
    <border>
      <left style="thin">
        <color indexed="8"/>
      </left>
      <right style="medium">
        <color indexed="64"/>
      </right>
      <top style="medium">
        <color indexed="64"/>
      </top>
      <bottom style="medium">
        <color indexed="8"/>
      </bottom>
      <diagonal/>
    </border>
    <border>
      <left style="thin">
        <color indexed="8"/>
      </left>
      <right style="medium">
        <color indexed="64"/>
      </right>
      <top style="medium">
        <color indexed="8"/>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0" fontId="7" fillId="0" borderId="0"/>
  </cellStyleXfs>
  <cellXfs count="265">
    <xf numFmtId="0" fontId="0" fillId="0" borderId="0" xfId="0"/>
    <xf numFmtId="0" fontId="0" fillId="3" borderId="0" xfId="0" applyFill="1"/>
    <xf numFmtId="0" fontId="0" fillId="0" borderId="0" xfId="0" applyAlignment="1">
      <alignment horizontal="center"/>
    </xf>
    <xf numFmtId="0" fontId="3" fillId="0" borderId="0" xfId="0" applyFont="1" applyAlignment="1">
      <alignment horizontal="center"/>
    </xf>
    <xf numFmtId="43" fontId="0" fillId="0" borderId="0" xfId="0" applyNumberFormat="1"/>
    <xf numFmtId="43" fontId="1" fillId="0" borderId="0" xfId="1" applyFont="1" applyBorder="1" applyAlignment="1">
      <alignment horizontal="center"/>
    </xf>
    <xf numFmtId="0" fontId="4" fillId="0" borderId="0" xfId="0" applyFont="1" applyAlignment="1">
      <alignment horizontal="center"/>
    </xf>
    <xf numFmtId="0" fontId="6" fillId="0" borderId="0" xfId="0" applyFont="1"/>
    <xf numFmtId="167" fontId="0" fillId="0" borderId="0" xfId="0" applyNumberFormat="1"/>
    <xf numFmtId="167" fontId="2" fillId="0" borderId="0" xfId="0" applyNumberFormat="1" applyFont="1"/>
    <xf numFmtId="43" fontId="0" fillId="0" borderId="0" xfId="1" applyFont="1"/>
    <xf numFmtId="4" fontId="8" fillId="0" borderId="0" xfId="5" applyNumberFormat="1" applyFont="1" applyAlignment="1">
      <alignment vertical="center"/>
    </xf>
    <xf numFmtId="4" fontId="9" fillId="0" borderId="0" xfId="5" applyNumberFormat="1" applyFont="1" applyAlignment="1">
      <alignment vertical="center"/>
    </xf>
    <xf numFmtId="4" fontId="9" fillId="0" borderId="0" xfId="5" applyNumberFormat="1" applyFont="1" applyAlignment="1">
      <alignment horizontal="center" vertical="center"/>
    </xf>
    <xf numFmtId="2" fontId="0" fillId="0" borderId="0" xfId="0" applyNumberFormat="1"/>
    <xf numFmtId="43" fontId="0" fillId="0" borderId="0" xfId="0" applyNumberFormat="1" applyAlignment="1">
      <alignment vertical="center"/>
    </xf>
    <xf numFmtId="2" fontId="0" fillId="0" borderId="0" xfId="0" applyNumberFormat="1" applyAlignment="1">
      <alignment vertical="center"/>
    </xf>
    <xf numFmtId="0" fontId="10" fillId="0" borderId="0" xfId="0" applyFont="1" applyAlignment="1">
      <alignment vertical="top" wrapText="1"/>
    </xf>
    <xf numFmtId="4" fontId="11" fillId="0" borderId="0" xfId="5" applyNumberFormat="1" applyFont="1" applyAlignment="1">
      <alignment vertical="center"/>
    </xf>
    <xf numFmtId="4" fontId="7" fillId="0" borderId="0" xfId="5" applyNumberFormat="1" applyAlignment="1">
      <alignment horizontal="right" vertical="center"/>
    </xf>
    <xf numFmtId="4" fontId="7" fillId="0" borderId="0" xfId="5" applyNumberFormat="1" applyAlignment="1">
      <alignment vertical="center"/>
    </xf>
    <xf numFmtId="14" fontId="7" fillId="0" borderId="0" xfId="2" applyNumberFormat="1" applyFont="1" applyFill="1" applyBorder="1" applyAlignment="1">
      <alignment horizontal="left" vertical="center"/>
    </xf>
    <xf numFmtId="10" fontId="7" fillId="0" borderId="0" xfId="5" applyNumberFormat="1" applyAlignment="1">
      <alignment horizontal="left" vertical="center"/>
    </xf>
    <xf numFmtId="10" fontId="7" fillId="0" borderId="18" xfId="5" applyNumberFormat="1" applyBorder="1" applyAlignment="1">
      <alignment horizontal="center" vertical="center"/>
    </xf>
    <xf numFmtId="4" fontId="7" fillId="0" borderId="1" xfId="5" applyNumberFormat="1" applyBorder="1" applyAlignment="1">
      <alignment horizontal="left" vertical="center"/>
    </xf>
    <xf numFmtId="4" fontId="7" fillId="0" borderId="8" xfId="5" applyNumberFormat="1" applyBorder="1" applyAlignment="1">
      <alignment horizontal="left" vertical="center"/>
    </xf>
    <xf numFmtId="169" fontId="7" fillId="0" borderId="32" xfId="5" applyNumberFormat="1" applyBorder="1" applyAlignment="1">
      <alignment horizontal="center" vertical="center"/>
    </xf>
    <xf numFmtId="4" fontId="7" fillId="0" borderId="9" xfId="5" applyNumberFormat="1" applyBorder="1" applyAlignment="1">
      <alignment horizontal="left" vertical="center"/>
    </xf>
    <xf numFmtId="4" fontId="7" fillId="0" borderId="17" xfId="5" applyNumberFormat="1" applyBorder="1" applyAlignment="1">
      <alignment horizontal="left" vertical="center"/>
    </xf>
    <xf numFmtId="4" fontId="12" fillId="0" borderId="17" xfId="5" applyNumberFormat="1" applyFont="1" applyBorder="1" applyAlignment="1">
      <alignment vertical="center"/>
    </xf>
    <xf numFmtId="4" fontId="11" fillId="0" borderId="17" xfId="5" applyNumberFormat="1" applyFont="1" applyBorder="1" applyAlignment="1">
      <alignment vertical="center"/>
    </xf>
    <xf numFmtId="169" fontId="7" fillId="0" borderId="18" xfId="5" applyNumberFormat="1" applyBorder="1" applyAlignment="1">
      <alignment horizontal="center" vertical="center"/>
    </xf>
    <xf numFmtId="4" fontId="7" fillId="0" borderId="6" xfId="5" applyNumberFormat="1" applyBorder="1" applyAlignment="1">
      <alignment horizontal="left" vertical="center"/>
    </xf>
    <xf numFmtId="166" fontId="11" fillId="0" borderId="1" xfId="5" applyNumberFormat="1" applyFont="1" applyBorder="1" applyAlignment="1">
      <alignment horizontal="center" vertical="center"/>
    </xf>
    <xf numFmtId="4" fontId="11" fillId="0" borderId="1" xfId="5" applyNumberFormat="1" applyFont="1" applyBorder="1" applyAlignment="1">
      <alignment vertical="center"/>
    </xf>
    <xf numFmtId="169" fontId="7" fillId="0" borderId="3" xfId="5" applyNumberFormat="1" applyBorder="1" applyAlignment="1">
      <alignment horizontal="center" vertical="center"/>
    </xf>
    <xf numFmtId="4" fontId="7" fillId="0" borderId="1" xfId="5" applyNumberFormat="1" applyBorder="1" applyAlignment="1">
      <alignment vertical="center"/>
    </xf>
    <xf numFmtId="10" fontId="7" fillId="0" borderId="3" xfId="4" applyNumberFormat="1" applyFont="1" applyFill="1" applyBorder="1" applyAlignment="1" applyProtection="1">
      <alignment horizontal="center" vertical="center"/>
    </xf>
    <xf numFmtId="4" fontId="7" fillId="0" borderId="7" xfId="5" applyNumberFormat="1" applyBorder="1" applyAlignment="1">
      <alignment horizontal="left" vertical="center"/>
    </xf>
    <xf numFmtId="4" fontId="11" fillId="0" borderId="8" xfId="5" applyNumberFormat="1" applyFont="1" applyBorder="1" applyAlignment="1">
      <alignment vertical="center"/>
    </xf>
    <xf numFmtId="10" fontId="7" fillId="0" borderId="8" xfId="4" applyNumberFormat="1" applyFont="1" applyFill="1" applyBorder="1" applyAlignment="1" applyProtection="1">
      <alignment horizontal="center" vertical="center"/>
    </xf>
    <xf numFmtId="10" fontId="7" fillId="0" borderId="19" xfId="4" applyNumberFormat="1" applyFont="1" applyFill="1" applyBorder="1" applyAlignment="1" applyProtection="1">
      <alignment horizontal="center" vertical="center"/>
    </xf>
    <xf numFmtId="10" fontId="7" fillId="0" borderId="0" xfId="4" applyNumberFormat="1" applyFont="1" applyFill="1" applyBorder="1" applyAlignment="1" applyProtection="1">
      <alignment vertical="center"/>
    </xf>
    <xf numFmtId="10" fontId="7" fillId="0" borderId="0" xfId="4" applyNumberFormat="1" applyFont="1" applyFill="1" applyBorder="1" applyAlignment="1" applyProtection="1">
      <alignment horizontal="right" vertical="center"/>
    </xf>
    <xf numFmtId="10" fontId="7" fillId="0" borderId="0" xfId="4" applyNumberFormat="1" applyFont="1" applyFill="1" applyBorder="1" applyAlignment="1" applyProtection="1">
      <alignment horizontal="center" vertical="center"/>
    </xf>
    <xf numFmtId="4" fontId="11" fillId="0" borderId="0" xfId="5" applyNumberFormat="1" applyFont="1" applyAlignment="1">
      <alignment horizontal="right" vertical="center"/>
    </xf>
    <xf numFmtId="0" fontId="14" fillId="0" borderId="0" xfId="0" applyFont="1" applyAlignment="1">
      <alignment horizontal="right"/>
    </xf>
    <xf numFmtId="0" fontId="14" fillId="0" borderId="0" xfId="0" applyFont="1"/>
    <xf numFmtId="0" fontId="7" fillId="0" borderId="0" xfId="0" applyFont="1" applyAlignment="1">
      <alignment horizontal="center"/>
    </xf>
    <xf numFmtId="43" fontId="14" fillId="0" borderId="0" xfId="1" applyFont="1"/>
    <xf numFmtId="43" fontId="14" fillId="0" borderId="0" xfId="1" applyFont="1" applyFill="1"/>
    <xf numFmtId="14" fontId="14" fillId="0" borderId="0" xfId="0" applyNumberFormat="1" applyFont="1" applyAlignment="1">
      <alignment horizontal="left"/>
    </xf>
    <xf numFmtId="10" fontId="14" fillId="0" borderId="0" xfId="0" applyNumberFormat="1" applyFont="1" applyAlignment="1">
      <alignment horizontal="left"/>
    </xf>
    <xf numFmtId="0" fontId="15" fillId="0" borderId="1" xfId="0" applyFont="1" applyBorder="1" applyAlignment="1">
      <alignment horizontal="center" vertical="center"/>
    </xf>
    <xf numFmtId="0" fontId="11" fillId="0" borderId="1" xfId="0" applyFont="1" applyBorder="1" applyAlignment="1">
      <alignment horizontal="center" vertical="center"/>
    </xf>
    <xf numFmtId="43" fontId="15" fillId="0" borderId="1" xfId="1" applyFont="1" applyFill="1" applyBorder="1" applyAlignment="1">
      <alignment horizontal="center" vertical="center"/>
    </xf>
    <xf numFmtId="43" fontId="15" fillId="0" borderId="1" xfId="1" applyFont="1" applyFill="1" applyBorder="1" applyAlignment="1">
      <alignment horizontal="center" vertical="center" wrapText="1"/>
    </xf>
    <xf numFmtId="43" fontId="14" fillId="0" borderId="1" xfId="1" applyFont="1" applyFill="1" applyBorder="1" applyAlignment="1">
      <alignment vertical="center"/>
    </xf>
    <xf numFmtId="43" fontId="7" fillId="0" borderId="1" xfId="1" applyFont="1" applyFill="1" applyBorder="1" applyAlignment="1">
      <alignment vertical="center"/>
    </xf>
    <xf numFmtId="0" fontId="7" fillId="0" borderId="1" xfId="0" quotePrefix="1" applyFont="1" applyBorder="1" applyAlignment="1">
      <alignment horizontal="center" vertical="center"/>
    </xf>
    <xf numFmtId="0" fontId="14" fillId="0" borderId="0" xfId="0" applyFont="1" applyAlignment="1">
      <alignment horizontal="center"/>
    </xf>
    <xf numFmtId="43" fontId="14" fillId="0" borderId="0" xfId="1" applyFont="1" applyBorder="1"/>
    <xf numFmtId="43" fontId="14" fillId="0" borderId="0" xfId="0" applyNumberFormat="1" applyFont="1"/>
    <xf numFmtId="10" fontId="14" fillId="0" borderId="0" xfId="2" applyNumberFormat="1" applyFont="1" applyBorder="1" applyAlignment="1">
      <alignment horizontal="right"/>
    </xf>
    <xf numFmtId="10" fontId="14" fillId="0" borderId="0" xfId="2" applyNumberFormat="1" applyFont="1" applyBorder="1"/>
    <xf numFmtId="0" fontId="15" fillId="0" borderId="0" xfId="0" applyFont="1" applyAlignment="1">
      <alignment horizontal="right"/>
    </xf>
    <xf numFmtId="0" fontId="19" fillId="0" borderId="0" xfId="0" applyFont="1" applyAlignment="1">
      <alignment horizontal="center" vertical="center"/>
    </xf>
    <xf numFmtId="0" fontId="11" fillId="0" borderId="0" xfId="0" applyFont="1" applyAlignment="1">
      <alignment horizontal="right"/>
    </xf>
    <xf numFmtId="0" fontId="7" fillId="0" borderId="0" xfId="0" applyFont="1"/>
    <xf numFmtId="14" fontId="7" fillId="0" borderId="0" xfId="0" applyNumberFormat="1" applyFont="1" applyAlignment="1">
      <alignment horizontal="left"/>
    </xf>
    <xf numFmtId="43" fontId="7" fillId="0" borderId="0" xfId="1" applyFont="1" applyFill="1" applyBorder="1" applyAlignment="1">
      <alignment vertical="center"/>
    </xf>
    <xf numFmtId="0" fontId="19" fillId="0" borderId="0" xfId="0" applyFont="1" applyAlignment="1">
      <alignment horizontal="center"/>
    </xf>
    <xf numFmtId="4" fontId="20" fillId="0" borderId="0" xfId="5" applyNumberFormat="1" applyFont="1" applyAlignment="1">
      <alignment horizontal="center" vertical="center"/>
    </xf>
    <xf numFmtId="0" fontId="0" fillId="2" borderId="0" xfId="0" applyFill="1"/>
    <xf numFmtId="0" fontId="14" fillId="0" borderId="0" xfId="0" applyFont="1" applyAlignment="1">
      <alignment horizontal="center" vertical="center"/>
    </xf>
    <xf numFmtId="0" fontId="7" fillId="0" borderId="1" xfId="0" applyFont="1" applyBorder="1" applyAlignment="1">
      <alignment horizontal="center"/>
    </xf>
    <xf numFmtId="43" fontId="14" fillId="0" borderId="1" xfId="1" applyFont="1" applyFill="1" applyBorder="1"/>
    <xf numFmtId="0" fontId="23" fillId="5" borderId="33" xfId="0" applyFont="1" applyFill="1" applyBorder="1" applyAlignment="1">
      <alignment horizontal="left" vertical="top" wrapText="1"/>
    </xf>
    <xf numFmtId="0" fontId="23" fillId="5" borderId="33" xfId="0" applyFont="1" applyFill="1" applyBorder="1" applyAlignment="1">
      <alignment horizontal="right" vertical="top" wrapText="1"/>
    </xf>
    <xf numFmtId="0" fontId="0" fillId="5" borderId="33" xfId="0" applyFill="1" applyBorder="1" applyAlignment="1">
      <alignment horizontal="right" vertical="top" wrapText="1"/>
    </xf>
    <xf numFmtId="0" fontId="0" fillId="0" borderId="0" xfId="0" applyAlignment="1">
      <alignment horizontal="left" vertical="top"/>
    </xf>
    <xf numFmtId="1" fontId="24" fillId="0" borderId="33" xfId="0" applyNumberFormat="1" applyFont="1" applyBorder="1" applyAlignment="1">
      <alignment horizontal="left" vertical="top" shrinkToFit="1"/>
    </xf>
    <xf numFmtId="164" fontId="26" fillId="0" borderId="33" xfId="0" applyNumberFormat="1" applyFont="1" applyBorder="1" applyAlignment="1">
      <alignment horizontal="left" vertical="top" shrinkToFit="1"/>
    </xf>
    <xf numFmtId="0" fontId="21" fillId="0" borderId="33" xfId="0" applyFont="1" applyBorder="1" applyAlignment="1">
      <alignment horizontal="left" vertical="top" wrapText="1"/>
    </xf>
    <xf numFmtId="0" fontId="21" fillId="0" borderId="33" xfId="0" applyFont="1" applyBorder="1" applyAlignment="1">
      <alignment horizontal="left" vertical="top" wrapText="1" indent="2"/>
    </xf>
    <xf numFmtId="2" fontId="26" fillId="0" borderId="33" xfId="0" applyNumberFormat="1" applyFont="1" applyBorder="1" applyAlignment="1">
      <alignment horizontal="right" vertical="top" shrinkToFit="1"/>
    </xf>
    <xf numFmtId="0" fontId="0" fillId="0" borderId="33" xfId="0" applyBorder="1" applyAlignment="1">
      <alignment horizontal="left" vertical="top" wrapText="1"/>
    </xf>
    <xf numFmtId="0" fontId="21" fillId="0" borderId="33" xfId="0" applyFont="1" applyBorder="1" applyAlignment="1">
      <alignment horizontal="center" vertical="top" wrapText="1"/>
    </xf>
    <xf numFmtId="0" fontId="21" fillId="0" borderId="33" xfId="0" applyFont="1" applyBorder="1" applyAlignment="1">
      <alignment horizontal="left" vertical="top" wrapText="1" indent="1"/>
    </xf>
    <xf numFmtId="4" fontId="26" fillId="0" borderId="33" xfId="0" applyNumberFormat="1" applyFont="1" applyBorder="1" applyAlignment="1">
      <alignment horizontal="right" vertical="top" shrinkToFit="1"/>
    </xf>
    <xf numFmtId="0" fontId="0" fillId="0" borderId="33" xfId="0" applyBorder="1" applyAlignment="1">
      <alignment horizontal="left" wrapText="1"/>
    </xf>
    <xf numFmtId="1" fontId="26" fillId="0" borderId="33" xfId="0" applyNumberFormat="1" applyFont="1" applyBorder="1" applyAlignment="1">
      <alignment horizontal="left" vertical="top" shrinkToFit="1"/>
    </xf>
    <xf numFmtId="1" fontId="27" fillId="0" borderId="33" xfId="0" applyNumberFormat="1" applyFont="1" applyBorder="1" applyAlignment="1">
      <alignment horizontal="left" vertical="top" shrinkToFit="1"/>
    </xf>
    <xf numFmtId="0" fontId="29" fillId="0" borderId="33" xfId="0" applyFont="1" applyBorder="1" applyAlignment="1">
      <alignment horizontal="left" vertical="top" wrapText="1" indent="1"/>
    </xf>
    <xf numFmtId="4" fontId="27" fillId="0" borderId="33" xfId="0" applyNumberFormat="1" applyFont="1" applyBorder="1" applyAlignment="1">
      <alignment horizontal="right" vertical="top" shrinkToFit="1"/>
    </xf>
    <xf numFmtId="2" fontId="27" fillId="0" borderId="33" xfId="0" applyNumberFormat="1" applyFont="1" applyBorder="1" applyAlignment="1">
      <alignment horizontal="right" vertical="top" shrinkToFit="1"/>
    </xf>
    <xf numFmtId="0" fontId="11" fillId="6" borderId="1" xfId="0" applyFont="1" applyFill="1" applyBorder="1" applyAlignment="1">
      <alignment horizontal="center"/>
    </xf>
    <xf numFmtId="43" fontId="15" fillId="6" borderId="1" xfId="1" applyFont="1" applyFill="1" applyBorder="1"/>
    <xf numFmtId="0" fontId="2" fillId="6" borderId="1" xfId="0" applyFont="1" applyFill="1" applyBorder="1"/>
    <xf numFmtId="43" fontId="15" fillId="6" borderId="1" xfId="0" applyNumberFormat="1" applyFont="1" applyFill="1" applyBorder="1"/>
    <xf numFmtId="0" fontId="14" fillId="0" borderId="1" xfId="0" applyFont="1" applyBorder="1" applyAlignment="1">
      <alignment horizontal="center" vertical="center"/>
    </xf>
    <xf numFmtId="1" fontId="14" fillId="0" borderId="1" xfId="0" applyNumberFormat="1" applyFont="1" applyBorder="1"/>
    <xf numFmtId="10" fontId="7" fillId="0" borderId="1" xfId="2" applyNumberFormat="1" applyFont="1" applyFill="1" applyBorder="1" applyAlignment="1">
      <alignment horizontal="center" vertical="center"/>
    </xf>
    <xf numFmtId="10" fontId="11" fillId="6" borderId="1" xfId="2" applyNumberFormat="1" applyFont="1" applyFill="1" applyBorder="1" applyAlignment="1">
      <alignment horizontal="center" vertical="center"/>
    </xf>
    <xf numFmtId="43" fontId="11" fillId="0" borderId="1" xfId="1" applyFont="1" applyFill="1" applyBorder="1" applyAlignment="1">
      <alignment vertical="center"/>
    </xf>
    <xf numFmtId="0" fontId="14" fillId="0" borderId="0" xfId="0" applyFont="1" applyAlignment="1">
      <alignment wrapText="1"/>
    </xf>
    <xf numFmtId="164" fontId="7" fillId="0" borderId="0" xfId="0" applyNumberFormat="1" applyFont="1" applyAlignment="1">
      <alignment horizontal="center" vertical="center"/>
    </xf>
    <xf numFmtId="2" fontId="14" fillId="0" borderId="0" xfId="0" applyNumberFormat="1" applyFont="1" applyAlignment="1">
      <alignment vertical="center"/>
    </xf>
    <xf numFmtId="0" fontId="14" fillId="0" borderId="0" xfId="0" applyFont="1" applyAlignment="1">
      <alignment vertical="center"/>
    </xf>
    <xf numFmtId="0" fontId="7" fillId="0" borderId="0" xfId="0" applyFont="1" applyAlignment="1">
      <alignment horizontal="center" vertical="center"/>
    </xf>
    <xf numFmtId="43" fontId="7" fillId="0" borderId="0" xfId="1" applyFont="1" applyFill="1" applyBorder="1" applyAlignment="1">
      <alignment horizontal="right" vertical="center"/>
    </xf>
    <xf numFmtId="43" fontId="7" fillId="0" borderId="0" xfId="1" applyFont="1" applyFill="1" applyBorder="1" applyAlignment="1">
      <alignment horizontal="center" vertical="center"/>
    </xf>
    <xf numFmtId="43" fontId="14" fillId="0" borderId="0" xfId="0" applyNumberFormat="1" applyFont="1" applyAlignment="1">
      <alignment vertical="center"/>
    </xf>
    <xf numFmtId="0" fontId="14" fillId="4" borderId="0" xfId="0" applyFont="1" applyFill="1" applyAlignment="1">
      <alignment vertical="center"/>
    </xf>
    <xf numFmtId="0" fontId="14" fillId="4" borderId="0" xfId="0" applyFont="1" applyFill="1" applyAlignment="1">
      <alignment horizontal="center" vertical="center"/>
    </xf>
    <xf numFmtId="43" fontId="7" fillId="4" borderId="0" xfId="1" applyFont="1" applyFill="1" applyBorder="1" applyAlignment="1">
      <alignment vertical="center"/>
    </xf>
    <xf numFmtId="0" fontId="15" fillId="6" borderId="1" xfId="0" applyFont="1" applyFill="1" applyBorder="1" applyAlignment="1">
      <alignment horizontal="right" vertical="center"/>
    </xf>
    <xf numFmtId="0" fontId="14" fillId="0" borderId="1" xfId="0" applyFont="1" applyBorder="1" applyAlignment="1">
      <alignment horizontal="right" vertical="center"/>
    </xf>
    <xf numFmtId="0" fontId="11" fillId="6" borderId="0" xfId="0" applyFont="1" applyFill="1" applyAlignment="1">
      <alignment vertical="center"/>
    </xf>
    <xf numFmtId="43" fontId="11" fillId="6" borderId="0" xfId="1" applyFont="1" applyFill="1" applyBorder="1" applyAlignment="1">
      <alignment vertical="center"/>
    </xf>
    <xf numFmtId="0" fontId="7" fillId="4" borderId="0" xfId="0" applyFont="1" applyFill="1" applyAlignment="1">
      <alignment vertical="center"/>
    </xf>
    <xf numFmtId="0" fontId="14" fillId="6" borderId="0" xfId="0" applyFont="1" applyFill="1" applyAlignment="1">
      <alignment vertical="center"/>
    </xf>
    <xf numFmtId="0" fontId="14" fillId="4" borderId="0" xfId="0" applyFont="1" applyFill="1"/>
    <xf numFmtId="43" fontId="7" fillId="4" borderId="0" xfId="1" applyFont="1" applyFill="1" applyBorder="1" applyAlignment="1">
      <alignment horizontal="center" vertical="center"/>
    </xf>
    <xf numFmtId="43" fontId="14" fillId="4" borderId="0" xfId="0" applyNumberFormat="1" applyFont="1" applyFill="1" applyAlignment="1">
      <alignment horizontal="right" vertical="center"/>
    </xf>
    <xf numFmtId="0" fontId="15" fillId="0" borderId="0" xfId="0" applyFont="1" applyAlignment="1">
      <alignment wrapText="1"/>
    </xf>
    <xf numFmtId="0" fontId="15" fillId="0" borderId="0" xfId="0" applyFont="1"/>
    <xf numFmtId="0" fontId="14" fillId="4" borderId="0" xfId="0" applyFont="1" applyFill="1" applyAlignment="1">
      <alignment wrapText="1"/>
    </xf>
    <xf numFmtId="43" fontId="14" fillId="4" borderId="0" xfId="1" applyFont="1" applyFill="1" applyBorder="1" applyAlignment="1">
      <alignment vertical="center"/>
    </xf>
    <xf numFmtId="1" fontId="11" fillId="6" borderId="20" xfId="0" applyNumberFormat="1" applyFont="1" applyFill="1" applyBorder="1" applyAlignment="1">
      <alignment horizontal="center" vertical="center"/>
    </xf>
    <xf numFmtId="0" fontId="11" fillId="6" borderId="21" xfId="0" applyFont="1" applyFill="1" applyBorder="1" applyAlignment="1">
      <alignment vertical="center"/>
    </xf>
    <xf numFmtId="0" fontId="7" fillId="4" borderId="20" xfId="0" applyFont="1" applyFill="1" applyBorder="1" applyAlignment="1">
      <alignment horizontal="center" vertical="center"/>
    </xf>
    <xf numFmtId="0" fontId="7" fillId="4" borderId="21" xfId="0" applyFont="1" applyFill="1" applyBorder="1" applyAlignment="1">
      <alignment vertical="center"/>
    </xf>
    <xf numFmtId="2" fontId="14" fillId="0" borderId="21" xfId="0" applyNumberFormat="1" applyFont="1" applyBorder="1" applyAlignment="1">
      <alignment vertical="center"/>
    </xf>
    <xf numFmtId="1" fontId="17" fillId="6" borderId="20" xfId="0" applyNumberFormat="1" applyFont="1" applyFill="1" applyBorder="1" applyAlignment="1">
      <alignment horizontal="center" vertical="center" wrapText="1"/>
    </xf>
    <xf numFmtId="0" fontId="14" fillId="6" borderId="21" xfId="0" applyFont="1" applyFill="1" applyBorder="1" applyAlignment="1">
      <alignment vertical="center"/>
    </xf>
    <xf numFmtId="1" fontId="14" fillId="4" borderId="20" xfId="0" applyNumberFormat="1" applyFont="1" applyFill="1" applyBorder="1" applyAlignment="1">
      <alignment horizontal="center" vertical="center"/>
    </xf>
    <xf numFmtId="0" fontId="14" fillId="0" borderId="20" xfId="0" applyFont="1" applyBorder="1" applyAlignment="1">
      <alignment horizontal="center" vertical="center"/>
    </xf>
    <xf numFmtId="2" fontId="14" fillId="4" borderId="21" xfId="0" applyNumberFormat="1" applyFont="1" applyFill="1" applyBorder="1" applyAlignment="1">
      <alignment vertical="center"/>
    </xf>
    <xf numFmtId="2" fontId="14" fillId="0" borderId="21" xfId="0" applyNumberFormat="1" applyFont="1" applyBorder="1" applyAlignment="1">
      <alignment horizontal="right" vertical="center"/>
    </xf>
    <xf numFmtId="0" fontId="14" fillId="0" borderId="38" xfId="0" applyFont="1" applyBorder="1" applyAlignment="1">
      <alignment horizontal="center" vertical="center"/>
    </xf>
    <xf numFmtId="0" fontId="14" fillId="0" borderId="37" xfId="0" applyFont="1" applyBorder="1"/>
    <xf numFmtId="0" fontId="14" fillId="0" borderId="37" xfId="0" applyFont="1" applyBorder="1" applyAlignment="1">
      <alignment horizontal="center" vertical="center"/>
    </xf>
    <xf numFmtId="43" fontId="7" fillId="0" borderId="37" xfId="1" applyFont="1" applyFill="1" applyBorder="1" applyAlignment="1">
      <alignment vertical="center"/>
    </xf>
    <xf numFmtId="1" fontId="11" fillId="6" borderId="40" xfId="0" applyNumberFormat="1" applyFont="1" applyFill="1" applyBorder="1" applyAlignment="1">
      <alignment horizontal="center" vertical="center"/>
    </xf>
    <xf numFmtId="0" fontId="11" fillId="6" borderId="41" xfId="0" applyFont="1" applyFill="1" applyBorder="1" applyAlignment="1">
      <alignment vertical="center"/>
    </xf>
    <xf numFmtId="43" fontId="11" fillId="6" borderId="41" xfId="1" applyFont="1" applyFill="1" applyBorder="1" applyAlignment="1">
      <alignment vertical="center"/>
    </xf>
    <xf numFmtId="0" fontId="11" fillId="6" borderId="12" xfId="0" applyFont="1" applyFill="1" applyBorder="1" applyAlignment="1">
      <alignment vertical="center"/>
    </xf>
    <xf numFmtId="1" fontId="14" fillId="6" borderId="1" xfId="0" applyNumberFormat="1" applyFont="1" applyFill="1" applyBorder="1" applyAlignment="1">
      <alignment horizontal="center" vertical="center"/>
    </xf>
    <xf numFmtId="1" fontId="14" fillId="0" borderId="1" xfId="0" applyNumberFormat="1" applyFont="1" applyBorder="1" applyAlignment="1">
      <alignment horizontal="center" vertical="center"/>
    </xf>
    <xf numFmtId="1" fontId="15" fillId="6" borderId="1" xfId="0" quotePrefix="1" applyNumberFormat="1" applyFont="1" applyFill="1" applyBorder="1" applyAlignment="1">
      <alignment horizontal="center" vertical="center"/>
    </xf>
    <xf numFmtId="1" fontId="15" fillId="6" borderId="1" xfId="0" applyNumberFormat="1" applyFont="1" applyFill="1" applyBorder="1" applyAlignment="1">
      <alignment horizontal="center" vertical="center"/>
    </xf>
    <xf numFmtId="0" fontId="15" fillId="0" borderId="1" xfId="0" applyFont="1" applyBorder="1" applyAlignment="1">
      <alignment horizontal="left" vertical="top"/>
    </xf>
    <xf numFmtId="0" fontId="15" fillId="6" borderId="1" xfId="0" applyFont="1" applyFill="1" applyBorder="1" applyAlignment="1">
      <alignment horizontal="left" vertical="top"/>
    </xf>
    <xf numFmtId="0" fontId="14" fillId="0" borderId="1" xfId="0" applyFont="1" applyBorder="1" applyAlignment="1">
      <alignment horizontal="left" vertical="top"/>
    </xf>
    <xf numFmtId="0" fontId="14" fillId="0" borderId="1" xfId="0" applyFont="1" applyBorder="1" applyAlignment="1">
      <alignment horizontal="left" vertical="top" wrapText="1"/>
    </xf>
    <xf numFmtId="0" fontId="7" fillId="2" borderId="0" xfId="0" applyFont="1" applyFill="1" applyAlignment="1">
      <alignment vertical="center"/>
    </xf>
    <xf numFmtId="0" fontId="7" fillId="2" borderId="20" xfId="0" applyFont="1" applyFill="1" applyBorder="1" applyAlignment="1">
      <alignment horizontal="center" vertical="center"/>
    </xf>
    <xf numFmtId="43" fontId="7" fillId="2" borderId="0" xfId="1" applyFont="1" applyFill="1" applyBorder="1" applyAlignment="1">
      <alignment vertical="center"/>
    </xf>
    <xf numFmtId="2" fontId="7" fillId="2" borderId="21" xfId="0" applyNumberFormat="1" applyFont="1" applyFill="1" applyBorder="1" applyAlignment="1">
      <alignment vertical="center"/>
    </xf>
    <xf numFmtId="0" fontId="0" fillId="7" borderId="0" xfId="0" applyFill="1"/>
    <xf numFmtId="43" fontId="1" fillId="2" borderId="0" xfId="1" applyFont="1" applyFill="1" applyBorder="1" applyAlignment="1">
      <alignment horizontal="center"/>
    </xf>
    <xf numFmtId="0" fontId="2" fillId="8" borderId="14" xfId="0" applyFont="1" applyFill="1" applyBorder="1" applyAlignment="1">
      <alignment horizontal="center" vertical="center" wrapText="1"/>
    </xf>
    <xf numFmtId="43" fontId="2" fillId="8" borderId="16" xfId="1" applyFont="1" applyFill="1" applyBorder="1" applyAlignment="1">
      <alignment horizontal="center" wrapText="1"/>
    </xf>
    <xf numFmtId="0" fontId="2" fillId="0" borderId="0" xfId="0" applyFont="1"/>
    <xf numFmtId="0" fontId="2" fillId="6" borderId="5" xfId="0" applyFont="1" applyFill="1" applyBorder="1" applyAlignment="1">
      <alignment horizontal="center" vertical="top"/>
    </xf>
    <xf numFmtId="43" fontId="2" fillId="6" borderId="5" xfId="0" applyNumberFormat="1" applyFont="1" applyFill="1" applyBorder="1"/>
    <xf numFmtId="0" fontId="0" fillId="0" borderId="1" xfId="0" applyBorder="1" applyAlignment="1">
      <alignment horizontal="center"/>
    </xf>
    <xf numFmtId="0" fontId="2" fillId="6" borderId="1" xfId="0" applyFont="1" applyFill="1" applyBorder="1" applyAlignment="1">
      <alignment horizontal="center"/>
    </xf>
    <xf numFmtId="43" fontId="2" fillId="6" borderId="1" xfId="1" applyFont="1" applyFill="1" applyBorder="1" applyAlignment="1">
      <alignment horizontal="center"/>
    </xf>
    <xf numFmtId="0" fontId="0" fillId="0" borderId="2" xfId="0" applyBorder="1" applyAlignment="1">
      <alignment horizontal="center"/>
    </xf>
    <xf numFmtId="0" fontId="2" fillId="8" borderId="14" xfId="0" applyFont="1" applyFill="1" applyBorder="1" applyAlignment="1">
      <alignment horizontal="center"/>
    </xf>
    <xf numFmtId="43" fontId="2" fillId="8" borderId="16" xfId="1" applyFont="1" applyFill="1" applyBorder="1" applyAlignment="1">
      <alignment horizontal="center"/>
    </xf>
    <xf numFmtId="0" fontId="0" fillId="0" borderId="5" xfId="0" applyBorder="1" applyAlignment="1">
      <alignment horizontal="center"/>
    </xf>
    <xf numFmtId="43" fontId="1" fillId="0" borderId="5" xfId="1" applyFont="1" applyBorder="1" applyAlignment="1">
      <alignment horizontal="center"/>
    </xf>
    <xf numFmtId="0" fontId="0" fillId="2" borderId="0" xfId="0" applyFill="1" applyAlignment="1">
      <alignment horizontal="center"/>
    </xf>
    <xf numFmtId="0" fontId="0" fillId="2" borderId="0" xfId="0" applyFill="1" applyAlignment="1">
      <alignment horizontal="left"/>
    </xf>
    <xf numFmtId="0" fontId="0" fillId="2" borderId="0" xfId="0" applyFill="1" applyAlignment="1">
      <alignment horizontal="right"/>
    </xf>
    <xf numFmtId="0" fontId="0" fillId="2" borderId="20" xfId="0" applyFill="1" applyBorder="1" applyAlignment="1">
      <alignment horizontal="left"/>
    </xf>
    <xf numFmtId="0" fontId="0" fillId="2" borderId="21" xfId="0" applyFill="1" applyBorder="1" applyAlignment="1">
      <alignment horizontal="left"/>
    </xf>
    <xf numFmtId="10" fontId="0" fillId="0" borderId="0" xfId="2" applyNumberFormat="1" applyFont="1"/>
    <xf numFmtId="0" fontId="34" fillId="2" borderId="0" xfId="0" applyFont="1" applyFill="1" applyAlignment="1">
      <alignment horizontal="right"/>
    </xf>
    <xf numFmtId="10" fontId="34" fillId="2" borderId="0" xfId="2" applyNumberFormat="1" applyFont="1" applyFill="1" applyBorder="1" applyAlignment="1">
      <alignment horizontal="center"/>
    </xf>
    <xf numFmtId="43" fontId="0" fillId="2" borderId="0" xfId="0" applyNumberFormat="1" applyFill="1"/>
    <xf numFmtId="43" fontId="0" fillId="2" borderId="0" xfId="0" applyNumberFormat="1" applyFill="1" applyAlignment="1">
      <alignment horizontal="center"/>
    </xf>
    <xf numFmtId="43" fontId="0" fillId="2" borderId="0" xfId="0" quotePrefix="1" applyNumberFormat="1" applyFill="1" applyAlignment="1">
      <alignment horizontal="center"/>
    </xf>
    <xf numFmtId="10" fontId="1" fillId="2" borderId="0" xfId="2" applyNumberFormat="1" applyFont="1" applyFill="1" applyBorder="1" applyAlignment="1">
      <alignment horizontal="center"/>
    </xf>
    <xf numFmtId="0" fontId="0" fillId="0" borderId="0" xfId="0" applyAlignment="1">
      <alignment horizontal="left"/>
    </xf>
    <xf numFmtId="43" fontId="0" fillId="0" borderId="0" xfId="0" applyNumberFormat="1" applyAlignment="1">
      <alignment horizontal="center"/>
    </xf>
    <xf numFmtId="0" fontId="2" fillId="6" borderId="10" xfId="0" applyFont="1" applyFill="1" applyBorder="1"/>
    <xf numFmtId="0" fontId="2" fillId="6" borderId="22" xfId="0" applyFont="1" applyFill="1" applyBorder="1"/>
    <xf numFmtId="0" fontId="2" fillId="6" borderId="22" xfId="0" applyFont="1" applyFill="1" applyBorder="1" applyAlignment="1">
      <alignment horizontal="right"/>
    </xf>
    <xf numFmtId="10" fontId="2" fillId="6" borderId="11" xfId="2" applyNumberFormat="1" applyFont="1" applyFill="1" applyBorder="1" applyAlignment="1">
      <alignment horizontal="center"/>
    </xf>
    <xf numFmtId="43" fontId="2" fillId="0" borderId="0" xfId="0" applyNumberFormat="1" applyFont="1"/>
    <xf numFmtId="43" fontId="1" fillId="2" borderId="0" xfId="1" applyFont="1" applyFill="1" applyAlignment="1">
      <alignment horizontal="center"/>
    </xf>
    <xf numFmtId="0" fontId="33" fillId="2" borderId="0" xfId="0" applyFont="1" applyFill="1" applyAlignment="1">
      <alignment horizontal="center" vertical="top"/>
    </xf>
    <xf numFmtId="0" fontId="33" fillId="2" borderId="0" xfId="0" applyFont="1" applyFill="1" applyAlignment="1">
      <alignment horizontal="left" vertical="top" wrapText="1"/>
    </xf>
    <xf numFmtId="0" fontId="33" fillId="0" borderId="0" xfId="0" applyFont="1"/>
    <xf numFmtId="0" fontId="33" fillId="2" borderId="0" xfId="0" applyFont="1" applyFill="1" applyAlignment="1">
      <alignment horizontal="right" vertical="top"/>
    </xf>
    <xf numFmtId="43" fontId="1" fillId="0" borderId="0" xfId="1" applyFont="1" applyAlignment="1">
      <alignment horizontal="center"/>
    </xf>
    <xf numFmtId="0" fontId="7" fillId="0" borderId="1" xfId="0" applyFont="1" applyBorder="1" applyAlignment="1">
      <alignment horizontal="center" vertical="center"/>
    </xf>
    <xf numFmtId="10" fontId="11" fillId="0" borderId="1" xfId="1" applyNumberFormat="1" applyFont="1" applyFill="1" applyBorder="1" applyAlignment="1">
      <alignment vertical="center"/>
    </xf>
    <xf numFmtId="0" fontId="39" fillId="0" borderId="0" xfId="0" applyFont="1"/>
    <xf numFmtId="0" fontId="40" fillId="0" borderId="0" xfId="0" applyFont="1" applyAlignment="1">
      <alignment horizontal="center"/>
    </xf>
    <xf numFmtId="0" fontId="14" fillId="0" borderId="20" xfId="0" applyFont="1" applyBorder="1"/>
    <xf numFmtId="0" fontId="14" fillId="0" borderId="21" xfId="0" applyFont="1" applyBorder="1"/>
    <xf numFmtId="43" fontId="14" fillId="4" borderId="21" xfId="0" applyNumberFormat="1" applyFont="1" applyFill="1" applyBorder="1"/>
    <xf numFmtId="43" fontId="14" fillId="0" borderId="21" xfId="0" applyNumberFormat="1" applyFont="1" applyBorder="1"/>
    <xf numFmtId="43" fontId="14" fillId="0" borderId="39" xfId="0" applyNumberFormat="1" applyFont="1" applyBorder="1"/>
    <xf numFmtId="10" fontId="7" fillId="9" borderId="31" xfId="5" applyNumberFormat="1" applyFill="1" applyBorder="1" applyAlignment="1">
      <alignment horizontal="center" vertical="center"/>
    </xf>
    <xf numFmtId="43" fontId="1" fillId="0" borderId="1" xfId="1" applyFont="1" applyFill="1" applyBorder="1" applyAlignment="1">
      <alignment horizontal="center"/>
    </xf>
    <xf numFmtId="43" fontId="0" fillId="0" borderId="1" xfId="1" applyFont="1" applyFill="1" applyBorder="1" applyAlignment="1">
      <alignment horizontal="center"/>
    </xf>
    <xf numFmtId="43" fontId="1" fillId="0" borderId="2" xfId="1" applyFont="1" applyFill="1" applyBorder="1" applyAlignment="1">
      <alignment horizontal="center"/>
    </xf>
    <xf numFmtId="0" fontId="0" fillId="2" borderId="0" xfId="0" applyFill="1" applyAlignment="1">
      <alignment horizontal="center"/>
    </xf>
    <xf numFmtId="0" fontId="33" fillId="2" borderId="0" xfId="0" applyFont="1" applyFill="1" applyAlignment="1">
      <alignment horizontal="left" vertical="top" wrapText="1"/>
    </xf>
    <xf numFmtId="0" fontId="0" fillId="0" borderId="5" xfId="0" applyBorder="1" applyAlignment="1">
      <alignment horizontal="left"/>
    </xf>
    <xf numFmtId="0" fontId="2" fillId="6" borderId="5" xfId="0" applyFont="1" applyFill="1" applyBorder="1" applyAlignment="1">
      <alignment horizontal="left" vertical="top"/>
    </xf>
    <xf numFmtId="0" fontId="0" fillId="0" borderId="1" xfId="0" applyBorder="1" applyAlignment="1">
      <alignment horizontal="left"/>
    </xf>
    <xf numFmtId="0" fontId="2" fillId="6" borderId="1" xfId="0" applyFont="1" applyFill="1" applyBorder="1" applyAlignment="1">
      <alignment horizontal="left"/>
    </xf>
    <xf numFmtId="0" fontId="0" fillId="0" borderId="2" xfId="0" applyBorder="1" applyAlignment="1">
      <alignment horizontal="left"/>
    </xf>
    <xf numFmtId="0" fontId="2" fillId="8" borderId="15" xfId="0" applyFont="1" applyFill="1" applyBorder="1" applyAlignment="1">
      <alignment horizontal="left"/>
    </xf>
    <xf numFmtId="0" fontId="2" fillId="8" borderId="15" xfId="0" applyFont="1" applyFill="1" applyBorder="1" applyAlignment="1">
      <alignment horizontal="left" vertical="center" wrapText="1"/>
    </xf>
    <xf numFmtId="0" fontId="18" fillId="2" borderId="0" xfId="0" applyFont="1" applyFill="1" applyAlignment="1">
      <alignment horizontal="center"/>
    </xf>
    <xf numFmtId="0" fontId="31" fillId="2" borderId="0" xfId="0" applyFont="1" applyFill="1" applyAlignment="1">
      <alignment horizontal="center"/>
    </xf>
    <xf numFmtId="0" fontId="32" fillId="2" borderId="0" xfId="0" applyFont="1" applyFill="1" applyAlignment="1">
      <alignment horizontal="center"/>
    </xf>
    <xf numFmtId="0" fontId="33" fillId="2" borderId="0" xfId="0" applyFont="1" applyFill="1" applyAlignment="1">
      <alignment horizontal="center"/>
    </xf>
    <xf numFmtId="0" fontId="25" fillId="0" borderId="34" xfId="0" applyFont="1" applyBorder="1" applyAlignment="1">
      <alignment horizontal="left" vertical="top" wrapText="1"/>
    </xf>
    <xf numFmtId="0" fontId="25" fillId="0" borderId="35" xfId="0" applyFont="1" applyBorder="1" applyAlignment="1">
      <alignment horizontal="left" vertical="top" wrapText="1"/>
    </xf>
    <xf numFmtId="0" fontId="25" fillId="0" borderId="36" xfId="0" applyFont="1" applyBorder="1" applyAlignment="1">
      <alignment horizontal="left" vertical="top" wrapText="1"/>
    </xf>
    <xf numFmtId="0" fontId="21" fillId="0" borderId="0" xfId="0" applyFont="1" applyAlignment="1">
      <alignment horizontal="left" vertical="top" wrapText="1" indent="1"/>
    </xf>
    <xf numFmtId="0" fontId="11" fillId="0" borderId="1" xfId="0" applyFont="1" applyBorder="1" applyAlignment="1">
      <alignment horizontal="right"/>
    </xf>
    <xf numFmtId="43" fontId="14" fillId="0" borderId="0" xfId="1" applyFont="1" applyBorder="1" applyAlignment="1">
      <alignment horizontal="center"/>
    </xf>
    <xf numFmtId="0" fontId="15" fillId="0" borderId="0" xfId="0" applyFont="1" applyAlignment="1">
      <alignment horizontal="center"/>
    </xf>
    <xf numFmtId="43" fontId="15" fillId="0" borderId="0" xfId="1" applyFont="1" applyAlignment="1">
      <alignment horizontal="center"/>
    </xf>
    <xf numFmtId="0" fontId="16" fillId="0" borderId="1" xfId="0" applyFont="1" applyBorder="1" applyAlignment="1">
      <alignment horizontal="center"/>
    </xf>
    <xf numFmtId="0" fontId="15" fillId="0" borderId="40" xfId="0" applyFont="1" applyBorder="1" applyAlignment="1">
      <alignment horizontal="center"/>
    </xf>
    <xf numFmtId="0" fontId="15" fillId="0" borderId="41" xfId="0" applyFont="1" applyBorder="1" applyAlignment="1">
      <alignment horizontal="center"/>
    </xf>
    <xf numFmtId="0" fontId="15" fillId="0" borderId="12" xfId="0" applyFont="1" applyBorder="1" applyAlignment="1">
      <alignment horizontal="center"/>
    </xf>
    <xf numFmtId="0" fontId="11" fillId="0" borderId="0" xfId="0" applyFont="1" applyAlignment="1">
      <alignment horizontal="center" vertical="top" wrapText="1"/>
    </xf>
    <xf numFmtId="0" fontId="14" fillId="0" borderId="0" xfId="0" applyFont="1" applyAlignment="1">
      <alignment horizontal="center" vertical="center"/>
    </xf>
    <xf numFmtId="168" fontId="7" fillId="0" borderId="17" xfId="5" applyNumberFormat="1" applyBorder="1" applyAlignment="1">
      <alignment horizontal="center" vertical="center"/>
    </xf>
    <xf numFmtId="168" fontId="7" fillId="0" borderId="13" xfId="5" applyNumberFormat="1" applyBorder="1" applyAlignment="1">
      <alignment horizontal="center" vertical="center"/>
    </xf>
    <xf numFmtId="168" fontId="7" fillId="0" borderId="2" xfId="5" applyNumberFormat="1" applyBorder="1" applyAlignment="1">
      <alignment horizontal="center" vertical="center"/>
    </xf>
    <xf numFmtId="10" fontId="7" fillId="0" borderId="17" xfId="4" applyNumberFormat="1" applyFont="1" applyFill="1" applyBorder="1" applyAlignment="1" applyProtection="1">
      <alignment horizontal="center" vertical="center"/>
    </xf>
    <xf numFmtId="10" fontId="7" fillId="0" borderId="13" xfId="4" applyNumberFormat="1" applyFont="1" applyFill="1" applyBorder="1" applyAlignment="1" applyProtection="1">
      <alignment horizontal="center" vertical="center"/>
    </xf>
    <xf numFmtId="10" fontId="7" fillId="0" borderId="2" xfId="4" applyNumberFormat="1" applyFont="1" applyFill="1" applyBorder="1" applyAlignment="1" applyProtection="1">
      <alignment horizontal="center" vertical="center"/>
    </xf>
    <xf numFmtId="10" fontId="7" fillId="0" borderId="0" xfId="4" applyNumberFormat="1" applyFont="1" applyFill="1" applyBorder="1" applyAlignment="1" applyProtection="1">
      <alignment horizontal="center" vertical="center"/>
    </xf>
    <xf numFmtId="10" fontId="11" fillId="0" borderId="0" xfId="4" applyNumberFormat="1" applyFont="1" applyFill="1" applyBorder="1" applyAlignment="1" applyProtection="1">
      <alignment horizontal="center" vertical="center"/>
    </xf>
    <xf numFmtId="43" fontId="11" fillId="0" borderId="0" xfId="4" applyNumberFormat="1" applyFont="1" applyFill="1" applyBorder="1" applyAlignment="1" applyProtection="1">
      <alignment horizontal="center" vertical="center"/>
    </xf>
    <xf numFmtId="3" fontId="7" fillId="0" borderId="4" xfId="5" applyNumberFormat="1" applyBorder="1" applyAlignment="1">
      <alignment horizontal="center" vertical="center"/>
    </xf>
    <xf numFmtId="3" fontId="7" fillId="0" borderId="6" xfId="5" applyNumberFormat="1" applyBorder="1" applyAlignment="1">
      <alignment horizontal="center" vertical="center"/>
    </xf>
    <xf numFmtId="3" fontId="7" fillId="0" borderId="7" xfId="5" applyNumberFormat="1" applyBorder="1" applyAlignment="1">
      <alignment horizontal="center" vertical="center"/>
    </xf>
    <xf numFmtId="4" fontId="7" fillId="0" borderId="5" xfId="5" applyNumberFormat="1" applyBorder="1" applyAlignment="1">
      <alignment horizontal="left" vertical="center"/>
    </xf>
    <xf numFmtId="4" fontId="7" fillId="0" borderId="1" xfId="5" applyNumberFormat="1" applyBorder="1" applyAlignment="1">
      <alignment horizontal="left" vertical="center"/>
    </xf>
    <xf numFmtId="4" fontId="7" fillId="0" borderId="8" xfId="5" applyNumberFormat="1" applyBorder="1" applyAlignment="1">
      <alignment horizontal="left" vertical="center"/>
    </xf>
    <xf numFmtId="4" fontId="13" fillId="8" borderId="10" xfId="5" applyNumberFormat="1" applyFont="1" applyFill="1" applyBorder="1" applyAlignment="1">
      <alignment horizontal="center" vertical="center"/>
    </xf>
    <xf numFmtId="4" fontId="13" fillId="8" borderId="22" xfId="5" applyNumberFormat="1" applyFont="1" applyFill="1" applyBorder="1" applyAlignment="1">
      <alignment horizontal="center" vertical="center"/>
    </xf>
    <xf numFmtId="4" fontId="13" fillId="8" borderId="28" xfId="5" applyNumberFormat="1" applyFont="1" applyFill="1" applyBorder="1" applyAlignment="1">
      <alignment horizontal="center" vertical="center"/>
    </xf>
    <xf numFmtId="4" fontId="11" fillId="10" borderId="23" xfId="5" applyNumberFormat="1" applyFont="1" applyFill="1" applyBorder="1" applyAlignment="1">
      <alignment horizontal="center" vertical="center"/>
    </xf>
    <xf numFmtId="4" fontId="11" fillId="10" borderId="26" xfId="5" applyNumberFormat="1" applyFont="1" applyFill="1" applyBorder="1" applyAlignment="1">
      <alignment horizontal="center" vertical="center"/>
    </xf>
    <xf numFmtId="4" fontId="11" fillId="10" borderId="24" xfId="5" applyNumberFormat="1" applyFont="1" applyFill="1" applyBorder="1" applyAlignment="1">
      <alignment horizontal="center" vertical="center"/>
    </xf>
    <xf numFmtId="4" fontId="11" fillId="10" borderId="27" xfId="5" applyNumberFormat="1" applyFont="1" applyFill="1" applyBorder="1" applyAlignment="1">
      <alignment horizontal="center" vertical="center"/>
    </xf>
    <xf numFmtId="4" fontId="11" fillId="10" borderId="25" xfId="5" applyNumberFormat="1" applyFont="1" applyFill="1" applyBorder="1" applyAlignment="1">
      <alignment horizontal="center" vertical="center"/>
    </xf>
    <xf numFmtId="49" fontId="11" fillId="10" borderId="29" xfId="5" applyNumberFormat="1" applyFont="1" applyFill="1" applyBorder="1" applyAlignment="1">
      <alignment horizontal="center" vertical="center"/>
    </xf>
    <xf numFmtId="49" fontId="11" fillId="10" borderId="30" xfId="5" applyNumberFormat="1" applyFont="1" applyFill="1" applyBorder="1" applyAlignment="1">
      <alignment horizontal="center" vertical="center"/>
    </xf>
  </cellXfs>
  <cellStyles count="6">
    <cellStyle name="Moeda 2" xfId="3" xr:uid="{00000000-0005-0000-0000-000000000000}"/>
    <cellStyle name="Normal" xfId="0" builtinId="0"/>
    <cellStyle name="Normal_CRONOGRAMA-LIXO" xfId="5" xr:uid="{00000000-0005-0000-0000-000002000000}"/>
    <cellStyle name="Porcentagem" xfId="2" builtinId="5"/>
    <cellStyle name="Porcentagem 2" xfId="4" xr:uid="{00000000-0005-0000-0000-000004000000}"/>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95251</xdr:colOff>
      <xdr:row>1</xdr:row>
      <xdr:rowOff>85726</xdr:rowOff>
    </xdr:from>
    <xdr:to>
      <xdr:col>7</xdr:col>
      <xdr:colOff>47626</xdr:colOff>
      <xdr:row>3</xdr:row>
      <xdr:rowOff>337405</xdr:rowOff>
    </xdr:to>
    <xdr:pic>
      <xdr:nvPicPr>
        <xdr:cNvPr id="2" name="Imagem 1">
          <a:extLst>
            <a:ext uri="{FF2B5EF4-FFF2-40B4-BE49-F238E27FC236}">
              <a16:creationId xmlns:a16="http://schemas.microsoft.com/office/drawing/2014/main" id="{1D1346EC-80EB-45FB-8B0E-AEE98A33F8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6301" y="276226"/>
          <a:ext cx="2514600" cy="737454"/>
        </a:xfrm>
        <a:prstGeom prst="rect">
          <a:avLst/>
        </a:prstGeom>
      </xdr:spPr>
    </xdr:pic>
    <xdr:clientData/>
  </xdr:twoCellAnchor>
  <xdr:twoCellAnchor editAs="oneCell">
    <xdr:from>
      <xdr:col>2</xdr:col>
      <xdr:colOff>95251</xdr:colOff>
      <xdr:row>1</xdr:row>
      <xdr:rowOff>85726</xdr:rowOff>
    </xdr:from>
    <xdr:to>
      <xdr:col>7</xdr:col>
      <xdr:colOff>47626</xdr:colOff>
      <xdr:row>3</xdr:row>
      <xdr:rowOff>337405</xdr:rowOff>
    </xdr:to>
    <xdr:pic>
      <xdr:nvPicPr>
        <xdr:cNvPr id="3" name="Imagem 2">
          <a:extLst>
            <a:ext uri="{FF2B5EF4-FFF2-40B4-BE49-F238E27FC236}">
              <a16:creationId xmlns:a16="http://schemas.microsoft.com/office/drawing/2014/main" id="{AAF8AE48-196B-4CD6-8B24-54B4DF0B1D4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6301" y="276226"/>
          <a:ext cx="2514600" cy="7374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666750</xdr:colOff>
      <xdr:row>0</xdr:row>
      <xdr:rowOff>171450</xdr:rowOff>
    </xdr:from>
    <xdr:to>
      <xdr:col>4</xdr:col>
      <xdr:colOff>1752600</xdr:colOff>
      <xdr:row>2</xdr:row>
      <xdr:rowOff>289779</xdr:rowOff>
    </xdr:to>
    <xdr:pic>
      <xdr:nvPicPr>
        <xdr:cNvPr id="3" name="Imagem 2">
          <a:extLst>
            <a:ext uri="{FF2B5EF4-FFF2-40B4-BE49-F238E27FC236}">
              <a16:creationId xmlns:a16="http://schemas.microsoft.com/office/drawing/2014/main" id="{E641AD2D-2F82-4BCB-8BB8-06C31FFB2A5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19225" y="171450"/>
          <a:ext cx="2514600" cy="73745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466725</xdr:colOff>
      <xdr:row>1</xdr:row>
      <xdr:rowOff>95250</xdr:rowOff>
    </xdr:from>
    <xdr:to>
      <xdr:col>2</xdr:col>
      <xdr:colOff>2190750</xdr:colOff>
      <xdr:row>3</xdr:row>
      <xdr:rowOff>337404</xdr:rowOff>
    </xdr:to>
    <xdr:pic>
      <xdr:nvPicPr>
        <xdr:cNvPr id="2" name="Imagem 1">
          <a:extLst>
            <a:ext uri="{FF2B5EF4-FFF2-40B4-BE49-F238E27FC236}">
              <a16:creationId xmlns:a16="http://schemas.microsoft.com/office/drawing/2014/main" id="{2CB84F78-A628-49EA-A5CA-62E74780EA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5800" y="209550"/>
          <a:ext cx="2514600" cy="73745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895350</xdr:colOff>
      <xdr:row>2</xdr:row>
      <xdr:rowOff>57150</xdr:rowOff>
    </xdr:from>
    <xdr:to>
      <xdr:col>3</xdr:col>
      <xdr:colOff>2505075</xdr:colOff>
      <xdr:row>3</xdr:row>
      <xdr:rowOff>365979</xdr:rowOff>
    </xdr:to>
    <xdr:pic>
      <xdr:nvPicPr>
        <xdr:cNvPr id="3" name="Imagem 2">
          <a:extLst>
            <a:ext uri="{FF2B5EF4-FFF2-40B4-BE49-F238E27FC236}">
              <a16:creationId xmlns:a16="http://schemas.microsoft.com/office/drawing/2014/main" id="{5962D2D4-ACF3-461D-BF08-0D9017DC2D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4550" y="361950"/>
          <a:ext cx="2514600" cy="73745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4.2\arq\Prefeitura%20de%20Bom%20Jesus%20-%202020\Levantamento%20escolas\Arquivos%20base\Memorial%20de%20c&#225;lculo%20pintur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14.2\arq\Prefeitura%20de%20Bom%20Jesus%20-%202020\21%20-%20Cristo\Memorial%20c&#225;lculo%20-%20Reforma%20do%20Cristo%20(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patricia\AppData\Local\Temp\UPA%20-%20trindade.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E:\Trabalho\Vapt-vupt%20-%20Copia\PO_REFORMA_VAPTVUPT_V08_Y_08_04_2025.xlsx" TargetMode="External"/><Relationship Id="rId1" Type="http://schemas.openxmlformats.org/officeDocument/2006/relationships/externalLinkPath" Target="/Trabalho/Vapt-vupt%20-%20Copia/PO_REFORMA_VAPTVUPT_V08_Y_08_04_2025.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E:\Trabalho\UBS%20Brejo\SALA%20POSTO%20BREJO%20(2).xlsx" TargetMode="External"/><Relationship Id="rId1" Type="http://schemas.openxmlformats.org/officeDocument/2006/relationships/externalLinkPath" Target="/Trabalho/UBS%20Brejo/SALA%20POSTO%20BREJO%20(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Trabalho/Vapt-vupt%20-%20Copia/Or&#231;amento%20-%20Reforma%20Vapt%20Vupt%20-%20R04%20-%20Copia.xlsx"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O."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Mem. Calculo"/>
      <sheetName val="Orçamento"/>
      <sheetName val="Insumos"/>
      <sheetName val="BDI"/>
      <sheetName val="AGETOP"/>
      <sheetName val="Preparo"/>
      <sheetName val="Plan1"/>
      <sheetName val="Cronograma"/>
      <sheetName val="Mem. Calculo (2)"/>
      <sheetName val="Mem_calc"/>
      <sheetName val="Cron "/>
      <sheetName val="Insumo"/>
    </sheetNames>
    <sheetDataSet>
      <sheetData sheetId="0"/>
      <sheetData sheetId="1">
        <row r="25">
          <cell r="F25">
            <v>209.376</v>
          </cell>
        </row>
      </sheetData>
      <sheetData sheetId="2">
        <row r="4">
          <cell r="B4" t="str">
            <v>ESTADO DE GOIÁS</v>
          </cell>
          <cell r="C4"/>
          <cell r="D4"/>
          <cell r="E4"/>
          <cell r="F4"/>
        </row>
        <row r="6">
          <cell r="B6" t="str">
            <v>MUNICÍPIO DE BOM JESUS</v>
          </cell>
          <cell r="C6"/>
          <cell r="D6"/>
          <cell r="E6"/>
          <cell r="F6"/>
        </row>
        <row r="8">
          <cell r="A8" t="str">
            <v>PLANILHA ORÇAMENTÁRIA REFERENCIAL DE CUSTO</v>
          </cell>
          <cell r="B8"/>
          <cell r="C8"/>
          <cell r="D8"/>
          <cell r="E8"/>
          <cell r="F8"/>
        </row>
        <row r="10">
          <cell r="A10" t="str">
            <v>OBRA: REFORMA PINTURA ESCOLA MUNICIPAL AMILTON MAMEDE REZENDE</v>
          </cell>
        </row>
        <row r="11">
          <cell r="A11" t="str">
            <v>LOCAL: AV. DAS AMÉRICAS, Nº 536, BAIRRO NOSSA SENHORA APARECIDA, BOM JESUS - GO</v>
          </cell>
        </row>
        <row r="12">
          <cell r="A12" t="str">
            <v>DATA BASE: 01/04/2019</v>
          </cell>
        </row>
        <row r="13">
          <cell r="A13" t="str">
            <v>BASE: TABELA 141 - CUSTOS DE OBRAS CIVIS - ABRIL/2019 - ONERADA</v>
          </cell>
        </row>
        <row r="14">
          <cell r="A14" t="str">
            <v>MOD.: ADMINISTRAÇÃO DIRETA</v>
          </cell>
          <cell r="B14"/>
        </row>
        <row r="15">
          <cell r="A15"/>
          <cell r="B15"/>
        </row>
        <row r="16">
          <cell r="A16" t="str">
            <v>Código</v>
          </cell>
          <cell r="B16" t="str">
            <v>Serviço</v>
          </cell>
          <cell r="C16" t="str">
            <v>Unid.</v>
          </cell>
          <cell r="D16" t="str">
            <v>Quant.</v>
          </cell>
          <cell r="E16" t="str">
            <v>P. Material</v>
          </cell>
          <cell r="F16" t="str">
            <v>P. Mão de Obra</v>
          </cell>
        </row>
        <row r="17">
          <cell r="A17"/>
          <cell r="B17" t="str">
            <v>REFORMA</v>
          </cell>
          <cell r="C17"/>
          <cell r="D17"/>
          <cell r="E17"/>
          <cell r="F17"/>
        </row>
        <row r="18">
          <cell r="A18">
            <v>260000</v>
          </cell>
          <cell r="B18" t="str">
            <v>PINTURA</v>
          </cell>
          <cell r="C18"/>
          <cell r="D18"/>
          <cell r="E18"/>
          <cell r="F18" t="str">
            <v>Subtotal</v>
          </cell>
        </row>
        <row r="19">
          <cell r="A19">
            <v>261560</v>
          </cell>
          <cell r="B19" t="str">
            <v>PINTURA ESMALTE SINTETICO 2 DEMÃOS EM ESQ. MADEIRA</v>
          </cell>
          <cell r="C19" t="str">
            <v>m2</v>
          </cell>
          <cell r="D19">
            <v>74.64</v>
          </cell>
          <cell r="E19">
            <v>6.83</v>
          </cell>
          <cell r="F19">
            <v>10.56</v>
          </cell>
        </row>
        <row r="20">
          <cell r="A20">
            <v>261307</v>
          </cell>
          <cell r="B20" t="str">
            <v>PINTURA PVA LATEX 2 DEMAOS SEM SELADOR</v>
          </cell>
          <cell r="C20" t="str">
            <v>m2</v>
          </cell>
          <cell r="D20">
            <v>0</v>
          </cell>
          <cell r="E20">
            <v>2.39</v>
          </cell>
          <cell r="F20">
            <v>4.0599999999999996</v>
          </cell>
        </row>
        <row r="21">
          <cell r="A21">
            <v>261548</v>
          </cell>
          <cell r="B21" t="str">
            <v>PINTURA ESMALTE 1 DEMÃO EM PAREDE SEM SELADOR</v>
          </cell>
          <cell r="C21" t="str">
            <v>m2</v>
          </cell>
          <cell r="D21">
            <v>957.09399999999982</v>
          </cell>
          <cell r="E21">
            <v>2.8</v>
          </cell>
          <cell r="F21">
            <v>3.74</v>
          </cell>
        </row>
        <row r="22">
          <cell r="A22">
            <v>261001</v>
          </cell>
          <cell r="B22" t="str">
            <v>PINTURA LATEX ACRILICO 2 DEMAOS</v>
          </cell>
          <cell r="C22" t="str">
            <v>m2</v>
          </cell>
          <cell r="D22">
            <v>1332.7950000000005</v>
          </cell>
          <cell r="E22">
            <v>3.02</v>
          </cell>
          <cell r="F22">
            <v>5.68</v>
          </cell>
        </row>
        <row r="23">
          <cell r="A23">
            <v>261602</v>
          </cell>
          <cell r="B23" t="str">
            <v>PINT.ESMALTE/ESQUAD.FERRO C/FUNDO ANTICOR.</v>
          </cell>
          <cell r="C23" t="str">
            <v>m2</v>
          </cell>
          <cell r="D23">
            <v>376.36</v>
          </cell>
          <cell r="E23">
            <v>4.95</v>
          </cell>
          <cell r="F23">
            <v>10.56</v>
          </cell>
        </row>
        <row r="24">
          <cell r="A24"/>
          <cell r="B24"/>
          <cell r="C24"/>
          <cell r="D24"/>
          <cell r="E24"/>
          <cell r="F24"/>
        </row>
        <row r="25">
          <cell r="A25"/>
          <cell r="B25"/>
          <cell r="C25"/>
          <cell r="D25"/>
          <cell r="E25"/>
          <cell r="F25"/>
        </row>
        <row r="26">
          <cell r="A26"/>
          <cell r="B26"/>
          <cell r="C26"/>
          <cell r="D26"/>
          <cell r="E26"/>
          <cell r="F26" t="str">
            <v>VALOR TOTAL DA REFORMA PINTURA</v>
          </cell>
        </row>
        <row r="27">
          <cell r="A27"/>
          <cell r="B27"/>
          <cell r="C27"/>
          <cell r="D27"/>
          <cell r="E27"/>
          <cell r="F27" t="str">
            <v xml:space="preserve">VALOR TOTAL DA REFORMA C/ BDI </v>
          </cell>
        </row>
        <row r="28">
          <cell r="E28"/>
          <cell r="F28"/>
        </row>
        <row r="30">
          <cell r="E30"/>
          <cell r="F30"/>
        </row>
        <row r="35">
          <cell r="B35" t="str">
            <v>_________________________________________</v>
          </cell>
        </row>
        <row r="36">
          <cell r="B36" t="str">
            <v>MARCOS ROGÉRIO PEREIRA REIS</v>
          </cell>
        </row>
        <row r="37">
          <cell r="B37" t="str">
            <v>ENGº CIVIL CREA 1018690956/D-GO</v>
          </cell>
        </row>
      </sheetData>
      <sheetData sheetId="3"/>
      <sheetData sheetId="4"/>
      <sheetData sheetId="5">
        <row r="2">
          <cell r="B2" t="str">
            <v>AGETOP - AGÊNCIA GOIANA DE TRANSPORTES E OBRAS - AGETOP</v>
          </cell>
        </row>
      </sheetData>
      <sheetData sheetId="6"/>
      <sheetData sheetId="7"/>
      <sheetData sheetId="8" refreshError="1"/>
      <sheetData sheetId="9" refreshError="1"/>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_calc"/>
      <sheetName val="Orçamento"/>
      <sheetName val="Cronograma"/>
      <sheetName val="Insumo"/>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orçamento UPA"/>
      <sheetName val="mem calculo"/>
      <sheetName val="agetop"/>
      <sheetName val="cronograma"/>
    </sheetNames>
    <sheetDataSet>
      <sheetData sheetId="0" refreshError="1">
        <row r="15">
          <cell r="B15">
            <v>335</v>
          </cell>
        </row>
        <row r="19">
          <cell r="B19">
            <v>1.7</v>
          </cell>
        </row>
        <row r="48">
          <cell r="L48">
            <v>24</v>
          </cell>
        </row>
      </sheetData>
      <sheetData sheetId="1" refreshError="1"/>
      <sheetData sheetId="2" refreshError="1"/>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MPOSIÇÃO"/>
      <sheetName val="COTAÇÃO"/>
      <sheetName val="MEMÓRIA DE CÁLCULO"/>
      <sheetName val="P.O."/>
      <sheetName val="SINAPI"/>
      <sheetName val="GOINFRA"/>
      <sheetName val="BDI"/>
      <sheetName val="CRONOGRAMA"/>
      <sheetName val="CompCusto"/>
      <sheetName val="PlanCusto"/>
    </sheetNames>
    <sheetDataSet>
      <sheetData sheetId="0" refreshError="1"/>
      <sheetData sheetId="1" refreshError="1"/>
      <sheetData sheetId="2">
        <row r="4">
          <cell r="C4" t="str">
            <v>OBRA:</v>
          </cell>
        </row>
      </sheetData>
      <sheetData sheetId="3">
        <row r="8">
          <cell r="D8" t="str">
            <v>SINAPI/GOIÁS - COM DESONERAÇÃO -DEZEMBRO/2024</v>
          </cell>
        </row>
      </sheetData>
      <sheetData sheetId="4">
        <row r="5">
          <cell r="A5" t="str">
            <v>CODIGO  DA COMPOSICAO</v>
          </cell>
          <cell r="B5" t="str">
            <v>DESCRICAO DA COMPOSICAO</v>
          </cell>
          <cell r="C5" t="str">
            <v>UNIDADE</v>
          </cell>
          <cell r="D5" t="str">
            <v>CUSTO TOTAL</v>
          </cell>
        </row>
        <row r="7">
          <cell r="A7">
            <v>97141</v>
          </cell>
          <cell r="B7" t="str">
            <v>ASSENTAMENTO DE TUBO DE FERRO FUNDIDO PARA REDE DE ÁGUA, DN 80 MM, JUNTA ELÁSTICA, INSTALADO EM LOCAL COM NÍVEL ALTO DE INTERFERÊNCIAS (NÃO INCLUI FORNECIMENTO). AF_05/2024</v>
          </cell>
          <cell r="C7" t="str">
            <v>M</v>
          </cell>
          <cell r="D7">
            <v>4.1500000000000004</v>
          </cell>
        </row>
        <row r="8">
          <cell r="A8">
            <v>97142</v>
          </cell>
          <cell r="B8" t="str">
            <v>ASSENTAMENTO DE TUBO DE FERRO FUNDIDO PARA REDE DE ÁGUA, DN 100 MM, JUNTA ELÁSTICA, INSTALADO EM LOCAL COM NÍVEL ALTO DE INTERFERÊNCIAS (NÃO INCLUI FORNECIMENTO). AF_05/2024</v>
          </cell>
          <cell r="C8" t="str">
            <v>M</v>
          </cell>
          <cell r="D8">
            <v>4.78</v>
          </cell>
        </row>
        <row r="9">
          <cell r="A9">
            <v>97143</v>
          </cell>
          <cell r="B9" t="str">
            <v>ASSENTAMENTO DE TUBO DE FERRO FUNDIDO PARA REDE DE ÁGUA, DN 150 MM, JUNTA ELÁSTICA, INSTALADO EM LOCAL COM NÍVEL ALTO DE INTERFERÊNCIAS (NÃO INCLUI FORNECIMENTO). AF_05/2024</v>
          </cell>
          <cell r="C9" t="str">
            <v>M</v>
          </cell>
          <cell r="D9">
            <v>6.28</v>
          </cell>
        </row>
        <row r="10">
          <cell r="A10">
            <v>97144</v>
          </cell>
          <cell r="B10" t="str">
            <v>ASSENTAMENTO DE TUBO DE FERRO FUNDIDO PARA REDE DE ÁGUA, DN 200 MM, JUNTA ELÁSTICA, INSTALADO EM LOCAL COM NÍVEL ALTO DE INTERFERÊNCIAS (NÃO INCLUI FORNECIMENTO). AF_05/2024</v>
          </cell>
          <cell r="C10" t="str">
            <v>M</v>
          </cell>
          <cell r="D10">
            <v>7.79</v>
          </cell>
        </row>
        <row r="11">
          <cell r="A11">
            <v>97145</v>
          </cell>
          <cell r="B11" t="str">
            <v>ASSENTAMENTO DE TUBO DE FERRO FUNDIDO PARA REDE DE ÁGUA, DN 250 MM, JUNTA ELÁSTICA, INSTALADO EM LOCAL COM NÍVEL ALTO DE INTERFERÊNCIAS (NÃO INCLUI FORNECIMENTO). AF_05/2024</v>
          </cell>
          <cell r="C11" t="str">
            <v>M</v>
          </cell>
          <cell r="D11">
            <v>9.31</v>
          </cell>
        </row>
        <row r="12">
          <cell r="A12">
            <v>97146</v>
          </cell>
          <cell r="B12" t="str">
            <v>ASSENTAMENTO DE TUBO DE FERRO FUNDIDO PARA REDE DE ÁGUA, DN 300 MM, JUNTA ELÁSTICA, INSTALADO EM LOCAL COM NÍVEL ALTO DE INTERFERÊNCIAS (NÃO INCLUI FORNECIMENTO). AF_05/2024</v>
          </cell>
          <cell r="C12" t="str">
            <v>M</v>
          </cell>
          <cell r="D12">
            <v>10.86</v>
          </cell>
        </row>
        <row r="13">
          <cell r="A13">
            <v>97147</v>
          </cell>
          <cell r="B13" t="str">
            <v>ASSENTAMENTO DE TUBO DE FERRO FUNDIDO PARA REDE DE ÁGUA, DN 350 MM, JUNTA ELÁSTICA, INSTALADO EM LOCAL COM NÍVEL ALTO DE INTERFERÊNCIAS (NÃO INCLUI FORNECIMENTO). AF_05/2024</v>
          </cell>
          <cell r="C13" t="str">
            <v>M</v>
          </cell>
          <cell r="D13">
            <v>12.38</v>
          </cell>
        </row>
        <row r="14">
          <cell r="A14">
            <v>97148</v>
          </cell>
          <cell r="B14" t="str">
            <v>ASSENTAMENTO DE TUBO DE FERRO FUNDIDO PARA REDE DE ÁGUA, DN 400 MM, JUNTA ELÁSTICA, INSTALADO EM LOCAL COM NÍVEL ALTO DE INTERFERÊNCIAS (NÃO INCLUI FORNECIMENTO). AF_05/2024</v>
          </cell>
          <cell r="C14" t="str">
            <v>M</v>
          </cell>
          <cell r="D14">
            <v>13.91</v>
          </cell>
        </row>
        <row r="15">
          <cell r="A15">
            <v>97149</v>
          </cell>
          <cell r="B15" t="str">
            <v>ASSENTAMENTO DE TUBO DE FERRO FUNDIDO PARA REDE DE ÁGUA, DN 450 MM, JUNTA ELÁSTICA, INSTALADO EM LOCAL COM NÍVEL ALTO DE INTERFERÊNCIAS (NÃO INCLUI FORNECIMENTO). AF_05/2024</v>
          </cell>
          <cell r="C15" t="str">
            <v>M</v>
          </cell>
          <cell r="D15">
            <v>15.47</v>
          </cell>
        </row>
        <row r="16">
          <cell r="A16">
            <v>97150</v>
          </cell>
          <cell r="B16" t="str">
            <v>ASSENTAMENTO DE TUBO DE FERRO FUNDIDO PARA REDE DE ÁGUA, DN 500 MM, JUNTA ELÁSTICA, INSTALADO EM LOCAL COM NÍVEL ALTO DE INTERFERÊNCIAS (NÃO INCLUI FORNECIMENTO). AF_05/2024</v>
          </cell>
          <cell r="C16" t="str">
            <v>M</v>
          </cell>
          <cell r="D16">
            <v>20.32</v>
          </cell>
        </row>
        <row r="17">
          <cell r="A17">
            <v>97151</v>
          </cell>
          <cell r="B17" t="str">
            <v>ASSENTAMENTO DE TUBO DE FERRO FUNDIDO PARA REDE DE ÁGUA, DN 600 MM, JUNTA ELÁSTICA, INSTALADO EM LOCAL COM NÍVEL ALTO DE INTERFERÊNCIAS (NÃO INCLUI FORNECIMENTO). AF_05/2024</v>
          </cell>
          <cell r="C17" t="str">
            <v>M</v>
          </cell>
          <cell r="D17">
            <v>23.92</v>
          </cell>
        </row>
        <row r="18">
          <cell r="A18">
            <v>97152</v>
          </cell>
          <cell r="B18" t="str">
            <v>ASSENTAMENTO DE TUBO DE FERRO FUNDIDO PARA REDE DE ÁGUA, DN 700 MM, JUNTA ELÁSTICA, INSTALADO EM LOCAL COM NÍVEL ALTO DE INTERFERÊNCIAS (NÃO INCLUI FORNECIMENTO). AF_05/2024</v>
          </cell>
          <cell r="C18" t="str">
            <v>M</v>
          </cell>
          <cell r="D18">
            <v>27.26</v>
          </cell>
        </row>
        <row r="19">
          <cell r="A19">
            <v>97153</v>
          </cell>
          <cell r="B19" t="str">
            <v>ASSENTAMENTO DE TUBO DE FERRO FUNDIDO PARA REDE DE ÁGUA, DN 800 MM, JUNTA ELÁSTICA, INSTALADO EM LOCAL COM NÍVEL ALTO DE INTERFERÊNCIAS (NÃO INCLUI FORNECIMENTO). AF_05/2024</v>
          </cell>
          <cell r="C19" t="str">
            <v>M</v>
          </cell>
          <cell r="D19">
            <v>30.76</v>
          </cell>
        </row>
        <row r="20">
          <cell r="A20">
            <v>97154</v>
          </cell>
          <cell r="B20" t="str">
            <v>ASSENTAMENTO DE TUBO DE FERRO FUNDIDO PARA REDE DE ÁGUA, DN 900 MM, JUNTA ELÁSTICA, INSTALADO EM LOCAL COM NÍVEL ALTO DE INTERFERÊNCIAS (NÃO INCLUI FORNECIMENTO). AF_05/2024</v>
          </cell>
          <cell r="C20" t="str">
            <v>M</v>
          </cell>
          <cell r="D20">
            <v>34.299999999999997</v>
          </cell>
        </row>
        <row r="21">
          <cell r="A21">
            <v>97155</v>
          </cell>
          <cell r="B21" t="str">
            <v>ASSENTAMENTO DE TUBO DE FERRO FUNDIDO PARA REDE DE ÁGUA, DN 1000 MM, JUNTA ELÁSTICA, INSTALADO EM LOCAL COM NÍVEL ALTO DE INTERFERÊNCIAS (NÃO INCLUI FORNECIMENTO). AF_05/2024</v>
          </cell>
          <cell r="C21" t="str">
            <v>M</v>
          </cell>
          <cell r="D21">
            <v>37.86</v>
          </cell>
        </row>
        <row r="22">
          <cell r="A22">
            <v>97156</v>
          </cell>
          <cell r="B22" t="str">
            <v>ASSENTAMENTO DE TUBO DE FERRO FUNDIDO PARA REDE DE ÁGUA, DN 1200 MM, JUNTA ELÁSTICA, INSTALADO EM LOCAL COM NÍVEL ALTO DE INTERFERÊNCIAS (NÃO INCLUI FORNECIMENTO). AF_05/2024</v>
          </cell>
          <cell r="C22" t="str">
            <v>M</v>
          </cell>
          <cell r="D22">
            <v>45.38</v>
          </cell>
        </row>
        <row r="23">
          <cell r="A23">
            <v>97157</v>
          </cell>
          <cell r="B23" t="str">
            <v>ASSENTAMENTO DE TUBO DE FERRO FUNDIDO PARA REDE DE ÁGUA, DN 80 MM, JUNTA ELÁSTICA, INSTALADO EM LOCAL COM NÍVEL BAIXO DE INTERFERÊNCIAS (NÃO INCLUI FORNECIMENTO). AF_05/2024</v>
          </cell>
          <cell r="C23" t="str">
            <v>M</v>
          </cell>
          <cell r="D23">
            <v>3.13</v>
          </cell>
        </row>
        <row r="24">
          <cell r="A24">
            <v>97158</v>
          </cell>
          <cell r="B24" t="str">
            <v>ASSENTAMENTO DE TUBO DE FERRO FUNDIDO PARA REDE DE ÁGUA, DN 100 MM, JUNTA ELÁSTICA, INSTALADO EM LOCAL COM NÍVEL BAIXO DE INTERFERÊNCIAS (NÃO INCLUI FORNECIMENTO). AF_05/2024</v>
          </cell>
          <cell r="C24" t="str">
            <v>M</v>
          </cell>
          <cell r="D24">
            <v>3.65</v>
          </cell>
        </row>
        <row r="25">
          <cell r="A25">
            <v>97159</v>
          </cell>
          <cell r="B25" t="str">
            <v>ASSENTAMENTO DE TUBO DE FERRO FUNDIDO PARA REDE DE ÁGUA, DN 150 MM, JUNTA ELÁSTICA, INSTALADO EM LOCAL COM NÍVEL BAIXO DE INTERFERÊNCIAS (NÃO INCLUI FORNECIMENTO). AF_05/2024</v>
          </cell>
          <cell r="C25" t="str">
            <v>M</v>
          </cell>
          <cell r="D25">
            <v>4.8899999999999997</v>
          </cell>
        </row>
        <row r="26">
          <cell r="A26">
            <v>97160</v>
          </cell>
          <cell r="B26" t="str">
            <v>ASSENTAMENTO DE TUBO DE FERRO FUNDIDO PARA REDE DE ÁGUA, DN 200 MM, JUNTA ELÁSTICA, INSTALADO EM LOCAL COM NÍVEL BAIXO DE INTERFERÊNCIAS (NÃO INCLUI FORNECIMENTO). AF_05/2024</v>
          </cell>
          <cell r="C26" t="str">
            <v>M</v>
          </cell>
          <cell r="D26">
            <v>6.14</v>
          </cell>
        </row>
        <row r="27">
          <cell r="A27">
            <v>97161</v>
          </cell>
          <cell r="B27" t="str">
            <v>ASSENTAMENTO DE TUBO DE FERRO FUNDIDO PARA REDE DE ÁGUA, DN 250 MM, JUNTA ELÁSTICA, INSTALADO EM LOCAL COM NÍVEL BAIXO DE INTERFERÊNCIAS (NÃO INCLUI FORNECIMENTO). AF_05/2024</v>
          </cell>
          <cell r="C27" t="str">
            <v>M</v>
          </cell>
          <cell r="D27">
            <v>7.39</v>
          </cell>
        </row>
        <row r="28">
          <cell r="A28">
            <v>97162</v>
          </cell>
          <cell r="B28" t="str">
            <v>ASSENTAMENTO DE TUBO DE FERRO FUNDIDO PARA REDE DE ÁGUA, DN 300 MM, JUNTA ELÁSTICA, INSTALADO EM LOCAL COM NÍVEL BAIXO DE INTERFERÊNCIAS (NÃO INCLUI FORNECIMENTO). AF_05/2024</v>
          </cell>
          <cell r="C28" t="str">
            <v>M</v>
          </cell>
          <cell r="D28">
            <v>8.67</v>
          </cell>
        </row>
        <row r="29">
          <cell r="A29">
            <v>97163</v>
          </cell>
          <cell r="B29" t="str">
            <v>ASSENTAMENTO DE TUBO DE FERRO FUNDIDO PARA REDE DE ÁGUA, DN 350 MM, JUNTA ELÁSTICA, INSTALADO EM LOCAL COM NÍVEL BAIXO DE INTERFERÊNCIAS (NÃO INCLUI FORNECIMENTO). AF_05/2024</v>
          </cell>
          <cell r="C29" t="str">
            <v>M</v>
          </cell>
          <cell r="D29">
            <v>9.93</v>
          </cell>
        </row>
        <row r="30">
          <cell r="A30">
            <v>97164</v>
          </cell>
          <cell r="B30" t="str">
            <v>ASSENTAMENTO DE TUBO DE FERRO FUNDIDO PARA REDE DE ÁGUA, DN 400 MM, JUNTA ELÁSTICA, INSTALADO EM LOCAL COM NÍVEL BAIXO DE INTERFERÊNCIAS (NÃO INCLUI FORNECIMENTO). AF_05/2024</v>
          </cell>
          <cell r="C30" t="str">
            <v>M</v>
          </cell>
          <cell r="D30">
            <v>11.19</v>
          </cell>
        </row>
        <row r="31">
          <cell r="A31">
            <v>97165</v>
          </cell>
          <cell r="B31" t="str">
            <v>ASSENTAMENTO DE TUBO DE FERRO FUNDIDO PARA REDE DE ÁGUA, DN 450 MM, JUNTA ELÁSTICA, INSTALADO EM LOCAL COM NÍVEL BAIXO DE INTERFERÊNCIAS (NÃO INCLUI FORNECIMENTO). AF_05/2024</v>
          </cell>
          <cell r="C31" t="str">
            <v>M</v>
          </cell>
          <cell r="D31">
            <v>12.48</v>
          </cell>
        </row>
        <row r="32">
          <cell r="A32">
            <v>97166</v>
          </cell>
          <cell r="B32" t="str">
            <v>ASSENTAMENTO DE TUBO DE FERRO FUNDIDO PARA REDE DE ÁGUA, DN 500 MM, JUNTA ELÁSTICA, INSTALADO EM LOCAL COM NÍVEL BAIXO DE INTERFERÊNCIAS (NÃO INCLUI FORNECIMENTO). AF_05/2024</v>
          </cell>
          <cell r="C32" t="str">
            <v>M</v>
          </cell>
          <cell r="D32">
            <v>15.97</v>
          </cell>
        </row>
        <row r="33">
          <cell r="A33">
            <v>97167</v>
          </cell>
          <cell r="B33" t="str">
            <v>ASSENTAMENTO DE TUBO DE FERRO FUNDIDO PARA REDE DE ÁGUA, DN 600 MM, JUNTA ELÁSTICA, INSTALADO EM LOCAL COM NÍVEL BAIXO DE INTERFERÊNCIAS (NÃO INCLUI FORNECIMENTO). AF_05/2024</v>
          </cell>
          <cell r="C33" t="str">
            <v>M</v>
          </cell>
          <cell r="D33">
            <v>18.87</v>
          </cell>
        </row>
        <row r="34">
          <cell r="A34">
            <v>97168</v>
          </cell>
          <cell r="B34" t="str">
            <v>ASSENTAMENTO DE TUBO DE FERRO FUNDIDO PARA REDE DE ÁGUA, DN 700 MM, JUNTA ELÁSTICA, INSTALADO EM LOCAL COM NÍVEL BAIXO DE INTERFERÊNCIAS (NÃO INCLUI FORNECIMENTO). AF_05/2024</v>
          </cell>
          <cell r="C34" t="str">
            <v>M</v>
          </cell>
          <cell r="D34">
            <v>21.52</v>
          </cell>
        </row>
        <row r="35">
          <cell r="A35">
            <v>97169</v>
          </cell>
          <cell r="B35" t="str">
            <v>ASSENTAMENTO DE TUBO DE FERRO FUNDIDO PARA REDE DE ÁGUA, DN 800 MM, JUNTA ELÁSTICA, INSTALADO EM LOCAL COM NÍVEL BAIXO DE INTERFERÊNCIAS (NÃO INCLUI FORNECIMENTO). AF_05/2024</v>
          </cell>
          <cell r="C35" t="str">
            <v>M</v>
          </cell>
          <cell r="D35">
            <v>24.33</v>
          </cell>
        </row>
        <row r="36">
          <cell r="A36">
            <v>97170</v>
          </cell>
          <cell r="B36" t="str">
            <v>ASSENTAMENTO DE TUBO DE FERRO FUNDIDO PARA REDE DE ÁGUA, DN 900 MM, JUNTA ELÁSTICA, INSTALADO EM LOCAL COM NÍVEL BAIXO DE INTERFERÊNCIAS (NÃO INCLUI FORNECIMENTO). AF_05/2024</v>
          </cell>
          <cell r="C36" t="str">
            <v>M</v>
          </cell>
          <cell r="D36">
            <v>27.16</v>
          </cell>
        </row>
        <row r="37">
          <cell r="A37">
            <v>97171</v>
          </cell>
          <cell r="B37" t="str">
            <v>ASSENTAMENTO DE TUBO DE FERRO FUNDIDO PARA REDE DE ÁGUA, DN 1000 MM, JUNTA ELÁSTICA, INSTALADO EM LOCAL COM NÍVEL BAIXO DE INTERFERÊNCIAS (NÃO INCLUI FORNECIMENTO). AF_05/2024</v>
          </cell>
          <cell r="C37" t="str">
            <v>M</v>
          </cell>
          <cell r="D37">
            <v>30.03</v>
          </cell>
        </row>
        <row r="38">
          <cell r="A38">
            <v>97172</v>
          </cell>
          <cell r="B38" t="str">
            <v>ASSENTAMENTO DE TUBO DE FERRO FUNDIDO PARA REDE DE ÁGUA, DN 1200 MM, JUNTA ELÁSTICA, INSTALADO EM LOCAL COM NÍVEL BAIXO DE INTERFERÊNCIAS (NÃO INCLUI FORNECIMENTO). AF_05/2024</v>
          </cell>
          <cell r="C38" t="str">
            <v>M</v>
          </cell>
          <cell r="D38">
            <v>36.15</v>
          </cell>
        </row>
        <row r="39">
          <cell r="A39">
            <v>105249</v>
          </cell>
          <cell r="B39" t="str">
            <v>ASSENTAMENTO DE CONEXÃO 2 ACESSOS ALINHADOS DE FERRO FUNDIDO PARA REDE DE ÁGUA, DN 1200, JUNTA ELÁSTICA, INSTALADO EM LOCAL COM NÍVEL ALTO DE INTERFERÊNCIAS (NÃO INCLUI FORNECIMENTO). AF_05/2024</v>
          </cell>
          <cell r="C39" t="str">
            <v>UN</v>
          </cell>
          <cell r="D39">
            <v>102.01</v>
          </cell>
        </row>
        <row r="40">
          <cell r="A40">
            <v>105250</v>
          </cell>
          <cell r="B40" t="str">
            <v>ASSENTAMENTO DE CONEXÃO 2 ACESSOS INCLINADOS DE FERRO FUNDIDO PARA REDE DE ÁGUA, DN 80, JUNTA ELÁSTICA, INSTALADO EM LOCAL COM NÍVEL ALTO DE INTERFERÊNCIAS (NÃO INCLUI FORNECIMENTO). AF_05/2024</v>
          </cell>
          <cell r="C40" t="str">
            <v>UN</v>
          </cell>
          <cell r="D40">
            <v>13.24</v>
          </cell>
        </row>
        <row r="41">
          <cell r="A41">
            <v>105251</v>
          </cell>
          <cell r="B41" t="str">
            <v>ASSENTAMENTO DE CONEXÃO 2 ACESSOS INCLINADOS DE FERRO FUNDIDO PARA REDE DE ÁGUA, DN 100, JUNTA ELÁSTICA, INSTALADO EM LOCAL COM NÍVEL ALTO DE INTERFERÊNCIAS (NÃO INCLUI FORNECIMENTO). AF_05/2024</v>
          </cell>
          <cell r="C41" t="str">
            <v>UN</v>
          </cell>
          <cell r="D41">
            <v>15.16</v>
          </cell>
        </row>
        <row r="42">
          <cell r="A42">
            <v>105252</v>
          </cell>
          <cell r="B42" t="str">
            <v>ASSENTAMENTO DE CONEXÃO 2 ACESSOS INCLINADOS DE FERRO FUNDIDO PARA REDE DE ÁGUA, DN 150, JUNTA ELÁSTICA, INSTALADO EM LOCAL COM NÍVEL ALTO DE INTERFERÊNCIAS (NÃO INCLUI FORNECIMENTO). AF_05/2024</v>
          </cell>
          <cell r="C42" t="str">
            <v>UN</v>
          </cell>
          <cell r="D42">
            <v>19.940000000000001</v>
          </cell>
        </row>
        <row r="43">
          <cell r="A43">
            <v>105253</v>
          </cell>
          <cell r="B43" t="str">
            <v>ASSENTAMENTO DE CONEXÃO 2 ACESSOS INCLINADOS DE FERRO FUNDIDO PARA REDE DE ÁGUA, DN 200, JUNTA ELÁSTICA, INSTALADO EM LOCAL COM NÍVEL ALTO DE INTERFERÊNCIAS (NÃO INCLUI FORNECIMENTO). AF_05/2024</v>
          </cell>
          <cell r="C43" t="str">
            <v>UN</v>
          </cell>
          <cell r="D43">
            <v>24.71</v>
          </cell>
        </row>
        <row r="44">
          <cell r="A44">
            <v>105254</v>
          </cell>
          <cell r="B44" t="str">
            <v>ASSENTAMENTO DE CONEXÃO 2 ACESSOS INCLINADOS DE FERRO FUNDIDO PARA REDE DE ÁGUA, DN 250, JUNTA ELÁSTICA, INSTALADO EM LOCAL COM NÍVEL ALTO DE INTERFERÊNCIAS (NÃO INCLUI FORNECIMENTO). AF_05/2024</v>
          </cell>
          <cell r="C44" t="str">
            <v>UN</v>
          </cell>
          <cell r="D44">
            <v>29.64</v>
          </cell>
        </row>
        <row r="45">
          <cell r="A45">
            <v>105255</v>
          </cell>
          <cell r="B45" t="str">
            <v>ASSENTAMENTO DE CONEXÃO 2 ACESSOS INCLINADOS DE FERRO FUNDIDO PARA REDE DE ÁGUA, DN 300, JUNTA ELÁSTICA, INSTALADO EM LOCAL COM NÍVEL ALTO DE INTERFERÊNCIAS (NÃO INCLUI FORNECIMENTO). AF_05/2024</v>
          </cell>
          <cell r="C45" t="str">
            <v>UN</v>
          </cell>
          <cell r="D45">
            <v>34.56</v>
          </cell>
        </row>
        <row r="46">
          <cell r="A46">
            <v>105256</v>
          </cell>
          <cell r="B46" t="str">
            <v>ASSENTAMENTO DE CONEXÃO 2 ACESSOS INCLINADOS DE FERRO FUNDIDO PARA REDE DE ÁGUA, DN 350, JUNTA ELÁSTICA, INSTALADO EM LOCAL COM NÍVEL ALTO DE INTERFERÊNCIAS (NÃO INCLUI FORNECIMENTO). AF_05/2024</v>
          </cell>
          <cell r="C46" t="str">
            <v>UN</v>
          </cell>
          <cell r="D46">
            <v>39.47</v>
          </cell>
        </row>
        <row r="47">
          <cell r="A47">
            <v>105257</v>
          </cell>
          <cell r="B47" t="str">
            <v>ASSENTAMENTO DE CONEXÃO 2 ACESSOS INCLINADOS DE FERRO FUNDIDO PARA REDE DE ÁGUA, DN 400, JUNTA ELÁSTICA, INSTALADO EM LOCAL COM NÍVEL ALTO DE INTERFERÊNCIAS (NÃO INCLUI FORNECIMENTO). AF_05/2024</v>
          </cell>
          <cell r="C47" t="str">
            <v>UN</v>
          </cell>
          <cell r="D47">
            <v>44.37</v>
          </cell>
        </row>
        <row r="48">
          <cell r="A48">
            <v>105258</v>
          </cell>
          <cell r="B48" t="str">
            <v>ASSENTAMENTO DE CONEXÃO 2 ACESSOS ALINHADOS DE FERRO FUNDIDO PARA REDE DE ÁGUA, DN 400, JUNTA ELÁSTICA, INSTALADO EM LOCAL COM NÍVEL BAIXO DE INTERFERÊNCIAS (NÃO INCLUI FORNECIMENTO). AF_05/2024</v>
          </cell>
          <cell r="C48" t="str">
            <v>UN</v>
          </cell>
          <cell r="D48">
            <v>25.04</v>
          </cell>
        </row>
        <row r="49">
          <cell r="A49">
            <v>105259</v>
          </cell>
          <cell r="B49" t="str">
            <v>ASSENTAMENTO DE CONEXÃO 3 ACESSOS DE FERRO FUNDIDO PARA REDE DE ÁGUA, DN 100, JUNTA ELÁSTICA, INSTALADO EM LOCAL COM NÍVEL BAIXO DE INTERFERÊNCIAS (NÃO INCLUI FORNECIMENTO). AF_05/2024</v>
          </cell>
          <cell r="C49" t="str">
            <v>UN</v>
          </cell>
          <cell r="D49">
            <v>16.239999999999998</v>
          </cell>
        </row>
        <row r="50">
          <cell r="A50">
            <v>105261</v>
          </cell>
          <cell r="B50" t="str">
            <v>ASSENTAMENTO DE CONEXÃO 2 ACESSOS ALINHADOS DE FERRO FUNDIDO PARA REDE DE ÁGUA, DN 450, JUNTA ELÁSTICA, INSTALADO EM LOCAL COM NÍVEL BAIXO DE INTERFERÊNCIAS (NÃO INCLUI FORNECIMENTO). AF_05/2024</v>
          </cell>
          <cell r="C50" t="str">
            <v>UN</v>
          </cell>
          <cell r="D50">
            <v>28.03</v>
          </cell>
        </row>
        <row r="51">
          <cell r="A51">
            <v>105262</v>
          </cell>
          <cell r="B51" t="str">
            <v>ASSENTAMENTO DE CONEXÃO 2 ACESSOS ALINHADOS DE FERRO FUNDIDO PARA REDE DE ÁGUA, DN 500, JUNTA ELÁSTICA, INSTALADO EM LOCAL COM NÍVEL BAIXO DE INTERFERÊNCIAS (NÃO INCLUI FORNECIMENTO). AF_05/2024</v>
          </cell>
          <cell r="C51" t="str">
            <v>UN</v>
          </cell>
          <cell r="D51">
            <v>35.5</v>
          </cell>
        </row>
        <row r="52">
          <cell r="A52">
            <v>105263</v>
          </cell>
          <cell r="B52" t="str">
            <v>ASSENTAMENTO DE CONEXÃO 2 ACESSOS ALINHADOS DE FERRO FUNDIDO PARA REDE DE ÁGUA, DN 600, JUNTA ELÁSTICA, INSTALADO EM LOCAL COM NÍVEL BAIXO DE INTERFERÊNCIAS (NÃO INCLUI FORNECIMENTO). AF_05/2024</v>
          </cell>
          <cell r="C52" t="str">
            <v>UN</v>
          </cell>
          <cell r="D52">
            <v>42.15</v>
          </cell>
        </row>
        <row r="53">
          <cell r="A53">
            <v>105264</v>
          </cell>
          <cell r="B53" t="str">
            <v>ASSENTAMENTO DE CONEXÃO 2 ACESSOS ALINHADOS DE FERRO FUNDIDO PARA REDE DE ÁGUA, DN 700, JUNTA ELÁSTICA, INSTALADO EM LOCAL COM NÍVEL BAIXO DE INTERFERÊNCIAS (NÃO INCLUI FORNECIMENTO). AF_05/2024</v>
          </cell>
          <cell r="C53" t="str">
            <v>UN</v>
          </cell>
          <cell r="D53">
            <v>48.07</v>
          </cell>
        </row>
        <row r="54">
          <cell r="A54">
            <v>105265</v>
          </cell>
          <cell r="B54" t="str">
            <v>ASSENTAMENTO DE CONEXÃO 2 ACESSOS ALINHADOS DE FERRO FUNDIDO PARA REDE DE ÁGUA, DN 800, JUNTA ELÁSTICA, INSTALADO EM LOCAL COM NÍVEL BAIXO DE INTERFERÊNCIAS (NÃO INCLUI FORNECIMENTO). AF_05/2024</v>
          </cell>
          <cell r="C54" t="str">
            <v>UN</v>
          </cell>
          <cell r="D54">
            <v>54.24</v>
          </cell>
        </row>
        <row r="55">
          <cell r="A55">
            <v>105266</v>
          </cell>
          <cell r="B55" t="str">
            <v>ASSENTAMENTO DE CONEXÃO 2 ACESSOS ALINHADOS DE FERRO FUNDIDO PARA REDE DE ÁGUA, DN 900, JUNTA ELÁSTICA, INSTALADO EM LOCAL COM NÍVEL BAIXO DE INTERFERÊNCIAS (NÃO INCLUI FORNECIMENTO). AF_05/2024</v>
          </cell>
          <cell r="C55" t="str">
            <v>UN</v>
          </cell>
          <cell r="D55">
            <v>60.66</v>
          </cell>
        </row>
        <row r="56">
          <cell r="A56">
            <v>105267</v>
          </cell>
          <cell r="B56" t="str">
            <v>ASSENTAMENTO DE CONEXÃO 2 ACESSOS ALINHADOS DE FERRO FUNDIDO PARA REDE DE ÁGUA, DN 1000, JUNTA ELÁSTICA, INSTALADO EM LOCAL COM NÍVEL BAIXO DE INTERFERÊNCIAS (NÃO INCLUI FORNECIMENTO). AF_05/2024</v>
          </cell>
          <cell r="C56" t="str">
            <v>UN</v>
          </cell>
          <cell r="D56">
            <v>67.150000000000006</v>
          </cell>
        </row>
        <row r="57">
          <cell r="A57">
            <v>105268</v>
          </cell>
          <cell r="B57" t="str">
            <v>ASSENTAMENTO DE CONEXÃO 2 ACESSOS ALINHADOS DE FERRO FUNDIDO PARA REDE DE ÁGUA, DN 1200, JUNTA ELÁSTICA, INSTALADO EM LOCAL COM NÍVEL BAIXO DE INTERFERÊNCIAS (NÃO INCLUI FORNECIMENTO). AF_05/2024</v>
          </cell>
          <cell r="C57" t="str">
            <v>UN</v>
          </cell>
          <cell r="D57">
            <v>83.06</v>
          </cell>
        </row>
        <row r="58">
          <cell r="A58">
            <v>105269</v>
          </cell>
          <cell r="B58" t="str">
            <v>ASSENTAMENTO DE CONEXÃO 2 ACESSOS INCLINADOS DE FERRO FUNDIDO PARA REDE DE ÁGUA, DN 80, JUNTA ELÁSTICA, INSTALADO EM LOCAL COM NÍVEL BAIXO DE INTERFERÊNCIAS (NÃO INCLUI FORNECIMENTO). AF_05/2024</v>
          </cell>
          <cell r="C58" t="str">
            <v>UN</v>
          </cell>
          <cell r="D58">
            <v>10.119999999999999</v>
          </cell>
        </row>
        <row r="59">
          <cell r="A59">
            <v>105270</v>
          </cell>
          <cell r="B59" t="str">
            <v>ASSENTAMENTO DE CONEXÃO 2 ACESSOS INCLINADOS DE FERRO FUNDIDO PARA REDE DE ÁGUA, DN 450, JUNTA ELÁSTICA, INSTALADO EM LOCAL COM NÍVEL ALTO DE INTERFERÊNCIAS (NÃO INCLUI FORNECIMENTO). AF_05/2024</v>
          </cell>
          <cell r="C59" t="str">
            <v>UN</v>
          </cell>
          <cell r="D59">
            <v>49.43</v>
          </cell>
        </row>
        <row r="60">
          <cell r="A60">
            <v>105271</v>
          </cell>
          <cell r="B60" t="str">
            <v>ASSENTAMENTO DE CONEXÃO 2 ACESSOS INCLINADOS DE FERRO FUNDIDO PARA REDE DE ÁGUA, DN 500, JUNTA ELÁSTICA, INSTALADO EM LOCAL COM NÍVEL ALTO DE INTERFERÊNCIAS (NÃO INCLUI FORNECIMENTO). AF_05/2024</v>
          </cell>
          <cell r="C60" t="str">
            <v>UN</v>
          </cell>
          <cell r="D60">
            <v>64.56</v>
          </cell>
        </row>
        <row r="61">
          <cell r="A61">
            <v>105272</v>
          </cell>
          <cell r="B61" t="str">
            <v>ASSENTAMENTO DE CONEXÃO 2 ACESSOS INCLINADOS DE FERRO FUNDIDO PARA REDE DE ÁGUA, DN 600, JUNTA ELÁSTICA, INSTALADO EM LOCAL COM NÍVEL ALTO DE INTERFERÊNCIAS (NÃO INCLUI FORNECIMENTO). AF_05/2024</v>
          </cell>
          <cell r="C61" t="str">
            <v>UN</v>
          </cell>
          <cell r="D61">
            <v>76.180000000000007</v>
          </cell>
        </row>
        <row r="62">
          <cell r="A62">
            <v>105273</v>
          </cell>
          <cell r="B62" t="str">
            <v>ASSENTAMENTO DE CONEXÃO 2 ACESSOS INCLINADOS DE FERRO FUNDIDO PARA REDE DE ÁGUA, DN 700, JUNTA ELÁSTICA, INSTALADO EM LOCAL COM NÍVEL ALTO DE INTERFERÊNCIAS (NÃO INCLUI FORNECIMENTO). AF_05/2024</v>
          </cell>
          <cell r="C62" t="str">
            <v>UN</v>
          </cell>
          <cell r="D62">
            <v>87.01</v>
          </cell>
        </row>
        <row r="63">
          <cell r="A63">
            <v>105274</v>
          </cell>
          <cell r="B63" t="str">
            <v>ASSENTAMENTO DE CONEXÃO 2 ACESSOS INCLINADOS DE FERRO FUNDIDO PARA REDE DE ÁGUA, DN 800, JUNTA ELÁSTICA, INSTALADO EM LOCAL COM NÍVEL ALTO DE INTERFERÊNCIAS (NÃO INCLUI FORNECIMENTO). AF_05/2024</v>
          </cell>
          <cell r="C63" t="str">
            <v>UN</v>
          </cell>
          <cell r="D63">
            <v>98.14</v>
          </cell>
        </row>
        <row r="64">
          <cell r="A64">
            <v>105275</v>
          </cell>
          <cell r="B64" t="str">
            <v>ASSENTAMENTO DE CONEXÃO 2 ACESSOS INCLINADOS DE FERRO FUNDIDO PARA REDE DE ÁGUA, DN 900, JUNTA ELÁSTICA, INSTALADO EM LOCAL COM NÍVEL ALTO DE INTERFERÊNCIAS (NÃO INCLUI FORNECIMENTO). AF_05/2024</v>
          </cell>
          <cell r="C64" t="str">
            <v>UN</v>
          </cell>
          <cell r="D64">
            <v>109.48</v>
          </cell>
        </row>
        <row r="65">
          <cell r="A65">
            <v>105276</v>
          </cell>
          <cell r="B65" t="str">
            <v>ASSENTAMENTO DE CONEXÃO 2 ACESSOS INCLINADOS DE FERRO FUNDIDO PARA REDE DE ÁGUA, DN 1000, JUNTA ELÁSTICA, INSTALADO EM LOCAL COM NÍVEL ALTO DE INTERFERÊNCIAS (NÃO INCLUI FORNECIMENTO). AF_05/2024</v>
          </cell>
          <cell r="C65" t="str">
            <v>UN</v>
          </cell>
          <cell r="D65">
            <v>120.94</v>
          </cell>
        </row>
        <row r="66">
          <cell r="A66">
            <v>105277</v>
          </cell>
          <cell r="B66" t="str">
            <v>ASSENTAMENTO DE CONEXÃO 2 ACESSOS INCLINADOS DE FERRO FUNDIDO PARA REDE DE ÁGUA, DN 1200, JUNTA ELÁSTICA, INSTALADO EM LOCAL COM NÍVEL ALTO DE INTERFERÊNCIAS (NÃO INCLUI FORNECIMENTO). AF_05/2024</v>
          </cell>
          <cell r="C66" t="str">
            <v>UN</v>
          </cell>
          <cell r="D66">
            <v>146.72</v>
          </cell>
        </row>
        <row r="67">
          <cell r="A67">
            <v>105278</v>
          </cell>
          <cell r="B67" t="str">
            <v>ASSENTAMENTO DE CONEXÃO 3 ACESSOS DE FERRO FUNDIDO PARA REDE DE ÁGUA, DN 80, JUNTA ELÁSTICA, INSTALADO EM LOCAL COM NÍVEL ALTO DE INTERFERÊNCIAS (NÃO INCLUI FORNECIMENTO). AF_05/2024</v>
          </cell>
          <cell r="C67" t="str">
            <v>UN</v>
          </cell>
          <cell r="D67">
            <v>18.149999999999999</v>
          </cell>
        </row>
        <row r="68">
          <cell r="A68">
            <v>105279</v>
          </cell>
          <cell r="B68" t="str">
            <v>ASSENTAMENTO DE CONEXÃO 3 ACESSOS DE FERRO FUNDIDO PARA REDE DE ÁGUA, DN 100, JUNTA ELÁSTICA, INSTALADO EM LOCAL COM NÍVEL ALTO DE INTERFERÊNCIAS (NÃO INCLUI FORNECIMENTO). AF_05/2024</v>
          </cell>
          <cell r="C68" t="str">
            <v>UN</v>
          </cell>
          <cell r="D68">
            <v>20.83</v>
          </cell>
        </row>
        <row r="69">
          <cell r="A69">
            <v>105280</v>
          </cell>
          <cell r="B69" t="str">
            <v>ASSENTAMENTO DE CONEXÃO 3 ACESSOS DE FERRO FUNDIDO PARA REDE DE ÁGUA, DN 150, JUNTA ELÁSTICA, INSTALADO EM LOCAL COM NÍVEL ALTO DE INTERFERÊNCIAS (NÃO INCLUI FORNECIMENTO). AF_05/2024</v>
          </cell>
          <cell r="C69" t="str">
            <v>UN</v>
          </cell>
          <cell r="D69">
            <v>27.38</v>
          </cell>
        </row>
        <row r="70">
          <cell r="A70">
            <v>105281</v>
          </cell>
          <cell r="B70" t="str">
            <v>ASSENTAMENTO DE CONEXÃO 3 ACESSOS DE FERRO FUNDIDO PARA REDE DE ÁGUA, DN 200, JUNTA ELÁSTICA, INSTALADO EM LOCAL COM NÍVEL ALTO DE INTERFERÊNCIAS (NÃO INCLUI FORNECIMENTO). AF_05/2024</v>
          </cell>
          <cell r="C70" t="str">
            <v>UN</v>
          </cell>
          <cell r="D70">
            <v>33.92</v>
          </cell>
        </row>
        <row r="71">
          <cell r="A71">
            <v>105282</v>
          </cell>
          <cell r="B71" t="str">
            <v>ASSENTAMENTO DE CONEXÃO 2 ACESSOS INCLINADOS DE FERRO FUNDIDO PARA REDE DE ÁGUA, DN 100, JUNTA ELÁSTICA, INSTALADO EM LOCAL COM NÍVEL BAIXO DE INTERFERÊNCIAS (NÃO INCLUI FORNECIMENTO). AF_05/2024</v>
          </cell>
          <cell r="C71" t="str">
            <v>UN</v>
          </cell>
          <cell r="D71">
            <v>11.72</v>
          </cell>
        </row>
        <row r="72">
          <cell r="A72">
            <v>105283</v>
          </cell>
          <cell r="B72" t="str">
            <v>ASSENTAMENTO DE CONEXÃO 3 ACESSOS DE FERRO FUNDIDO PARA REDE DE ÁGUA, DN 150, JUNTA ELÁSTICA, INSTALADO EM LOCAL COM NÍVEL BAIXO DE INTERFERÊNCIAS (NÃO INCLUI FORNECIMENTO). AF_05/2024</v>
          </cell>
          <cell r="C72" t="str">
            <v>UN</v>
          </cell>
          <cell r="D72">
            <v>21.68</v>
          </cell>
        </row>
        <row r="73">
          <cell r="A73">
            <v>105284</v>
          </cell>
          <cell r="B73" t="str">
            <v>ASSENTAMENTO DE CONEXÃO 3 ACESSOS DE FERRO FUNDIDO PARA REDE DE ÁGUA, DN 250, JUNTA ELÁSTICA, INSTALADO EM LOCAL COM NÍVEL ALTO DE INTERFERÊNCIAS (NÃO INCLUI FORNECIMENTO). AF_05/2024</v>
          </cell>
          <cell r="C73" t="str">
            <v>UN</v>
          </cell>
          <cell r="D73">
            <v>40.79</v>
          </cell>
        </row>
        <row r="74">
          <cell r="A74">
            <v>105297</v>
          </cell>
          <cell r="B74" t="str">
            <v>ASSENTAMENTO DE CONEXÃO 2 ACESSOS ALINHADOS DE FERRO FUNDIDO PARA REDE DE ÁGUA, DN 80, JUNTA ELÁSTICA, INSTALADO EM LOCAL COM NÍVEL ALTO DE INTERFERÊNCIAS (NÃO INCLUI FORNECIMENTO). AF_05/2024</v>
          </cell>
          <cell r="C74" t="str">
            <v>UN</v>
          </cell>
          <cell r="D74">
            <v>9.06</v>
          </cell>
        </row>
        <row r="75">
          <cell r="A75">
            <v>105298</v>
          </cell>
          <cell r="B75" t="str">
            <v>ASSENTAMENTO DE CONEXÃO 2 ACESSOS INCLINADOS DE FERRO FUNDIDO PARA REDE DE ÁGUA, DN 150, JUNTA ELÁSTICA, INSTALADO EM LOCAL COM NÍVEL BAIXO DE INTERFERÊNCIAS (NÃO INCLUI FORNECIMENTO). AF_05/2024</v>
          </cell>
          <cell r="C75" t="str">
            <v>UN</v>
          </cell>
          <cell r="D75">
            <v>15.66</v>
          </cell>
        </row>
        <row r="76">
          <cell r="A76">
            <v>105299</v>
          </cell>
          <cell r="B76" t="str">
            <v>ASSENTAMENTO DE CONEXÃO 2 ACESSOS INCLINADOS DE FERRO FUNDIDO PARA REDE DE ÁGUA, DN 200, JUNTA ELÁSTICA, INSTALADO EM LOCAL COM NÍVEL BAIXO DE INTERFERÊNCIAS (NÃO INCLUI FORNECIMENTO). AF_05/2024</v>
          </cell>
          <cell r="C76" t="str">
            <v>UN</v>
          </cell>
          <cell r="D76">
            <v>19.62</v>
          </cell>
        </row>
        <row r="77">
          <cell r="A77">
            <v>105300</v>
          </cell>
          <cell r="B77" t="str">
            <v>ASSENTAMENTO DE CONEXÃO 2 ACESSOS INCLINADOS DE FERRO FUNDIDO PARA REDE DE ÁGUA, DN 250, JUNTA ELÁSTICA, INSTALADO EM LOCAL COM NÍVEL BAIXO DE INTERFERÊNCIAS (NÃO INCLUI FORNECIMENTO). AF_05/2024</v>
          </cell>
          <cell r="C77" t="str">
            <v>UN</v>
          </cell>
          <cell r="D77">
            <v>23.73</v>
          </cell>
        </row>
        <row r="78">
          <cell r="A78">
            <v>105301</v>
          </cell>
          <cell r="B78" t="str">
            <v>ASSENTAMENTO DE CONEXÃO 2 ACESSOS INCLINADOS DE FERRO FUNDIDO PARA REDE DE ÁGUA, DN 300, JUNTA ELÁSTICA, INSTALADO EM LOCAL COM NÍVEL BAIXO DE INTERFERÊNCIAS (NÃO INCLUI FORNECIMENTO). AF_05/2024</v>
          </cell>
          <cell r="C78" t="str">
            <v>UN</v>
          </cell>
          <cell r="D78">
            <v>27.81</v>
          </cell>
        </row>
        <row r="79">
          <cell r="A79">
            <v>105302</v>
          </cell>
          <cell r="B79" t="str">
            <v>ASSENTAMENTO DE CONEXÃO 2 ACESSOS INCLINADOS DE FERRO FUNDIDO PARA REDE DE ÁGUA, DN 350, JUNTA ELÁSTICA, INSTALADO EM LOCAL COM NÍVEL BAIXO DE INTERFERÊNCIAS (NÃO INCLUI FORNECIMENTO). AF_05/2024</v>
          </cell>
          <cell r="C79" t="str">
            <v>UN</v>
          </cell>
          <cell r="D79">
            <v>31.91</v>
          </cell>
        </row>
        <row r="80">
          <cell r="A80">
            <v>105303</v>
          </cell>
          <cell r="B80" t="str">
            <v>ASSENTAMENTO DE CONEXÃO 2 ACESSOS INCLINADOS DE FERRO FUNDIDO PARA REDE DE ÁGUA, DN 400, JUNTA ELÁSTICA, INSTALADO EM LOCAL COM NÍVEL BAIXO DE INTERFERÊNCIAS (NÃO INCLUI FORNECIMENTO). AF_05/2024</v>
          </cell>
          <cell r="C80" t="str">
            <v>UN</v>
          </cell>
          <cell r="D80">
            <v>35.979999999999997</v>
          </cell>
        </row>
        <row r="81">
          <cell r="A81">
            <v>105304</v>
          </cell>
          <cell r="B81" t="str">
            <v>ASSENTAMENTO DE CONEXÃO 2 ACESSOS INCLINADOS DE FERRO FUNDIDO PARA REDE DE ÁGUA, DN 450, JUNTA ELÁSTICA, INSTALADO EM LOCAL COM NÍVEL BAIXO DE INTERFERÊNCIAS (NÃO INCLUI FORNECIMENTO). AF_05/2024</v>
          </cell>
          <cell r="C81" t="str">
            <v>UN</v>
          </cell>
          <cell r="D81">
            <v>40.200000000000003</v>
          </cell>
        </row>
        <row r="82">
          <cell r="A82">
            <v>105305</v>
          </cell>
          <cell r="B82" t="str">
            <v>ASSENTAMENTO DE CONEXÃO 2 ACESSOS INCLINADOS DE FERRO FUNDIDO PARA REDE DE ÁGUA, DN 500, JUNTA ELÁSTICA, INSTALADO EM LOCAL COM NÍVEL BAIXO DE INTERFERÊNCIAS (NÃO INCLUI FORNECIMENTO). AF_05/2024</v>
          </cell>
          <cell r="C82" t="str">
            <v>UN</v>
          </cell>
          <cell r="D82">
            <v>51.19</v>
          </cell>
        </row>
        <row r="83">
          <cell r="A83">
            <v>105306</v>
          </cell>
          <cell r="B83" t="str">
            <v>ASSENTAMENTO DE CONEXÃO 2 ACESSOS INCLINADOS DE FERRO FUNDIDO PARA REDE DE ÁGUA, DN 600, JUNTA ELÁSTICA, INSTALADO EM LOCAL COM NÍVEL BAIXO DE INTERFERÊNCIAS (NÃO INCLUI FORNECIMENTO). AF_05/2024</v>
          </cell>
          <cell r="C83" t="str">
            <v>UN</v>
          </cell>
          <cell r="D83">
            <v>60.65</v>
          </cell>
        </row>
        <row r="84">
          <cell r="A84">
            <v>105307</v>
          </cell>
          <cell r="B84" t="str">
            <v>ASSENTAMENTO DE CONEXÃO 2 ACESSOS INCLINADOS DE FERRO FUNDIDO PARA REDE DE ÁGUA, DN 700, JUNTA ELÁSTICA, INSTALADO EM LOCAL COM NÍVEL BAIXO DE INTERFERÊNCIAS (NÃO INCLUI FORNECIMENTO). AF_05/2024</v>
          </cell>
          <cell r="C84" t="str">
            <v>UN</v>
          </cell>
          <cell r="D84">
            <v>69.33</v>
          </cell>
        </row>
        <row r="85">
          <cell r="A85">
            <v>105317</v>
          </cell>
          <cell r="B85" t="str">
            <v>ASSENTAMENTO DE CONEXÃO 2 ACESSOS ALINHADOS DE FERRO FUNDIDO PARA REDE DE ÁGUA, DN 300, JUNTA ELÁSTICA, INSTALADO EM LOCAL COM NÍVEL BAIXO DE INTERFERÊNCIAS (NÃO INCLUI FORNECIMENTO). AF_05/2024</v>
          </cell>
          <cell r="C85" t="str">
            <v>UN</v>
          </cell>
          <cell r="D85">
            <v>19.309999999999999</v>
          </cell>
        </row>
        <row r="86">
          <cell r="A86">
            <v>105318</v>
          </cell>
          <cell r="B86" t="str">
            <v>ASSENTAMENTO DE CONEXÃO 2 ACESSOS ALINHADOS DE FERRO FUNDIDO PARA REDE DE ÁGUA, DN 350, JUNTA ELÁSTICA, INSTALADO EM LOCAL COM NÍVEL BAIXO DE INTERFERÊNCIAS (NÃO INCLUI FORNECIMENTO). AF_05/2024</v>
          </cell>
          <cell r="C86" t="str">
            <v>UN</v>
          </cell>
          <cell r="D86">
            <v>22.16</v>
          </cell>
        </row>
        <row r="87">
          <cell r="A87">
            <v>105319</v>
          </cell>
          <cell r="B87" t="str">
            <v>ASSENTAMENTO DE CONEXÃO 3 ACESSOS DE FERRO FUNDIDO PARA REDE DE ÁGUA, DN 200, JUNTA ELÁSTICA, INSTALADO EM LOCAL COM NÍVEL BAIXO DE INTERFERÊNCIAS (NÃO INCLUI FORNECIMENTO). AF_05/2024</v>
          </cell>
          <cell r="C87" t="str">
            <v>UN</v>
          </cell>
          <cell r="D87">
            <v>27.13</v>
          </cell>
        </row>
        <row r="88">
          <cell r="A88">
            <v>105320</v>
          </cell>
          <cell r="B88" t="str">
            <v>ASSENTAMENTO DE CONEXÃO 3 ACESSOS DE FERRO FUNDIDO PARA REDE DE ÁGUA, DN 250, JUNTA ELÁSTICA, INSTALADO EM LOCAL COM NÍVEL BAIXO DE INTERFERÊNCIAS (NÃO INCLUI FORNECIMENTO). AF_05/2024</v>
          </cell>
          <cell r="C88" t="str">
            <v>UN</v>
          </cell>
          <cell r="D88">
            <v>32.89</v>
          </cell>
        </row>
        <row r="89">
          <cell r="A89">
            <v>105321</v>
          </cell>
          <cell r="B89" t="str">
            <v>ASSENTAMENTO DE CONEXÃO 3 ACESSOS DE FERRO FUNDIDO PARA REDE DE ÁGUA, DN 300, JUNTA ELÁSTICA, INSTALADO EM LOCAL COM NÍVEL BAIXO DE INTERFERÊNCIAS (NÃO INCLUI FORNECIMENTO). AF_05/2024</v>
          </cell>
          <cell r="C89" t="str">
            <v>UN</v>
          </cell>
          <cell r="D89">
            <v>38.64</v>
          </cell>
        </row>
        <row r="90">
          <cell r="A90">
            <v>105322</v>
          </cell>
          <cell r="B90" t="str">
            <v>ASSENTAMENTO DE CONEXÃO 3 ACESSOS DE FERRO FUNDIDO PARA REDE DE ÁGUA, DN 350, JUNTA ELÁSTICA, INSTALADO EM LOCAL COM NÍVEL BAIXO DE INTERFERÊNCIAS (NÃO INCLUI FORNECIMENTO). AF_05/2024</v>
          </cell>
          <cell r="C90" t="str">
            <v>UN</v>
          </cell>
          <cell r="D90">
            <v>44.36</v>
          </cell>
        </row>
        <row r="91">
          <cell r="A91">
            <v>105323</v>
          </cell>
          <cell r="B91" t="str">
            <v>ASSENTAMENTO DE CONEXÃO 3 ACESSOS DE FERRO FUNDIDO PARA REDE DE ÁGUA, DN 400, JUNTA ELÁSTICA, INSTALADO EM LOCAL COM NÍVEL BAIXO DE INTERFERÊNCIAS (NÃO INCLUI FORNECIMENTO). AF_05/2024</v>
          </cell>
          <cell r="C91" t="str">
            <v>UN</v>
          </cell>
          <cell r="D91">
            <v>50.07</v>
          </cell>
        </row>
        <row r="92">
          <cell r="A92">
            <v>105324</v>
          </cell>
          <cell r="B92" t="str">
            <v>ASSENTAMENTO DE CONEXÃO 3 ACESSOS DE FERRO FUNDIDO PARA REDE DE ÁGUA, DN 450, JUNTA ELÁSTICA, INSTALADO EM LOCAL COM NÍVEL BAIXO DE INTERFERÊNCIAS (NÃO INCLUI FORNECIMENTO). AF_05/2024</v>
          </cell>
          <cell r="C92" t="str">
            <v>UN</v>
          </cell>
          <cell r="D92">
            <v>56.07</v>
          </cell>
        </row>
        <row r="93">
          <cell r="A93">
            <v>105325</v>
          </cell>
          <cell r="B93" t="str">
            <v>ASSENTAMENTO DE CONEXÃO 3 ACESSOS DE FERRO FUNDIDO PARA REDE DE ÁGUA, DN 500, JUNTA ELÁSTICA, INSTALADO EM LOCAL COM NÍVEL BAIXO DE INTERFERÊNCIAS (NÃO INCLUI FORNECIMENTO). AF_05/2024</v>
          </cell>
          <cell r="C93" t="str">
            <v>UN</v>
          </cell>
          <cell r="D93">
            <v>71.02</v>
          </cell>
        </row>
        <row r="94">
          <cell r="A94">
            <v>105326</v>
          </cell>
          <cell r="B94" t="str">
            <v>ASSENTAMENTO DE CONEXÃO 3 ACESSOS DE FERRO FUNDIDO PARA REDE DE ÁGUA, DN 600, JUNTA ELÁSTICA, INSTALADO EM LOCAL COM NÍVEL BAIXO DE INTERFERÊNCIAS (NÃO INCLUI FORNECIMENTO). AF_05/2024</v>
          </cell>
          <cell r="C94" t="str">
            <v>UN</v>
          </cell>
          <cell r="D94">
            <v>84.35</v>
          </cell>
        </row>
        <row r="95">
          <cell r="A95">
            <v>105340</v>
          </cell>
          <cell r="B95" t="str">
            <v>ASSENTAMENTO DE CONEXÃO 2 ACESSOS INCLINADOS DE FERRO FUNDIDO PARA REDE DE ÁGUA, DN 800, JUNTA ELÁSTICA, INSTALADO EM LOCAL COM NÍVEL BAIXO DE INTERFERÊNCIAS (NÃO INCLUI FORNECIMENTO). AF_05/2024</v>
          </cell>
          <cell r="C95" t="str">
            <v>UN</v>
          </cell>
          <cell r="D95">
            <v>78.319999999999993</v>
          </cell>
        </row>
        <row r="96">
          <cell r="A96">
            <v>105341</v>
          </cell>
          <cell r="B96" t="str">
            <v>ASSENTAMENTO DE CONEXÃO 2 ACESSOS INCLINADOS DE FERRO FUNDIDO PARA REDE DE ÁGUA, DN 1000, JUNTA ELÁSTICA, INSTALADO EM LOCAL COM NÍVEL BAIXO DE INTERFERÊNCIAS (NÃO INCLUI FORNECIMENTO). AF_05/2024</v>
          </cell>
          <cell r="C96" t="str">
            <v>UN</v>
          </cell>
          <cell r="D96">
            <v>96.81</v>
          </cell>
        </row>
        <row r="97">
          <cell r="A97">
            <v>105342</v>
          </cell>
          <cell r="B97" t="str">
            <v>ASSENTAMENTO DE CONEXÃO 2 ACESSOS INCLINADOS DE FERRO FUNDIDO PARA REDE DE ÁGUA, DN 1200, JUNTA ELÁSTICA, INSTALADO EM LOCAL COM NÍVEL BAIXO DE INTERFERÊNCIAS (NÃO INCLUI FORNECIMENTO). AF_05/2024</v>
          </cell>
          <cell r="C97" t="str">
            <v>UN</v>
          </cell>
          <cell r="D97">
            <v>118.29</v>
          </cell>
        </row>
        <row r="98">
          <cell r="A98">
            <v>105343</v>
          </cell>
          <cell r="B98" t="str">
            <v>ASSENTAMENTO DE CONEXÃO 3 ACESSOS DE FERRO FUNDIDO PARA REDE DE ÁGUA, DN 80, JUNTA ELÁSTICA, INSTALADO EM LOCAL COM NÍVEL BAIXO DE INTERFERÊNCIAS (NÃO INCLUI FORNECIMENTO). AF_05/2024</v>
          </cell>
          <cell r="C98" t="str">
            <v>UN</v>
          </cell>
          <cell r="D98">
            <v>13.99</v>
          </cell>
        </row>
        <row r="99">
          <cell r="A99">
            <v>105344</v>
          </cell>
          <cell r="B99" t="str">
            <v>ASSENTAMENTO DE CONEXÃO 3 ACESSOS DE FERRO FUNDIDO PARA REDE DE ÁGUA, DN 700, JUNTA ELÁSTICA, INSTALADO EM LOCAL COM NÍVEL BAIXO DE INTERFERÊNCIAS (NÃO INCLUI FORNECIMENTO). AF_05/2024</v>
          </cell>
          <cell r="C99" t="str">
            <v>UN</v>
          </cell>
          <cell r="D99">
            <v>96.14</v>
          </cell>
        </row>
        <row r="100">
          <cell r="A100">
            <v>105345</v>
          </cell>
          <cell r="B100" t="str">
            <v>ASSENTAMENTO DE CONEXÃO 3 ACESSOS DE FERRO FUNDIDO PARA REDE DE ÁGUA, DN 900, JUNTA ELÁSTICA, INSTALADO EM LOCAL COM NÍVEL BAIXO DE INTERFERÊNCIAS (NÃO INCLUI FORNECIMENTO). AF_05/2024</v>
          </cell>
          <cell r="C100" t="str">
            <v>UN</v>
          </cell>
          <cell r="D100">
            <v>121.28</v>
          </cell>
        </row>
        <row r="101">
          <cell r="A101">
            <v>105346</v>
          </cell>
          <cell r="B101" t="str">
            <v>ASSENTAMENTO DE CONEXÃO 3 ACESSOS DE FERRO FUNDIDO PARA REDE DE ÁGUA, DN 1000, JUNTA ELÁSTICA, INSTALADO EM LOCAL COM NÍVEL BAIXO DE INTERFERÊNCIAS (NÃO INCLUI FORNECIMENTO). AF_05/2024</v>
          </cell>
          <cell r="C101" t="str">
            <v>UN</v>
          </cell>
          <cell r="D101">
            <v>134.31</v>
          </cell>
        </row>
        <row r="102">
          <cell r="A102">
            <v>105347</v>
          </cell>
          <cell r="B102" t="str">
            <v>ASSENTAMENTO DE CONEXÃO 3 ACESSOS DE FERRO FUNDIDO PARA REDE DE ÁGUA, DN 1200, JUNTA ELÁSTICA, INSTALADO EM LOCAL COM NÍVEL BAIXO DE INTERFERÊNCIAS (NÃO INCLUI FORNECIMENTO). AF_05/2024</v>
          </cell>
          <cell r="C102" t="str">
            <v>UN</v>
          </cell>
          <cell r="D102">
            <v>166.12</v>
          </cell>
        </row>
        <row r="103">
          <cell r="A103">
            <v>105348</v>
          </cell>
          <cell r="B103" t="str">
            <v>ASSENTAMENTO DE CONEXÃO 3 ACESSOS DE FERRO FUNDIDO PARA REDE DE ÁGUA, DN 300, JUNTA ELÁSTICA, INSTALADO EM LOCAL COM NÍVEL ALTO DE INTERFERÊNCIAS (NÃO INCLUI FORNECIMENTO). AF_05/2024</v>
          </cell>
          <cell r="C103" t="str">
            <v>UN</v>
          </cell>
          <cell r="D103">
            <v>47.62</v>
          </cell>
        </row>
        <row r="104">
          <cell r="A104">
            <v>105349</v>
          </cell>
          <cell r="B104" t="str">
            <v>ASSENTAMENTO DE CONEXÃO 3 ACESSOS DE FERRO FUNDIDO PARA REDE DE ÁGUA, DN 350, JUNTA ELÁSTICA, INSTALADO EM LOCAL COM NÍVEL ALTO DE INTERFERÊNCIAS (NÃO INCLUI FORNECIMENTO). AF_05/2024</v>
          </cell>
          <cell r="C104" t="str">
            <v>UN</v>
          </cell>
          <cell r="D104">
            <v>54.46</v>
          </cell>
        </row>
        <row r="105">
          <cell r="A105">
            <v>105350</v>
          </cell>
          <cell r="B105" t="str">
            <v>ASSENTAMENTO DE CONEXÃO 3 ACESSOS DE FERRO FUNDIDO PARA REDE DE ÁGUA, DN 400, JUNTA ELÁSTICA, INSTALADO EM LOCAL COM NÍVEL ALTO DE INTERFERÊNCIAS (NÃO INCLUI FORNECIMENTO). AF_05/2024</v>
          </cell>
          <cell r="C105" t="str">
            <v>UN</v>
          </cell>
          <cell r="D105">
            <v>61.28</v>
          </cell>
        </row>
        <row r="106">
          <cell r="A106">
            <v>105351</v>
          </cell>
          <cell r="B106" t="str">
            <v>ASSENTAMENTO DE CONEXÃO 3 ACESSOS DE FERRO FUNDIDO PARA REDE DE ÁGUA, DN 450, JUNTA ELÁSTICA, INSTALADO EM LOCAL COM NÍVEL ALTO DE INTERFERÊNCIAS (NÃO INCLUI FORNECIMENTO). AF_05/2024</v>
          </cell>
          <cell r="C106" t="str">
            <v>UN</v>
          </cell>
          <cell r="D106">
            <v>68.36</v>
          </cell>
        </row>
        <row r="107">
          <cell r="A107">
            <v>105352</v>
          </cell>
          <cell r="B107" t="str">
            <v>ASSENTAMENTO DE CONEXÃO 3 ACESSOS DE FERRO FUNDIDO PARA REDE DE ÁGUA, DN 500, JUNTA ELÁSTICA, INSTALADO EM LOCAL COM NÍVEL ALTO DE INTERFERÊNCIAS (NÃO INCLUI FORNECIMENTO). AF_05/2024</v>
          </cell>
          <cell r="C107" t="str">
            <v>UN</v>
          </cell>
          <cell r="D107">
            <v>88.85</v>
          </cell>
        </row>
        <row r="108">
          <cell r="A108">
            <v>105353</v>
          </cell>
          <cell r="B108" t="str">
            <v>ASSENTAMENTO DE CONEXÃO 3 ACESSOS DE FERRO FUNDIDO PARA REDE DE ÁGUA, DN 600, JUNTA ELÁSTICA, INSTALADO EM LOCAL COM NÍVEL ALTO DE INTERFERÊNCIAS (NÃO INCLUI FORNECIMENTO). AF_05/2024</v>
          </cell>
          <cell r="C108" t="str">
            <v>UN</v>
          </cell>
          <cell r="D108">
            <v>105.05</v>
          </cell>
        </row>
        <row r="109">
          <cell r="A109">
            <v>105354</v>
          </cell>
          <cell r="B109" t="str">
            <v>ASSENTAMENTO DE CONEXÃO 3 ACESSOS DE FERRO FUNDIDO PARA REDE DE ÁGUA, DN 700, JUNTA ELÁSTICA, INSTALADO EM LOCAL COM NÍVEL ALTO DE INTERFERÊNCIAS (NÃO INCLUI FORNECIMENTO). AF_05/2024</v>
          </cell>
          <cell r="C109" t="str">
            <v>UN</v>
          </cell>
          <cell r="D109">
            <v>119.71</v>
          </cell>
        </row>
        <row r="110">
          <cell r="A110">
            <v>105355</v>
          </cell>
          <cell r="B110" t="str">
            <v>ASSENTAMENTO DE CONEXÃO 3 ACESSOS DE FERRO FUNDIDO PARA REDE DE ÁGUA, DN 800, JUNTA ELÁSTICA, INSTALADO EM LOCAL COM NÍVEL ALTO DE INTERFERÊNCIAS (NÃO INCLUI FORNECIMENTO). AF_05/2024</v>
          </cell>
          <cell r="C110" t="str">
            <v>UN</v>
          </cell>
          <cell r="D110">
            <v>134.94</v>
          </cell>
        </row>
        <row r="111">
          <cell r="A111">
            <v>105356</v>
          </cell>
          <cell r="B111" t="str">
            <v>ASSENTAMENTO DE CONEXÃO 3 ACESSOS DE FERRO FUNDIDO PARA REDE DE ÁGUA, DN 900, JUNTA ELÁSTICA, INSTALADO EM LOCAL COM NÍVEL ALTO DE INTERFERÊNCIAS (NÃO INCLUI FORNECIMENTO). AF_05/2024</v>
          </cell>
          <cell r="C111" t="str">
            <v>UN</v>
          </cell>
          <cell r="D111">
            <v>150.58000000000001</v>
          </cell>
        </row>
        <row r="112">
          <cell r="A112">
            <v>105357</v>
          </cell>
          <cell r="B112" t="str">
            <v>ASSENTAMENTO DE CONEXÃO 3 ACESSOS DE FERRO FUNDIDO PARA REDE DE ÁGUA, DN 1000, JUNTA ELÁSTICA, INSTALADO EM LOCAL COM NÍVEL ALTO DE INTERFERÊNCIAS (NÃO INCLUI FORNECIMENTO). AF_05/2024</v>
          </cell>
          <cell r="C112" t="str">
            <v>UN</v>
          </cell>
          <cell r="D112">
            <v>166.47</v>
          </cell>
        </row>
        <row r="113">
          <cell r="A113">
            <v>105358</v>
          </cell>
          <cell r="B113" t="str">
            <v>ASSENTAMENTO DE CONEXÃO 3 ACESSOS DE FERRO FUNDIDO PARA REDE DE ÁGUA, DN 1200, JUNTA ELÁSTICA, INSTALADO EM LOCAL COM NÍVEL ALTO DE INTERFERÊNCIAS (NÃO INCLUI FORNECIMENTO). AF_05/2024</v>
          </cell>
          <cell r="C113" t="str">
            <v>UN</v>
          </cell>
          <cell r="D113">
            <v>204.03</v>
          </cell>
        </row>
        <row r="114">
          <cell r="A114">
            <v>105369</v>
          </cell>
          <cell r="B114" t="str">
            <v>FORNECIMENTO E ASSENTAMENTO DE TE RANHURADO EM FERRO FUNDIDO, DN 80 (3") PARA REDE DE ÁGUA, INSTALADO EM LOCAL COM NÍVEL ALTO DE INTERFERÊNCIAS (INCLUI FORNECIMENTO). AF_05/2024</v>
          </cell>
          <cell r="C114" t="str">
            <v>UN</v>
          </cell>
          <cell r="D114">
            <v>72.03</v>
          </cell>
        </row>
        <row r="115">
          <cell r="A115">
            <v>105377</v>
          </cell>
          <cell r="B115" t="str">
            <v>FORNECIMENTO E ASSENTAMENTO DE CURVA 45 GRAUS RANHURADA EM FERRO FUNDIDO, DN 80 MM (3") PARA REDE DE ÁGUA, INSTALADO EM LOCAL COM NÍVEL ALTO DE INTERFERÊNCIAS (INCLUI FORNECIMENTO). AF_05/2024</v>
          </cell>
          <cell r="C115" t="str">
            <v>UN</v>
          </cell>
          <cell r="D115">
            <v>45.38</v>
          </cell>
        </row>
        <row r="116">
          <cell r="A116">
            <v>105378</v>
          </cell>
          <cell r="B116" t="str">
            <v>ASSENTAMENTO DE CONEXÃO 2 ACESSOS ALINHADOS DE FERRO FUNDIDO PARA REDE DE ÁGUA, DN 100, JUNTA ELÁSTICA, INSTALADO EM LOCAL COM NÍVEL ALTO DE INTERFERÊNCIAS (NÃO INCLUI FORNECIMENTO). AF_05/2024</v>
          </cell>
          <cell r="C116" t="str">
            <v>UN</v>
          </cell>
          <cell r="D116">
            <v>10.41</v>
          </cell>
        </row>
        <row r="117">
          <cell r="A117">
            <v>105379</v>
          </cell>
          <cell r="B117" t="str">
            <v>ASSENTAMENTO DE CONEXÃO 2 ACESSOS ALINHADOS DE FERRO FUNDIDO PARA REDE DE ÁGUA, DN 150, JUNTA ELÁSTICA, INSTALADO EM LOCAL COM NÍVEL ALTO DE INTERFERÊNCIAS (NÃO INCLUI FORNECIMENTO). AF_05/2024</v>
          </cell>
          <cell r="C117" t="str">
            <v>UN</v>
          </cell>
          <cell r="D117">
            <v>13.66</v>
          </cell>
        </row>
        <row r="118">
          <cell r="A118">
            <v>105380</v>
          </cell>
          <cell r="B118" t="str">
            <v>ASSENTAMENTO DE CONEXÃO 2 ACESSOS ALINHADOS DE FERRO FUNDIDO PARA REDE DE ÁGUA, DN 1000, JUNTA ELÁSTICA, INSTALADO EM LOCAL COM NÍVEL ALTO DE INTERFERÊNCIAS (NÃO INCLUI FORNECIMENTO). AF_05/2024</v>
          </cell>
          <cell r="C118" t="str">
            <v>UN</v>
          </cell>
          <cell r="D118">
            <v>83.22</v>
          </cell>
        </row>
        <row r="119">
          <cell r="A119">
            <v>105388</v>
          </cell>
          <cell r="B119" t="str">
            <v>ASSENTAMENTO DE CONEXÃO 2 ACESSOS ALINHADOS DE FERRO FUNDIDO PARA REDE DE ÁGUA, DN 150, JUNTA ELÁSTICA, INSTALADO EM LOCAL COM NÍVEL BAIXO DE INTERFERÊNCIAS (NÃO INCLUI FORNECIMENTO). AF_05/2024</v>
          </cell>
          <cell r="C119" t="str">
            <v>UN</v>
          </cell>
          <cell r="D119">
            <v>10.81</v>
          </cell>
        </row>
        <row r="120">
          <cell r="A120">
            <v>105389</v>
          </cell>
          <cell r="B120" t="str">
            <v>ASSENTAMENTO DE CONEXÃO 2 ACESSOS ALINHADOS DE FERRO FUNDIDO PARA REDE DE ÁGUA, DN 200, JUNTA ELÁSTICA, INSTALADO EM LOCAL COM NÍVEL BAIXO DE INTERFERÊNCIAS (NÃO INCLUI FORNECIMENTO). AF_05/2024</v>
          </cell>
          <cell r="C120" t="str">
            <v>UN</v>
          </cell>
          <cell r="D120">
            <v>13.55</v>
          </cell>
        </row>
        <row r="121">
          <cell r="A121">
            <v>105390</v>
          </cell>
          <cell r="B121" t="str">
            <v>ASSENTAMENTO DE CONEXÃO 2 ACESSOS INCLINADOS DE FERRO FUNDIDO PARA REDE DE ÁGUA, DN 900, JUNTA ELÁSTICA, INSTALADO EM LOCAL COM NÍVEL BAIXO DE INTERFERÊNCIAS (NÃO INCLUI FORNECIMENTO). AF_05/2024</v>
          </cell>
          <cell r="C121" t="str">
            <v>UN</v>
          </cell>
          <cell r="D121">
            <v>87.5</v>
          </cell>
        </row>
        <row r="122">
          <cell r="A122">
            <v>105391</v>
          </cell>
          <cell r="B122" t="str">
            <v>ASSENTAMENTO DE CONEXÃO 3 ACESSOS DE FERRO FUNDIDO PARA REDE DE ÁGUA, DN 800, JUNTA ELÁSTICA, INSTALADO EM LOCAL COM NÍVEL BAIXO DE INTERFERÊNCIAS (NÃO INCLUI FORNECIMENTO). AF_05/2024</v>
          </cell>
          <cell r="C122" t="str">
            <v>UN</v>
          </cell>
          <cell r="D122">
            <v>108.51</v>
          </cell>
        </row>
        <row r="123">
          <cell r="A123">
            <v>105392</v>
          </cell>
          <cell r="B123" t="str">
            <v>ASSENTAMENTO DE CONEXÃO 2 ACESSOS ALINHADOS DE FERRO FUNDIDO PARA REDE DE ÁGUA, DN 200, JUNTA ELÁSTICA, INSTALADO EM LOCAL COM NÍVEL ALTO DE INTERFERÊNCIAS (NÃO INCLUI FORNECIMENTO). AF_05/2024</v>
          </cell>
          <cell r="C123" t="str">
            <v>UN</v>
          </cell>
          <cell r="D123">
            <v>16.95</v>
          </cell>
        </row>
        <row r="124">
          <cell r="A124">
            <v>105393</v>
          </cell>
          <cell r="B124" t="str">
            <v>ASSENTAMENTO DE CONEXÃO 2 ACESSOS ALINHADOS DE FERRO FUNDIDO PARA REDE DE ÁGUA, DN 250, JUNTA ELÁSTICA, INSTALADO EM LOCAL COM NÍVEL ALTO DE INTERFERÊNCIAS (NÃO INCLUI FORNECIMENTO). AF_05/2024</v>
          </cell>
          <cell r="C124" t="str">
            <v>UN</v>
          </cell>
          <cell r="D124">
            <v>20.38</v>
          </cell>
        </row>
        <row r="125">
          <cell r="A125">
            <v>105394</v>
          </cell>
          <cell r="B125" t="str">
            <v>ASSENTAMENTO DE CONEXÃO 2 ACESSOS ALINHADOS DE FERRO FUNDIDO PARA REDE DE ÁGUA, DN 300, JUNTA ELÁSTICA, INSTALADO EM LOCAL COM NÍVEL ALTO DE INTERFERÊNCIAS (NÃO INCLUI FORNECIMENTO). AF_05/2024</v>
          </cell>
          <cell r="C125" t="str">
            <v>UN</v>
          </cell>
          <cell r="D125">
            <v>23.79</v>
          </cell>
        </row>
        <row r="126">
          <cell r="A126">
            <v>105395</v>
          </cell>
          <cell r="B126" t="str">
            <v>ASSENTAMENTO DE CONEXÃO 2 ACESSOS ALINHADOS DE FERRO FUNDIDO PARA REDE DE ÁGUA, DN 350, JUNTA ELÁSTICA, INSTALADO EM LOCAL COM NÍVEL ALTO DE INTERFERÊNCIAS (NÃO INCLUI FORNECIMENTO). AF_05/2024</v>
          </cell>
          <cell r="C126" t="str">
            <v>UN</v>
          </cell>
          <cell r="D126">
            <v>27.22</v>
          </cell>
        </row>
        <row r="127">
          <cell r="A127">
            <v>105396</v>
          </cell>
          <cell r="B127" t="str">
            <v>ASSENTAMENTO DE CONEXÃO 2 ACESSOS ALINHADOS DE FERRO FUNDIDO PARA REDE DE ÁGUA, DN 400, JUNTA ELÁSTICA, INSTALADO EM LOCAL COM NÍVEL ALTO DE INTERFERÊNCIAS (NÃO INCLUI FORNECIMENTO). AF_05/2024</v>
          </cell>
          <cell r="C127" t="str">
            <v>UN</v>
          </cell>
          <cell r="D127">
            <v>30.62</v>
          </cell>
        </row>
        <row r="128">
          <cell r="A128">
            <v>105397</v>
          </cell>
          <cell r="B128" t="str">
            <v>ASSENTAMENTO DE CONEXÃO 2 ACESSOS ALINHADOS DE FERRO FUNDIDO PARA REDE DE ÁGUA, DN 450, JUNTA ELÁSTICA, INSTALADO EM LOCAL COM NÍVEL ALTO DE INTERFERÊNCIAS (NÃO INCLUI FORNECIMENTO). AF_05/2024</v>
          </cell>
          <cell r="C128" t="str">
            <v>UN</v>
          </cell>
          <cell r="D128">
            <v>34.17</v>
          </cell>
        </row>
        <row r="129">
          <cell r="A129">
            <v>105398</v>
          </cell>
          <cell r="B129" t="str">
            <v>ASSENTAMENTO DE CONEXÃO 2 ACESSOS ALINHADOS DE FERRO FUNDIDO PARA REDE DE ÁGUA, DN 500, JUNTA ELÁSTICA, INSTALADO EM LOCAL COM NÍVEL ALTO DE INTERFERÊNCIAS (NÃO INCLUI FORNECIMENTO). AF_05/2024</v>
          </cell>
          <cell r="C129" t="str">
            <v>UN</v>
          </cell>
          <cell r="D129">
            <v>44.41</v>
          </cell>
        </row>
        <row r="130">
          <cell r="A130">
            <v>105399</v>
          </cell>
          <cell r="B130" t="str">
            <v>ASSENTAMENTO DE CONEXÃO 2 ACESSOS ALINHADOS DE FERRO FUNDIDO PARA REDE DE ÁGUA, DN 600, JUNTA ELÁSTICA, INSTALADO EM LOCAL COM NÍVEL ALTO DE INTERFERÊNCIAS (NÃO INCLUI FORNECIMENTO). AF_05/2024</v>
          </cell>
          <cell r="C130" t="str">
            <v>UN</v>
          </cell>
          <cell r="D130">
            <v>52.5</v>
          </cell>
        </row>
        <row r="131">
          <cell r="A131">
            <v>105400</v>
          </cell>
          <cell r="B131" t="str">
            <v>ASSENTAMENTO DE CONEXÃO 2 ACESSOS ALINHADOS DE FERRO FUNDIDO PARA REDE DE ÁGUA, DN 700, JUNTA ELÁSTICA, INSTALADO EM LOCAL COM NÍVEL ALTO DE INTERFERÊNCIAS (NÃO INCLUI FORNECIMENTO). AF_05/2024</v>
          </cell>
          <cell r="C131" t="str">
            <v>UN</v>
          </cell>
          <cell r="D131">
            <v>59.84</v>
          </cell>
        </row>
        <row r="132">
          <cell r="A132">
            <v>105401</v>
          </cell>
          <cell r="B132" t="str">
            <v>ASSENTAMENTO DE CONEXÃO 2 ACESSOS ALINHADOS DE FERRO FUNDIDO PARA REDE DE ÁGUA, DN 800, JUNTA ELÁSTICA, INSTALADO EM LOCAL COM NÍVEL ALTO DE INTERFERÊNCIAS (NÃO INCLUI FORNECIMENTO). AF_05/2024</v>
          </cell>
          <cell r="C132" t="str">
            <v>UN</v>
          </cell>
          <cell r="D132">
            <v>67.459999999999994</v>
          </cell>
        </row>
        <row r="133">
          <cell r="A133">
            <v>105402</v>
          </cell>
          <cell r="B133" t="str">
            <v>ASSENTAMENTO DE CONEXÃO 2 ACESSOS ALINHADOS DE FERRO FUNDIDO PARA REDE DE ÁGUA, DN 900, JUNTA ELÁSTICA, INSTALADO EM LOCAL COM NÍVEL ALTO DE INTERFERÊNCIAS (NÃO INCLUI FORNECIMENTO). AF_05/2024</v>
          </cell>
          <cell r="C133" t="str">
            <v>UN</v>
          </cell>
          <cell r="D133">
            <v>75.31</v>
          </cell>
        </row>
        <row r="134">
          <cell r="A134">
            <v>97173</v>
          </cell>
          <cell r="B134" t="str">
            <v>ASSENTAMENTO DE TUBO DE AÇO CARBONO PARA REDE DE ÁGUA, DN 600 MM (24"), JUNTA SOLDADA, INSTALADO EM LOCAL COM NÍVEL ALTO DE INTERFERÊNCIAS (NÃO INCLUI FORNECIMENTO). AF_05/2024</v>
          </cell>
          <cell r="C134" t="str">
            <v>M</v>
          </cell>
          <cell r="D134">
            <v>36.450000000000003</v>
          </cell>
        </row>
        <row r="135">
          <cell r="A135">
            <v>97174</v>
          </cell>
          <cell r="B135" t="str">
            <v>ASSENTAMENTO DE TUBO DE AÇO CARBONO PARA REDE DE ÁGUA, DN 700 MM (28"), JUNTA SOLDADA, INSTALADO EM LOCAL COM NÍVEL ALTO DE INTERFERÊNCIAS (NÃO INCLUI FORNECIMENTO). AF_05/2024</v>
          </cell>
          <cell r="C135" t="str">
            <v>M</v>
          </cell>
          <cell r="D135">
            <v>43.29</v>
          </cell>
        </row>
        <row r="136">
          <cell r="A136">
            <v>97175</v>
          </cell>
          <cell r="B136" t="str">
            <v>ASSENTAMENTO DE TUBO DE AÇO CARBONO PARA REDE DE ÁGUA, DN 800 MM (32"), JUNTA SOLDADA, INSTALADO EM LOCAL COM NÍVEL ALTO DE INTERFERÊNCIAS (NÃO INCLUI FORNECIMENTO). AF_05/2024</v>
          </cell>
          <cell r="C136" t="str">
            <v>M</v>
          </cell>
          <cell r="D136">
            <v>50.13</v>
          </cell>
        </row>
        <row r="137">
          <cell r="A137">
            <v>97176</v>
          </cell>
          <cell r="B137" t="str">
            <v>ASSENTAMENTO DE TUBO DE AÇO CARBONO PARA REDE DE ÁGUA, DN 900 MM (36"), JUNTA SOLDADA, INSTALADO EM LOCAL COM NÍVEL ALTO DE INTERFERÊNCIAS (NÃO INCLUI FORNECIMENTO). AF_05/2024</v>
          </cell>
          <cell r="C137" t="str">
            <v>M</v>
          </cell>
          <cell r="D137">
            <v>57</v>
          </cell>
        </row>
        <row r="138">
          <cell r="A138">
            <v>97177</v>
          </cell>
          <cell r="B138" t="str">
            <v>ASSENTAMENTO DE TUBO DE AÇO CARBONO PARA REDE DE ÁGUA, DN 1000 MM (40") OU DN 1100 MM (44"), JUNTA SOLDADA, INSTALADO EM LOCAL COM NÍVEL ALTO DE INTERFERÊNCIAS (NÃO INCLUI FORNECIMENTO). AF_05/2024</v>
          </cell>
          <cell r="C138" t="str">
            <v>M</v>
          </cell>
          <cell r="D138">
            <v>63.84</v>
          </cell>
        </row>
        <row r="139">
          <cell r="A139">
            <v>97178</v>
          </cell>
          <cell r="B139" t="str">
            <v>ASSENTAMENTO DE TUBO DE AÇO CARBONO PARA REDE DE ÁGUA, DN 1200 MM (48") OU DN 1300 MM (52"), JUNTA SOLDADA, INSTALADO EM LOCAL COM NÍVEL ALTO DE INTERFERÊNCIAS (NÃO INCLUI FORNECIMENTO). AF_05/2024</v>
          </cell>
          <cell r="C139" t="str">
            <v>M</v>
          </cell>
          <cell r="D139">
            <v>77.53</v>
          </cell>
        </row>
        <row r="140">
          <cell r="A140">
            <v>97179</v>
          </cell>
          <cell r="B140" t="str">
            <v>ASSENTAMENTO DE TUBO DE AÇO CARBONO PARA REDE DE ÁGUA, DN 1400 MM (56'') OU DN 1500 MM (60"), JUNTA SOLDADA, INSTALADO EM LOCAL COM NÍVEL ALTO DE INTERFERÊNCIAS (NÃO INCLUI FORNECIMENTO). AF_05/2024</v>
          </cell>
          <cell r="C140" t="str">
            <v>M</v>
          </cell>
          <cell r="D140">
            <v>91.25</v>
          </cell>
        </row>
        <row r="141">
          <cell r="A141">
            <v>97180</v>
          </cell>
          <cell r="B141" t="str">
            <v>ASSENTAMENTO DE TUBO DE AÇO CARBONO PARA REDE DE ÁGUA, DN 1600 MM (64") OU DN 1700 MM (68"), JUNTA SOLDADA, INSTALADO EM LOCAL COM NÍVEL ALTO DE INTERFERÊNCIAS (NÃO INCLUI FORNECIMENTO). AF_05/2024</v>
          </cell>
          <cell r="C141" t="str">
            <v>M</v>
          </cell>
          <cell r="D141">
            <v>104.94</v>
          </cell>
        </row>
        <row r="142">
          <cell r="A142">
            <v>97181</v>
          </cell>
          <cell r="B142" t="str">
            <v>ASSENTAMENTO DE TUBO DE AÇO CARBONO PARA REDE DE ÁGUA, DN 1800 MM (72") OU DN 1900 MM (76"), JUNTA SOLDADA, INSTALADO EM LOCAL COM NÍVEL ALTO DE INTERFERÊNCIAS (NÃO INCLUI FORNECIMENTO). AF_05/2024</v>
          </cell>
          <cell r="C142" t="str">
            <v>M</v>
          </cell>
          <cell r="D142">
            <v>118.64</v>
          </cell>
        </row>
        <row r="143">
          <cell r="A143">
            <v>97182</v>
          </cell>
          <cell r="B143" t="str">
            <v>ASSENTAMENTO DE TUBO DE AÇO CARBONO PARA REDE DE ÁGUA, DN 2000 MM (80") OU DN 2100 MM (84"), JUNTA SOLDADA, INSTALADO EM LOCAL COM NÍVEL ALTO DE INTERFERÊNCIAS (NÃO INCLUI FORNECIMENTO). AF_05/2024</v>
          </cell>
          <cell r="C143" t="str">
            <v>M</v>
          </cell>
          <cell r="D143">
            <v>136.58000000000001</v>
          </cell>
        </row>
        <row r="144">
          <cell r="A144">
            <v>97183</v>
          </cell>
          <cell r="B144" t="str">
            <v>ASSENTAMENTO DE TUBO DE AÇO CARBONO PARA REDE DE ÁGUA, DN 600 MM (24"), JUNTA SOLDADA, INSTALADO EM LOCAL COM NÍVEL BAIXO DE INTERFERÊNCIAS (NÃO INCLUI FORNECIMENTO). AF_05/2024</v>
          </cell>
          <cell r="C144" t="str">
            <v>M</v>
          </cell>
          <cell r="D144">
            <v>32.31</v>
          </cell>
        </row>
        <row r="145">
          <cell r="A145">
            <v>97184</v>
          </cell>
          <cell r="B145" t="str">
            <v>ASSENTAMENTO DE TUBO DE AÇO CARBONO PARA REDE DE ÁGUA, DN 700 MM (28"), JUNTA SOLDADA, INSTALADO EM LOCAL COM NÍVEL BAIXO DE INTERFERÊNCIAS (NÃO INCLUI FORNECIMENTO). AF_05/2024</v>
          </cell>
          <cell r="C145" t="str">
            <v>M</v>
          </cell>
          <cell r="D145">
            <v>38.46</v>
          </cell>
        </row>
        <row r="146">
          <cell r="A146">
            <v>97185</v>
          </cell>
          <cell r="B146" t="str">
            <v>ASSENTAMENTO DE TUBO DE AÇO CARBONO PARA REDE DE ÁGUA, DN 800 MM (32"), JUNTA SOLDADA, INSTALADO EM LOCAL COM NÍVEL BAIXO DE INTERFERÊNCIAS (NÃO INCLUI FORNECIMENTO). AF_05/2024</v>
          </cell>
          <cell r="C146" t="str">
            <v>M</v>
          </cell>
          <cell r="D146">
            <v>44.6</v>
          </cell>
        </row>
        <row r="147">
          <cell r="A147">
            <v>97186</v>
          </cell>
          <cell r="B147" t="str">
            <v>ASSENTAMENTO DE TUBO DE AÇO CARBONO PARA REDE DE ÁGUA, DN 900 MM (36"), JUNTA SOLDADA, INSTALADO EM LOCAL COM NÍVEL BAIXO DE INTERFERÊNCIAS (NÃO INCLUI FORNECIMENTO). AF_05/2024</v>
          </cell>
          <cell r="C147" t="str">
            <v>M</v>
          </cell>
          <cell r="D147">
            <v>50.76</v>
          </cell>
        </row>
        <row r="148">
          <cell r="A148">
            <v>97187</v>
          </cell>
          <cell r="B148" t="str">
            <v>ASSENTAMENTO DE TUBO DE AÇO CARBONO PARA REDE DE ÁGUA, DN 1000 MM (40") OU DN 1100 MM (44"), JUNTA SOLDADA, INSTALADO EM LOCAL COM NÍVEL BAIXO DE INTERFERÊNCIAS (NÃO INCLUI FORNECIMENTO). AF_05/2024</v>
          </cell>
          <cell r="C148" t="str">
            <v>M</v>
          </cell>
          <cell r="D148">
            <v>56.9</v>
          </cell>
        </row>
        <row r="149">
          <cell r="A149">
            <v>97188</v>
          </cell>
          <cell r="B149" t="str">
            <v>ASSENTAMENTO DE TUBO DE AÇO CARBONO PARA REDE DE ÁGUA, DN 1200 MM (48") OU DN 1300 MM (52"), JUNTA SOLDADA, INSTALADO EM LOCAL COM NÍVEL BAIXO DE INTERFERÊNCIAS (NÃO INCLUI FORNECIMENTO). AF_05/2024</v>
          </cell>
          <cell r="C149" t="str">
            <v>M</v>
          </cell>
          <cell r="D149">
            <v>69.209999999999994</v>
          </cell>
        </row>
        <row r="150">
          <cell r="A150">
            <v>97189</v>
          </cell>
          <cell r="B150" t="str">
            <v>ASSENTAMENTO DE TUBO DE AÇO CARBONO PARA REDE DE ÁGUA, DN 1400 MM (56'') OU DN 1500 MM (60"), JUNTA SOLDADA, INSTALADO EM LOCAL COM NÍVEL BAIXO DE INTERFERÊNCIAS (NÃO INCLUI FORNECIMENTO). AF_05/2024</v>
          </cell>
          <cell r="C150" t="str">
            <v>M</v>
          </cell>
          <cell r="D150">
            <v>81.510000000000005</v>
          </cell>
        </row>
        <row r="151">
          <cell r="A151">
            <v>97190</v>
          </cell>
          <cell r="B151" t="str">
            <v>ASSENTAMENTO DE TUBO DE AÇO CARBONO PARA REDE DE ÁGUA, DN 1600 MM (64") OU DN 1700 MM (68"), JUNTA SOLDADA, INSTALADO EM LOCAL COM NÍVEL BAIXO DE INTERFERÊNCIAS (NÃO INCLUI FORNECIMENTO). AF_05/2024</v>
          </cell>
          <cell r="C151" t="str">
            <v>M</v>
          </cell>
          <cell r="D151">
            <v>93.8</v>
          </cell>
        </row>
        <row r="152">
          <cell r="A152">
            <v>97191</v>
          </cell>
          <cell r="B152" t="str">
            <v>ASSENTAMENTO DE TUBO DE AÇO CARBONO PARA REDE DE ÁGUA, DN 1800 MM (72") OU DN 1900 MM (76"), JUNTA SOLDADA, INSTALADO EM LOCAL COM NÍVEL BAIXO DE INTERFERÊNCIAS (NÃO INCLUI FORNECIMENTO). AF_05/2024</v>
          </cell>
          <cell r="C152" t="str">
            <v>M</v>
          </cell>
          <cell r="D152">
            <v>106.11</v>
          </cell>
        </row>
        <row r="153">
          <cell r="A153">
            <v>97192</v>
          </cell>
          <cell r="B153" t="str">
            <v>ASSENTAMENTO DE TUBO DE AÇO CARBONO PARA REDE DE ÁGUA, DN 2000 MM (80") OU DN 2100 MM (84"), JUNTA SOLDADA, INSTALADO EM LOCAL COM NÍVEL BAIXO DE INTERFERÊNCIAS (NÃO INCLUI FORNECIMENTO). AF_05/2024</v>
          </cell>
          <cell r="C153" t="str">
            <v>M</v>
          </cell>
          <cell r="D153">
            <v>121.64</v>
          </cell>
        </row>
        <row r="154">
          <cell r="A154">
            <v>90694</v>
          </cell>
          <cell r="B154" t="str">
            <v>TUBO DE PVC PARA REDE COLETORA DE ESGOTO DE PAREDE MACIÇA, DN 100 MM, JUNTA ELÁSTICA - FORNECIMENTO E ASSENTAMENTO. AF_01/2021</v>
          </cell>
          <cell r="C154" t="str">
            <v>M</v>
          </cell>
          <cell r="D154">
            <v>45.37</v>
          </cell>
        </row>
        <row r="155">
          <cell r="A155">
            <v>90695</v>
          </cell>
          <cell r="B155" t="str">
            <v>TUBO DE PVC PARA REDE COLETORA DE ESGOTO DE PAREDE MACIÇA, DN 150 MM, JUNTA ELÁSTICA  - FORNECIMENTO E ASSENTAMENTO. AF_01/2021</v>
          </cell>
          <cell r="C155" t="str">
            <v>M</v>
          </cell>
          <cell r="D155">
            <v>86.76</v>
          </cell>
        </row>
        <row r="156">
          <cell r="A156">
            <v>90696</v>
          </cell>
          <cell r="B156" t="str">
            <v>TUBO DE PVC PARA REDE COLETORA DE ESGOTO DE PAREDE MACIÇA, DN 200 MM, JUNTA ELÁSTICA - FORNECIMENTO E ASSENTAMENTO. AF_01/2021</v>
          </cell>
          <cell r="C156" t="str">
            <v>M</v>
          </cell>
          <cell r="D156">
            <v>145.38999999999999</v>
          </cell>
        </row>
        <row r="157">
          <cell r="A157">
            <v>90697</v>
          </cell>
          <cell r="B157" t="str">
            <v>TUBO DE PVC PARA REDE COLETORA DE ESGOTO DE PAREDE MACIÇA, DN 250 MM, JUNTA ELÁSTICA  - FORNECIMENTO E ASSENTAMENTO. AF_01/2021</v>
          </cell>
          <cell r="C157" t="str">
            <v>M</v>
          </cell>
          <cell r="D157">
            <v>226</v>
          </cell>
        </row>
        <row r="158">
          <cell r="A158">
            <v>90698</v>
          </cell>
          <cell r="B158" t="str">
            <v>TUBO DE PVC PARA REDE COLETORA DE ESGOTO DE PAREDE MACIÇA, DN 300 MM, JUNTA ELÁSTICA,  FORNECIMENTO E ASSENTAMENTO. AF_01/2021</v>
          </cell>
          <cell r="C158" t="str">
            <v>M</v>
          </cell>
          <cell r="D158">
            <v>345.93</v>
          </cell>
        </row>
        <row r="159">
          <cell r="A159">
            <v>90699</v>
          </cell>
          <cell r="B159" t="str">
            <v>TUBO DE PVC PARA REDE COLETORA DE ESGOTO DE PAREDE MACIÇA, DN 350 MM, JUNTA ELÁSTICA  - FORNECIMENTO E ASSENTAMENTO. AF_01/2021</v>
          </cell>
          <cell r="C159" t="str">
            <v>M</v>
          </cell>
          <cell r="D159">
            <v>487.29</v>
          </cell>
        </row>
        <row r="160">
          <cell r="A160">
            <v>90700</v>
          </cell>
          <cell r="B160" t="str">
            <v>TUBO DE PVC PARA REDE COLETORA DE ESGOTO DE PAREDE MACIÇA, DN 400 MM, JUNTA ELÁSTICA  FORNECIMENTO E ASSENTAMENTO. AF_01/2021</v>
          </cell>
          <cell r="C160" t="str">
            <v>M</v>
          </cell>
          <cell r="D160">
            <v>569.59</v>
          </cell>
        </row>
        <row r="161">
          <cell r="A161">
            <v>90701</v>
          </cell>
          <cell r="B161" t="str">
            <v>TUBO DE PVC CORRUGADO DE DUPLA PAREDE PARA REDE COLETORA DE ESGOTO, DN 150 MM, JUNTA ELÁSTICA - FORNECIMENTO E ASSENTAMENTO. AF_01/2021</v>
          </cell>
          <cell r="C161" t="str">
            <v>M</v>
          </cell>
          <cell r="D161">
            <v>67.900000000000006</v>
          </cell>
        </row>
        <row r="162">
          <cell r="A162">
            <v>90702</v>
          </cell>
          <cell r="B162" t="str">
            <v>TUBO DE PVC CORRUGADO DE DUPLA PAREDE PARA REDE COLETORA DE ESGOTO, DN 200 MM, JUNTA ELÁSTICA - FORNECIMENTO E ASSENTAMENTO. AF_01/2021</v>
          </cell>
          <cell r="C162" t="str">
            <v>M</v>
          </cell>
          <cell r="D162">
            <v>112.9</v>
          </cell>
        </row>
        <row r="163">
          <cell r="A163">
            <v>90703</v>
          </cell>
          <cell r="B163" t="str">
            <v>TUBO DE PVC CORRUGADO DE DUPLA PAREDE PARA REDE COLETORA DE ESGOTO, DN 250 MM, JUNTA ELÁSTICA - FORNECIMENTO E ASSENTAMENTO. AF_01/2021</v>
          </cell>
          <cell r="C163" t="str">
            <v>M</v>
          </cell>
          <cell r="D163">
            <v>177.44</v>
          </cell>
        </row>
        <row r="164">
          <cell r="A164">
            <v>90704</v>
          </cell>
          <cell r="B164" t="str">
            <v>TUBO DE PVC CORRUGADO DE DUPLA PAREDE PARA REDE COLETORA DE ESGOTO, DN 300 MM, JUNTA ELÁSTICA - FORNECIMENTO E ASSENTAMENTO. AF_01/2021</v>
          </cell>
          <cell r="C164" t="str">
            <v>M</v>
          </cell>
          <cell r="D164">
            <v>264.27999999999997</v>
          </cell>
        </row>
        <row r="165">
          <cell r="A165">
            <v>90705</v>
          </cell>
          <cell r="B165" t="str">
            <v>TUBO DE PVC CORRUGADO DE DUPLA PAREDE PARA REDE COLETORA DE ESGOTO, DN 350 MM, JUNTA ELÁSTICA - FORNECIMENTO E ASSENTAMENTO. AF_01/2021</v>
          </cell>
          <cell r="C165" t="str">
            <v>M</v>
          </cell>
          <cell r="D165">
            <v>345.49</v>
          </cell>
        </row>
        <row r="166">
          <cell r="A166">
            <v>90706</v>
          </cell>
          <cell r="B166" t="str">
            <v>TUBO DE PVC CORRUGADO DE DUPLA PAREDE PARA REDE COLETORA DE ESGOTO, DN 400 MM, JUNTA ELÁSTICA - FORNECIMENTO E ASSENTAMENTO. AF_01/2021</v>
          </cell>
          <cell r="C166" t="str">
            <v>M</v>
          </cell>
          <cell r="D166">
            <v>458.69</v>
          </cell>
        </row>
        <row r="167">
          <cell r="A167">
            <v>90708</v>
          </cell>
          <cell r="B167" t="str">
            <v>TUBO DE PEAD CORRUGADO DE DUPLA PAREDE PARA REDE COLETORA DE ESGOTO, DN 600 MM, JUNTA ELÁSTICA INTEGRADA - FORNECIMENTO E ASSENTAMENTO. AF_01/2021</v>
          </cell>
          <cell r="C167" t="str">
            <v>M</v>
          </cell>
          <cell r="D167">
            <v>558.84</v>
          </cell>
        </row>
        <row r="168">
          <cell r="A168">
            <v>90724</v>
          </cell>
          <cell r="B168" t="str">
            <v>JUNTA ARGAMASSADA ENTRE TUBO DN 100 MM E O POÇO DE VISITA/ CAIXA DE CONCRETO OU ALVENARIA EM REDES DE ESGOTO. AF_01/2021</v>
          </cell>
          <cell r="C168" t="str">
            <v>UN</v>
          </cell>
          <cell r="D168">
            <v>19.329999999999998</v>
          </cell>
        </row>
        <row r="169">
          <cell r="A169">
            <v>90725</v>
          </cell>
          <cell r="B169" t="str">
            <v>JUNTA ARGAMASSADA ENTRE TUBO DN 150 MM E O POÇO DE VISITA/ CAIXA DE CONCRETO OU ALVENARIA EM REDES DE ESGOTO. AF_01/2021</v>
          </cell>
          <cell r="C169" t="str">
            <v>UN</v>
          </cell>
          <cell r="D169">
            <v>23.85</v>
          </cell>
        </row>
        <row r="170">
          <cell r="A170">
            <v>90726</v>
          </cell>
          <cell r="B170" t="str">
            <v>JUNTA ARGAMASSADA ENTRE TUBO DN 200 MM E O POÇO/ CAIXA DE CONCRETO OU ALVENARIA EM REDES DE ESGOTO. AF_01/2021</v>
          </cell>
          <cell r="C170" t="str">
            <v>UN</v>
          </cell>
          <cell r="D170">
            <v>28.43</v>
          </cell>
        </row>
        <row r="171">
          <cell r="A171">
            <v>90727</v>
          </cell>
          <cell r="B171" t="str">
            <v>JUNTA ARGAMASSADA ENTRE TUBO DN 250 MM E O POÇO DE VISITA/ CAIXA DE CONCRETO OU ALVENARIA EM REDES DE ESGOTO. AF_01/2021</v>
          </cell>
          <cell r="C171" t="str">
            <v>UN</v>
          </cell>
          <cell r="D171">
            <v>32.92</v>
          </cell>
        </row>
        <row r="172">
          <cell r="A172">
            <v>90728</v>
          </cell>
          <cell r="B172" t="str">
            <v>JUNTA ARGAMASSADA ENTRE TUBO DN 300 MM E O POÇO DE VISITA/ CAIXA DE CONCRETO OU ALVENARIA EM REDES DE ESGOTO. AF_01/2021</v>
          </cell>
          <cell r="C172" t="str">
            <v>UN</v>
          </cell>
          <cell r="D172">
            <v>37.43</v>
          </cell>
        </row>
        <row r="173">
          <cell r="A173">
            <v>90729</v>
          </cell>
          <cell r="B173" t="str">
            <v>JUNTA ARGAMASSADA ENTRE TUBO DN 350 MM E O POÇO DE VISITA/ CAIXA DE CONCRETO OU ALVENARIA EM REDES DE ESGOTO. AF_01/2021</v>
          </cell>
          <cell r="C173" t="str">
            <v>UN</v>
          </cell>
          <cell r="D173">
            <v>41.95</v>
          </cell>
        </row>
        <row r="174">
          <cell r="A174">
            <v>90730</v>
          </cell>
          <cell r="B174" t="str">
            <v>JUNTA ARGAMASSADA ENTRE TUBO DN 400 MM E O POÇO DE VISITA/ CAIXA DE CONCRETO OU ALVENARIA EM REDES DE ESGOTO. AF_01/2021</v>
          </cell>
          <cell r="C174" t="str">
            <v>UN</v>
          </cell>
          <cell r="D174">
            <v>46.44</v>
          </cell>
        </row>
        <row r="175">
          <cell r="A175">
            <v>90731</v>
          </cell>
          <cell r="B175" t="str">
            <v>JUNTA ARGAMASSADA ENTRE TUBO DN 450 MM E O POÇO DE VISITA/ CAIXA DE CONCRETO OU ALVENARIA EM REDES DE ESGOTO. AF_01/2021</v>
          </cell>
          <cell r="C175" t="str">
            <v>UN</v>
          </cell>
          <cell r="D175">
            <v>50.95</v>
          </cell>
        </row>
        <row r="176">
          <cell r="A176">
            <v>90732</v>
          </cell>
          <cell r="B176" t="str">
            <v>JUNTA ARGAMASSADA ENTRE TUBO DN 600 MM E O POÇO DE VISITA/ CAIXA DE CONCRETO OU ALVENARIA EM REDES DE ESGOTO. AF_01/2021</v>
          </cell>
          <cell r="C176" t="str">
            <v>UN</v>
          </cell>
          <cell r="D176">
            <v>64.47</v>
          </cell>
        </row>
        <row r="177">
          <cell r="A177">
            <v>90733</v>
          </cell>
          <cell r="B177" t="str">
            <v>ASSENTAMENTO DE TUBO DE PVC PARA REDE COLETORA DE ESGOTO DE PAREDE MACIÇA, DN 100 MM, JUNTA ELÁSTICA (NÃO INCLUI FORNECIMENTO). AF_01/2021</v>
          </cell>
          <cell r="C177" t="str">
            <v>M</v>
          </cell>
          <cell r="D177">
            <v>2.67</v>
          </cell>
        </row>
        <row r="178">
          <cell r="A178">
            <v>90734</v>
          </cell>
          <cell r="B178" t="str">
            <v>ASSENTAMENTO DE TUBO DE PVC PARA REDE COLETORA DE ESGOTO DE PAREDE MACIÇA, DN 150 MM, JUNTA ELÁSTICA,  (NÃO INCLUI FORNECIMENTO). AF_01/2021</v>
          </cell>
          <cell r="C178" t="str">
            <v>M</v>
          </cell>
          <cell r="D178">
            <v>3.17</v>
          </cell>
        </row>
        <row r="179">
          <cell r="A179">
            <v>90735</v>
          </cell>
          <cell r="B179" t="str">
            <v>ASSENTAMENTO DE TUBO DE PVC PARA REDE COLETORA DE ESGOTO DE PAREDE MACIÇA, DN 200 MM, JUNTA ELÁSTICA (NÃO INCLUI FORNECIMENTO). AF_01/2021</v>
          </cell>
          <cell r="C179" t="str">
            <v>M</v>
          </cell>
          <cell r="D179">
            <v>3.66</v>
          </cell>
        </row>
        <row r="180">
          <cell r="A180">
            <v>90736</v>
          </cell>
          <cell r="B180" t="str">
            <v>ASSENTAMENTO DE TUBO DE PVC PARA REDE COLETORA DE ESGOTO DE PAREDE MACIÇA, DN 250 MM, JUNTA ELÁSTICA (NÃO INCLUI FORNECIMENTO). AF_01/2021</v>
          </cell>
          <cell r="C180" t="str">
            <v>M</v>
          </cell>
          <cell r="D180">
            <v>4.16</v>
          </cell>
        </row>
        <row r="181">
          <cell r="A181">
            <v>90737</v>
          </cell>
          <cell r="B181" t="str">
            <v>ASSENTAMENTO DE TUBO DE PVC PARA REDE COLETORA DE ESGOTO DE PAREDE MACIÇA, DN 300 MM, JUNTA ELÁSTICA  (NÃO INCLUI FORNECIMENTO). AF_01/2021</v>
          </cell>
          <cell r="C181" t="str">
            <v>M</v>
          </cell>
          <cell r="D181">
            <v>4.66</v>
          </cell>
        </row>
        <row r="182">
          <cell r="A182">
            <v>90738</v>
          </cell>
          <cell r="B182" t="str">
            <v>ASSENTAMENTO DE TUBO DE PVC PARA REDE COLETORA DE ESGOTO DE PAREDE MACIÇA, DN 350 MM, JUNTA ELÁSTICA (NÃO INCLUI FORNECIMENTO). AF_01/2021</v>
          </cell>
          <cell r="C182" t="str">
            <v>M</v>
          </cell>
          <cell r="D182">
            <v>5.15</v>
          </cell>
        </row>
        <row r="183">
          <cell r="A183">
            <v>90739</v>
          </cell>
          <cell r="B183" t="str">
            <v>ASSENTAMENTO DE TUBO DE PVC PARA REDE COLETORA DE ESGOTO DE PAREDE MACIÇA, DN 400 MM, JUNTA ELÁSTICA (NÃO INCLUI FORNECIMENTO). AF_01/2021</v>
          </cell>
          <cell r="C183" t="str">
            <v>M</v>
          </cell>
          <cell r="D183">
            <v>8.11</v>
          </cell>
        </row>
        <row r="184">
          <cell r="A184">
            <v>90740</v>
          </cell>
          <cell r="B184" t="str">
            <v>ASSENTAMENTO DE TUBO DE PVC CORRUGADO DE DUPLA PAREDE PARA REDE COLETORA DE ESGOTO, DN 150 MM, JUNTA ELÁSTICA (NÃO INCLUI FORNECIMENTO). AF_01/2021</v>
          </cell>
          <cell r="C184" t="str">
            <v>M</v>
          </cell>
          <cell r="D184">
            <v>3.53</v>
          </cell>
        </row>
        <row r="185">
          <cell r="A185">
            <v>90741</v>
          </cell>
          <cell r="B185" t="str">
            <v>ASSENTAMENTO DE TUBO DE PVC CORRUGADO DE DUPLA PAREDE PARA REDE COLETORA DE ESGOTO, DN 200 MM, JUNTA ELÁSTICA (NÃO INCLUI FORNECIMENTO). AF_01/2021</v>
          </cell>
          <cell r="C185" t="str">
            <v>M</v>
          </cell>
          <cell r="D185">
            <v>4.0199999999999996</v>
          </cell>
        </row>
        <row r="186">
          <cell r="A186">
            <v>90742</v>
          </cell>
          <cell r="B186" t="str">
            <v>ASSENTAMENTO DE TUBO DE PVC CORRUGADO DE DUPLA PAREDE PARA REDE COLETORA DE ESGOTO, DN 250 MM, JUNTA ELÁSTICA (NÃO INCLUI FORNECIMENTO). AF_01/2021</v>
          </cell>
          <cell r="C186" t="str">
            <v>M</v>
          </cell>
          <cell r="D186">
            <v>4.53</v>
          </cell>
        </row>
        <row r="187">
          <cell r="A187">
            <v>90743</v>
          </cell>
          <cell r="B187" t="str">
            <v>ASSENTAMENTO DE TUBO DE PVC CORRUGADO DE DUPLA PAREDE PARA REDE COLETORA DE ESGOTO, DN 300 MM, JUNTA ELÁSTICA (NÃO INCLUI FORNECIMENTO). AF_01/2021</v>
          </cell>
          <cell r="C187" t="str">
            <v>M</v>
          </cell>
          <cell r="D187">
            <v>5.0199999999999996</v>
          </cell>
        </row>
        <row r="188">
          <cell r="A188">
            <v>90744</v>
          </cell>
          <cell r="B188" t="str">
            <v>ASSENTAMENTO DE TUBO DE PVC CORRUGADO DE DUPLA PAREDE PARA REDE COLETORA DE ESGOTO, DN 350 MM, JUNTA ELÁSTICA (NÃO INCLUI FORNECIMENTO). AF_01/2021</v>
          </cell>
          <cell r="C188" t="str">
            <v>M</v>
          </cell>
          <cell r="D188">
            <v>5.51</v>
          </cell>
        </row>
        <row r="189">
          <cell r="A189">
            <v>90745</v>
          </cell>
          <cell r="B189" t="str">
            <v>ASSENTAMENTO DE TUBO DE PVC CORRUGADO DE DUPLA PAREDE PARA REDE COLETORA DE ESGOTO, DN 400 MM, JUNTA ELÁSTICA  (NÃO INCLUI FORNECIMENTO). AF_01/2021</v>
          </cell>
          <cell r="C189" t="str">
            <v>M</v>
          </cell>
          <cell r="D189">
            <v>9.0399999999999991</v>
          </cell>
        </row>
        <row r="190">
          <cell r="A190">
            <v>90746</v>
          </cell>
          <cell r="B190" t="str">
            <v>ASSENTAMENTO DE TUBO DE PEAD CORRUGADO DE DUPLA PAREDE PARA REDE COLETORA DE ESGOTO, DN 450 MM, JUNTA ELÁSTICA INTEGRADA (NÃO INCLUI FORNECIMENTO). AF_01/2021</v>
          </cell>
          <cell r="C190" t="str">
            <v>M</v>
          </cell>
          <cell r="D190">
            <v>2.89</v>
          </cell>
        </row>
        <row r="191">
          <cell r="A191">
            <v>90747</v>
          </cell>
          <cell r="B191" t="str">
            <v>ASSENTAMENTO DE TUBO DE PEAD CORRUGADO DE DUPLA PAREDE PARA REDE COLETORA DE ESGOTO, DN 600 MM, JUNTA ELÁSTICA INTEGRADA (NÃO INCLUI FORNECIMENTO). AF_01/2021</v>
          </cell>
          <cell r="C191" t="str">
            <v>M</v>
          </cell>
          <cell r="D191">
            <v>15.53</v>
          </cell>
        </row>
        <row r="192">
          <cell r="A192">
            <v>94869</v>
          </cell>
          <cell r="B192" t="str">
            <v>TUBO DE PEAD CORRUGADO DE DUPLA PAREDE PARA REDE COLETORA DE ESGOTO, DN 250 MM, JUNTA ELÁSTICA INTEGRADA - FORNECIMENTO E ASSENTAMENTO. AF_01/2021</v>
          </cell>
          <cell r="C192" t="str">
            <v>M</v>
          </cell>
          <cell r="D192">
            <v>98.22</v>
          </cell>
        </row>
        <row r="193">
          <cell r="A193">
            <v>94870</v>
          </cell>
          <cell r="B193" t="str">
            <v>ASSENTAMENTO DE TUBO DE PEAD CORRUGADO DE DUPLA PAREDE PARA REDE COLETORA DE ESGOTO, DN 250 MM, JUNTA ELÁSTICA INTEGRADA (NÃO INCLUI FORNECIMENTO). AF_01/2021</v>
          </cell>
          <cell r="C193" t="str">
            <v>M</v>
          </cell>
          <cell r="D193">
            <v>1.76</v>
          </cell>
        </row>
        <row r="194">
          <cell r="A194">
            <v>94871</v>
          </cell>
          <cell r="B194" t="str">
            <v>TUBO DE PEAD CORRUGADO DE DUPLA PAREDE PARA REDE COLETORA DE ESGOTO, DN 300 MM, JUNTA ELÁSTICA INTEGRADA - FORNECIMENTO E ASSENTAMENTO. AF_01/2021</v>
          </cell>
          <cell r="C194" t="str">
            <v>M</v>
          </cell>
          <cell r="D194">
            <v>153.52000000000001</v>
          </cell>
        </row>
        <row r="195">
          <cell r="A195">
            <v>94872</v>
          </cell>
          <cell r="B195" t="str">
            <v>ASSENTAMENTO DE TUBO DE PEAD CORRUGADO DE DUPLA PAREDE PARA REDE COLETORA DE ESGOTO, DN 300 MM, JUNTA ELÁSTICA INTEGRADA  (NÃO INCLUI FORNECIMENTO). AF_01/2021</v>
          </cell>
          <cell r="C195" t="str">
            <v>M</v>
          </cell>
          <cell r="D195">
            <v>2.39</v>
          </cell>
        </row>
        <row r="196">
          <cell r="A196">
            <v>94875</v>
          </cell>
          <cell r="B196" t="str">
            <v>TUBO DE PEAD CORRUGADO DE DUPLA PAREDE PARA REDE COLETORA DE ESGOTO, DN 800 MM, JUNTA ELÁSTICA INTEGRADA - FORNECIMENTO E ASSENTAMENTO. AF_01/2021</v>
          </cell>
          <cell r="C196" t="str">
            <v>M</v>
          </cell>
          <cell r="D196">
            <v>907.01</v>
          </cell>
        </row>
        <row r="197">
          <cell r="A197">
            <v>94876</v>
          </cell>
          <cell r="B197" t="str">
            <v>ASSENTAMENTO DE TUBO DE PEAD CORRUGADO DE DUPLA PAREDE PARA REDE COLETORA DE ESGOTO, DN 800 MM, JUNTA ELÁSTICA INTEGRADA  (NÃO INCLUI FORNECIMENTO). AF_01/2021</v>
          </cell>
          <cell r="C197" t="str">
            <v>M</v>
          </cell>
          <cell r="D197">
            <v>26.42</v>
          </cell>
        </row>
        <row r="198">
          <cell r="A198">
            <v>94878</v>
          </cell>
          <cell r="B198" t="str">
            <v>ASSENTAMENTO DE TUBO DE PEAD CORRUGADO DE DUPLA PAREDE PARA REDE COLETORA DE ESGOTO, DN 900 MM, JUNTA ELÁSTICA INTEGRADA (NÃO INCLUI FORNECIMENTO). AF_01/2021</v>
          </cell>
          <cell r="C198" t="str">
            <v>M</v>
          </cell>
          <cell r="D198">
            <v>30.5</v>
          </cell>
        </row>
        <row r="199">
          <cell r="A199">
            <v>94879</v>
          </cell>
          <cell r="B199" t="str">
            <v>TUBO DE PEAD CORRUGADO DE DUPLA PAREDE PARA REDE COLETORA DE ESGOTO, DN 1000 MM, JUNTA ELÁSTICA INTEGRADA - FORNECIMENTO E ASSENTAMENTO. AF_01/2021</v>
          </cell>
          <cell r="C199" t="str">
            <v>M</v>
          </cell>
          <cell r="D199">
            <v>1396.12</v>
          </cell>
        </row>
        <row r="200">
          <cell r="A200">
            <v>94880</v>
          </cell>
          <cell r="B200" t="str">
            <v>ASSENTAMENTO DE TUBO DE PEAD CORRUGADO DE DUPLA PAREDE PARA REDE COLETORA DE ESGOTO, DN 1000 MM, JUNTA ELÁSTICA INTEGRADA (NÃO INCLUI FORNECIMENTO). AF_01/2021</v>
          </cell>
          <cell r="C200" t="str">
            <v>M</v>
          </cell>
          <cell r="D200">
            <v>39.590000000000003</v>
          </cell>
        </row>
        <row r="201">
          <cell r="A201">
            <v>94881</v>
          </cell>
          <cell r="B201" t="str">
            <v>TUBO DE PEAD CORRUGADO DE DUPLA PAREDE PARA REDE COLETORA DE ESGOTO, DN 1200 MM, JUNTA ELÁSTICA INTEGRADA - FORNECIMENTO E ASSENTAMENTO. AF_01/2021</v>
          </cell>
          <cell r="C201" t="str">
            <v>M</v>
          </cell>
          <cell r="D201">
            <v>1920.68</v>
          </cell>
        </row>
        <row r="202">
          <cell r="A202">
            <v>94882</v>
          </cell>
          <cell r="B202" t="str">
            <v>ASSENTAMENTO DE TUBO DE PEAD CORRUGADO DE DUPLA PAREDE PARA REDE COLETORA DE ESGOTO, DN 1200 MM, JUNTA ELÁSTICA INTEGRADA (NÃO INCLUI FORNECIMENTO). AF_01/2021</v>
          </cell>
          <cell r="C202" t="str">
            <v>M</v>
          </cell>
          <cell r="D202">
            <v>45.87</v>
          </cell>
        </row>
        <row r="203">
          <cell r="A203">
            <v>94884</v>
          </cell>
          <cell r="B203" t="str">
            <v>ASSENTAMENTO DE TUBO DE PEAD CORRUGADO DE DUPLA PAREDE PARA REDE COLETORA DE ESGOTO, DN 1500 MM, JUNTA ELÁSTICA INTEGRADA (NÃO INCLUI FORNECIMENTO). AF_01/2021</v>
          </cell>
          <cell r="C203" t="str">
            <v>M</v>
          </cell>
          <cell r="D203">
            <v>58.65</v>
          </cell>
        </row>
        <row r="204">
          <cell r="A204">
            <v>97121</v>
          </cell>
          <cell r="B204" t="str">
            <v>ASSENTAMENTO DE TUBO DE PVC PBA PARA REDE DE ÁGUA, DN 50 MM, JUNTA ELÁSTICA INTEGRADA, INSTALADO EM LOCAL COM NÍVEL ALTO DE INTERFERÊNCIAS (NÃO INCLUI FORNECIMENTO). AF_05/2024</v>
          </cell>
          <cell r="C204" t="str">
            <v>M</v>
          </cell>
          <cell r="D204">
            <v>2.38</v>
          </cell>
        </row>
        <row r="205">
          <cell r="A205">
            <v>97122</v>
          </cell>
          <cell r="B205" t="str">
            <v>ASSENTAMENTO DE TUBO DE PVC PBA PARA REDE DE ÁGUA, DN 75 MM, JUNTA ELÁSTICA INTEGRADA, INSTALADO EM LOCAL COM NÍVEL ALTO DE INTERFERÊNCIAS (NÃO INCLUI FORNECIMENTO). AF_05/2024</v>
          </cell>
          <cell r="C205" t="str">
            <v>M</v>
          </cell>
          <cell r="D205">
            <v>2.89</v>
          </cell>
        </row>
        <row r="206">
          <cell r="A206">
            <v>97123</v>
          </cell>
          <cell r="B206" t="str">
            <v>ASSENTAMENTO DE TUBO DE PVC PBA PARA REDE DE ÁGUA, DN 100 MM, JUNTA ELÁSTICA INTEGRADA, INSTALADO EM LOCAL COM NÍVEL ALTO DE INTERFERÊNCIAS (NÃO INCLUI FORNECIMENTO). AF_05/2024</v>
          </cell>
          <cell r="C206" t="str">
            <v>M</v>
          </cell>
          <cell r="D206">
            <v>3.36</v>
          </cell>
        </row>
        <row r="207">
          <cell r="A207">
            <v>97124</v>
          </cell>
          <cell r="B207" t="str">
            <v>ASSENTAMENTO DE TUBO DE PVC PBA PARA REDE DE ÁGUA, DN 50 MM, JUNTA ELÁSTICA INTEGRADA, INSTALADO EM LOCAL COM NÍVEL BAIXO DE INTERFERÊNCIAS (NÃO INCLUI FORNECIMENTO). AF_05/2024</v>
          </cell>
          <cell r="C207" t="str">
            <v>M</v>
          </cell>
          <cell r="D207">
            <v>1.95</v>
          </cell>
        </row>
        <row r="208">
          <cell r="A208">
            <v>97125</v>
          </cell>
          <cell r="B208" t="str">
            <v>ASSENTAMENTO DE TUBO DE PVC PBA PARA REDE DE ÁGUA, DN 75 MM, JUNTA ELÁSTICA INTEGRADA, INSTALADO EM LOCAL COM NÍVEL BAIXO DE INTERFERÊNCIAS (NÃO INCLUI FORNECIMENTO). AF_05/2024</v>
          </cell>
          <cell r="C208" t="str">
            <v>M</v>
          </cell>
          <cell r="D208">
            <v>2.38</v>
          </cell>
        </row>
        <row r="209">
          <cell r="A209">
            <v>97126</v>
          </cell>
          <cell r="B209" t="str">
            <v>ASSENTAMENTO DE TUBO DE PVC PBA PARA REDE DE ÁGUA, DN 100 MM, JUNTA ELÁSTICA INTEGRADA, INSTALADO EM LOCAL COM NÍVEL BAIXO DE INTERFERÊNCIAS (NÃO INCLUI FORNECIMENTO). AF_05/2024</v>
          </cell>
          <cell r="C209" t="str">
            <v>M</v>
          </cell>
          <cell r="D209">
            <v>2.77</v>
          </cell>
        </row>
        <row r="210">
          <cell r="A210">
            <v>102264</v>
          </cell>
          <cell r="B210" t="str">
            <v>TUBO DE PVC BRANCO PARA REDE COLETORA DE ESGOTO CONDOMINIAL DE PAREDE MACIÇA, DN 100 MM, JUNTA ELÁSTICA - FORNECIMENTO E ASSENTAMENTO. AF_01/2021</v>
          </cell>
          <cell r="C210" t="str">
            <v>M</v>
          </cell>
          <cell r="D210">
            <v>19.25</v>
          </cell>
        </row>
        <row r="211">
          <cell r="A211">
            <v>102265</v>
          </cell>
          <cell r="B211" t="str">
            <v>JUNTA ARGAMASSADA ENTRE TUBO DN 800 MM E O POÇO DE VISITA/ CAIXA DE CONCRETO OU ALVENARIA EM REDES DE ESGOTO. AF_01/2021</v>
          </cell>
          <cell r="C211" t="str">
            <v>UN</v>
          </cell>
          <cell r="D211">
            <v>82.5</v>
          </cell>
        </row>
        <row r="212">
          <cell r="A212">
            <v>102266</v>
          </cell>
          <cell r="B212" t="str">
            <v>JUNTA ARGAMASSADA ENTRE TUBO DN 900 MM E O POÇO DE VISITA/ CAIXA DE CONCRETO OU ALVENARIA EM REDES DE ESGOTO. AF_01/2021</v>
          </cell>
          <cell r="C212" t="str">
            <v>UN</v>
          </cell>
          <cell r="D212">
            <v>91.51</v>
          </cell>
        </row>
        <row r="213">
          <cell r="A213">
            <v>102267</v>
          </cell>
          <cell r="B213" t="str">
            <v>JUNTA ARGAMASSADA ENTRE TUBO DN 1000 MM E O POÇO DE VISITA/ CAIXA DE CONCRETO OU ALVENARIA EM REDES DE ESGOTO. AF_01/2021</v>
          </cell>
          <cell r="C213" t="str">
            <v>UN</v>
          </cell>
          <cell r="D213">
            <v>105.09</v>
          </cell>
        </row>
        <row r="214">
          <cell r="A214">
            <v>102268</v>
          </cell>
          <cell r="B214" t="str">
            <v>JUNTA ARGAMASSADA ENTRE TUBO DN 1200 MM E O POÇO DE VISITA/ CAIXA DE CONCRETO OU ALVENARIA EM REDES DE ESGOTO. AF_01/2021</v>
          </cell>
          <cell r="C214" t="str">
            <v>UN</v>
          </cell>
          <cell r="D214">
            <v>118.61</v>
          </cell>
        </row>
        <row r="215">
          <cell r="A215">
            <v>102269</v>
          </cell>
          <cell r="B215" t="str">
            <v>JUNTA ARGAMASSADA ENTRE TUBO DN 1500 MM E O POÇO DE VISITA/ CAIXA DE CONCRETO OU ALVENARIA EM REDES DE ESGOTO. AF_01/2021</v>
          </cell>
          <cell r="C215" t="str">
            <v>UN</v>
          </cell>
          <cell r="D215">
            <v>145.65</v>
          </cell>
        </row>
        <row r="216">
          <cell r="A216">
            <v>105260</v>
          </cell>
          <cell r="B216" t="str">
            <v>ASSENTAMENTO E FORNECIMENTO DE TUBO DE PVC PBA PARA REDE DE ÁGUA, DN 50, JUNTA ELÁSTICA INTEGRADA, INSTALADO EM LOCAL COM NÍVEL ALTO DE INTERFERÊNCIAS (INCLUI FORNECIMENTO). AF_05/2024</v>
          </cell>
          <cell r="C216" t="str">
            <v>UN</v>
          </cell>
          <cell r="D216">
            <v>23.64</v>
          </cell>
        </row>
        <row r="217">
          <cell r="A217">
            <v>105285</v>
          </cell>
          <cell r="B217" t="str">
            <v>ASSENTAMENTO E FORNECIMENTO DE TUBO DE PVC PBA PARA REDE DE ÁGUA, DN 50, JUNTA ELÁSTICA INTEGRADA, INSTALADO EM LOCAL COM NÍVEL BAIXO DE INTERFERÊNCIAS (INCLUI FORNECIMENTO). AF_05/2024</v>
          </cell>
          <cell r="C217" t="str">
            <v>UN</v>
          </cell>
          <cell r="D217">
            <v>23.21</v>
          </cell>
        </row>
        <row r="218">
          <cell r="A218">
            <v>105286</v>
          </cell>
          <cell r="B218" t="str">
            <v>ASSENTAMENTO E FORNECIMENTO DE LUVA SIMPLES, PVC PBA, JE, DN 50 / DE 60 MM, PARA REDE AGUA, JUNTA ELÁSTICA INTEGRADA, INSTALADO EM LOCAL COM NÍVEL ALTO DE INTERFERÊNCIAS (INCLUI FORNECIMENTO). AF_05/2024</v>
          </cell>
          <cell r="C218" t="str">
            <v>UN</v>
          </cell>
          <cell r="D218">
            <v>26.59</v>
          </cell>
        </row>
        <row r="219">
          <cell r="A219">
            <v>105287</v>
          </cell>
          <cell r="B219" t="str">
            <v>ASSENTAMENTO E FORNECIMENTO DE LUVA SIMPLES, PVC PBA, JE, DN 50 / DE 60 MM, PARA REDE AGUA, JUNTA ELÁSTICA INTEGRADA, INSTALADO EM LOCAL COM NÍVEL BAIXO DE INTERFERÊNCIAS (INCLUI FORNECIMENTO). AF_05/2024</v>
          </cell>
          <cell r="C219" t="str">
            <v>UN</v>
          </cell>
          <cell r="D219">
            <v>24.85</v>
          </cell>
        </row>
        <row r="220">
          <cell r="A220">
            <v>105288</v>
          </cell>
          <cell r="B220" t="str">
            <v>ASSENTAMENTO E FORNECIMENTO DE LUVA SIMPLES, PVC PBA, JE, DN 75 / DE 85 MM, PARA REDE AGUA, JUNTA ELÁSTICA INTEGRADA, INSTALADO EM LOCAL COM NÍVEL ALTO DE INTERFERÊNCIAS (INCLUI FORNECIMENTO). AF_05/2024</v>
          </cell>
          <cell r="C220" t="str">
            <v>UN</v>
          </cell>
          <cell r="D220">
            <v>44.28</v>
          </cell>
        </row>
        <row r="221">
          <cell r="A221">
            <v>105289</v>
          </cell>
          <cell r="B221" t="str">
            <v>ASSENTAMENTO E FORNECIMENTO DE LUVA SIMPLES, PVC PBA, JE, DN 75 / DE 85 MM, PARA REDE AGUA, JUNTA ELÁSTICA INTEGRADA, INSTALADO EM LOCAL COM NÍVEL BAIXO DE INTERFERÊNCIAS (INCLUI FORNECIMENTO). AF_05/2024</v>
          </cell>
          <cell r="C221" t="str">
            <v>UN</v>
          </cell>
          <cell r="D221">
            <v>42.22</v>
          </cell>
        </row>
        <row r="222">
          <cell r="A222">
            <v>105290</v>
          </cell>
          <cell r="B222" t="str">
            <v>ASSENTAMENTO E FORNECIMENTO DE LUVA SIMPLES, PVC PBA, JE, DN 100 / DE 110 MM, PARA REDE AGUA, JUNTA ELÁSTICA INTEGRADA, INSTALADO EM LOCAL COM NÍVEL ALTO DE INTERFERÊNCIAS (INCLUI FORNECIMENTO). AF_05/2024</v>
          </cell>
          <cell r="C222" t="str">
            <v>UN</v>
          </cell>
          <cell r="D222">
            <v>59.8</v>
          </cell>
        </row>
        <row r="223">
          <cell r="A223">
            <v>105291</v>
          </cell>
          <cell r="B223" t="str">
            <v>ASSENTAMENTO E FORNECIMENTO DE LUVA SIMPLES, PVC PBA, JE, DN 100 / DE 110 MM, PARA REDE AGUA, JUNTA ELÁSTICA INTEGRADA, INSTALADO EM LOCAL COM NÍVEL BAIXO DE INTERFERÊNCIAS (INCLUI FORNECIMENTO). AF_05/2024</v>
          </cell>
          <cell r="C223" t="str">
            <v>UN</v>
          </cell>
          <cell r="D223">
            <v>57.43</v>
          </cell>
        </row>
        <row r="224">
          <cell r="A224">
            <v>105292</v>
          </cell>
          <cell r="B224" t="str">
            <v>ASSENTAMENTO E FORNECIMENTO DE CURVA PVC PBA, JE, PB, 45 GRAUS, DN 50 / DE 60 MM, PARA REDE AGUA, JUNTA ELÁSTICA INTEGRADA, INSTALADO EM LOCAL COM NÍVEL ALTO DE INTERFERÊNCIAS (INCLUI FORNECIMENTO). AF_05/2024</v>
          </cell>
          <cell r="C224" t="str">
            <v>UN</v>
          </cell>
          <cell r="D224">
            <v>44.45</v>
          </cell>
        </row>
        <row r="225">
          <cell r="A225">
            <v>105293</v>
          </cell>
          <cell r="B225" t="str">
            <v>ASSENTAMENTO E FORNECIMENTO DE CURVA PVC PBA, JE, PB, 45 GRAUS, DN 50 / DE 60 MM, PARA REDE AGUA, JUNTA ELÁSTICA INTEGRADA, INSTALADO EM LOCAL COM NÍVEL BAIXO DE INTERFERÊNCIAS (INCLUI FORNECIMENTO). AF_05/2024</v>
          </cell>
          <cell r="C225" t="str">
            <v>UN</v>
          </cell>
          <cell r="D225">
            <v>41.85</v>
          </cell>
        </row>
        <row r="226">
          <cell r="A226">
            <v>105294</v>
          </cell>
          <cell r="B226" t="str">
            <v>ASSENTAMENTO E FORNECIMENTO DE CURVA PVC PBA, JE, PB, 45 GRAUS, DN 75 / DE 85 MM, PARA REDE AGUA, JUNTA ELÁSTICA INTEGRADA, INSTALADO EM LOCAL COM NÍVEL ALTO DE INTERFERÊNCIAS (INCLUI FORNECIMENTO). AF_05/2024</v>
          </cell>
          <cell r="C226" t="str">
            <v>UN</v>
          </cell>
          <cell r="D226">
            <v>91.44</v>
          </cell>
        </row>
        <row r="227">
          <cell r="A227">
            <v>105295</v>
          </cell>
          <cell r="B227" t="str">
            <v>ASSENTAMENTO E FORNECIMENTO DE CURVA PVC PBA, JE, PB, 45 GRAUS, DN 75 / DE 85 MM, PARA REDE AGUA, JUNTA ELÁSTICA INTEGRADA, INSTALADO EM LOCAL COM NÍVEL BAIXO DE INTERFERÊNCIAS (INCLUI FORNECIMENTO). AF_05/2024</v>
          </cell>
          <cell r="C227" t="str">
            <v>UN</v>
          </cell>
          <cell r="D227">
            <v>88.36</v>
          </cell>
        </row>
        <row r="228">
          <cell r="A228">
            <v>105296</v>
          </cell>
          <cell r="B228" t="str">
            <v>ASSENTAMENTO E FORNECIMENTO DE CURVA PVC PBA, JE, PB, 45 GRAUS, DN 100 / DE 110 MM, PARA REDE AGUA, JUNTA ELÁSTICA INTEGRADA, INSTALADO EM LOCAL COM NÍVEL ALTO DE INTERFERÊNCIAS (INCLUI FORNECIMENTO). AF_05/2024</v>
          </cell>
          <cell r="C228" t="str">
            <v>UN</v>
          </cell>
          <cell r="D228">
            <v>157.58000000000001</v>
          </cell>
        </row>
        <row r="229">
          <cell r="A229">
            <v>105308</v>
          </cell>
          <cell r="B229" t="str">
            <v>ASSENTAMENTO DE TUBO DE PVC PBA PARA REDE DE ÁGUA, DN 125, JUNTA ELÁSTICA INTEGRADA, INSTALADO EM LOCAL COM NÍVEL ALTO DE INTERFERÊNCIAS (NÃO INCLUI FORNECIMENTO). AF_05/2024</v>
          </cell>
          <cell r="C229" t="str">
            <v>M</v>
          </cell>
          <cell r="D229">
            <v>3.88</v>
          </cell>
        </row>
        <row r="230">
          <cell r="A230">
            <v>105309</v>
          </cell>
          <cell r="B230" t="str">
            <v>ASSENTAMENTO DE TUBO DE PVC PBA PARA REDE DE ÁGUA, DN 140, JUNTA ELÁSTICA INTEGRADA, INSTALADO EM LOCAL COM NÍVEL ALTO DE INTERFERÊNCIAS (NÃO INCLUI FORNECIMENTO). AF_05/2024</v>
          </cell>
          <cell r="C230" t="str">
            <v>M</v>
          </cell>
          <cell r="D230">
            <v>4.1900000000000004</v>
          </cell>
        </row>
        <row r="231">
          <cell r="A231">
            <v>105310</v>
          </cell>
          <cell r="B231" t="str">
            <v>ASSENTAMENTO DE TUBO DE PVC PBA PARA REDE DE ÁGUA, DN 180, JUNTA ELÁSTICA INTEGRADA, INSTALADO EM LOCAL COM NÍVEL ALTO DE INTERFERÊNCIAS (NÃO INCLUI FORNECIMENTO). AF_05/2024</v>
          </cell>
          <cell r="C231" t="str">
            <v>M</v>
          </cell>
          <cell r="D231">
            <v>4.9400000000000004</v>
          </cell>
        </row>
        <row r="232">
          <cell r="A232">
            <v>105311</v>
          </cell>
          <cell r="B232" t="str">
            <v>ASSENTAMENTO DE TUBO DE PVC DEFOFO OU PRFV OU RPVC PARA REDE DE ÁGUA, DN 100, JUNTA ELÁSTICA INTEGRADA, INSTALADO EM LOCAL COM NÍVEL ALTO DE INTERFERÊNCIAS (NÃO INCLUI FORNECIMENTO). AF_05/2024</v>
          </cell>
          <cell r="C232" t="str">
            <v>M</v>
          </cell>
          <cell r="D232">
            <v>3.12</v>
          </cell>
        </row>
        <row r="233">
          <cell r="A233">
            <v>105312</v>
          </cell>
          <cell r="B233" t="str">
            <v>ASSENTAMENTO DE TUBO DE PVC PBA PARA REDE DE ÁGUA, DN 125, JUNTA ELÁSTICA INTEGRADA, INSTALADO EM LOCAL COM NÍVEL BAIXO DE INTERFERÊNCIAS (NÃO INCLUI FORNECIMENTO). AF_05/2024</v>
          </cell>
          <cell r="C233" t="str">
            <v>M</v>
          </cell>
          <cell r="D233">
            <v>3.22</v>
          </cell>
        </row>
        <row r="234">
          <cell r="A234">
            <v>105313</v>
          </cell>
          <cell r="B234" t="str">
            <v>ASSENTAMENTO DE TUBO DE PVC PBA PARA REDE DE ÁGUA, DN 140, JUNTA ELÁSTICA INTEGRADA, INSTALADO EM LOCAL COM NÍVEL BAIXO DE INTERFERÊNCIAS (NÃO INCLUI FORNECIMENTO). AF_05/2024</v>
          </cell>
          <cell r="C234" t="str">
            <v>M</v>
          </cell>
          <cell r="D234">
            <v>3.48</v>
          </cell>
        </row>
        <row r="235">
          <cell r="A235">
            <v>105314</v>
          </cell>
          <cell r="B235" t="str">
            <v>ASSENTAMENTO DE TUBO DE PVC PBA PARA REDE DE ÁGUA, DN 180, JUNTA ELÁSTICA INTEGRADA, INSTALADO EM LOCAL COM NÍVEL BAIXO DE INTERFERÊNCIAS (NÃO INCLUI FORNECIMENTO). AF_05/2024</v>
          </cell>
          <cell r="C235" t="str">
            <v>M</v>
          </cell>
          <cell r="D235">
            <v>4.1100000000000003</v>
          </cell>
        </row>
        <row r="236">
          <cell r="A236">
            <v>105315</v>
          </cell>
          <cell r="B236" t="str">
            <v>ASSENTAMENTO DE CONEXÃO 2 ACESSOS ALINHADOS DE PVC PBA PARA REDE DE ÁGUA, DN 50, JUNTA ELÁSTICA INTEGRADA, INSTALADO EM LOCAL COM NÍVEL BAIXO DE INTERFERÊNCIAS (NÃO INCLUI FORNECIMENTO). AF_05/2024</v>
          </cell>
          <cell r="C236" t="str">
            <v>UN</v>
          </cell>
          <cell r="D236">
            <v>8.16</v>
          </cell>
        </row>
        <row r="237">
          <cell r="A237">
            <v>105316</v>
          </cell>
          <cell r="B237" t="str">
            <v>ASSENTAMENTO DE CONEXÃO 2 ACESSOS ALINHADOS DE FERRO FUNDIDO PARA REDE DE ÁGUA, DN 250, JUNTA ELÁSTICA, INSTALADO EM LOCAL COM NÍVEL BAIXO DE INTERFERÊNCIAS (NÃO INCLUI FORNECIMENTO). AF_05/2024</v>
          </cell>
          <cell r="C237" t="str">
            <v>UN</v>
          </cell>
          <cell r="D237">
            <v>16.440000000000001</v>
          </cell>
        </row>
        <row r="238">
          <cell r="A238">
            <v>105327</v>
          </cell>
          <cell r="B238" t="str">
            <v>ASSENTAMENTO E FORNECIMENTO DE TUBO DE PVC PBA PARA REDE DE ÁGUA, DN 75, JUNTA ELÁSTICA INTEGRADA, INSTALADO EM LOCAL COM NÍVEL ALTO DE INTERFERÊNCIAS (INCLUI FORNECIMENTO). AF_05/2024</v>
          </cell>
          <cell r="C238" t="str">
            <v>UN</v>
          </cell>
          <cell r="D238">
            <v>44.66</v>
          </cell>
        </row>
        <row r="239">
          <cell r="A239">
            <v>105328</v>
          </cell>
          <cell r="B239" t="str">
            <v>ASSENTAMENTO E FORNECIMENTO DE TUBO DE PVC PBA PARA REDE DE ÁGUA, DN 75, JUNTA ELÁSTICA INTEGRADA, INSTALADO EM LOCAL COM NÍVEL BAIXO DE INTERFERÊNCIAS (INCLUI FORNECIMENTO). AF_05/2024</v>
          </cell>
          <cell r="C239" t="str">
            <v>UN</v>
          </cell>
          <cell r="D239">
            <v>44.15</v>
          </cell>
        </row>
        <row r="240">
          <cell r="A240">
            <v>105329</v>
          </cell>
          <cell r="B240" t="str">
            <v>ASSENTAMENTO E FORNECIMENTO DE TUBO DE PVC PBA PARA REDE DE ÁGUA, DN 100, JUNTA ELÁSTICA INTEGRADA, INSTALADO EM LOCAL COM NÍVEL ALTO DE INTERFERÊNCIAS (INCLUI FORNECIMENTO). AF_05/2024</v>
          </cell>
          <cell r="C240" t="str">
            <v>UN</v>
          </cell>
          <cell r="D240">
            <v>73.16</v>
          </cell>
        </row>
        <row r="241">
          <cell r="A241">
            <v>105330</v>
          </cell>
          <cell r="B241" t="str">
            <v>ASSENTAMENTO E FORNECIMENTO DE TUBO DE PVC PBA PARA REDE DE ÁGUA, DN 100, JUNTA ELÁSTICA INTEGRADA, INSTALADO EM LOCAL COM NÍVEL BAIXO DE INTERFERÊNCIAS (INCLUI FORNECIMENTO). AF_05/2024</v>
          </cell>
          <cell r="C241" t="str">
            <v>UN</v>
          </cell>
          <cell r="D241">
            <v>72.569999999999993</v>
          </cell>
        </row>
        <row r="242">
          <cell r="A242">
            <v>105331</v>
          </cell>
          <cell r="B242" t="str">
            <v>ASSENTAMENTO E FORNECIMENTO DE TUBO DE PVC DEFOFO OU PRFV OU RPVC PARA REDE DE ÁGUA, DN 100, JUNTA ELÁSTICA INTEGRADA, INSTALADO EM LOCAL COM NÍVEL ALTO DE INTERFERÊNCIAS (INCLUI FORNECIMENTO). AF_05/2024</v>
          </cell>
          <cell r="C242" t="str">
            <v>M</v>
          </cell>
          <cell r="D242">
            <v>51.67</v>
          </cell>
        </row>
        <row r="243">
          <cell r="A243">
            <v>105332</v>
          </cell>
          <cell r="B243" t="str">
            <v>ASSENTAMENTO E FORNECIMENTO DE TUBO DE PVC DEFOFO OU PRFV OU RPVC PARA REDE DE ÁGUA, DN 100, JUNTA ELÁSTICA INTEGRADA, INSTALADO EM LOCAL COM NÍVEL BAIXO DE INTERFERÊNCIAS (INCLUI FORNECIMENTO). AF_05/2024</v>
          </cell>
          <cell r="C243" t="str">
            <v>M</v>
          </cell>
          <cell r="D243">
            <v>51.14</v>
          </cell>
        </row>
        <row r="244">
          <cell r="A244">
            <v>105333</v>
          </cell>
          <cell r="B244" t="str">
            <v>ASSENTAMENTO E FORNECIMENTO DE TUBO DE PVC DEFOFO PARA REDE DE ÁGUA, DN 200, JUNTA ELÁSTICA INTEGRADA, INSTALADO EM LOCAL COM NÍVEL ALTO DE INTERFERÊNCIAS (INCLUI FORNECIMENTO). AF_05/2024</v>
          </cell>
          <cell r="C244" t="str">
            <v>M</v>
          </cell>
          <cell r="D244">
            <v>229.85</v>
          </cell>
        </row>
        <row r="245">
          <cell r="A245">
            <v>105334</v>
          </cell>
          <cell r="B245" t="str">
            <v>ASSENTAMENTO E FORNECIMENTO DE TUBO DE PVC DEFOFO PARA REDE DE ÁGUA, DN 200, JUNTA ELÁSTICA INTEGRADA, INSTALADO EM LOCAL COM NÍVEL BAIXO DE INTERFERÊNCIAS (INCLUI FORNECIMENTO). AF_05/2024</v>
          </cell>
          <cell r="C245" t="str">
            <v>M</v>
          </cell>
          <cell r="D245">
            <v>227.89</v>
          </cell>
        </row>
        <row r="246">
          <cell r="A246">
            <v>105335</v>
          </cell>
          <cell r="B246" t="str">
            <v>ASSENTAMENTO E FORNECIMENTO DE TUBO DE PVC DEFOFO PARA REDE DE ÁGUA, DN 250, JUNTA ELÁSTICA INTEGRADA, INSTALADO EM LOCAL COM NÍVEL ALTO DE INTERFERÊNCIAS (INCLUI FORNECIMENTO). AF_05/2024</v>
          </cell>
          <cell r="C246" t="str">
            <v>M</v>
          </cell>
          <cell r="D246">
            <v>347.1</v>
          </cell>
        </row>
        <row r="247">
          <cell r="A247">
            <v>105336</v>
          </cell>
          <cell r="B247" t="str">
            <v>ASSENTAMENTO E FORNECIMENTO DE TUBO DE PVC DEFOFO PARA REDE DE ÁGUA, DN 250, JUNTA ELÁSTICA INTEGRADA, INSTALADO EM LOCAL COM NÍVEL BAIXO DE INTERFERÊNCIAS (INCLUI FORNECIMENTO). AF_05/2024</v>
          </cell>
          <cell r="C247" t="str">
            <v>M</v>
          </cell>
          <cell r="D247">
            <v>344.76</v>
          </cell>
        </row>
        <row r="248">
          <cell r="A248">
            <v>105337</v>
          </cell>
          <cell r="B248" t="str">
            <v>ASSENTAMENTO E FORNECIMENTO DE TUBO DE PVC DEFOFO PARA REDE DE ÁGUA, DN 300, JUNTA ELÁSTICA INTEGRADA, INSTALADO EM LOCAL COM NÍVEL ALTO DE INTERFERÊNCIAS (INCLUI FORNECIMENTO). AF_05/2024</v>
          </cell>
          <cell r="C248" t="str">
            <v>M</v>
          </cell>
          <cell r="D248">
            <v>490.25</v>
          </cell>
        </row>
        <row r="249">
          <cell r="A249">
            <v>105338</v>
          </cell>
          <cell r="B249" t="str">
            <v>ASSENTAMENTO E FORNECIMENTO DE TUBO DE PVC DEFOFO PARA REDE DE ÁGUA, DN 300, JUNTA ELÁSTICA INTEGRADA, INSTALADO EM LOCAL COM NÍVEL BAIXO DE INTERFERÊNCIAS (INCLUI FORNECIMENTO). AF_05/2024</v>
          </cell>
          <cell r="C249" t="str">
            <v>M</v>
          </cell>
          <cell r="D249">
            <v>487.56</v>
          </cell>
        </row>
        <row r="250">
          <cell r="A250">
            <v>105339</v>
          </cell>
          <cell r="B250" t="str">
            <v>ASSENTAMENTO DE TUBO DE PVC DEFOFO OU PRFV OU RPVC PARA REDE DE ÁGUA, DN 100, JUNTA ELÁSTICA INTEGRADA, INSTALADO EM LOCAL COM NÍVEL BAIXO DE INTERFERÊNCIAS (NÃO INCLUI FORNECIMENTO). AF_05/2024</v>
          </cell>
          <cell r="C250" t="str">
            <v>M</v>
          </cell>
          <cell r="D250">
            <v>2.59</v>
          </cell>
        </row>
        <row r="251">
          <cell r="A251">
            <v>105359</v>
          </cell>
          <cell r="B251" t="str">
            <v>ASSENTAMENTO DE CONEXÃO 2 ACESSOS ALINHADOS DE PVC PBA PARA REDE DE ÁGUA, DN 50, JUNTA ELÁSTICA INTEGRADA, INSTALADO EM LOCAL COM NÍVEL ALTO DE INTERFERÊNCIAS (NÃO INCLUI FORNECIMENTO). AF_05/2024</v>
          </cell>
          <cell r="C251" t="str">
            <v>UN</v>
          </cell>
          <cell r="D251">
            <v>9.9</v>
          </cell>
        </row>
        <row r="252">
          <cell r="A252">
            <v>105360</v>
          </cell>
          <cell r="B252" t="str">
            <v>ASSENTAMENTO DE CONEXÃO 2 ACESSOS ALINHADOS DE PVC PBA PARA REDE DE ÁGUA, DN 75, JUNTA ELÁSTICA INTEGRADA, INSTALADO EM LOCAL COM NÍVEL ALTO DE INTERFERÊNCIAS (NÃO INCLUI FORNECIMENTO). AF_05/2024</v>
          </cell>
          <cell r="C252" t="str">
            <v>UN</v>
          </cell>
          <cell r="D252">
            <v>12.09</v>
          </cell>
        </row>
        <row r="253">
          <cell r="A253">
            <v>105361</v>
          </cell>
          <cell r="B253" t="str">
            <v>ASSENTAMENTO DE CONEXÃO 2 ACESSOS ALINHADOS DE PVC PBA PARA REDE DE ÁGUA, DN 100, JUNTA ELÁSTICA INTEGRADA, INSTALADO EM LOCAL COM NÍVEL ALTO DE INTERFERÊNCIAS (NÃO INCLUI FORNECIMENTO). AF_05/2024</v>
          </cell>
          <cell r="C253" t="str">
            <v>UN</v>
          </cell>
          <cell r="D253">
            <v>14.11</v>
          </cell>
        </row>
        <row r="254">
          <cell r="A254">
            <v>105362</v>
          </cell>
          <cell r="B254" t="str">
            <v>ASSENTAMENTO DE CONEXÃO 2 ACESSOS INCLINADOS DE PVC PBA PARA REDE DE ÁGUA, DN 50, JUNTA ELÁSTICA INTEGRADA, INSTALADO EM LOCAL COM NÍVEL ALTO DE INTERFERÊNCIAS (NÃO INCLUI FORNECIMENTO). AF_05/2024</v>
          </cell>
          <cell r="C254" t="str">
            <v>UN</v>
          </cell>
          <cell r="D254">
            <v>14.5</v>
          </cell>
        </row>
        <row r="255">
          <cell r="A255">
            <v>105363</v>
          </cell>
          <cell r="B255" t="str">
            <v>ASSENTAMENTO DE CONEXÃO 2 ACESSOS INCLINADOS DE PVC PBA PARA REDE DE ÁGUA, DN 75, JUNTA ELÁSTICA INTEGRADA, INSTALADO EM LOCAL COM NÍVEL ALTO DE INTERFERÊNCIAS (NÃO INCLUI FORNECIMENTO). AF_05/2024</v>
          </cell>
          <cell r="C255" t="str">
            <v>UN</v>
          </cell>
          <cell r="D255">
            <v>17.53</v>
          </cell>
        </row>
        <row r="256">
          <cell r="A256">
            <v>105364</v>
          </cell>
          <cell r="B256" t="str">
            <v>ASSENTAMENTO DE CONEXÃO 2 ACESSOS INCLINADOS DE PVC PBA PARA REDE DE ÁGUA, DN 100, JUNTA ELÁSTICA INTEGRADA, INSTALADO EM LOCAL COM NÍVEL ALTO DE INTERFERÊNCIAS (NÃO INCLUI FORNECIMENTO). AF_05/2024</v>
          </cell>
          <cell r="C256" t="str">
            <v>UN</v>
          </cell>
          <cell r="D256">
            <v>20.39</v>
          </cell>
        </row>
        <row r="257">
          <cell r="A257">
            <v>105365</v>
          </cell>
          <cell r="B257" t="str">
            <v>ASSENTAMENTO DE CONEXÃO 3 ACESSOS DE PVC PBA PARA REDE DE ÁGUA, DN 50, JUNTA ELÁSTICA INTEGRADA, INSTALADO EM LOCAL COM NÍVEL ALTO DE INTERFERÊNCIAS (NÃO INCLUI FORNECIMENTO). AF_05/2024</v>
          </cell>
          <cell r="C257" t="str">
            <v>UN</v>
          </cell>
          <cell r="D257">
            <v>19.809999999999999</v>
          </cell>
        </row>
        <row r="258">
          <cell r="A258">
            <v>105366</v>
          </cell>
          <cell r="B258" t="str">
            <v>ASSENTAMENTO DE CONEXÃO 3 ACESSOS DE PVC PBA PARA REDE DE ÁGUA, DN 75, JUNTA ELÁSTICA INTEGRADA, INSTALADO EM LOCAL COM NÍVEL ALTO DE INTERFERÊNCIAS (NÃO INCLUI FORNECIMENTO). AF_05/2024</v>
          </cell>
          <cell r="C258" t="str">
            <v>UN</v>
          </cell>
          <cell r="D258">
            <v>24.18</v>
          </cell>
        </row>
        <row r="259">
          <cell r="A259">
            <v>105367</v>
          </cell>
          <cell r="B259" t="str">
            <v>ASSENTAMENTO DE CONEXÃO 3 ACESSOS DE PVC PBA PARA REDE DE ÁGUA, DN 100, JUNTA ELÁSTICA INTEGRADA, INSTALADO EM LOCAL COM NÍVEL ALTO DE INTERFERÊNCIAS (NÃO INCLUI FORNECIMENTO). AF_05/2024</v>
          </cell>
          <cell r="C259" t="str">
            <v>UN</v>
          </cell>
          <cell r="D259">
            <v>28.23</v>
          </cell>
        </row>
        <row r="260">
          <cell r="A260">
            <v>105368</v>
          </cell>
          <cell r="B260" t="str">
            <v>FORNECIMENTO E ASSENTAMENTO DE CURVA 45 GRAUS RANHURADA EM FERRO FUNDIDO, DN 80 MM (3") PARA REDE DE ÁGUA, INSTALADO EM LOCAL COM NÍVEL BAIXO DE INTERFERÊNCIAS (INCLUI FORNECIMENTO). AF_05/2024</v>
          </cell>
          <cell r="C260" t="str">
            <v>UN</v>
          </cell>
          <cell r="D260">
            <v>42.26</v>
          </cell>
        </row>
        <row r="261">
          <cell r="A261">
            <v>105370</v>
          </cell>
          <cell r="B261" t="str">
            <v>FORNECIMENTO E ASSENTAMENTO DE TE RANHURADO EM FERRO FUNDIDO, DN 80 (3") PARA REDE DE ÁGUA, INSTALADO EM LOCAL COM NÍVEL BAIXO DE INTERFERÊNCIAS (INCLUI FORNECIMENTO). AF_05/2024</v>
          </cell>
          <cell r="C261" t="str">
            <v>UN</v>
          </cell>
          <cell r="D261">
            <v>67.87</v>
          </cell>
        </row>
        <row r="262">
          <cell r="A262">
            <v>105371</v>
          </cell>
          <cell r="B262" t="str">
            <v>ASSENTAMENTO DE CONEXÃO 3 ACESSOS DE PVC PBA PARA REDE DE ÁGUA, DN 100, JUNTA ELÁSTICA INTEGRADA, INSTALADO EM LOCAL COM NÍVEL BAIXO DE INTERFERÊNCIAS (NÃO INCLUI FORNECIMENTO). AF_05/2024</v>
          </cell>
          <cell r="C262" t="str">
            <v>UN</v>
          </cell>
          <cell r="D262">
            <v>23.49</v>
          </cell>
        </row>
        <row r="263">
          <cell r="A263">
            <v>105372</v>
          </cell>
          <cell r="B263" t="str">
            <v>ASSENTAMENTO DE CONEXÃO 2 ACESSOS ALINHADOS DE FERRO FUNDIDO PARA REDE DE ÁGUA, DN 80, JUNTA ELÁSTICA, INSTALADO EM LOCAL COM NÍVEL BAIXO DE INTERFERÊNCIAS (NÃO INCLUI FORNECIMENTO). AF_05/2024</v>
          </cell>
          <cell r="C263" t="str">
            <v>UN</v>
          </cell>
          <cell r="D263">
            <v>6.99</v>
          </cell>
        </row>
        <row r="264">
          <cell r="A264">
            <v>105373</v>
          </cell>
          <cell r="B264" t="str">
            <v>ASSENTAMENTO DE CONEXÃO 2 ACESSOS ALINHADOS DE FERRO FUNDIDO PARA REDE DE ÁGUA, DN 100, JUNTA ELÁSTICA, INSTALADO EM LOCAL COM NÍVEL BAIXO DE INTERFERÊNCIAS (NÃO INCLUI FORNECIMENTO). AF_05/2024</v>
          </cell>
          <cell r="C264" t="str">
            <v>UN</v>
          </cell>
          <cell r="D264">
            <v>8.11</v>
          </cell>
        </row>
        <row r="265">
          <cell r="A265">
            <v>105374</v>
          </cell>
          <cell r="B265" t="str">
            <v>ASSENTAMENTO E FORNECIMENTO DE CURVA PVC PBA, JE, PB, 45 GRAUS, DN 100 / DE 110 MM, PARA REDE AGUA, JUNTA ELÁSTICA INTEGRADA, INSTALADO EM LOCAL COM NÍVEL BAIXO DE INTERFERÊNCIAS (INCLUI FORNECIMENTO). AF_05/2024</v>
          </cell>
          <cell r="C265" t="str">
            <v>UN</v>
          </cell>
          <cell r="D265">
            <v>154.03</v>
          </cell>
        </row>
        <row r="266">
          <cell r="A266">
            <v>105375</v>
          </cell>
          <cell r="B266" t="str">
            <v>ASSENTAMENTO E FORNECIMENTO DE TE DE REDUCAO, PVC PBA, BBB, JE, DN 100 X 50 / DE 110 X 60 MM, PARA REDE AGUA, JUNTA ELÁSTICA INTEGRADA, INSTALADO EM LOCAL COM NÍVEL ALTO DE INTERFERÊNCIAS (INCLUI FORNECIMENTO). AF_05/2024</v>
          </cell>
          <cell r="C266" t="str">
            <v>UN</v>
          </cell>
          <cell r="D266">
            <v>121.12</v>
          </cell>
        </row>
        <row r="267">
          <cell r="A267">
            <v>105376</v>
          </cell>
          <cell r="B267" t="str">
            <v>ASSENTAMENTO E FORNECIMENTO DE TE DE REDUCAO, PVC PBA, BBB, JE, DN 100 X 50 / DE 110 X 60 MM, PARA REDE AGUA, JUNTA ELÁSTICA INTEGRADA, INSTALADO EM LOCAL COM NÍVEL BAIXO DE INTERFERÊNCIAS (INCLUI FORNECIMENTO). AF_05/2024</v>
          </cell>
          <cell r="C267" t="str">
            <v>UN</v>
          </cell>
          <cell r="D267">
            <v>116.38</v>
          </cell>
        </row>
        <row r="268">
          <cell r="A268">
            <v>105381</v>
          </cell>
          <cell r="B268" t="str">
            <v>ASSENTAMENTO DE CONEXÃO 2 ACESSOS ALINHADOS DE PVC PBA PARA REDE DE ÁGUA, DN 75, JUNTA ELÁSTICA INTEGRADA, INSTALADO EM LOCAL COM NÍVEL BAIXO DE INTERFERÊNCIAS (NÃO INCLUI FORNECIMENTO). AF_05/2024</v>
          </cell>
          <cell r="C268" t="str">
            <v>UN</v>
          </cell>
          <cell r="D268">
            <v>10.029999999999999</v>
          </cell>
        </row>
        <row r="269">
          <cell r="A269">
            <v>105382</v>
          </cell>
          <cell r="B269" t="str">
            <v>ASSENTAMENTO DE CONEXÃO 2 ACESSOS ALINHADOS DE PVC PBA PARA REDE DE ÁGUA, DN 100, JUNTA ELÁSTICA INTEGRADA, INSTALADO EM LOCAL COM NÍVEL BAIXO DE INTERFERÊNCIAS (NÃO INCLUI FORNECIMENTO). AF_05/2024</v>
          </cell>
          <cell r="C269" t="str">
            <v>UN</v>
          </cell>
          <cell r="D269">
            <v>11.74</v>
          </cell>
        </row>
        <row r="270">
          <cell r="A270">
            <v>105383</v>
          </cell>
          <cell r="B270" t="str">
            <v>ASSENTAMENTO DE CONEXÃO 2 ACESSOS INCLINADOS DE PVC PBA PARA REDE DE ÁGUA, DN 50, JUNTA ELÁSTICA INTEGRADA, INSTALADO EM LOCAL COM NÍVEL BAIXO DE INTERFERÊNCIAS (NÃO INCLUI FORNECIMENTO). AF_05/2024</v>
          </cell>
          <cell r="C270" t="str">
            <v>UN</v>
          </cell>
          <cell r="D270">
            <v>11.9</v>
          </cell>
        </row>
        <row r="271">
          <cell r="A271">
            <v>105384</v>
          </cell>
          <cell r="B271" t="str">
            <v>ASSENTAMENTO DE CONEXÃO 2 ACESSOS INCLINADOS DE PVC PBA PARA REDE DE ÁGUA, DN 75, JUNTA ELÁSTICA INTEGRADA, INSTALADO EM LOCAL COM NÍVEL BAIXO DE INTERFERÊNCIAS (NÃO INCLUI FORNECIMENTO). AF_05/2024</v>
          </cell>
          <cell r="C271" t="str">
            <v>UN</v>
          </cell>
          <cell r="D271">
            <v>14.45</v>
          </cell>
        </row>
        <row r="272">
          <cell r="A272">
            <v>105385</v>
          </cell>
          <cell r="B272" t="str">
            <v>ASSENTAMENTO DE CONEXÃO 2 ACESSOS INCLINADOS DE PVC PBA PARA REDE DE ÁGUA, DN 100, JUNTA ELÁSTICA INTEGRADA, INSTALADO EM LOCAL COM NÍVEL BAIXO DE INTERFERÊNCIAS (NÃO INCLUI FORNECIMENTO). AF_05/2024</v>
          </cell>
          <cell r="C272" t="str">
            <v>UN</v>
          </cell>
          <cell r="D272">
            <v>16.84</v>
          </cell>
        </row>
        <row r="273">
          <cell r="A273">
            <v>105386</v>
          </cell>
          <cell r="B273" t="str">
            <v>ASSENTAMENTO DE CONEXÃO 3 ACESSOS DE PVC PBA PARA REDE DE ÁGUA, DN 50, JUNTA ELÁSTICA INTEGRADA, INSTALADO EM LOCAL COM NÍVEL BAIXO DE INTERFERÊNCIAS (NÃO INCLUI FORNECIMENTO). AF_05/2024</v>
          </cell>
          <cell r="C273" t="str">
            <v>UN</v>
          </cell>
          <cell r="D273">
            <v>16.329999999999998</v>
          </cell>
        </row>
        <row r="274">
          <cell r="A274">
            <v>105387</v>
          </cell>
          <cell r="B274" t="str">
            <v>ASSENTAMENTO DE CONEXÃO 3 ACESSOS DE PVC PBA PARA REDE DE ÁGUA, DN 75, JUNTA ELÁSTICA INTEGRADA, INSTALADO EM LOCAL COM NÍVEL BAIXO DE INTERFERÊNCIAS (NÃO INCLUI FORNECIMENTO). AF_05/2024</v>
          </cell>
          <cell r="C274" t="str">
            <v>UN</v>
          </cell>
          <cell r="D274">
            <v>20.079999999999998</v>
          </cell>
        </row>
        <row r="275">
          <cell r="A275">
            <v>92833</v>
          </cell>
          <cell r="B275" t="str">
            <v>TUBO DE CONCRETO PARA REDES COLETORAS DE ESGOTO SANITÁRIO, DIÂMETRO DE 300 MM, JUNTA ELÁSTICA, INSTALADO EM LOCAL COM BAIXO NÍVEL DE INTERFERÊNCIAS - FORNECIMENTO E ASSENTAMENTO. AF_03/2024</v>
          </cell>
          <cell r="C275" t="str">
            <v>M</v>
          </cell>
          <cell r="D275">
            <v>224.58</v>
          </cell>
        </row>
        <row r="276">
          <cell r="A276">
            <v>92834</v>
          </cell>
          <cell r="B276" t="str">
            <v>ASSENTAMENTO DE TUBO DE CONCRETO PARA REDES COLETORAS DE ESGOTO SANITÁRIO, DIÂMETRO DE 300 MM, JUNTA ELÁSTICA, INSTALADO EM LOCAL COM BAIXO NÍVEL DE INTERFERÊNCIAS (NÃO INCLUI FORNECIMENTO). AF_03/2024</v>
          </cell>
          <cell r="C276" t="str">
            <v>M</v>
          </cell>
          <cell r="D276">
            <v>18.68</v>
          </cell>
        </row>
        <row r="277">
          <cell r="A277">
            <v>92835</v>
          </cell>
          <cell r="B277" t="str">
            <v>TUBO DE CONCRETO PARA REDES COLETORAS DE ESGOTO SANITÁRIO, DIÂMETRO DE 400 MM, JUNTA ELÁSTICA, INSTALADO EM LOCAL COM BAIXO NÍVEL DE INTERFERÊNCIAS - FORNECIMENTO E ASSENTAMENTO. AF_03/2024</v>
          </cell>
          <cell r="C277" t="str">
            <v>M</v>
          </cell>
          <cell r="D277">
            <v>235.79</v>
          </cell>
        </row>
        <row r="278">
          <cell r="A278">
            <v>92836</v>
          </cell>
          <cell r="B278" t="str">
            <v>ASSENTAMENTO DE TUBO DE CONCRETO PARA REDES COLETORAS DE ESGOTO SANITÁRIO, DIÂMETRO DE 400 MM, JUNTA ELÁSTICA, INSTALADO EM LOCAL COM BAIXO NÍVEL DE INTERFERÊNCIAS (NÃO INCLUI FORNECIMENTO). AF_03/2024</v>
          </cell>
          <cell r="C278" t="str">
            <v>M</v>
          </cell>
          <cell r="D278">
            <v>24.6</v>
          </cell>
        </row>
        <row r="279">
          <cell r="A279">
            <v>92837</v>
          </cell>
          <cell r="B279" t="str">
            <v>TUBO DE CONCRETO PARA REDES COLETORAS DE ESGOTO SANITÁRIO, DIÂMETRO DE 500 MM, JUNTA ELÁSTICA, INSTALADO EM LOCAL COM BAIXO NÍVEL DE INTERFERÊNCIAS - FORNECIMENTO E ASSENTAMENTO. AF_03/2024</v>
          </cell>
          <cell r="C279" t="str">
            <v>M</v>
          </cell>
          <cell r="D279">
            <v>421.54</v>
          </cell>
        </row>
        <row r="280">
          <cell r="A280">
            <v>92838</v>
          </cell>
          <cell r="B280" t="str">
            <v>ASSENTAMENTO DE TUBO DE CONCRETO PARA REDES COLETORAS DE ESGOTO SANITÁRIO, DIÂMETRO DE 500 MM, JUNTA ELÁSTICA, INSTALADO EM LOCAL COM BAIXO NÍVEL DE INTERFERÊNCIAS (NÃO INCLUI FORNECIMENTO). AF_03/2024</v>
          </cell>
          <cell r="C280" t="str">
            <v>M</v>
          </cell>
          <cell r="D280">
            <v>30.85</v>
          </cell>
        </row>
        <row r="281">
          <cell r="A281">
            <v>92839</v>
          </cell>
          <cell r="B281" t="str">
            <v>TUBO DE CONCRETO PARA REDES COLETORAS DE ESGOTO SANITÁRIO, DIÂMETRO DE 600 MM, JUNTA ELÁSTICA, INSTALADO EM LOCAL COM BAIXO NÍVEL DE INTERFERÊNCIAS - FORNECIMENTO E ASSENTAMENTO. AF_03/2024</v>
          </cell>
          <cell r="C281" t="str">
            <v>M</v>
          </cell>
          <cell r="D281">
            <v>516.79999999999995</v>
          </cell>
        </row>
        <row r="282">
          <cell r="A282">
            <v>92840</v>
          </cell>
          <cell r="B282" t="str">
            <v>ASSENTAMENTO DE TUBO DE CONCRETO PARA REDES COLETORAS DE ESGOTO SANITÁRIO, DIÂMETRO DE 600 MM, JUNTA ELÁSTICA, INSTALADO EM LOCAL COM BAIXO NÍVEL DE INTERFERÊNCIAS (NÃO INCLUI FORNECIMENTO). AF_03/2024</v>
          </cell>
          <cell r="C282" t="str">
            <v>M</v>
          </cell>
          <cell r="D282">
            <v>37.4</v>
          </cell>
        </row>
        <row r="283">
          <cell r="A283">
            <v>92841</v>
          </cell>
          <cell r="B283" t="str">
            <v>TUBO DE CONCRETO PARA REDES COLETORAS DE ESGOTO SANITÁRIO, DIÂMETRO DE 700 MM, JUNTA ELÁSTICA, INSTALADO EM LOCAL COM BAIXO NÍVEL DE INTERFERÊNCIAS - FORNECIMENTO E ASSENTAMENTO. AF_03/2024</v>
          </cell>
          <cell r="C283" t="str">
            <v>M</v>
          </cell>
          <cell r="D283">
            <v>673.19</v>
          </cell>
        </row>
        <row r="284">
          <cell r="A284">
            <v>92842</v>
          </cell>
          <cell r="B284" t="str">
            <v>ASSENTAMENTO DE TUBO DE CONCRETO PARA REDES COLETORAS DE ESGOTO SANITÁRIO, DIÂMETRO DE 700 MM, JUNTA ELÁSTICA, INSTALADO EM LOCAL COM BAIXO NÍVEL DE INTERFERÊNCIAS (NÃO INCLUI FORNECIMENTO). AF_03/2024</v>
          </cell>
          <cell r="C284" t="str">
            <v>M</v>
          </cell>
          <cell r="D284">
            <v>47.02</v>
          </cell>
        </row>
        <row r="285">
          <cell r="A285">
            <v>92843</v>
          </cell>
          <cell r="B285" t="str">
            <v>TUBO DE CONCRETO PARA REDES COLETORAS DE ESGOTO SANITÁRIO, DIÂMETRO DE 800 MM, JUNTA ELÁSTICA, INSTALADO EM LOCAL COM BAIXO NÍVEL DE INTERFERÊNCIAS - FORNECIMENTO E ASSENTAMENTO. AF_03/2024</v>
          </cell>
          <cell r="C285" t="str">
            <v>M</v>
          </cell>
          <cell r="D285">
            <v>695.95</v>
          </cell>
        </row>
        <row r="286">
          <cell r="A286">
            <v>92844</v>
          </cell>
          <cell r="B286" t="str">
            <v>ASSENTAMENTO DE TUBO DE CONCRETO PARA REDES COLETORAS DE ESGOTO SANITÁRIO, DIÂMETRO DE 800 MM, JUNTA ELÁSTICA, INSTALADO EM LOCAL COM BAIXO NÍVEL DE INTERFERÊNCIAS (NÃO INCLUI FORNECIMENTO). AF_03/2024</v>
          </cell>
          <cell r="C286" t="str">
            <v>M</v>
          </cell>
          <cell r="D286">
            <v>55.94</v>
          </cell>
        </row>
        <row r="287">
          <cell r="A287">
            <v>92845</v>
          </cell>
          <cell r="B287" t="str">
            <v>TUBO DE CONCRETO PARA REDES COLETORAS DE ESGOTO SANITÁRIO, DIÂMETRO DE 900 MM, JUNTA ELÁSTICA, INSTALADO EM LOCAL COM BAIXO NÍVEL DE INTERFERÊNCIAS - FORNECIMENTO E ASSENTAMENTO. AF_03/2024</v>
          </cell>
          <cell r="C287" t="str">
            <v>M</v>
          </cell>
          <cell r="D287">
            <v>1034.6099999999999</v>
          </cell>
        </row>
        <row r="288">
          <cell r="A288">
            <v>92846</v>
          </cell>
          <cell r="B288" t="str">
            <v>ASSENTAMENTO DE TUBO DE CONCRETO PARA REDES COLETORAS DE ESGOTO SANITÁRIO, DIÂMETRO DE 900 MM, JUNTA ELÁSTICA, INSTALADO EM LOCAL COM BAIXO NÍVEL DE INTERFERÊNCIAS (NÃO INCLUI FORNECIMENTO). AF_03/2024</v>
          </cell>
          <cell r="C288" t="str">
            <v>M</v>
          </cell>
          <cell r="D288">
            <v>64.19</v>
          </cell>
        </row>
        <row r="289">
          <cell r="A289">
            <v>92847</v>
          </cell>
          <cell r="B289" t="str">
            <v>TUBO DE CONCRETO PARA REDES COLETORAS DE ESGOTO SANITÁRIO, DIÂMETRO DE 1000 MM, JUNTA ELÁSTICA, INSTALADO EM LOCAL COM BAIXO NÍVEL DE INTERFERÊNCIAS - FORNECIMENTO E ASSENTAMENTO. AF_03/2024</v>
          </cell>
          <cell r="C289" t="str">
            <v>M</v>
          </cell>
          <cell r="D289">
            <v>1059.98</v>
          </cell>
        </row>
        <row r="290">
          <cell r="A290">
            <v>92848</v>
          </cell>
          <cell r="B290" t="str">
            <v>ASSENTAMENTO DE TUBO DE CONCRETO PARA REDES COLETORAS DE ESGOTO SANITÁRIO, DIÂMETRO DE 1000 MM, JUNTA ELÁSTICA, INSTALADO EM LOCAL COM BAIXO NÍVEL DE INTERFERÊNCIAS (NÃO INCLUI FORNECIMENTO). AF_03/2024</v>
          </cell>
          <cell r="C290" t="str">
            <v>M</v>
          </cell>
          <cell r="D290">
            <v>75.83</v>
          </cell>
        </row>
        <row r="291">
          <cell r="A291">
            <v>92849</v>
          </cell>
          <cell r="B291" t="str">
            <v>TUBO DE CONCRETO PARA REDES COLETORAS DE ESGOTO SANITÁRIO, DIÂMETRO DE 300 MM, JUNTA ELÁSTICA, INSTALADO EM LOCAL COM ALTO NÍVEL DE INTERFERÊNCIAS - FORNECIMENTO E ASSENTAMENTO. AF_03/2024</v>
          </cell>
          <cell r="C291" t="str">
            <v>M</v>
          </cell>
          <cell r="D291">
            <v>226.79</v>
          </cell>
        </row>
        <row r="292">
          <cell r="A292">
            <v>92850</v>
          </cell>
          <cell r="B292" t="str">
            <v>ASSENTAMENTO DE TUBO DE CONCRETO PARA REDES COLETORAS DE ESGOTO SANITÁRIO, DIÂMETRO DE 300 MM, JUNTA ELÁSTICA, INSTALADO EM LOCAL COM ALTO NÍVEL DE INTERFERÊNCIAS (NÃO INCLUI FORNECIMENTO). AF_03/2024</v>
          </cell>
          <cell r="C292" t="str">
            <v>M</v>
          </cell>
          <cell r="D292">
            <v>20.89</v>
          </cell>
        </row>
        <row r="293">
          <cell r="A293">
            <v>92851</v>
          </cell>
          <cell r="B293" t="str">
            <v>TUBO DE CONCRETO PARA REDES COLETORAS DE ESGOTO SANITÁRIO, DIÂMETRO DE 400 MM, JUNTA ELÁSTICA, INSTALADO EM LOCAL COM ALTO NÍVEL DE INTERFERÊNCIAS - FORNECIMENTO E ASSENTAMENTO. AF_03/2024</v>
          </cell>
          <cell r="C293" t="str">
            <v>M</v>
          </cell>
          <cell r="D293">
            <v>238.93</v>
          </cell>
        </row>
        <row r="294">
          <cell r="A294">
            <v>92852</v>
          </cell>
          <cell r="B294" t="str">
            <v>ASSENTAMENTO DE TUBO DE CONCRETO PARA REDES COLETORAS DE ESGOTO SANITÁRIO, DIÂMETRO DE 400 MM, JUNTA ELÁSTICA, INSTALADO EM LOCAL COM ALTO NÍVEL DE INTERFERÊNCIAS (NÃO INCLUI FORNECIMENTO). AF_03/2024</v>
          </cell>
          <cell r="C294" t="str">
            <v>M</v>
          </cell>
          <cell r="D294">
            <v>27.74</v>
          </cell>
        </row>
        <row r="295">
          <cell r="A295">
            <v>92853</v>
          </cell>
          <cell r="B295" t="str">
            <v>TUBO DE CONCRETO PARA REDES COLETORAS DE ESGOTO SANITÁRIO, DIÂMETRO DE 500 MM, JUNTA ELÁSTICA, INSTALADO EM LOCAL COM ALTO NÍVEL DE INTERFERÊNCIAS - FORNECIMENTO E ASSENTAMENTO. AF_03/2024</v>
          </cell>
          <cell r="C295" t="str">
            <v>M</v>
          </cell>
          <cell r="D295">
            <v>425.63</v>
          </cell>
        </row>
        <row r="296">
          <cell r="A296">
            <v>92854</v>
          </cell>
          <cell r="B296" t="str">
            <v>ASSENTAMENTO DE TUBO DE CONCRETO PARA REDES COLETORAS DE ESGOTO SANITÁRIO, DIÂMETRO DE 500 MM, JUNTA ELÁSTICA, INSTALADO EM LOCAL COM ALTO NÍVEL DE INTERFERÊNCIAS (NÃO INCLUI FORNECIMENTO). AF_03/2024</v>
          </cell>
          <cell r="C296" t="str">
            <v>M</v>
          </cell>
          <cell r="D296">
            <v>34.94</v>
          </cell>
        </row>
        <row r="297">
          <cell r="A297">
            <v>92855</v>
          </cell>
          <cell r="B297" t="str">
            <v>TUBO DE CONCRETO PARA REDES COLETORAS DE ESGOTO SANITÁRIO, DIÂMETRO DE 600 MM, JUNTA ELÁSTICA, INSTALADO EM LOCAL COM ALTO NÍVEL DE INTERFERÊNCIAS - FORNECIMENTO E ASSENTAMENTO. AF_03/2024</v>
          </cell>
          <cell r="C297" t="str">
            <v>M</v>
          </cell>
          <cell r="D297">
            <v>521.83000000000004</v>
          </cell>
        </row>
        <row r="298">
          <cell r="A298">
            <v>92856</v>
          </cell>
          <cell r="B298" t="str">
            <v>ASSENTAMENTO DE TUBO DE CONCRETO PARA REDES COLETORAS DE ESGOTO SANITÁRIO, DIÂMETRO DE 600 MM, JUNTA ELÁSTICA, INSTALADO EM LOCAL COM ALTO NÍVEL DE INTERFERÊNCIAS (NÃO INCLUI FORNECIMENTO). AF_03/2024</v>
          </cell>
          <cell r="C298" t="str">
            <v>M</v>
          </cell>
          <cell r="D298">
            <v>42.43</v>
          </cell>
        </row>
        <row r="299">
          <cell r="A299">
            <v>92857</v>
          </cell>
          <cell r="B299" t="str">
            <v>TUBO DE CONCRETO PARA REDES COLETORAS DE ESGOTO SANITÁRIO, DIÂMETRO DE 700 MM, JUNTA ELÁSTICA, INSTALADO EM LOCAL COM ALTO NÍVEL DE INTERFERÊNCIAS - FORNECIMENTO E ASSENTAMENTO. AF_03/2024</v>
          </cell>
          <cell r="C299" t="str">
            <v>M</v>
          </cell>
          <cell r="D299">
            <v>679.17</v>
          </cell>
        </row>
        <row r="300">
          <cell r="A300">
            <v>92858</v>
          </cell>
          <cell r="B300" t="str">
            <v>ASSENTAMENTO DE TUBO DE CONCRETO PARA REDES COLETORAS DE ESGOTO SANITÁRIO, DIÂMETRO DE 700 MM, JUNTA ELÁSTICA, INSTALADO EM LOCAL COM ALTO NÍVEL DE INTERFERÊNCIAS (NÃO INCLUI FORNECIMENTO). AF_03/2024</v>
          </cell>
          <cell r="C300" t="str">
            <v>M</v>
          </cell>
          <cell r="D300">
            <v>53</v>
          </cell>
        </row>
        <row r="301">
          <cell r="A301">
            <v>92859</v>
          </cell>
          <cell r="B301" t="str">
            <v>TUBO DE CONCRETO PARA REDES COLETORAS DE ESGOTO SANITÁRIO, DIÂMETRO DE 800 MM, JUNTA ELÁSTICA, INSTALADO EM LOCAL COM ALTO NÍVEL DE INTERFERÊNCIAS - FORNECIMENTO E ASSENTAMENTO. AF_03/2024</v>
          </cell>
          <cell r="C301" t="str">
            <v>M</v>
          </cell>
          <cell r="D301">
            <v>702.87</v>
          </cell>
        </row>
        <row r="302">
          <cell r="A302">
            <v>92860</v>
          </cell>
          <cell r="B302" t="str">
            <v>ASSENTAMENTO DE TUBO DE CONCRETO PARA REDES COLETORAS DE ESGOTO SANITÁRIO, DIÂMETRO DE 800 MM, JUNTA ELÁSTICA, INSTALADO EM LOCAL COM ALTO NÍVEL DE INTERFERÊNCIAS (NÃO INCLUI FORNECIMENTO). AF_03/2024</v>
          </cell>
          <cell r="C302" t="str">
            <v>M</v>
          </cell>
          <cell r="D302">
            <v>62.86</v>
          </cell>
        </row>
        <row r="303">
          <cell r="A303">
            <v>92861</v>
          </cell>
          <cell r="B303" t="str">
            <v>TUBO DE CONCRETO PARA REDES COLETORAS DE ESGOTO SANITÁRIO, DIÂMETRO DE 900 MM, JUNTA ELÁSTICA, INSTALADO EM LOCAL COM ALTO NÍVEL DE INTERFERÊNCIAS - FORNECIMENTO E ASSENTAMENTO. AF_03/2024</v>
          </cell>
          <cell r="C303" t="str">
            <v>M</v>
          </cell>
          <cell r="D303">
            <v>1042.46</v>
          </cell>
        </row>
        <row r="304">
          <cell r="A304">
            <v>92862</v>
          </cell>
          <cell r="B304" t="str">
            <v>ASSENTAMENTO DE TUBO DE CONCRETO PARA REDES COLETORAS DE ESGOTO SANITÁRIO, DIÂMETRO DE 900 MM, JUNTA ELÁSTICA, INSTALADO EM LOCAL COM ALTO NÍVEL DE INTERFERÊNCIAS (NÃO INCLUI FORNECIMENTO). AF_03/2024</v>
          </cell>
          <cell r="C304" t="str">
            <v>M</v>
          </cell>
          <cell r="D304">
            <v>72.040000000000006</v>
          </cell>
        </row>
        <row r="305">
          <cell r="A305">
            <v>92863</v>
          </cell>
          <cell r="B305" t="str">
            <v>TUBO DE CONCRETO PARA REDES COLETORAS DE ESGOTO SANITÁRIO, DIÂMETRO DE 1000 MM, JUNTA ELÁSTICA, INSTALADO EM LOCAL COM ALTO NÍVEL DE INTERFERÊNCIAS - FORNECIMENTO E ASSENTAMENTO. AF_03/2024</v>
          </cell>
          <cell r="C305" t="str">
            <v>M</v>
          </cell>
          <cell r="D305">
            <v>1068.78</v>
          </cell>
        </row>
        <row r="306">
          <cell r="A306">
            <v>92864</v>
          </cell>
          <cell r="B306" t="str">
            <v>ASSENTAMENTO DE TUBO DE CONCRETO PARA REDES COLETORAS DE ESGOTO SANITÁRIO, DIÂMETRO DE 1000 MM, JUNTA ELÁSTICA, INSTALADO EM LOCAL COM ALTO NÍVEL DE INTERFERÊNCIAS (NÃO INCLUI FORNECIMENTO). AF_03/2024</v>
          </cell>
          <cell r="C306" t="str">
            <v>M</v>
          </cell>
          <cell r="D306">
            <v>84.63</v>
          </cell>
        </row>
        <row r="307">
          <cell r="A307">
            <v>92210</v>
          </cell>
          <cell r="B307" t="str">
            <v>TUBO DE CONCRETO PARA REDES COLETORAS DE ÁGUAS PLUVIAIS, DIÂMETRO DE 400 MM, JUNTA RÍGIDA, INSTALADO EM LOCAL COM BAIXO NÍVEL DE INTERFERÊNCIAS - FORNECIMENTO E ASSENTAMENTO. AF_03/2024</v>
          </cell>
          <cell r="C307" t="str">
            <v>M</v>
          </cell>
          <cell r="D307">
            <v>160.63999999999999</v>
          </cell>
        </row>
        <row r="308">
          <cell r="A308">
            <v>92211</v>
          </cell>
          <cell r="B308" t="str">
            <v>TUBO DE CONCRETO PARA REDES COLETORAS DE ÁGUAS PLUVIAIS, DIÂMETRO DE 500 MM, JUNTA RÍGIDA, INSTALADO EM LOCAL COM BAIXO NÍVEL DE INTERFERÊNCIAS - FORNECIMENTO E ASSENTAMENTO. AF_03/2024</v>
          </cell>
          <cell r="C308" t="str">
            <v>M</v>
          </cell>
          <cell r="D308">
            <v>195</v>
          </cell>
        </row>
        <row r="309">
          <cell r="A309">
            <v>92212</v>
          </cell>
          <cell r="B309" t="str">
            <v>TUBO DE CONCRETO PARA REDES COLETORAS DE ÁGUAS PLUVIAIS, DIÂMETRO DE 600 MM, JUNTA RÍGIDA, INSTALADO EM LOCAL COM BAIXO NÍVEL DE INTERFERÊNCIAS - FORNECIMENTO E ASSENTAMENTO. AF_03/2024</v>
          </cell>
          <cell r="C309" t="str">
            <v>M</v>
          </cell>
          <cell r="D309">
            <v>300.33</v>
          </cell>
        </row>
        <row r="310">
          <cell r="A310">
            <v>92213</v>
          </cell>
          <cell r="B310" t="str">
            <v>TUBO DE CONCRETO PARA REDES COLETORAS DE ÁGUAS PLUVIAIS, DIÂMETRO DE 700 MM, JUNTA RÍGIDA, INSTALADO EM LOCAL COM BAIXO NÍVEL DE INTERFERÊNCIAS - FORNECIMENTO E ASSENTAMENTO. AF_03/2024</v>
          </cell>
          <cell r="C310" t="str">
            <v>M</v>
          </cell>
          <cell r="D310">
            <v>401.04</v>
          </cell>
        </row>
        <row r="311">
          <cell r="A311">
            <v>92214</v>
          </cell>
          <cell r="B311" t="str">
            <v>TUBO DE CONCRETO PARA REDES COLETORAS DE ÁGUAS PLUVIAIS, DIÂMETRO DE 800 MM, JUNTA RÍGIDA, INSTALADO EM LOCAL COM BAIXO NÍVEL DE INTERFERÊNCIAS - FORNECIMENTO E ASSENTAMENTO. AF_03/2024</v>
          </cell>
          <cell r="C311" t="str">
            <v>M</v>
          </cell>
          <cell r="D311">
            <v>486.41</v>
          </cell>
        </row>
        <row r="312">
          <cell r="A312">
            <v>92215</v>
          </cell>
          <cell r="B312" t="str">
            <v>TUBO DE CONCRETO PARA REDES COLETORAS DE ÁGUAS PLUVIAIS, DIÂMETRO DE 900 MM, JUNTA RÍGIDA, INSTALADO EM LOCAL COM BAIXO NÍVEL DE INTERFERÊNCIAS - FORNECIMENTO E ASSENTAMENTO. AF_03/2024</v>
          </cell>
          <cell r="C312" t="str">
            <v>M</v>
          </cell>
          <cell r="D312">
            <v>558.74</v>
          </cell>
        </row>
        <row r="313">
          <cell r="A313">
            <v>92216</v>
          </cell>
          <cell r="B313" t="str">
            <v>TUBO DE CONCRETO PARA REDES COLETORAS DE ÁGUAS PLUVIAIS, DIÂMETRO DE 1000 MM, JUNTA RÍGIDA, INSTALADO EM LOCAL COM BAIXO NÍVEL DE INTERFERÊNCIAS - FORNECIMENTO E ASSENTAMENTO. AF_03/2024</v>
          </cell>
          <cell r="C313" t="str">
            <v>M</v>
          </cell>
          <cell r="D313">
            <v>578.5</v>
          </cell>
        </row>
        <row r="314">
          <cell r="A314">
            <v>92219</v>
          </cell>
          <cell r="B314" t="str">
            <v>TUBO DE CONCRETO PARA REDES COLETORAS DE ÁGUAS PLUVIAIS, DIÂMETRO DE 400 MM, JUNTA RÍGIDA, INSTALADO EM LOCAL COM ALTO NÍVEL DE INTERFERÊNCIAS - FORNECIMENTO E ASSENTAMENTO. AF_03/2024</v>
          </cell>
          <cell r="C314" t="str">
            <v>M</v>
          </cell>
          <cell r="D314">
            <v>163.79</v>
          </cell>
        </row>
        <row r="315">
          <cell r="A315">
            <v>92220</v>
          </cell>
          <cell r="B315" t="str">
            <v>TUBO DE CONCRETO PARA REDES COLETORAS DE ÁGUAS PLUVIAIS, DIÂMETRO DE 500 MM, JUNTA RÍGIDA, INSTALADO EM LOCAL COM ALTO NÍVEL DE INTERFERÊNCIAS - FORNECIMENTO E ASSENTAMENTO. AF_03/2024</v>
          </cell>
          <cell r="C315" t="str">
            <v>M</v>
          </cell>
          <cell r="D315">
            <v>199.07</v>
          </cell>
        </row>
        <row r="316">
          <cell r="A316">
            <v>92221</v>
          </cell>
          <cell r="B316" t="str">
            <v>TUBO DE CONCRETO PARA REDES COLETORAS DE ÁGUAS PLUVIAIS, DIÂMETRO DE 600 MM, JUNTA RÍGIDA, INSTALADO EM LOCAL COM ALTO NÍVEL DE INTERFERÊNCIAS - FORNECIMENTO E ASSENTAMENTO. AF_03/2024</v>
          </cell>
          <cell r="C316" t="str">
            <v>M</v>
          </cell>
          <cell r="D316">
            <v>305.33999999999997</v>
          </cell>
        </row>
        <row r="317">
          <cell r="A317">
            <v>92222</v>
          </cell>
          <cell r="B317" t="str">
            <v>TUBO DE CONCRETO PARA REDES COLETORAS DE ÁGUAS PLUVIAIS, DIÂMETRO DE 700 MM, JUNTA RÍGIDA, INSTALADO EM LOCAL COM ALTO NÍVEL DE INTERFERÊNCIAS - FORNECIMENTO E ASSENTAMENTO. AF_03/2024</v>
          </cell>
          <cell r="C317" t="str">
            <v>M</v>
          </cell>
          <cell r="D317">
            <v>407</v>
          </cell>
        </row>
        <row r="318">
          <cell r="A318">
            <v>92223</v>
          </cell>
          <cell r="B318" t="str">
            <v>TUBO DE CONCRETO PARA REDES COLETORAS DE ÁGUAS PLUVIAIS, DIÂMETRO DE 800 MM, JUNTA RÍGIDA, INSTALADO EM LOCAL COM ALTO NÍVEL DE INTERFERÊNCIAS - FORNECIMENTO E ASSENTAMENTO. AF_03/2024</v>
          </cell>
          <cell r="C318" t="str">
            <v>M</v>
          </cell>
          <cell r="D318">
            <v>493.31</v>
          </cell>
        </row>
        <row r="319">
          <cell r="A319">
            <v>92224</v>
          </cell>
          <cell r="B319" t="str">
            <v>TUBO DE CONCRETO PARA REDES COLETORAS DE ÁGUAS PLUVIAIS, DIÂMETRO DE 900 MM, JUNTA RÍGIDA, INSTALADO EM LOCAL COM ALTO NÍVEL DE INTERFERÊNCIAS - FORNECIMENTO E ASSENTAMENTO. AF_03/2024</v>
          </cell>
          <cell r="C319" t="str">
            <v>M</v>
          </cell>
          <cell r="D319">
            <v>566.62</v>
          </cell>
        </row>
        <row r="320">
          <cell r="A320">
            <v>92226</v>
          </cell>
          <cell r="B320" t="str">
            <v>TUBO DE CONCRETO PARA REDES COLETORAS DE ÁGUAS PLUVIAIS, DIÂMETRO DE 1000 MM, JUNTA RÍGIDA, INSTALADO EM LOCAL COM ALTO NÍVEL DE INTERFERÊNCIAS - FORNECIMENTO E ASSENTAMENTO. AF_03/2024</v>
          </cell>
          <cell r="C320" t="str">
            <v>M</v>
          </cell>
          <cell r="D320">
            <v>587.29</v>
          </cell>
        </row>
        <row r="321">
          <cell r="A321">
            <v>92808</v>
          </cell>
          <cell r="B321" t="str">
            <v>ASSENTAMENTO DE TUBO DE CONCRETO PARA REDES COLETORAS DE ÁGUAS PLUVIAIS, DIÂMETRO DE 300 MM, JUNTA RÍGIDA, INSTALADO EM LOCAL COM BAIXO NÍVEL DE INTERFERÊNCIAS (NÃO INCLUI FORNECIMENTO). AF_03/2024</v>
          </cell>
          <cell r="C321" t="str">
            <v>M</v>
          </cell>
          <cell r="D321">
            <v>22.07</v>
          </cell>
        </row>
        <row r="322">
          <cell r="A322">
            <v>92809</v>
          </cell>
          <cell r="B322" t="str">
            <v>ASSENTAMENTO DE TUBO DE CONCRETO PARA REDES COLETORAS DE ÁGUAS PLUVIAIS, DIÂMETRO DE 400 MM, JUNTA RÍGIDA, INSTALADO EM LOCAL COM BAIXO NÍVEL DE INTERFERÊNCIAS (NÃO INCLUI FORNECIMENTO). AF_03/2024</v>
          </cell>
          <cell r="C322" t="str">
            <v>M</v>
          </cell>
          <cell r="D322">
            <v>30.76</v>
          </cell>
        </row>
        <row r="323">
          <cell r="A323">
            <v>92810</v>
          </cell>
          <cell r="B323" t="str">
            <v>ASSENTAMENTO DE TUBO DE CONCRETO PARA REDES COLETORAS DE ÁGUAS PLUVIAIS, DIÂMETRO DE 500 MM, JUNTA RÍGIDA, INSTALADO EM LOCAL COM BAIXO NÍVEL DE INTERFERÊNCIAS (NÃO INCLUI FORNECIMENTO). AF_03/2024</v>
          </cell>
          <cell r="C323" t="str">
            <v>M</v>
          </cell>
          <cell r="D323">
            <v>39.78</v>
          </cell>
        </row>
        <row r="324">
          <cell r="A324">
            <v>92811</v>
          </cell>
          <cell r="B324" t="str">
            <v>ASSENTAMENTO DE TUBO DE CONCRETO PARA REDES COLETORAS DE ÁGUAS PLUVIAIS, DIÂMETRO DE 600 MM, JUNTA RÍGIDA, INSTALADO EM LOCAL COM BAIXO NÍVEL DE INTERFERÊNCIAS (NÃO INCLUI FORNECIMENTO). AF_03/2024</v>
          </cell>
          <cell r="C324" t="str">
            <v>M</v>
          </cell>
          <cell r="D324">
            <v>49.01</v>
          </cell>
        </row>
        <row r="325">
          <cell r="A325">
            <v>92812</v>
          </cell>
          <cell r="B325" t="str">
            <v>ASSENTAMENTO DE TUBO DE CONCRETO PARA REDES COLETORAS DE ÁGUAS PLUVIAIS, DIÂMETRO DE 700 MM, JUNTA RÍGIDA, INSTALADO EM LOCAL COM BAIXO NÍVEL DE INTERFERÊNCIAS (NÃO INCLUI FORNECIMENTO). AF_03/2024</v>
          </cell>
          <cell r="C325" t="str">
            <v>M</v>
          </cell>
          <cell r="D325">
            <v>58.5</v>
          </cell>
        </row>
        <row r="326">
          <cell r="A326">
            <v>92813</v>
          </cell>
          <cell r="B326" t="str">
            <v>ASSENTAMENTO DE TUBO DE CONCRETO PARA REDES COLETORAS DE ÁGUAS PLUVIAIS, DIÂMETRO DE 800 MM, JUNTA RÍGIDA, INSTALADO EM LOCAL COM BAIXO NÍVEL DE INTERFERÊNCIAS (NÃO INCLUI FORNECIMENTO). AF_03/2024</v>
          </cell>
          <cell r="C326" t="str">
            <v>M</v>
          </cell>
          <cell r="D326">
            <v>68.260000000000005</v>
          </cell>
        </row>
        <row r="327">
          <cell r="A327">
            <v>92814</v>
          </cell>
          <cell r="B327" t="str">
            <v>ASSENTAMENTO DE TUBO DE CONCRETO PARA REDES COLETORAS DE ÁGUAS PLUVIAIS, DIÂMETRO DE 900 MM, JUNTA RÍGIDA, INSTALADO EM LOCAL COM BAIXO NÍVEL DE INTERFERÊNCIAS (NÃO INCLUI FORNECIMENTO). AF_03/2024</v>
          </cell>
          <cell r="C327" t="str">
            <v>M</v>
          </cell>
          <cell r="D327">
            <v>78.28</v>
          </cell>
        </row>
        <row r="328">
          <cell r="A328">
            <v>92815</v>
          </cell>
          <cell r="B328" t="str">
            <v>ASSENTAMENTO DE TUBO DE CONCRETO PARA REDES COLETORAS DE ÁGUAS PLUVIAIS, DIÂMETRO DE 1000 MM, JUNTA RÍGIDA, INSTALADO EM LOCAL COM BAIXO NÍVEL DE INTERFERÊNCIAS (NÃO INCLUI FORNECIMENTO). AF_03/2024</v>
          </cell>
          <cell r="C328" t="str">
            <v>M</v>
          </cell>
          <cell r="D328">
            <v>88.54</v>
          </cell>
        </row>
        <row r="329">
          <cell r="A329">
            <v>92816</v>
          </cell>
          <cell r="B329" t="str">
            <v>TUBO DE CONCRETO PARA REDES COLETORAS DE ÁGUAS PLUVIAIS, DIÂMETRO DE 1200 MM, JUNTA RÍGIDA, INSTALADO EM LOCAL COM BAIXO NÍVEL DE INTERFERÊNCIAS - FORNECIMENTO E ASSENTAMENTO. AF_03/2024</v>
          </cell>
          <cell r="C329" t="str">
            <v>M</v>
          </cell>
          <cell r="D329">
            <v>841.61</v>
          </cell>
        </row>
        <row r="330">
          <cell r="A330">
            <v>92817</v>
          </cell>
          <cell r="B330" t="str">
            <v>ASSENTAMENTO DE TUBO DE CONCRETO PARA REDES COLETORAS DE ÁGUAS PLUVIAIS, DIÂMETRO DE 1200 MM, JUNTA RÍGIDA, INSTALADO EM LOCAL COM BAIXO NÍVEL DE INTERFERÊNCIAS (NÃO INCLUI FORNECIMENTO). AF_03/2024</v>
          </cell>
          <cell r="C330" t="str">
            <v>M</v>
          </cell>
          <cell r="D330">
            <v>109.83</v>
          </cell>
        </row>
        <row r="331">
          <cell r="A331">
            <v>92818</v>
          </cell>
          <cell r="B331" t="str">
            <v>TUBO DE CONCRETO PARA REDES COLETORAS DE ÁGUAS PLUVIAIS, DIÂMETRO DE 1500 MM, JUNTA RÍGIDA, INSTALADO EM LOCAL COM BAIXO NÍVEL DE INTERFERÊNCIAS - FORNECIMENTO E ASSENTAMENTO. AF_03/2024</v>
          </cell>
          <cell r="C331" t="str">
            <v>M</v>
          </cell>
          <cell r="D331">
            <v>1203.83</v>
          </cell>
        </row>
        <row r="332">
          <cell r="A332">
            <v>92819</v>
          </cell>
          <cell r="B332" t="str">
            <v>ASSENTAMENTO DE TUBO DE CONCRETO PARA REDES COLETORAS DE ÁGUAS PLUVIAIS, DIÂMETRO DE 1500 MM, JUNTA RÍGIDA, INSTALADO EM LOCAL COM BAIXO NÍVEL DE INTERFERÊNCIAS (NÃO INCLUI FORNECIMENTO). AF_03/2024</v>
          </cell>
          <cell r="C332" t="str">
            <v>M</v>
          </cell>
          <cell r="D332">
            <v>143.65</v>
          </cell>
        </row>
        <row r="333">
          <cell r="A333">
            <v>92820</v>
          </cell>
          <cell r="B333" t="str">
            <v>ASSENTAMENTO DE TUBO DE CONCRETO PARA REDES COLETORAS DE ÁGUAS PLUVIAIS, DIÂMETRO DE 300 MM, JUNTA RÍGIDA, INSTALADO EM LOCAL COM ALTO NÍVEL DE INTERFERÊNCIAS (NÃO INCLUI FORNECIMENTO). AF_03/2024</v>
          </cell>
          <cell r="C333" t="str">
            <v>M</v>
          </cell>
          <cell r="D333">
            <v>24.29</v>
          </cell>
        </row>
        <row r="334">
          <cell r="A334">
            <v>92821</v>
          </cell>
          <cell r="B334" t="str">
            <v>ASSENTAMENTO DE TUBO DE CONCRETO PARA REDES COLETORAS DE ÁGUAS PLUVIAIS, DIÂMETRO DE 400 MM, JUNTA RÍGIDA, INSTALADO EM LOCAL COM ALTO NÍVEL DE INTERFERÊNCIAS (NÃO INCLUI FORNECIMENTO). AF_03/2024</v>
          </cell>
          <cell r="C334" t="str">
            <v>M</v>
          </cell>
          <cell r="D334">
            <v>33.909999999999997</v>
          </cell>
        </row>
        <row r="335">
          <cell r="A335">
            <v>92822</v>
          </cell>
          <cell r="B335" t="str">
            <v>ASSENTAMENTO DE TUBO DE CONCRETO PARA REDES COLETORAS DE ÁGUAS PLUVIAIS, DIÂMETRO DE 500 MM, JUNTA RÍGIDA, INSTALADO EM LOCAL COM ALTO NÍVEL DE INTERFERÊNCIAS (NÃO INCLUI FORNECIMENTO). AF_03/2024</v>
          </cell>
          <cell r="C335" t="str">
            <v>M</v>
          </cell>
          <cell r="D335">
            <v>43.85</v>
          </cell>
        </row>
        <row r="336">
          <cell r="A336">
            <v>92824</v>
          </cell>
          <cell r="B336" t="str">
            <v>ASSENTAMENTO DE TUBO DE CONCRETO PARA REDES COLETORAS DE ÁGUAS PLUVIAIS, DIÂMETRO DE 600 MM, JUNTA RÍGIDA, INSTALADO EM LOCAL COM ALTO NÍVEL DE INTERFERÊNCIAS (NÃO INCLUI FORNECIMENTO). AF_03/2024</v>
          </cell>
          <cell r="C336" t="str">
            <v>M</v>
          </cell>
          <cell r="D336">
            <v>54.02</v>
          </cell>
        </row>
        <row r="337">
          <cell r="A337">
            <v>92825</v>
          </cell>
          <cell r="B337" t="str">
            <v>ASSENTAMENTO DE TUBO DE CONCRETO PARA REDES COLETORAS DE ÁGUAS PLUVIAIS, DIÂMETRO DE 700 MM, JUNTA RÍGIDA, INSTALADO EM LOCAL COM ALTO NÍVEL DE INTERFERÊNCIAS (NÃO INCLUI FORNECIMENTO). AF_03/2024</v>
          </cell>
          <cell r="C337" t="str">
            <v>M</v>
          </cell>
          <cell r="D337">
            <v>64.459999999999994</v>
          </cell>
        </row>
        <row r="338">
          <cell r="A338">
            <v>92826</v>
          </cell>
          <cell r="B338" t="str">
            <v>ASSENTAMENTO DE TUBO DE CONCRETO PARA REDES COLETORAS DE ÁGUAS PLUVIAIS, DIÂMETRO DE 800 MM, JUNTA RÍGIDA, INSTALADO EM LOCAL COM ALTO NÍVEL DE INTERFERÊNCIAS (NÃO INCLUI FORNECIMENTO). AF_03/2024</v>
          </cell>
          <cell r="C338" t="str">
            <v>M</v>
          </cell>
          <cell r="D338">
            <v>75.16</v>
          </cell>
        </row>
        <row r="339">
          <cell r="A339">
            <v>92827</v>
          </cell>
          <cell r="B339" t="str">
            <v>ASSENTAMENTO DE TUBO DE CONCRETO PARA REDES COLETORAS DE ÁGUAS PLUVIAIS, DIÂMETRO DE 900 MM, JUNTA RÍGIDA, INSTALADO EM LOCAL COM ALTO NÍVEL DE INTERFERÊNCIAS (NÃO INCLUI FORNECIMENTO). AF_03/2024</v>
          </cell>
          <cell r="C339" t="str">
            <v>M</v>
          </cell>
          <cell r="D339">
            <v>86.16</v>
          </cell>
        </row>
        <row r="340">
          <cell r="A340">
            <v>92828</v>
          </cell>
          <cell r="B340" t="str">
            <v>ASSENTAMENTO DE TUBO DE CONCRETO PARA REDES COLETORAS DE ÁGUAS PLUVIAIS, DIÂMETRO DE 1000 MM, JUNTA RÍGIDA, INSTALADO EM LOCAL COM ALTO NÍVEL DE INTERFERÊNCIAS (NÃO INCLUI FORNECIMENTO). AF_03/2024</v>
          </cell>
          <cell r="C340" t="str">
            <v>M</v>
          </cell>
          <cell r="D340">
            <v>97.33</v>
          </cell>
        </row>
        <row r="341">
          <cell r="A341">
            <v>92829</v>
          </cell>
          <cell r="B341" t="str">
            <v>TUBO DE CONCRETO PARA REDES COLETORAS DE ÁGUAS PLUVIAIS, DIÂMETRO DE 1200 MM, JUNTA RÍGIDA, INSTALADO EM LOCAL COM ALTO NÍVEL DE INTERFERÊNCIAS - FORNECIMENTO E ASSENTAMENTO. AF_03/2024</v>
          </cell>
          <cell r="C341" t="str">
            <v>M</v>
          </cell>
          <cell r="D341">
            <v>852.28</v>
          </cell>
        </row>
        <row r="342">
          <cell r="A342">
            <v>92830</v>
          </cell>
          <cell r="B342" t="str">
            <v>ASSENTAMENTO DE TUBO DE CONCRETO PARA REDES COLETORAS DE ÁGUAS PLUVIAIS, DIÂMETRO DE 1200 MM, JUNTA RÍGIDA, INSTALADO EM LOCAL COM ALTO NÍVEL DE INTERFERÊNCIAS (NÃO INCLUI FORNECIMENTO). AF_03/2024</v>
          </cell>
          <cell r="C342" t="str">
            <v>M</v>
          </cell>
          <cell r="D342">
            <v>120.5</v>
          </cell>
        </row>
        <row r="343">
          <cell r="A343">
            <v>92831</v>
          </cell>
          <cell r="B343" t="str">
            <v>TUBO DE CONCRETO PARA REDES COLETORAS DE ÁGUAS PLUVIAIS, DIÂMETRO DE 1500 MM, JUNTA RÍGIDA, INSTALADO EM LOCAL COM ALTO NÍVEL DE INTERFERÊNCIAS - FORNECIMENTO E ASSENTAMENTO. AF_03/2024</v>
          </cell>
          <cell r="C343" t="str">
            <v>M</v>
          </cell>
          <cell r="D343">
            <v>1217.33</v>
          </cell>
        </row>
        <row r="344">
          <cell r="A344">
            <v>92832</v>
          </cell>
          <cell r="B344" t="str">
            <v>ASSENTAMENTO DE TUBO DE CONCRETO PARA REDES COLETORAS DE ÁGUAS PLUVIAIS, DIÂMETRO DE 1500 MM, JUNTA RÍGIDA, INSTALADO EM LOCAL COM ALTO NÍVEL DE INTERFERÊNCIAS (NÃO INCLUI FORNECIMENTO). AF_03/2024</v>
          </cell>
          <cell r="C344" t="str">
            <v>M</v>
          </cell>
          <cell r="D344">
            <v>157.15</v>
          </cell>
        </row>
        <row r="345">
          <cell r="A345">
            <v>95565</v>
          </cell>
          <cell r="B345" t="str">
            <v>TUBO DE CONCRETO PARA REDES COLETORAS DE ÁGUAS PLUVIAIS, DIÂMETRO DE 300MM, JUNTA RÍGIDA, INSTALADO EM LOCAL COM BAIXO NÍVEL DE INTERFERÊNCIAS - FORNECIMENTO E ASSENTAMENTO. AF_03/2024</v>
          </cell>
          <cell r="C345" t="str">
            <v>M</v>
          </cell>
          <cell r="D345">
            <v>137.16</v>
          </cell>
        </row>
        <row r="346">
          <cell r="A346">
            <v>95566</v>
          </cell>
          <cell r="B346" t="str">
            <v>TUBO DE CONCRETO PARA REDES COLETORAS DE ÁGUAS PLUVIAIS, DIÂMETRO DE 300MM, JUNTA RÍGIDA, INSTALADO EM LOCAL COM ALTO NÍVEL DE INTERFERÊNCIAS - FORNECIMENTO E ASSENTAMENTO. AF_03/2024</v>
          </cell>
          <cell r="C346" t="str">
            <v>M</v>
          </cell>
          <cell r="D346">
            <v>139.38</v>
          </cell>
        </row>
        <row r="347">
          <cell r="A347">
            <v>95567</v>
          </cell>
          <cell r="B347" t="str">
            <v>TUBO DE CONCRETO (SIMPLES) PARA REDES COLETORAS DE ÁGUAS PLUVIAIS, DIÂMETRO DE 300 MM, JUNTA RÍGIDA, INSTALADO EM LOCAL COM BAIXO NÍVEL DE INTERFERÊNCIAS - FORNECIMENTO E ASSENTAMENTO. AF_03/2024</v>
          </cell>
          <cell r="C347" t="str">
            <v>M</v>
          </cell>
          <cell r="D347">
            <v>85.93</v>
          </cell>
        </row>
        <row r="348">
          <cell r="A348">
            <v>95568</v>
          </cell>
          <cell r="B348" t="str">
            <v>TUBO DE CONCRETO (SIMPLES) PARA REDES COLETORAS DE ÁGUAS PLUVIAIS, DIÂMETRO DE 400 MM, JUNTA RÍGIDA, INSTALADO EM LOCAL COM BAIXO NÍVEL DE INTERFERÊNCIAS - FORNECIMENTO E ASSENTAMENTO. AF_03/2024</v>
          </cell>
          <cell r="C348" t="str">
            <v>M</v>
          </cell>
          <cell r="D348">
            <v>106.21</v>
          </cell>
        </row>
        <row r="349">
          <cell r="A349">
            <v>95569</v>
          </cell>
          <cell r="B349" t="str">
            <v>TUBO DE CONCRETO (SIMPLES) PARA REDES COLETORAS DE ÁGUAS PLUVIAIS, DIÂMETRO DE 500 MM, JUNTA RÍGIDA, INSTALADO EM LOCAL COM BAIXO NÍVEL DE INTERFERÊNCIAS - FORNECIMENTO E ASSENTAMENTO. AF_03/2024</v>
          </cell>
          <cell r="C349" t="str">
            <v>M</v>
          </cell>
          <cell r="D349">
            <v>152.09</v>
          </cell>
        </row>
        <row r="350">
          <cell r="A350">
            <v>95570</v>
          </cell>
          <cell r="B350" t="str">
            <v>TUBO DE CONCRETO (SIMPLES) PARA REDES COLETORAS DE ÁGUAS PLUVIAIS, DIÂMETRO DE 300 MM, JUNTA RÍGIDA, INSTALADO EM LOCAL COM ALTO NÍVEL DE INTERFERÊNCIAS - FORNECIMENTO E ASSENTAMENTO. AF_03/2024</v>
          </cell>
          <cell r="C350" t="str">
            <v>M</v>
          </cell>
          <cell r="D350">
            <v>88.15</v>
          </cell>
        </row>
        <row r="351">
          <cell r="A351">
            <v>95571</v>
          </cell>
          <cell r="B351" t="str">
            <v>TUBO DE CONCRETO (SIMPLES) PARA REDES COLETORAS DE ÁGUAS PLUVIAIS, DIÂMETRO DE 400 MM, JUNTA RÍGIDA, INSTALADO EM LOCAL COM ALTO NÍVEL DE INTERFERÊNCIAS - FORNECIMENTO E ASSENTAMENTO. AF_03/2024</v>
          </cell>
          <cell r="C351" t="str">
            <v>M</v>
          </cell>
          <cell r="D351">
            <v>109.36</v>
          </cell>
        </row>
        <row r="352">
          <cell r="A352">
            <v>95572</v>
          </cell>
          <cell r="B352" t="str">
            <v>TUBO DE CONCRETO (SIMPLES) PARA REDES COLETORAS DE ÁGUAS PLUVIAIS, DIÂMETRO DE 500 MM, JUNTA RÍGIDA, INSTALADO EM LOCAL COM ALTO NÍVEL DE INTERFERÊNCIAS - FORNECIMENTO E ASSENTAMENTO. AF_03/2024</v>
          </cell>
          <cell r="C352" t="str">
            <v>M</v>
          </cell>
          <cell r="D352">
            <v>156.16</v>
          </cell>
        </row>
        <row r="353">
          <cell r="A353">
            <v>97127</v>
          </cell>
          <cell r="B353" t="str">
            <v>ASSENTAMENTO DE TUBO DE PVC DEFOFO OU PRFV OU RPVC PARA REDE DE ÁGUA, DN 150 MM, JUNTA ELÁSTICA INTEGRADA, INSTALADO EM LOCAL COM NÍVEL ALTO DE INTERFERÊNCIAS (NÃO INCLUI FORNECIMENTO). AF_05/2024</v>
          </cell>
          <cell r="C353" t="str">
            <v>M</v>
          </cell>
          <cell r="D353">
            <v>4.09</v>
          </cell>
        </row>
        <row r="354">
          <cell r="A354">
            <v>97128</v>
          </cell>
          <cell r="B354" t="str">
            <v>ASSENTAMENTO DE TUBO DE PVC DEFOFO OU PRFV OU RPVC PARA REDE DE ÁGUA, DN 200 MM, JUNTA ELÁSTICA INTEGRADA, INSTALADO EM LOCAL COM NÍVEL ALTO DE INTERFERÊNCIAS (NÃO INCLUI FORNECIMENTO). AF_05/2024</v>
          </cell>
          <cell r="C354" t="str">
            <v>M</v>
          </cell>
          <cell r="D354">
            <v>8.4</v>
          </cell>
        </row>
        <row r="355">
          <cell r="A355">
            <v>97129</v>
          </cell>
          <cell r="B355" t="str">
            <v>ASSENTAMENTO DE TUBO DE PVC DEFOFO OU PRFV OU RPVC PARA REDE DE ÁGUA, DN 250 MM, JUNTA ELÁSTICA INTEGRADA, INSTALADO EM LOCAL COM NÍVEL ALTO DE INTERFERÊNCIAS (NÃO INCLUI FORNECIMENTO). AF_05/2024</v>
          </cell>
          <cell r="C355" t="str">
            <v>M</v>
          </cell>
          <cell r="D355">
            <v>9.9700000000000006</v>
          </cell>
        </row>
        <row r="356">
          <cell r="A356">
            <v>97130</v>
          </cell>
          <cell r="B356" t="str">
            <v>ASSENTAMENTO DE TUBO DE PVC DEFOFO OU PRFV OU RPVC PARA REDE DE ÁGUA, DN 300 MM, JUNTA ELÁSTICA INTEGRADA, INSTALADO EM LOCAL COM NÍVEL ALTO DE INTERFERÊNCIAS (NÃO INCLUI FORNECIMENTO). AF_05/2024</v>
          </cell>
          <cell r="C356" t="str">
            <v>M</v>
          </cell>
          <cell r="D356">
            <v>11.53</v>
          </cell>
        </row>
        <row r="357">
          <cell r="A357">
            <v>97131</v>
          </cell>
          <cell r="B357" t="str">
            <v>ASSENTAMENTO DE TUBO DE PVC DEFOFO OU PRFV OU RPVC PARA REDE DE ÁGUA, DN 350 MM, JUNTA ELÁSTICA INTEGRADA, INSTALADO EM LOCAL COM NÍVEL ALTO DE INTERFERÊNCIAS (NÃO INCLUI FORNECIMENTO). AF_05/2024</v>
          </cell>
          <cell r="C357" t="str">
            <v>M</v>
          </cell>
          <cell r="D357">
            <v>13.09</v>
          </cell>
        </row>
        <row r="358">
          <cell r="A358">
            <v>97132</v>
          </cell>
          <cell r="B358" t="str">
            <v>ASSENTAMENTO DE TUBO DE PVC DEFOFO OU PRFV OU RPVC PARA REDE DE ÁGUA, DN 400 MM, JUNTA ELÁSTICA INTEGRADA, INSTALADO EM LOCAL COM NÍVEL ALTO DE INTERFERÊNCIAS (NÃO INCLUI FORNECIMENTO). AF_05/2024</v>
          </cell>
          <cell r="C358" t="str">
            <v>M</v>
          </cell>
          <cell r="D358">
            <v>14.67</v>
          </cell>
        </row>
        <row r="359">
          <cell r="A359">
            <v>97133</v>
          </cell>
          <cell r="B359" t="str">
            <v>ASSENTAMENTO DE TUBO DE PVC DEFOFO OU PRFV OU RPVC PARA REDE DE ÁGUA, DN 500 MM, JUNTA ELÁSTICA INTEGRADA, INSTALADO EM LOCAL COM NÍVEL ALTO DE INTERFERÊNCIAS (NÃO INCLUI FORNECIMENTO). AF_05/2024</v>
          </cell>
          <cell r="C359" t="str">
            <v>M</v>
          </cell>
          <cell r="D359">
            <v>17.77</v>
          </cell>
        </row>
        <row r="360">
          <cell r="A360">
            <v>97134</v>
          </cell>
          <cell r="B360" t="str">
            <v>ASSENTAMENTO DE TUBO DE PVC DEFOFO OU PRFV OU RPVC PARA REDE DE ÁGUA, DN 150 MM, JUNTA ELÁSTICA INTEGRADA, INSTALADO EM LOCAL COM NÍVEL BAIXO DE INTERFERÊNCIAS (NÃO INCLUI FORNECIMENTO). AF_05/2024</v>
          </cell>
          <cell r="C360" t="str">
            <v>M</v>
          </cell>
          <cell r="D360">
            <v>3.4</v>
          </cell>
        </row>
        <row r="361">
          <cell r="A361">
            <v>97135</v>
          </cell>
          <cell r="B361" t="str">
            <v>ASSENTAMENTO DE TUBO DE PVC DEFOFO OU PRFV OU RPVC PARA REDE DE ÁGUA, DN 200 MM, JUNTA ELÁSTICA INTEGRADA, INSTALADO EM LOCAL COM NÍVEL BAIXO DE INTERFERÊNCIAS (NÃO INCLUI FORNECIMENTO). AF_05/2024</v>
          </cell>
          <cell r="C361" t="str">
            <v>M</v>
          </cell>
          <cell r="D361">
            <v>6.44</v>
          </cell>
        </row>
        <row r="362">
          <cell r="A362">
            <v>97136</v>
          </cell>
          <cell r="B362" t="str">
            <v>ASSENTAMENTO DE TUBO DE PVC DEFOFO OU PRFV OU RPVC PARA REDE DE ÁGUA, DN 250 MM, JUNTA ELÁSTICA INTEGRADA, INSTALADO EM LOCAL COM NÍVEL BAIXO DE INTERFERÊNCIAS (NÃO INCLUI FORNECIMENTO). AF_05/2024</v>
          </cell>
          <cell r="C362" t="str">
            <v>M</v>
          </cell>
          <cell r="D362">
            <v>7.63</v>
          </cell>
        </row>
        <row r="363">
          <cell r="A363">
            <v>97137</v>
          </cell>
          <cell r="B363" t="str">
            <v>ASSENTAMENTO DE TUBO DE PVC DEFOFO OU PRFV OU RPVC PARA REDE DE ÁGUA, DN 300 MM, JUNTA ELÁSTICA INTEGRADA, INSTALADO EM LOCAL COM NÍVEL BAIXO DE INTERFERÊNCIAS (NÃO INCLUI FORNECIMENTO). AF_05/2024</v>
          </cell>
          <cell r="C363" t="str">
            <v>M</v>
          </cell>
          <cell r="D363">
            <v>8.84</v>
          </cell>
        </row>
        <row r="364">
          <cell r="A364">
            <v>97138</v>
          </cell>
          <cell r="B364" t="str">
            <v>ASSENTAMENTO DE TUBO DE PVC DEFOFO OU PRFV OU RPVC PARA REDE DE ÁGUA, DN 350 MM, JUNTA ELÁSTICA INTEGRADA, INSTALADO EM LOCAL COM NÍVEL BAIXO DE INTERFERÊNCIAS (NÃO INCLUI FORNECIMENTO). AF_05/2024</v>
          </cell>
          <cell r="C364" t="str">
            <v>M</v>
          </cell>
          <cell r="D364">
            <v>10.039999999999999</v>
          </cell>
        </row>
        <row r="365">
          <cell r="A365">
            <v>97139</v>
          </cell>
          <cell r="B365" t="str">
            <v>ASSENTAMENTO DE TUBO DE PVC DEFOFO OU PRFV OU RPVC PARA REDE DE ÁGUA, DN 400 MM, JUNTA ELÁSTICA INTEGRADA, INSTALADO EM LOCAL COM NÍVEL BAIXO DE INTERFERÊNCIAS (NÃO INCLUI FORNECIMENTO). AF_05/2024</v>
          </cell>
          <cell r="C365" t="str">
            <v>M</v>
          </cell>
          <cell r="D365">
            <v>11.25</v>
          </cell>
        </row>
        <row r="366">
          <cell r="A366">
            <v>97140</v>
          </cell>
          <cell r="B366" t="str">
            <v>ASSENTAMENTO DE TUBO DE PVC DEFOFO OU PRFV OU RPVC PARA REDE DE ÁGUA, DN 500 MM, JUNTA ELÁSTICA INTEGRADA, INSTALADO EM LOCAL COM NÍVEL BAIXO DE INTERFERÊNCIAS (NÃO INCLUI FORNECIMENTO). AF_05/2024</v>
          </cell>
          <cell r="C366" t="str">
            <v>M</v>
          </cell>
          <cell r="D366">
            <v>13.64</v>
          </cell>
        </row>
        <row r="367">
          <cell r="A367">
            <v>103089</v>
          </cell>
          <cell r="B367" t="str">
            <v>ASSENTAMENTO DE TUBO DE FERRO FUNDIDO PARA REDE DE ÁGUA, DN 80 MM, JUNTA FLANGEADA (NÃO INCLUI O FORNECIMENTO). AF_09/2021</v>
          </cell>
          <cell r="C367" t="str">
            <v>M</v>
          </cell>
          <cell r="D367">
            <v>11.38</v>
          </cell>
        </row>
        <row r="368">
          <cell r="A368">
            <v>103090</v>
          </cell>
          <cell r="B368" t="str">
            <v>ASSENTAMENTO DE TUBO DE FERRO FUNDIDO PARA REDE DE ÁGUA, DN 100 MM, JUNTA FLANGEADA (NÃO INCLUI O FORNECIMENTO). AF_09/2021</v>
          </cell>
          <cell r="C368" t="str">
            <v>M</v>
          </cell>
          <cell r="D368">
            <v>13.6</v>
          </cell>
        </row>
        <row r="369">
          <cell r="A369">
            <v>103091</v>
          </cell>
          <cell r="B369" t="str">
            <v>ASSENTAMENTO DE TUBO DE FERRO FUNDIDO PARA REDE DE ÁGUA, DN 150 MM, JUNTA FLANGEADA (NÃO INCLUI O FORNECIMENTO). AF_09/2021</v>
          </cell>
          <cell r="C369" t="str">
            <v>M</v>
          </cell>
          <cell r="D369">
            <v>19.100000000000001</v>
          </cell>
        </row>
        <row r="370">
          <cell r="A370">
            <v>103092</v>
          </cell>
          <cell r="B370" t="str">
            <v>ASSENTAMENTO DE TUBO DE FERRO FUNDIDO PARA REDE DE ÁGUA, DN 200 MM, JUNTA FLANGEADA (NÃO INCLUI O FORNECIMENTO). AF_09/2021</v>
          </cell>
          <cell r="C370" t="str">
            <v>M</v>
          </cell>
          <cell r="D370">
            <v>24.62</v>
          </cell>
        </row>
        <row r="371">
          <cell r="A371">
            <v>103093</v>
          </cell>
          <cell r="B371" t="str">
            <v>ASSENTAMENTO DE TUBO DE FERRO FUNDIDO PARA REDE DE ÁGUA, DN 250 MM, JUNTA FLANGEADA (NÃO INCLUI O FORNECIMENTO). AF_09/2021</v>
          </cell>
          <cell r="C371" t="str">
            <v>M</v>
          </cell>
          <cell r="D371">
            <v>37.630000000000003</v>
          </cell>
        </row>
        <row r="372">
          <cell r="A372">
            <v>103094</v>
          </cell>
          <cell r="B372" t="str">
            <v>ASSENTAMENTO DE TUBO DE FERRO FUNDIDO PARA REDE DE ÁGUA, DN 300 MM, JUNTA FLANGEADA (NÃO INCLUI O FORNECIMENTO). AF_09/2021</v>
          </cell>
          <cell r="C372" t="str">
            <v>M</v>
          </cell>
          <cell r="D372">
            <v>43.18</v>
          </cell>
        </row>
        <row r="373">
          <cell r="A373">
            <v>103095</v>
          </cell>
          <cell r="B373" t="str">
            <v>ASSENTAMENTO DE TUBO DE FERRO FUNDIDO PARA REDE DE ÁGUA, DN 350 MM, JUNTA FLANGEADA (NÃO INCLUI O FORNECIMENTO). AF_09/2021</v>
          </cell>
          <cell r="C373" t="str">
            <v>M</v>
          </cell>
          <cell r="D373">
            <v>56.16</v>
          </cell>
        </row>
        <row r="374">
          <cell r="A374">
            <v>103096</v>
          </cell>
          <cell r="B374" t="str">
            <v>ASSENTAMENTO DE TUBO DE FERRO FUNDIDO PARA REDE DE ÁGUA, DN 400 MM, JUNTA FLANGEADA (NÃO INCLUI O FORNECIMENTO). AF_09/2021</v>
          </cell>
          <cell r="C374" t="str">
            <v>M</v>
          </cell>
          <cell r="D374">
            <v>61.71</v>
          </cell>
        </row>
        <row r="375">
          <cell r="A375">
            <v>103097</v>
          </cell>
          <cell r="B375" t="str">
            <v>ASSENTAMENTO DE TUBO DE FERRO FUNDIDO PARA REDE DE ÁGUA, DN 450 MM, JUNTA FLANGEADA (NÃO INCLUI O FORNECIMENTO). AF_09/2021</v>
          </cell>
          <cell r="C375" t="str">
            <v>M</v>
          </cell>
          <cell r="D375">
            <v>74.7</v>
          </cell>
        </row>
        <row r="376">
          <cell r="A376">
            <v>103098</v>
          </cell>
          <cell r="B376" t="str">
            <v>ASSENTAMENTO DE TUBO DE FERRO FUNDIDO PARA REDE DE ÁGUA, DN 500 MM, JUNTA FLANGEADA (NÃO INCLUI O FORNECIMENTO). AF_09/2021</v>
          </cell>
          <cell r="C376" t="str">
            <v>M</v>
          </cell>
          <cell r="D376">
            <v>80.239999999999995</v>
          </cell>
        </row>
        <row r="377">
          <cell r="A377">
            <v>103099</v>
          </cell>
          <cell r="B377" t="str">
            <v>ASSENTAMENTO DE TUBO DE FERRO FUNDIDO PARA REDE DE ÁGUA, DN 600 MM, JUNTA FLANGEADA (NÃO INCLUI O FORNECIMENTO). AF_09/2021</v>
          </cell>
          <cell r="C377" t="str">
            <v>M</v>
          </cell>
          <cell r="D377">
            <v>91.27</v>
          </cell>
        </row>
        <row r="378">
          <cell r="A378">
            <v>103100</v>
          </cell>
          <cell r="B378" t="str">
            <v>ASSENTAMENTO DE TUBO DE FERRO FUNDIDO PARA REDE DE ÁGUA, DN 700 MM, JUNTA FLANGEADA (NÃO INCLUI O FORNECIMENTO). AF_09/2021</v>
          </cell>
          <cell r="C378" t="str">
            <v>M</v>
          </cell>
          <cell r="D378">
            <v>97.38</v>
          </cell>
        </row>
        <row r="379">
          <cell r="A379">
            <v>103101</v>
          </cell>
          <cell r="B379" t="str">
            <v>ASSENTAMENTO DE TUBO DE FERRO FUNDIDO PARA REDE DE ÁGUA, DN 800 MM, JUNTA FLANGEADA (NÃO INCLUI O FORNECIMENTO). AF_09/2021</v>
          </cell>
          <cell r="C379" t="str">
            <v>M</v>
          </cell>
          <cell r="D379">
            <v>107.26</v>
          </cell>
        </row>
        <row r="380">
          <cell r="A380">
            <v>103102</v>
          </cell>
          <cell r="B380" t="str">
            <v>ASSENTAMENTO DE TUBO DE FERRO FUNDIDO PARA REDE DE ÁGUA, DN 900 MM, JUNTA FLANGEADA (NÃO INCLUI O FORNECIMENTO). AF_09/2021</v>
          </cell>
          <cell r="C380" t="str">
            <v>M</v>
          </cell>
          <cell r="D380">
            <v>123.51</v>
          </cell>
        </row>
        <row r="381">
          <cell r="A381">
            <v>103103</v>
          </cell>
          <cell r="B381" t="str">
            <v>ASSENTAMENTO DE TUBO DE FERRO FUNDIDO PARA REDE DE ÁGUA, DN 1000 MM, JUNTA FLANGEADA (NÃO INCLUI O FORNECIMENTO). AF_09/2021</v>
          </cell>
          <cell r="C381" t="str">
            <v>M</v>
          </cell>
          <cell r="D381">
            <v>133.38999999999999</v>
          </cell>
        </row>
        <row r="382">
          <cell r="A382">
            <v>103104</v>
          </cell>
          <cell r="B382" t="str">
            <v>ASSENTAMENTO DE TUBO DE FERRO FUNDIDO PARA REDE DE ÁGUA, DN 1200 MM, JUNTA FLANGEADA (NÃO INCLUI O FORNECIMENTO). AF_09/2021</v>
          </cell>
          <cell r="C382" t="str">
            <v>M</v>
          </cell>
          <cell r="D382">
            <v>159.52000000000001</v>
          </cell>
        </row>
        <row r="383">
          <cell r="A383">
            <v>103105</v>
          </cell>
          <cell r="B383" t="str">
            <v>ASSENTAMENTO DE CONEXÃO COM 2 ACESSOS, FERRO FUNDIDO PARA REDE DE ÁGUA, DN  80 MM, JUNTA FLANGEADA (NÃO INCLUI O FORNECIMENTO). AF_09/2021</v>
          </cell>
          <cell r="C383" t="str">
            <v>UN</v>
          </cell>
          <cell r="D383">
            <v>48.14</v>
          </cell>
        </row>
        <row r="384">
          <cell r="A384">
            <v>103106</v>
          </cell>
          <cell r="B384" t="str">
            <v>ASSENTAMENTO DE CONEXÃO COM 2 ACESSOS, FERRO FUNDIDO PARA REDE DE ÁGUA, DN  100 MM, JUNTA FLANGEADA (NÃO INCLUI O FORNECIMENTO). AF_09/2021</v>
          </cell>
          <cell r="C384" t="str">
            <v>UN</v>
          </cell>
          <cell r="D384">
            <v>57.39</v>
          </cell>
        </row>
        <row r="385">
          <cell r="A385">
            <v>103107</v>
          </cell>
          <cell r="B385" t="str">
            <v>ASSENTAMENTO DE CONEXÃO COM 2 ACESSOS, FERRO FUNDIDO PARA REDE DE ÁGUA, DN  150 MM, JUNTA FLANGEADA (NÃO INCLUI O FORNECIMENTO). AF_09/2021</v>
          </cell>
          <cell r="C385" t="str">
            <v>UN</v>
          </cell>
          <cell r="D385">
            <v>80.540000000000006</v>
          </cell>
        </row>
        <row r="386">
          <cell r="A386">
            <v>103108</v>
          </cell>
          <cell r="B386" t="str">
            <v>ASSENTAMENTO DE CONEXÃO COM 2 ACESSOS, FERRO FUNDIDO PARA REDE DE ÁGUA, DN  200 MM, JUNTA FLANGEADA (NÃO INCLUI O FORNECIMENTO). AF_09/2021</v>
          </cell>
          <cell r="C386" t="str">
            <v>UN</v>
          </cell>
          <cell r="D386">
            <v>103.67</v>
          </cell>
        </row>
        <row r="387">
          <cell r="A387">
            <v>103109</v>
          </cell>
          <cell r="B387" t="str">
            <v>ASSENTAMENTO DE CONEXÃO COM 2 ACESSOS, FERRO FUNDIDO PARA REDE DE ÁGUA, DN  250 MM, JUNTA FLANGEADA (NÃO INCLUI O FORNECIMENTO). AF_09/2021</v>
          </cell>
          <cell r="C387" t="str">
            <v>UN</v>
          </cell>
          <cell r="D387">
            <v>170.27</v>
          </cell>
        </row>
        <row r="388">
          <cell r="A388">
            <v>103110</v>
          </cell>
          <cell r="B388" t="str">
            <v>ASSENTAMENTO DE CONEXÃO COM 2 ACESSOS, FERRO FUNDIDO PARA REDE DE ÁGUA, DN  300 MM, JUNTA FLANGEADA (NÃO INCLUI O FORNECIMENTO). AF_09/2021</v>
          </cell>
          <cell r="C388" t="str">
            <v>UN</v>
          </cell>
          <cell r="D388">
            <v>193.4</v>
          </cell>
        </row>
        <row r="389">
          <cell r="A389">
            <v>103111</v>
          </cell>
          <cell r="B389" t="str">
            <v>ASSENTAMENTO DE CONEXÃO COM 2 ACESSOS, FERRO FUNDIDO PARA REDE DE ÁGUA, DN  350 MM, JUNTA FLANGEADA (NÃO INCLUI O FORNECIMENTO). AF_09/2021</v>
          </cell>
          <cell r="C389" t="str">
            <v>UN</v>
          </cell>
          <cell r="D389">
            <v>260.01</v>
          </cell>
        </row>
        <row r="390">
          <cell r="A390">
            <v>103112</v>
          </cell>
          <cell r="B390" t="str">
            <v>ASSENTAMENTO DE CONEXÃO COM 2 ACESSOS, FERRO FUNDIDO PARA REDE DE ÁGUA, DN  400 MM, JUNTA FLANGEADA (NÃO INCLUI O FORNECIMENTO). AF_09/2021</v>
          </cell>
          <cell r="C390" t="str">
            <v>UN</v>
          </cell>
          <cell r="D390">
            <v>283.14</v>
          </cell>
        </row>
        <row r="391">
          <cell r="A391">
            <v>103113</v>
          </cell>
          <cell r="B391" t="str">
            <v>ASSENTAMENTO DE CONEXÃO COM 2 ACESSOS, FERRO FUNDIDO PARA REDE DE ÁGUA, DN  450 MM, JUNTA FLANGEADA (NÃO INCLUI O FORNECIMENTO). AF_09/2021</v>
          </cell>
          <cell r="C391" t="str">
            <v>UN</v>
          </cell>
          <cell r="D391">
            <v>349.76</v>
          </cell>
        </row>
        <row r="392">
          <cell r="A392">
            <v>103114</v>
          </cell>
          <cell r="B392" t="str">
            <v>ASSENTAMENTO DE CONEXÃO COM 2 ACESSOS, FERRO FUNDIDO PARA REDE DE ÁGUA, DN  500 MM, JUNTA FLANGEADA (NÃO INCLUI O FORNECIMENTO). AF_09/2021</v>
          </cell>
          <cell r="C392" t="str">
            <v>UN</v>
          </cell>
          <cell r="D392">
            <v>372.89</v>
          </cell>
        </row>
        <row r="393">
          <cell r="A393">
            <v>103115</v>
          </cell>
          <cell r="B393" t="str">
            <v>ASSENTAMENTO DE CONEXÃO COM 2 ACESSOS, FERRO FUNDIDO PARA REDE DE ÁGUA, DN  600 MM, JUNTA FLANGEADA (NÃO INCLUI O FORNECIMENTO). AF_09/2021</v>
          </cell>
          <cell r="C393" t="str">
            <v>UN</v>
          </cell>
          <cell r="D393">
            <v>419.16</v>
          </cell>
        </row>
        <row r="394">
          <cell r="A394">
            <v>103116</v>
          </cell>
          <cell r="B394" t="str">
            <v>ASSENTAMENTO DE CONEXÃO COM 2 ACESSOS, FERRO FUNDIDO PARA REDE DE ÁGUA, DN  700 MM, JUNTA FLANGEADA (NÃO INCLUI O FORNECIMENTO). AF_09/2021</v>
          </cell>
          <cell r="C394" t="str">
            <v>UN</v>
          </cell>
          <cell r="D394">
            <v>508.89</v>
          </cell>
        </row>
        <row r="395">
          <cell r="A395">
            <v>103117</v>
          </cell>
          <cell r="B395" t="str">
            <v>ASSENTAMENTO DE CONEXÃO COM 2 ACESSOS, FERRO FUNDIDO PARA REDE DE ÁGUA, DN  800 MM, JUNTA FLANGEADA (NÃO INCLUI O FORNECIMENTO). AF_09/2021</v>
          </cell>
          <cell r="C395" t="str">
            <v>UN</v>
          </cell>
          <cell r="D395">
            <v>555.17999999999995</v>
          </cell>
        </row>
        <row r="396">
          <cell r="A396">
            <v>103118</v>
          </cell>
          <cell r="B396" t="str">
            <v>ASSENTAMENTO DE CONEXÃO COM 2 ACESSOS, FERRO FUNDIDO PARA REDE DE ÁGUA, DN  900 MM, JUNTA FLANGEADA (NÃO INCLUI O FORNECIMENTO). AF_09/2021</v>
          </cell>
          <cell r="C396" t="str">
            <v>UN</v>
          </cell>
          <cell r="D396">
            <v>644.91</v>
          </cell>
        </row>
        <row r="397">
          <cell r="A397">
            <v>103119</v>
          </cell>
          <cell r="B397" t="str">
            <v>ASSENTAMENTO DE CONEXÃO COM 2 ACESSOS, FERRO FUNDIDO PARA REDE DE ÁGUA, DN  1000 MM, JUNTA FLANGEADA (NÃO INCLUI O FORNECIMENTO). AF_09/2021</v>
          </cell>
          <cell r="C397" t="str">
            <v>UN</v>
          </cell>
          <cell r="D397">
            <v>691.19</v>
          </cell>
        </row>
        <row r="398">
          <cell r="A398">
            <v>103120</v>
          </cell>
          <cell r="B398" t="str">
            <v>ASSENTAMENTO DE CONEXÃO COM 2 ACESSOS, FERRO FUNDIDO PARA REDE DE ÁGUA, DN  1200 MM, JUNTA FLANGEADA (NÃO INCLUI O FORNECIMENTO). AF_09/2021</v>
          </cell>
          <cell r="C398" t="str">
            <v>UN</v>
          </cell>
          <cell r="D398">
            <v>827.2</v>
          </cell>
        </row>
        <row r="399">
          <cell r="A399">
            <v>103121</v>
          </cell>
          <cell r="B399" t="str">
            <v>ASSENTAMENTO DE CONEXÃO COM 3 ACESSOS, FERRO FUNDIDO PARA REDE DE ÁGUA, DN  80 MM, JUNTA FLANGEADA (NÃO INCLUI O FORNECIMENTO). AF_09/2021</v>
          </cell>
          <cell r="C399" t="str">
            <v>UN</v>
          </cell>
          <cell r="D399">
            <v>63.12</v>
          </cell>
        </row>
        <row r="400">
          <cell r="A400">
            <v>103122</v>
          </cell>
          <cell r="B400" t="str">
            <v>ASSENTAMENTO DE CONEXÃO COM 3 ACESSOS, FERRO FUNDIDO PARA REDE DE ÁGUA, DN  100 MM, JUNTA FLANGEADA (NÃO INCLUI O FORNECIMENTO). AF_09/2021</v>
          </cell>
          <cell r="C400" t="str">
            <v>UN</v>
          </cell>
          <cell r="D400">
            <v>76.989999999999995</v>
          </cell>
        </row>
        <row r="401">
          <cell r="A401">
            <v>103123</v>
          </cell>
          <cell r="B401" t="str">
            <v>ASSENTAMENTO DE CONEXÃO COM 3 ACESSOS, FERRO FUNDIDO PARA REDE DE ÁGUA, DN  150 MM, JUNTA FLANGEADA (NÃO INCLUI O FORNECIMENTO). AF_09/2021</v>
          </cell>
          <cell r="C401" t="str">
            <v>UN</v>
          </cell>
          <cell r="D401">
            <v>111.71</v>
          </cell>
        </row>
        <row r="402">
          <cell r="A402">
            <v>103124</v>
          </cell>
          <cell r="B402" t="str">
            <v>ASSENTAMENTO DE CONEXÃO COM 3 ACESSOS, FERRO FUNDIDO PARA REDE DE ÁGUA, DN  200 MM, JUNTA FLANGEADA (NÃO INCLUI O FORNECIMENTO). AF_09/2021</v>
          </cell>
          <cell r="C402" t="str">
            <v>UN</v>
          </cell>
          <cell r="D402">
            <v>146.38999999999999</v>
          </cell>
        </row>
        <row r="403">
          <cell r="A403">
            <v>103125</v>
          </cell>
          <cell r="B403" t="str">
            <v>ASSENTAMENTO DE CONEXÃO COM 3 ACESSOS, FERRO FUNDIDO PARA REDE DE ÁGUA, DN  250 MM, JUNTA FLANGEADA (NÃO INCLUI O FORNECIMENTO). AF_09/2021</v>
          </cell>
          <cell r="C403" t="str">
            <v>UN</v>
          </cell>
          <cell r="D403">
            <v>246.32</v>
          </cell>
        </row>
        <row r="404">
          <cell r="A404">
            <v>103126</v>
          </cell>
          <cell r="B404" t="str">
            <v>ASSENTAMENTO DE CONEXÃO COM 3 ACESSOS, FERRO FUNDIDO PARA REDE DE ÁGUA, DN  300 MM, JUNTA FLANGEADA (NÃO INCLUI O FORNECIMENTO). AF_09/2021</v>
          </cell>
          <cell r="C404" t="str">
            <v>UN</v>
          </cell>
          <cell r="D404">
            <v>281.02</v>
          </cell>
        </row>
        <row r="405">
          <cell r="A405">
            <v>103127</v>
          </cell>
          <cell r="B405" t="str">
            <v>ASSENTAMENTO DE CONEXÃO COM 3 ACESSOS, FERRO FUNDIDO PARA REDE DE ÁGUA, DN  350 MM, JUNTA FLANGEADA (NÃO INCLUI O FORNECIMENTO). AF_09/2021</v>
          </cell>
          <cell r="C405" t="str">
            <v>UN</v>
          </cell>
          <cell r="D405">
            <v>380.94</v>
          </cell>
        </row>
        <row r="406">
          <cell r="A406">
            <v>103128</v>
          </cell>
          <cell r="B406" t="str">
            <v>ASSENTAMENTO DE CONEXÃO COM 3 ACESSOS, FERRO FUNDIDO PARA REDE DE ÁGUA, DN  400 MM, JUNTA FLANGEADA (NÃO INCLUI O FORNECIMENTO). AF_09/2021</v>
          </cell>
          <cell r="C406" t="str">
            <v>UN</v>
          </cell>
          <cell r="D406">
            <v>415.63</v>
          </cell>
        </row>
        <row r="407">
          <cell r="A407">
            <v>103129</v>
          </cell>
          <cell r="B407" t="str">
            <v>ASSENTAMENTO DE CONEXÃO COM 3 ACESSOS, FERRO FUNDIDO PARA REDE DE ÁGUA, DN  450 MM, JUNTA FLANGEADA (NÃO INCLUI O FORNECIMENTO). AF_09/2021</v>
          </cell>
          <cell r="C407" t="str">
            <v>UN</v>
          </cell>
          <cell r="D407">
            <v>515.54999999999995</v>
          </cell>
        </row>
        <row r="408">
          <cell r="A408">
            <v>103130</v>
          </cell>
          <cell r="B408" t="str">
            <v>ASSENTAMENTO DE CONEXÃO COM 3 ACESSOS, FERRO FUNDIDO PARA REDE DE ÁGUA, DN  500 MM, JUNTA FLANGEADA (NÃO INCLUI O FORNECIMENTO). AF_09/2021</v>
          </cell>
          <cell r="C408" t="str">
            <v>UN</v>
          </cell>
          <cell r="D408">
            <v>550.24</v>
          </cell>
        </row>
        <row r="409">
          <cell r="A409">
            <v>103131</v>
          </cell>
          <cell r="B409" t="str">
            <v>ASSENTAMENTO DE CONEXÃO COM 3 ACESSOS, FERRO FUNDIDO PARA REDE DE ÁGUA, DN  600 MM, JUNTA FLANGEADA (NÃO INCLUI O FORNECIMENTO). AF_09/2021</v>
          </cell>
          <cell r="C409" t="str">
            <v>UN</v>
          </cell>
          <cell r="D409">
            <v>619.65</v>
          </cell>
        </row>
        <row r="410">
          <cell r="A410">
            <v>103132</v>
          </cell>
          <cell r="B410" t="str">
            <v>ASSENTAMENTO DE CONEXÃO COM 3 ACESSOS, FERRO FUNDIDO PARA REDE DE ÁGUA, DN  700 MM, JUNTA FLANGEADA (NÃO INCLUI O FORNECIMENTO). AF_09/2021</v>
          </cell>
          <cell r="C410" t="str">
            <v>UN</v>
          </cell>
          <cell r="D410">
            <v>754.25</v>
          </cell>
        </row>
        <row r="411">
          <cell r="A411">
            <v>103133</v>
          </cell>
          <cell r="B411" t="str">
            <v>ASSENTAMENTO DE CONEXÃO COM 3 ACESSOS, FERRO FUNDIDO PARA REDE DE ÁGUA, DN  800 MM, JUNTA FLANGEADA (NÃO INCLUI O FORNECIMENTO). AF_09/2021</v>
          </cell>
          <cell r="C411" t="str">
            <v>UN</v>
          </cell>
          <cell r="D411">
            <v>823.67</v>
          </cell>
        </row>
        <row r="412">
          <cell r="A412">
            <v>103134</v>
          </cell>
          <cell r="B412" t="str">
            <v>ASSENTAMENTO DE CONEXÃO COM 3 ACESSOS, FERRO FUNDIDO PARA REDE DE ÁGUA, DN  900 MM, JUNTA FLANGEADA (NÃO INCLUI O FORNECIMENTO). AF_09/2021</v>
          </cell>
          <cell r="C412" t="str">
            <v>UN</v>
          </cell>
          <cell r="D412">
            <v>958.27</v>
          </cell>
        </row>
        <row r="413">
          <cell r="A413">
            <v>103135</v>
          </cell>
          <cell r="B413" t="str">
            <v>ASSENTAMENTO DE CONEXÃO COM 3 ACESSOS, FERRO FUNDIDO PARA REDE DE ÁGUA, DN  1000 MM, JUNTA FLANGEADA (NÃO INCLUI O FORNECIMENTO). AF_09/2021</v>
          </cell>
          <cell r="C413" t="str">
            <v>UN</v>
          </cell>
          <cell r="D413">
            <v>1027.69</v>
          </cell>
        </row>
        <row r="414">
          <cell r="A414">
            <v>103136</v>
          </cell>
          <cell r="B414" t="str">
            <v>ASSENTAMENTO DE CONEXÃO COM 3 ACESSOS, FERRO FUNDIDO PARA REDE DE ÁGUA, DN  1200 MM, JUNTA FLANGEADA (NÃO INCLUI O FORNECIMENTO). AF_09/2021</v>
          </cell>
          <cell r="C414" t="str">
            <v>UN</v>
          </cell>
          <cell r="D414">
            <v>1231.71</v>
          </cell>
        </row>
        <row r="415">
          <cell r="A415">
            <v>103137</v>
          </cell>
          <cell r="B415" t="str">
            <v>ASSENTAMENTO DE CONEXÃO COM 1 ACESSO, FERRO FUNDIDO PARA REDE DE ÁGUA, DN  80 MM, JUNTA FLANGEADA (NÃO INCLUI O FORNECIMENTO). AF_09/2021</v>
          </cell>
          <cell r="C415" t="str">
            <v>UN</v>
          </cell>
          <cell r="D415">
            <v>33.18</v>
          </cell>
        </row>
        <row r="416">
          <cell r="A416">
            <v>103138</v>
          </cell>
          <cell r="B416" t="str">
            <v>ASSENTAMENTO DE CONEXÃO COM 1 ACESSO, FERRO FUNDIDO PARA REDE DE ÁGUA, DN  100 MM, JUNTA FLANGEADA (NÃO INCLUI O FORNECIMENTO). AF_09/2021</v>
          </cell>
          <cell r="C416" t="str">
            <v>UN</v>
          </cell>
          <cell r="D416">
            <v>37.799999999999997</v>
          </cell>
        </row>
        <row r="417">
          <cell r="A417">
            <v>103139</v>
          </cell>
          <cell r="B417" t="str">
            <v>ASSENTAMENTO DE CONEXÃO COM 1 ACESSO, FERRO FUNDIDO PARA REDE DE ÁGUA, DN  150 MM, JUNTA FLANGEADA (NÃO INCLUI O FORNECIMENTO). AF_09/2021</v>
          </cell>
          <cell r="C417" t="str">
            <v>UN</v>
          </cell>
          <cell r="D417">
            <v>49.37</v>
          </cell>
        </row>
        <row r="418">
          <cell r="A418">
            <v>103140</v>
          </cell>
          <cell r="B418" t="str">
            <v>ASSENTAMENTO DE CONEXÃO COM 1 ACESSO, FERRO FUNDIDO PARA REDE DE ÁGUA, DN  200 MM, JUNTA FLANGEADA (NÃO INCLUI O FORNECIMENTO). AF_09/2021</v>
          </cell>
          <cell r="C418" t="str">
            <v>UN</v>
          </cell>
          <cell r="D418">
            <v>60.92</v>
          </cell>
        </row>
        <row r="419">
          <cell r="A419">
            <v>103141</v>
          </cell>
          <cell r="B419" t="str">
            <v>ASSENTAMENTO DE CONEXÃO COM 1 ACESSO, FERRO FUNDIDO PARA REDE DE ÁGUA, DN  250 MM, JUNTA FLANGEADA (NÃO INCLUI O FORNECIMENTO). AF_09/2021</v>
          </cell>
          <cell r="C419" t="str">
            <v>UN</v>
          </cell>
          <cell r="D419">
            <v>94.24</v>
          </cell>
        </row>
        <row r="420">
          <cell r="A420">
            <v>103142</v>
          </cell>
          <cell r="B420" t="str">
            <v>ASSENTAMENTO DE CONEXÃO COM 1 ACESSO, FERRO FUNDIDO PARA REDE DE ÁGUA, DN  300 MM, JUNTA FLANGEADA (NÃO INCLUI O FORNECIMENTO). AF_09/2021</v>
          </cell>
          <cell r="C420" t="str">
            <v>UN</v>
          </cell>
          <cell r="D420">
            <v>105.79</v>
          </cell>
        </row>
        <row r="421">
          <cell r="A421">
            <v>103143</v>
          </cell>
          <cell r="B421" t="str">
            <v>ASSENTAMENTO DE CONEXÃO COM 1 ACESSO, FERRO FUNDIDO PARA REDE DE ÁGUA, DN  350 MM, JUNTA FLANGEADA (NÃO INCLUI O FORNECIMENTO). AF_09/2021</v>
          </cell>
          <cell r="C421" t="str">
            <v>UN</v>
          </cell>
          <cell r="D421">
            <v>139.12</v>
          </cell>
        </row>
        <row r="422">
          <cell r="A422">
            <v>103144</v>
          </cell>
          <cell r="B422" t="str">
            <v>ASSENTAMENTO DE CONEXÃO COM 1 ACESSO, FERRO FUNDIDO PARA REDE DE ÁGUA, DN  400 MM, JUNTA FLANGEADA (NÃO INCLUI O FORNECIMENTO). AF_09/2021</v>
          </cell>
          <cell r="C422" t="str">
            <v>UN</v>
          </cell>
          <cell r="D422">
            <v>150.66</v>
          </cell>
        </row>
        <row r="423">
          <cell r="A423">
            <v>103145</v>
          </cell>
          <cell r="B423" t="str">
            <v>ASSENTAMENTO DE CONEXÃO COM 1 ACESSO, FERRO FUNDIDO PARA REDE DE ÁGUA, DN  450 MM, JUNTA FLANGEADA (NÃO INCLUI O FORNECIMENTO). AF_09/2021</v>
          </cell>
          <cell r="C423" t="str">
            <v>UN</v>
          </cell>
          <cell r="D423">
            <v>183.99</v>
          </cell>
        </row>
        <row r="424">
          <cell r="A424">
            <v>103146</v>
          </cell>
          <cell r="B424" t="str">
            <v>ASSENTAMENTO DE CONEXÃO COM 1 ACESSO, FERRO FUNDIDO PARA REDE DE ÁGUA, DN  500 MM, JUNTA FLANGEADA (NÃO INCLUI O FORNECIMENTO). AF_09/2021</v>
          </cell>
          <cell r="C424" t="str">
            <v>UN</v>
          </cell>
          <cell r="D424">
            <v>195.54</v>
          </cell>
        </row>
        <row r="425">
          <cell r="A425">
            <v>103147</v>
          </cell>
          <cell r="B425" t="str">
            <v>ASSENTAMENTO DE CONEXÃO COM 1 ACESSO, FERRO FUNDIDO PARA REDE DE ÁGUA, DN  600 MM, JUNTA FLANGEADA (NÃO INCLUI O FORNECIMENTO). AF_09/2021</v>
          </cell>
          <cell r="C425" t="str">
            <v>UN</v>
          </cell>
          <cell r="D425">
            <v>218.68</v>
          </cell>
        </row>
        <row r="426">
          <cell r="A426">
            <v>103148</v>
          </cell>
          <cell r="B426" t="str">
            <v>ASSENTAMENTO DE CONEXÃO COM 1 ACESSO, FERRO FUNDIDO PARA REDE DE ÁGUA, DN  700 MM, JUNTA FLANGEADA (NÃO INCLUI O FORNECIMENTO). AF_09/2021</v>
          </cell>
          <cell r="C426" t="str">
            <v>UN</v>
          </cell>
          <cell r="D426">
            <v>263.54000000000002</v>
          </cell>
        </row>
        <row r="427">
          <cell r="A427">
            <v>103149</v>
          </cell>
          <cell r="B427" t="str">
            <v>ASSENTAMENTO DE CONEXÃO COM 1 ACESSO, FERRO FUNDIDO PARA REDE DE ÁGUA, DN  800 MM, JUNTA FLANGEADA (NÃO INCLUI O FORNECIMENTO). AF_09/2021</v>
          </cell>
          <cell r="C427" t="str">
            <v>UN</v>
          </cell>
          <cell r="D427">
            <v>286.68</v>
          </cell>
        </row>
        <row r="428">
          <cell r="A428">
            <v>103150</v>
          </cell>
          <cell r="B428" t="str">
            <v>ASSENTAMENTO DE CONEXÃO COM 1 ACESSO, FERRO FUNDIDO PARA REDE DE ÁGUA, DN  900 MM, JUNTA FLANGEADA (NÃO INCLUI O FORNECIMENTO). AF_09/2021</v>
          </cell>
          <cell r="C428" t="str">
            <v>UN</v>
          </cell>
          <cell r="D428">
            <v>331.5</v>
          </cell>
        </row>
        <row r="429">
          <cell r="A429">
            <v>103151</v>
          </cell>
          <cell r="B429" t="str">
            <v>ASSENTAMENTO DE CONEXÃO COM 1 ACESSO, FERRO FUNDIDO PARA REDE DE ÁGUA, DN  1000 MM, JUNTA FLANGEADA (NÃO INCLUI O FORNECIMENTO). AF_09/2021</v>
          </cell>
          <cell r="C429" t="str">
            <v>UN</v>
          </cell>
          <cell r="D429">
            <v>354.7</v>
          </cell>
        </row>
        <row r="430">
          <cell r="A430">
            <v>103152</v>
          </cell>
          <cell r="B430" t="str">
            <v>ASSENTAMENTO DE CONEXÃO COM 1 ACESSO, FERRO FUNDIDO PARA REDE DE ÁGUA, DN  1200 MM, JUNTA FLANGEADA (NÃO INCLUI O FORNECIMENTO). AF_09/2021</v>
          </cell>
          <cell r="C430" t="str">
            <v>UN</v>
          </cell>
          <cell r="D430">
            <v>422.69</v>
          </cell>
        </row>
        <row r="431">
          <cell r="A431">
            <v>103372</v>
          </cell>
          <cell r="B431" t="str">
            <v>TUBO PEAD LISO PARA REDE DE ÁGUA OU ESGOTO, DIÂMETRO DE 20 MM, JUNTA SOLDADA (NÃO INCLUI A EXECUÇÃO DE SOLDA) - FORNECIMENTO E ASSENTAMENTO. AF_12/2021</v>
          </cell>
          <cell r="C431" t="str">
            <v>M</v>
          </cell>
          <cell r="D431">
            <v>5.24</v>
          </cell>
        </row>
        <row r="432">
          <cell r="A432">
            <v>103373</v>
          </cell>
          <cell r="B432" t="str">
            <v>TUBO PEAD LISO PARA REDE DE ÁGUA OU ESGOTO, DIÂMETRO DE 32 MM, JUNTA SOLDADA (NÃO INCLUI A EXECUÇÃO DE SOLDA) - FORNECIMENTO E ASSENTAMENTO. AF_12/2021</v>
          </cell>
          <cell r="C432" t="str">
            <v>M</v>
          </cell>
          <cell r="D432">
            <v>10.28</v>
          </cell>
        </row>
        <row r="433">
          <cell r="A433">
            <v>103376</v>
          </cell>
          <cell r="B433" t="str">
            <v>TUBO PEAD LISO PARA REDE DE ÁGUA OU ESGOTO, DIÂMETRO DE 110 MM, JUNTA SOLDADA (NÃO INCLUI A EXECUÇÃO DE SOLDA) - FORNECIMENTO E ASSENTAMENTO. AF_12/2021</v>
          </cell>
          <cell r="C433" t="str">
            <v>M</v>
          </cell>
          <cell r="D433">
            <v>122.87</v>
          </cell>
        </row>
        <row r="434">
          <cell r="A434">
            <v>103377</v>
          </cell>
          <cell r="B434" t="str">
            <v>TUBO PEAD LISO PARA REDE DE ÁGUA OU ESGOTO, DIÂMETRO DE 160 MM, JUNTA SOLDADA (NÃO INCLUI A EXECUÇÃO DE SOLDA) - FORNECIMENTO E ASSENTAMENTO. AF_12/2021</v>
          </cell>
          <cell r="C434" t="str">
            <v>M</v>
          </cell>
          <cell r="D434">
            <v>263.06</v>
          </cell>
        </row>
        <row r="435">
          <cell r="A435">
            <v>103379</v>
          </cell>
          <cell r="B435" t="str">
            <v>TUBO PEAD LISO PARA REDE DE ÁGUA OU ESGOTO, DIÂMETRO DE 200 MM, JUNTA SOLDADA (NÃO INCLUI A EXECUÇÃO DE SOLDA) - FORNECIMENTO E ASSENTAMENTO. AF_12/2021</v>
          </cell>
          <cell r="C435" t="str">
            <v>M</v>
          </cell>
          <cell r="D435">
            <v>409.63</v>
          </cell>
        </row>
        <row r="436">
          <cell r="A436">
            <v>103383</v>
          </cell>
          <cell r="B436" t="str">
            <v>TUBO PEAD LISO PARA REDE DE ÁGUA OU ESGOTO, DIÂMETRO DE 315 MM, JUNTA SOLDADA (NÃO INCLUI A EXECUÇÃO DE SOLDA) - FORNECIMENTO E ASSENTAMENTO. AF_12/2021</v>
          </cell>
          <cell r="C436" t="str">
            <v>M</v>
          </cell>
          <cell r="D436">
            <v>1005.14</v>
          </cell>
        </row>
        <row r="437">
          <cell r="A437">
            <v>103385</v>
          </cell>
          <cell r="B437" t="str">
            <v>TUBO PEAD LISO PARA REDE DE ÁGUA OU ESGOTO, DIÂMETRO DE 400 MM, JUNTA SOLDADA (NÃO INCLUI A EXECUÇÃO DE SOLDA) - FORNECIMENTO E ASSENTAMENTO. AF_12/2021</v>
          </cell>
          <cell r="C437" t="str">
            <v>M</v>
          </cell>
          <cell r="D437">
            <v>1620.72</v>
          </cell>
        </row>
        <row r="438">
          <cell r="A438">
            <v>103387</v>
          </cell>
          <cell r="B438" t="str">
            <v>TUBO PEAD LISO PARA REDE DE ÁGUA OU ESGOTO, DIÂMETRO DE 500 MM, JUNTA SOLDADA (NÃO INCLUI A EXECUÇÃO DE SOLDA) - FORNECIMENTO E ASSENTAMENTO. AF_12/2021</v>
          </cell>
          <cell r="C438" t="str">
            <v>M</v>
          </cell>
          <cell r="D438">
            <v>2843.19</v>
          </cell>
        </row>
        <row r="439">
          <cell r="A439">
            <v>103389</v>
          </cell>
          <cell r="B439" t="str">
            <v>TUBO PEAD LISO PARA REDE DE ÁGUA OU ESGOTO, DIÂMETRO DE 630 MM, JUNTA SOLDADA (NÃO INCLUI A EXECUÇÃO DE SOLDA) - FORNECIMENTO E ASSENTAMENTO. AF_12/2021</v>
          </cell>
          <cell r="C439" t="str">
            <v>M</v>
          </cell>
          <cell r="D439">
            <v>4228.2700000000004</v>
          </cell>
        </row>
        <row r="440">
          <cell r="A440">
            <v>103391</v>
          </cell>
          <cell r="B440" t="str">
            <v>TUBO PEAD LISO PARA REDE DE ÁGUA OU ESGOTO, DIÂMETRO DE 800 MM, JUNTA SOLDADA (NÃO INCLUI A EXECUÇÃO DE SOLDA) - FORNECIMENTO E ASSENTAMENTO. AF_12/2021</v>
          </cell>
          <cell r="C440" t="str">
            <v>M</v>
          </cell>
          <cell r="D440">
            <v>2786.42</v>
          </cell>
        </row>
        <row r="441">
          <cell r="A441">
            <v>103392</v>
          </cell>
          <cell r="B441" t="str">
            <v>TUBO PEAD LISO PARA REDE DE ÁGUA OU ESGOTO, DIÂMETRO DE 900 MM, JUNTA SOLDADA (NÃO INCLUI A EXECUÇÃO DE SOLDA) - FORNECIMENTO E ASSENTAMENTO. AF_12/2021</v>
          </cell>
          <cell r="C441" t="str">
            <v>M</v>
          </cell>
          <cell r="D441">
            <v>4553.5200000000004</v>
          </cell>
        </row>
        <row r="442">
          <cell r="A442">
            <v>103393</v>
          </cell>
          <cell r="B442" t="str">
            <v>TUBO PEAD LISO PARA REDE DE ÁGUA OU ESGOTO, DIÂMETRO DE 1000 MM, JUNTA SOLDADA (NÃO INCLUI A EXECUÇÃO DE SOLDA) - FORNECIMENTO E ASSENTAMENTO. AF_12/2021</v>
          </cell>
          <cell r="C442" t="str">
            <v>M</v>
          </cell>
          <cell r="D442">
            <v>5022.42</v>
          </cell>
        </row>
        <row r="443">
          <cell r="A443">
            <v>103397</v>
          </cell>
          <cell r="B443" t="str">
            <v>ASSENTAMENTO DE CONEXÃO COM 2 ACESSOS, EM PEAD LISO PARA REDE DE ÁGUA OU ESGOTO, DIÂMETRO DE 20 MM, JUNTA SOLDADA (NÃO INCLUI O FORNECIMENTO E EXECUÇÃO DE SOLDA). AF_12/2021</v>
          </cell>
          <cell r="C443" t="str">
            <v>UN</v>
          </cell>
          <cell r="D443">
            <v>3.18</v>
          </cell>
        </row>
        <row r="444">
          <cell r="A444">
            <v>103398</v>
          </cell>
          <cell r="B444" t="str">
            <v>ASSENTAMENTO DE CONEXÃO COM 2 ACESSOS, EM PEAD LISO PARA REDE DE ÁGUA OU ESGOTO, DIÂMETRO DE 32 MM, JUNTA SOLDADA (NÃO INCLUI O FORNECIMENTO E EXECUÇÃO DE SOLDA). AF_12/2021</v>
          </cell>
          <cell r="C444" t="str">
            <v>UN</v>
          </cell>
          <cell r="D444">
            <v>5.0999999999999996</v>
          </cell>
        </row>
        <row r="445">
          <cell r="A445">
            <v>103399</v>
          </cell>
          <cell r="B445" t="str">
            <v>ASSENTAMENTO DE CONEXÃO COM 2 ACESSOS, EM PEAD LISO PARA REDE DE ÁGUA OU ESGOTO, DIÂMETRO DE 63 MM, JUNTA SOLDADA (NÃO INCLUI O FORNECIMENTO E EXECUÇÃO DE SOLDA). AF_12/2021</v>
          </cell>
          <cell r="C445" t="str">
            <v>UN</v>
          </cell>
          <cell r="D445">
            <v>10.039999999999999</v>
          </cell>
        </row>
        <row r="446">
          <cell r="A446">
            <v>103400</v>
          </cell>
          <cell r="B446" t="str">
            <v>ASSENTAMENTO DE CONEXÃO COM 2 ACESSOS, EM PEAD LISO PARA REDE DE ÁGUA OU ESGOTO, DIÂMETRO DE 90 MM, JUNTA SOLDADA (NÃO INCLUI O FORNECIMENTO E EXECUÇÃO DE SOLDA). AF_12/2021</v>
          </cell>
          <cell r="C446" t="str">
            <v>UN</v>
          </cell>
          <cell r="D446">
            <v>14.35</v>
          </cell>
        </row>
        <row r="447">
          <cell r="A447">
            <v>103401</v>
          </cell>
          <cell r="B447" t="str">
            <v>ASSENTAMENTO DE CONEXÃO COM 2 ACESSOS, EM PEAD LISO PARA REDE DE ÁGUA OU ESGOTO, DIÂMETRO DE 110 MM, JUNTA SOLDADA (NÃO INCLUI O FORNECIMENTO E EXECUÇÃO DE SOLDA). AF_12/2021</v>
          </cell>
          <cell r="C447" t="str">
            <v>UN</v>
          </cell>
          <cell r="D447">
            <v>17.54</v>
          </cell>
        </row>
        <row r="448">
          <cell r="A448">
            <v>103402</v>
          </cell>
          <cell r="B448" t="str">
            <v>ASSENTAMENTO DE CONEXÃO COM 2 ACESSOS, EM PEAD LISO PARA REDE DE ÁGUA OU ESGOTO, DIÂMETRO DE 160 MM, JUNTA SOLDADA (NÃO INCLUI O FORNECIMENTO E EXECUÇÃO DE SOLDA). AF_12/2021</v>
          </cell>
          <cell r="C448" t="str">
            <v>UN</v>
          </cell>
          <cell r="D448">
            <v>25.51</v>
          </cell>
        </row>
        <row r="449">
          <cell r="A449">
            <v>103403</v>
          </cell>
          <cell r="B449" t="str">
            <v>ASSENTAMENTO DE CONEXÃO COM 2 ACESSOS, EM PEAD LISO PARA REDE DE ÁGUA OU ESGOTO, DIÂMETRO DE 180 MM, JUNTA SOLDADA (NÃO INCLUI O FORNECIMENTO E EXECUÇÃO DE SOLDA). AF_12/2021</v>
          </cell>
          <cell r="C449" t="str">
            <v>UN</v>
          </cell>
          <cell r="D449">
            <v>28.71</v>
          </cell>
        </row>
        <row r="450">
          <cell r="A450">
            <v>103404</v>
          </cell>
          <cell r="B450" t="str">
            <v>ASSENTAMENTO DE CONEXÃO COM 2 ACESSOS, EM PEAD LISO PARA REDE DE ÁGUA OU ESGOTO, DIÂMETRO DE 200 MM, JUNTA SOLDADA (NÃO INCLUI O FORNECIMENTO E EXECUÇÃO DE SOLDA). AF_12/2021</v>
          </cell>
          <cell r="C450" t="str">
            <v>UN</v>
          </cell>
          <cell r="D450">
            <v>31.9</v>
          </cell>
        </row>
        <row r="451">
          <cell r="A451">
            <v>103405</v>
          </cell>
          <cell r="B451" t="str">
            <v>ASSENTAMENTO DE CONEXÃO COM 2 ACESSOS, EM PEAD LISO PARA REDE DE ÁGUA OU ESGOTO, DIÂMETRO DE 225 MM, JUNTA SOLDADA (NÃO INCLUI O FORNECIMENTO E EXECUÇÃO DE SOLDA). AF_12/2021</v>
          </cell>
          <cell r="C451" t="str">
            <v>UN</v>
          </cell>
          <cell r="D451">
            <v>35.89</v>
          </cell>
        </row>
        <row r="452">
          <cell r="A452">
            <v>103406</v>
          </cell>
          <cell r="B452" t="str">
            <v>ASSENTAMENTO DE CONEXÃO COM 2 ACESSOS, EM PEAD LISO PARA REDE DE ÁGUA OU ESGOTO, DIÂMETRO DE 250 MM, JUNTA SOLDADA (NÃO INCLUI O FORNECIMENTO E EXECUÇÃO DE SOLDA). AF_12/2021</v>
          </cell>
          <cell r="C452" t="str">
            <v>UN</v>
          </cell>
          <cell r="D452">
            <v>39.880000000000003</v>
          </cell>
        </row>
        <row r="453">
          <cell r="A453">
            <v>103407</v>
          </cell>
          <cell r="B453" t="str">
            <v>ASSENTAMENTO DE CONEXÃO COM 2 ACESSOS, EM PEAD LISO PARA REDE DE ÁGUA OU ESGOTO, DIÂMETRO DE 280 MM, JUNTA SOLDADA (NÃO INCLUI O FORNECIMENTO E EXECUÇÃO DE SOLDA). AF_12/2021</v>
          </cell>
          <cell r="C453" t="str">
            <v>UN</v>
          </cell>
          <cell r="D453">
            <v>44.66</v>
          </cell>
        </row>
        <row r="454">
          <cell r="A454">
            <v>103408</v>
          </cell>
          <cell r="B454" t="str">
            <v>ASSENTAMENTO DE CONEXÃO COM 2 ACESSOS, EM PEAD LISO PARA REDE DE ÁGUA OU ESGOTO, DIÂMETRO DE 315 MM, JUNTA SOLDADA (NÃO INCLUI O FORNECIMENTO E EXECUÇÃO DE SOLDA). AF_12/2021</v>
          </cell>
          <cell r="C454" t="str">
            <v>UN</v>
          </cell>
          <cell r="D454">
            <v>50.24</v>
          </cell>
        </row>
        <row r="455">
          <cell r="A455">
            <v>103409</v>
          </cell>
          <cell r="B455" t="str">
            <v>ASSENTAMENTO DE CONEXÃO COM 2 ACESSOS, EM PEAD LISO PARA REDE DE ÁGUA OU ESGOTO, DIÂMETRO DE 355 MM, JUNTA SOLDADA (NÃO INCLUI O FORNECIMENTO E EXECUÇÃO DE SOLDA). AF_12/2021</v>
          </cell>
          <cell r="C455" t="str">
            <v>UN</v>
          </cell>
          <cell r="D455">
            <v>56.62</v>
          </cell>
        </row>
        <row r="456">
          <cell r="A456">
            <v>103410</v>
          </cell>
          <cell r="B456" t="str">
            <v>ASSENTAMENTO DE CONEXÃO COM 2 ACESSOS, EM PEAD LISO PARA REDE DE ÁGUA OU ESGOTO, DIÂMETRO DE 400 MM, JUNTA SOLDADA (NÃO INCLUI O FORNECIMENTO E EXECUÇÃO DE SOLDA). AF_12/2021</v>
          </cell>
          <cell r="C456" t="str">
            <v>UN</v>
          </cell>
          <cell r="D456">
            <v>63.8</v>
          </cell>
        </row>
        <row r="457">
          <cell r="A457">
            <v>103411</v>
          </cell>
          <cell r="B457" t="str">
            <v>ASSENTAMENTO DE CONEXÃO COM 3 ACESSOS, EM PEAD LISO PARA REDE DE ÁGUA OU ESGOTO, DIÂMETRO DE 20 MM, JUNTA SOLDADA (NÃO INCLUI O FORNECIMENTO E EXECUÇÃO DE SOLDA). AF_12/2021</v>
          </cell>
          <cell r="C457" t="str">
            <v>UN</v>
          </cell>
          <cell r="D457">
            <v>6.37</v>
          </cell>
        </row>
        <row r="458">
          <cell r="A458">
            <v>103412</v>
          </cell>
          <cell r="B458" t="str">
            <v>ASSENTAMENTO DE CONEXÃO COM 3 ACESSOS, EM PEAD LISO PARA REDE DE ÁGUA OU ESGOTO, DIÂMETRO DE 32 MM, JUNTA SOLDADA (NÃO INCLUI O FORNECIMENTO E EXECUÇÃO DE SOLDA). AF_12/2021</v>
          </cell>
          <cell r="C458" t="str">
            <v>UN</v>
          </cell>
          <cell r="D458">
            <v>10.199999999999999</v>
          </cell>
        </row>
        <row r="459">
          <cell r="A459">
            <v>103413</v>
          </cell>
          <cell r="B459" t="str">
            <v>ASSENTAMENTO DE CONEXÃO COM 3 ACESSOS, EM PEAD LISO PARA REDE DE ÁGUA OU ESGOTO, DIÂMETRO DE 63 MM, JUNTA SOLDADA (NÃO INCLUI O FORNECIMENTO E EXECUÇÃO DE SOLDA). AF_12/2021</v>
          </cell>
          <cell r="C459" t="str">
            <v>UN</v>
          </cell>
          <cell r="D459">
            <v>20.09</v>
          </cell>
        </row>
        <row r="460">
          <cell r="A460">
            <v>103414</v>
          </cell>
          <cell r="B460" t="str">
            <v>ASSENTAMENTO DE CONEXÃO COM 3 ACESSOS, EM PEAD LISO PARA REDE DE ÁGUA OU ESGOTO, DIÂMETRO DE 90 MM, JUNTA SOLDADA (NÃO INCLUI O FORNECIMENTO E EXECUÇÃO DE SOLDA). AF_12/2021</v>
          </cell>
          <cell r="C460" t="str">
            <v>UN</v>
          </cell>
          <cell r="D460">
            <v>28.71</v>
          </cell>
        </row>
        <row r="461">
          <cell r="A461">
            <v>103415</v>
          </cell>
          <cell r="B461" t="str">
            <v>ASSENTAMENTO DE CONEXÃO COM 3 ACESSOS, EM PEAD LISO PARA REDE DE ÁGUA OU ESGOTO, DIÂMETRO DE 110 MM, JUNTA SOLDADA (NÃO INCLUI O FORNECIMENTO E EXECUÇÃO DE SOLDA). AF_12/2021</v>
          </cell>
          <cell r="C461" t="str">
            <v>UN</v>
          </cell>
          <cell r="D461">
            <v>35.08</v>
          </cell>
        </row>
        <row r="462">
          <cell r="A462">
            <v>103416</v>
          </cell>
          <cell r="B462" t="str">
            <v>ASSENTAMENTO DE CONEXÃO COM 3 ACESSOS, EM PEAD LISO PARA REDE DE ÁGUA OU ESGOTO, DIÂMETRO DE 160 MM, JUNTA SOLDADA (NÃO INCLUI O FORNECIMENTO E EXECUÇÃO DE SOLDA). AF_12/2021</v>
          </cell>
          <cell r="C462" t="str">
            <v>UN</v>
          </cell>
          <cell r="D462">
            <v>51.04</v>
          </cell>
        </row>
        <row r="463">
          <cell r="A463">
            <v>103417</v>
          </cell>
          <cell r="B463" t="str">
            <v>ASSENTAMENTO DE CONEXÃO COM 3 ACESSOS, EM PEAD LISO PARA REDE DE ÁGUA OU ESGOTO, DIÂMETRO DE 180 MM, JUNTA SOLDADA (NÃO INCLUI O FORNECIMENTO E EXECUÇÃO DE SOLDA). AF_12/2021</v>
          </cell>
          <cell r="C463" t="str">
            <v>UN</v>
          </cell>
          <cell r="D463">
            <v>57.42</v>
          </cell>
        </row>
        <row r="464">
          <cell r="A464">
            <v>103418</v>
          </cell>
          <cell r="B464" t="str">
            <v>ASSENTAMENTO DE CONEXÃO COM 3 ACESSOS, EM PEAD LISO PARA REDE DE ÁGUA OU ESGOTO, DIÂMETRO DE 200 MM, JUNTA SOLDADA (NÃO INCLUI O FORNECIMENTO E EXECUÇÃO DE SOLDA). AF_12/2021</v>
          </cell>
          <cell r="C464" t="str">
            <v>UN</v>
          </cell>
          <cell r="D464">
            <v>63.8</v>
          </cell>
        </row>
        <row r="465">
          <cell r="A465">
            <v>103419</v>
          </cell>
          <cell r="B465" t="str">
            <v>ASSENTAMENTO DE CONEXÃO COM 3 ACESSOS, EM PEAD LISO PARA REDE DE ÁGUA OU ESGOTO, DIÂMETRO DE 225 MM, JUNTA SOLDADA (NÃO INCLUI O FORNECIMENTO E EXECUÇÃO DE SOLDA). AF_12/2021</v>
          </cell>
          <cell r="C465" t="str">
            <v>UN</v>
          </cell>
          <cell r="D465">
            <v>71.78</v>
          </cell>
        </row>
        <row r="466">
          <cell r="A466">
            <v>103420</v>
          </cell>
          <cell r="B466" t="str">
            <v>ASSENTAMENTO DE CONEXÃO COM 3 ACESSOS, EM PEAD LISO PARA REDE DE ÁGUA OU ESGOTO, DIÂMETRO DE 250 MM, JUNTA SOLDADA (NÃO INCLUI O FORNECIMENTO E EXECUÇÃO DE SOLDA). AF_12/2021</v>
          </cell>
          <cell r="C466" t="str">
            <v>UN</v>
          </cell>
          <cell r="D466">
            <v>79.760000000000005</v>
          </cell>
        </row>
        <row r="467">
          <cell r="A467">
            <v>103421</v>
          </cell>
          <cell r="B467" t="str">
            <v>ASSENTAMENTO DE CONEXÃO COM 3 ACESSOS, EM PEAD LISO PARA REDE DE ÁGUA OU ESGOTO, DIÂMETRO DE 280 MM, JUNTA SOLDADA (NÃO INCLUI O FORNECIMENTO E EXECUÇÃO DE SOLDA). AF_12/2021</v>
          </cell>
          <cell r="C467" t="str">
            <v>UN</v>
          </cell>
          <cell r="D467">
            <v>89.33</v>
          </cell>
        </row>
        <row r="468">
          <cell r="A468">
            <v>103422</v>
          </cell>
          <cell r="B468" t="str">
            <v>ASSENTAMENTO DE CONEXÃO COM 3 ACESSOS, EM PEAD LISO PARA REDE DE ÁGUA OU ESGOTO, DIÂMETRO DE 315 MM, JUNTA SOLDADA (NÃO INCLUI O FORNECIMENTO E EXECUÇÃO DE SOLDA). AF_12/2021</v>
          </cell>
          <cell r="C468" t="str">
            <v>UN</v>
          </cell>
          <cell r="D468">
            <v>100.49</v>
          </cell>
        </row>
        <row r="469">
          <cell r="A469">
            <v>103423</v>
          </cell>
          <cell r="B469" t="str">
            <v>ASSENTAMENTO DE CONEXÃO COM 3 ACESSOS, EM PEAD LISO PARA REDE DE ÁGUA OU ESGOTO, DIÂMETRO DE 355 MM, JUNTA SOLDADA (NÃO INCLUI O FORNECIMENTO E EXECUÇÃO DE SOLDA). AF_12/2021</v>
          </cell>
          <cell r="C469" t="str">
            <v>UN</v>
          </cell>
          <cell r="D469">
            <v>113.25</v>
          </cell>
        </row>
        <row r="470">
          <cell r="A470">
            <v>103424</v>
          </cell>
          <cell r="B470" t="str">
            <v>ASSENTAMENTO DE CONEXÃO COM 3 ACESSOS, EM PEAD LISO PARA REDE DE ÁGUA OU ESGOTO, DIÂMETRO DE 400 MM, JUNTA SOLDADA (NÃO INCLUI O FORNECIMENTO E EXECUÇÃO DE SOLDA). AF_12/2021</v>
          </cell>
          <cell r="C470" t="str">
            <v>UN</v>
          </cell>
          <cell r="D470">
            <v>127.62</v>
          </cell>
        </row>
        <row r="471">
          <cell r="A471">
            <v>103425</v>
          </cell>
          <cell r="B471" t="str">
            <v>LUVA, EM PEAD LISO PARA REDE DE ÁGUA OU ESGOTO, DIÂMETRO DE 20 MM, JUNTA SOLDADA POR ELETROFUSÃO (NÃO INCLUI A EXECUÇÃO DE SOLDA). AF_12/2021</v>
          </cell>
          <cell r="C471" t="str">
            <v>UN</v>
          </cell>
          <cell r="D471">
            <v>14.65</v>
          </cell>
        </row>
        <row r="472">
          <cell r="A472">
            <v>103426</v>
          </cell>
          <cell r="B472" t="str">
            <v>LUVA, EM PEAD LISO PARA REDE DE ÁGUA OU ESGOTO, DIÂMETRO DE 32 MM, JUNTA SOLDADA POR ELETROFUSÃO (NÃO INCLUI A EXECUÇÃO DE SOLDA). AF_12/2021</v>
          </cell>
          <cell r="C472" t="str">
            <v>UN</v>
          </cell>
          <cell r="D472">
            <v>17.46</v>
          </cell>
        </row>
        <row r="473">
          <cell r="A473">
            <v>103427</v>
          </cell>
          <cell r="B473" t="str">
            <v>LUVA, EM PEAD LISO PARA REDE DE ÁGUA OU ESGOTO, DIÂMETRO DE 63 MM, JUNTA SOLDADA POR ELETROFUSÃO (NÃO INCLUI A EXECUÇÃO DE SOLDA). AF_12/2021</v>
          </cell>
          <cell r="C473" t="str">
            <v>UN</v>
          </cell>
          <cell r="D473">
            <v>34.99</v>
          </cell>
        </row>
        <row r="474">
          <cell r="A474">
            <v>103428</v>
          </cell>
          <cell r="B474" t="str">
            <v>LUVA, EM PEAD LISO PARA REDE DE ÁGUA OU ESGOTO, DIÂMETRO DE 200 MM, JUNTA SOLDADA POR ELETROFUSÃO (NÃO INCLUI A EXECUÇÃO DE SOLDA). AF_12/2021</v>
          </cell>
          <cell r="C474" t="str">
            <v>UN</v>
          </cell>
          <cell r="D474">
            <v>237.04</v>
          </cell>
        </row>
        <row r="475">
          <cell r="A475">
            <v>103429</v>
          </cell>
          <cell r="B475" t="str">
            <v>LUVA, EM PEAD LISO PARA REDE DE ÁGUA OU ESGOTO, DIÂMETRO DE 400 MM, JUNTA SOLDADA POR ELETROFUSÃO (NÃO INCLUI A EXECUÇÃO DE SOLDA). AF_12/2021</v>
          </cell>
          <cell r="C475" t="str">
            <v>UN</v>
          </cell>
          <cell r="D475">
            <v>2657.98</v>
          </cell>
        </row>
        <row r="476">
          <cell r="A476">
            <v>103430</v>
          </cell>
          <cell r="B476" t="str">
            <v>COTOVELO 45 GRAUS, EM PEAD LISO PARA REDE DE ÁGUA OU ESGOTO, DIÂMETRO DE 32 MM, JUNTA SOLDADA POR ELETROFUSÃO (NÃO INCLUI A EXECUÇÃO DE SOLDA). AF_12/2021</v>
          </cell>
          <cell r="C476" t="str">
            <v>UN</v>
          </cell>
          <cell r="D476">
            <v>31.65</v>
          </cell>
        </row>
        <row r="477">
          <cell r="A477">
            <v>103431</v>
          </cell>
          <cell r="B477" t="str">
            <v>COTOVELO 45 GRAUS, EM PEAD LISO PARA REDE DE ÁGUA OU ESGOTO, DIÂMETRO DE 63 MM, JUNTA SOLDADA POR ELETROFUSÃO (NÃO INCLUI A EXECUÇÃO DE SOLDA). AF_12/2021</v>
          </cell>
          <cell r="C477" t="str">
            <v>UN</v>
          </cell>
          <cell r="D477">
            <v>55.37</v>
          </cell>
        </row>
        <row r="478">
          <cell r="A478">
            <v>103432</v>
          </cell>
          <cell r="B478" t="str">
            <v>COTOVELO 45 GRAUS, EM PEAD LISO PARA REDE DE ÁGUA OU ESGOTO, DIÂMETRO DE 200 MM, JUNTA SOLDADA POR ELETROFUSÃO (NÃO INCLUI A EXECUÇÃO DE SOLDA). AF_12/2021</v>
          </cell>
          <cell r="C478" t="str">
            <v>UN</v>
          </cell>
          <cell r="D478">
            <v>1509.35</v>
          </cell>
        </row>
        <row r="479">
          <cell r="A479">
            <v>103433</v>
          </cell>
          <cell r="B479" t="str">
            <v>COTOVELO 90 GRAUS, EM PEAD LISO PARA REDE DE ÁGUA OU ESGOTO, DIÂMETRO DE 20 MM, JUNTA SOLDADA POR ELETROFUSÃO (NÃO INCLUI A EXECUÇÃO DE SOLDA). AF_12/2021</v>
          </cell>
          <cell r="C479" t="str">
            <v>UN</v>
          </cell>
          <cell r="D479">
            <v>31.5</v>
          </cell>
        </row>
        <row r="480">
          <cell r="A480">
            <v>103434</v>
          </cell>
          <cell r="B480" t="str">
            <v>COTOVELO 90 GRAUS, EM PEAD LISO PARA REDE DE ÁGUA OU ESGOTO, DIÂMETRO DE 32 MM, JUNTA SOLDADA POR ELETROFUSÃO (NÃO INCLUI A EXECUÇÃO DE SOLDA). AF_12/2021</v>
          </cell>
          <cell r="C480" t="str">
            <v>UN</v>
          </cell>
          <cell r="D480">
            <v>43.51</v>
          </cell>
        </row>
        <row r="481">
          <cell r="A481">
            <v>103435</v>
          </cell>
          <cell r="B481" t="str">
            <v>COTOVELO 90 GRAUS, EM PEAD LISO PARA REDE DE ÁGUA OU ESGOTO, DIÂMETRO DE 63 MM, JUNTA SOLDADA POR ELETROFUSÃO (NÃO INCLUI A EXECUÇÃO DE SOLDA). AF_12/2021</v>
          </cell>
          <cell r="C481" t="str">
            <v>UN</v>
          </cell>
          <cell r="D481">
            <v>80.900000000000006</v>
          </cell>
        </row>
        <row r="482">
          <cell r="A482">
            <v>103436</v>
          </cell>
          <cell r="B482" t="str">
            <v>COTOVELO 90 GRAUS, POLIETILENO DE ALTA DENSIDADE (PEAD) PARA REDE DE ÁGUA OU ESGOTO, DIÂMETRO DE 200 MM, JUNTA SOLDADA POR ELETROFUSÃO (NÃO INCLUI A EXECUÇÃO DE SOLDA). AF_12/2021</v>
          </cell>
          <cell r="C482" t="str">
            <v>UN</v>
          </cell>
          <cell r="D482">
            <v>2138.94</v>
          </cell>
        </row>
        <row r="483">
          <cell r="A483">
            <v>103437</v>
          </cell>
          <cell r="B483" t="str">
            <v>TÊ DE SERVIÇO, EM PEAD LISO PARA REDE DE ÁGUA OU ESGOTO, DIÂMETRO DE 63 X 20 MM, JUNTA SOLDADA POR ELETROFUSÃO (NÃO INCLUI A EXECUÇÃO DE SOLDA). AF_12/2021</v>
          </cell>
          <cell r="C483" t="str">
            <v>UN</v>
          </cell>
          <cell r="D483">
            <v>167.92</v>
          </cell>
        </row>
        <row r="484">
          <cell r="A484">
            <v>103438</v>
          </cell>
          <cell r="B484" t="str">
            <v>TÊ DE SERVIÇO, EM PEAD LISO PARA REDE DE ÁGUA OU ESGOTO, DIÂMETRO DE 63 X 32 MM, JUNTA SOLDADA POR ELETROFUSÃO (NÃO INCLUI A EXECUÇÃO DE SOLDA). AF_12/2021</v>
          </cell>
          <cell r="C484" t="str">
            <v>UN</v>
          </cell>
          <cell r="D484">
            <v>167.92</v>
          </cell>
        </row>
        <row r="485">
          <cell r="A485">
            <v>103439</v>
          </cell>
          <cell r="B485" t="str">
            <v>TÊ DE SERVIÇO, EM PEAD LISO PARA REDE DE ÁGUA OU ESGOTO, DIÂMETRO DE 63 X 63 MM, JUNTA SOLDADA POR ELETROFUSÃO (NÃO INCLUI A EXECUÇÃO DE SOLDA). AF_12/2021</v>
          </cell>
          <cell r="C485" t="str">
            <v>UN</v>
          </cell>
          <cell r="D485">
            <v>198.15</v>
          </cell>
        </row>
        <row r="486">
          <cell r="A486">
            <v>103440</v>
          </cell>
          <cell r="B486" t="str">
            <v>TÊ DE SERVIÇO, EM PEAD LISO PARA REDE DE ÁGUA OU ESGOTO, DIÂMETRO DE 200 X 20 MM, JUNTA SOLDADA POR ELETROFUSÃO (NÃO INCLUI A EXECUÇÃO DE SOLDA). AF_12/2021</v>
          </cell>
          <cell r="C486" t="str">
            <v>UN</v>
          </cell>
          <cell r="D486">
            <v>376.78</v>
          </cell>
        </row>
        <row r="487">
          <cell r="A487">
            <v>103441</v>
          </cell>
          <cell r="B487" t="str">
            <v>TÊ DE SERVIÇO, EM PEAD LISO PARA REDE DE ÁGUA OU ESGOTO, DIÂMETRO DE 200 X 32 MM, JUNTA SOLDADA POR ELETROFUSÃO (NÃO INCLUI A EXECUÇÃO DE SOLDA). AF_12/2021</v>
          </cell>
          <cell r="C487" t="str">
            <v>UN</v>
          </cell>
          <cell r="D487">
            <v>381.68</v>
          </cell>
        </row>
        <row r="488">
          <cell r="A488">
            <v>103442</v>
          </cell>
          <cell r="B488" t="str">
            <v>TÊ DE SERVIÇO, EM PEAD LISO PARA REDE DE ÁGUA OU ESGOTO, DIÂMETRO DE 200 X 63 MM, JUNTA SOLDADA POR ELETROFUSÃO (NÃO INCLUI A EXECUÇÃO DE SOLDA). AF_12/2021</v>
          </cell>
          <cell r="C488" t="str">
            <v>UN</v>
          </cell>
          <cell r="D488">
            <v>499.83</v>
          </cell>
        </row>
        <row r="489">
          <cell r="A489">
            <v>98441</v>
          </cell>
          <cell r="B489" t="str">
            <v>PAREDE DE MADEIRA COMPENSADA PARA CONSTRUÇÃO TEMPORÁRIA EM CHAPA SIMPLES, EXTERNA, SEM VÃO. AF_03/2024</v>
          </cell>
          <cell r="C489" t="str">
            <v>M2</v>
          </cell>
          <cell r="D489">
            <v>100.39</v>
          </cell>
        </row>
        <row r="490">
          <cell r="A490">
            <v>98443</v>
          </cell>
          <cell r="B490" t="str">
            <v>PAREDE DE MADEIRA COMPENSADA PARA CONSTRUÇÃO TEMPORÁRIA EM CHAPA SIMPLES, INTERNA, SEM VÃO. AF_03/2024</v>
          </cell>
          <cell r="C490" t="str">
            <v>M2</v>
          </cell>
          <cell r="D490">
            <v>81.05</v>
          </cell>
        </row>
        <row r="491">
          <cell r="A491">
            <v>98445</v>
          </cell>
          <cell r="B491" t="str">
            <v>PAREDE DE MADEIRA COMPENSADA PARA CONSTRUÇÃO TEMPORÁRIA EM CHAPA SIMPLES, EXTERNA, COM ÁREA LÍQUIDA MAIOR OU IGUAL A 6 M², COM VÃO. AF_03/2024</v>
          </cell>
          <cell r="C491" t="str">
            <v>M2</v>
          </cell>
          <cell r="D491">
            <v>116.93</v>
          </cell>
        </row>
        <row r="492">
          <cell r="A492">
            <v>98446</v>
          </cell>
          <cell r="B492" t="str">
            <v>PAREDE DE MADEIRA COMPENSADA PARA CONSTRUÇÃO TEMPORÁRIA EM CHAPA SIMPLES, EXTERNA, COM ÁREA LÍQUIDA MENOR QUE 6 M², COM VÃO. AF_03/2024</v>
          </cell>
          <cell r="C492" t="str">
            <v>M2</v>
          </cell>
          <cell r="D492">
            <v>146.86000000000001</v>
          </cell>
        </row>
        <row r="493">
          <cell r="A493">
            <v>98447</v>
          </cell>
          <cell r="B493" t="str">
            <v>PAREDE DE MADEIRA COMPENSADA PARA CONSTRUÇÃO TEMPORÁRIA EM CHAPA SIMPLES, INTERNA, COM ÁREA LÍQUIDA MAIOR OU IGUAL A 6 M², COM VÃO. AF_03/2024</v>
          </cell>
          <cell r="C493" t="str">
            <v>M2</v>
          </cell>
          <cell r="D493">
            <v>94.5</v>
          </cell>
        </row>
        <row r="494">
          <cell r="A494">
            <v>98448</v>
          </cell>
          <cell r="B494" t="str">
            <v>PAREDE DE MADEIRA COMPENSADA PARA CONSTRUÇÃO TEMPORÁRIA EM CHAPA SIMPLES, INTERNA, COM ÁREA LÍQUIDA MENOR QUE 6 M², COM VÃO. AF_03/2024</v>
          </cell>
          <cell r="C494" t="str">
            <v>M2</v>
          </cell>
          <cell r="D494">
            <v>119.12</v>
          </cell>
        </row>
        <row r="495">
          <cell r="A495">
            <v>98449</v>
          </cell>
          <cell r="B495" t="str">
            <v>PAREDE DE MADEIRA COMPENSADA PARA CONSTRUÇÃO TEMPORÁRIA EM CHAPA DUPLA, EXTERNA, SEM VÃO. AF_03/2024</v>
          </cell>
          <cell r="C495" t="str">
            <v>M2</v>
          </cell>
          <cell r="D495">
            <v>143.88</v>
          </cell>
        </row>
        <row r="496">
          <cell r="A496">
            <v>98451</v>
          </cell>
          <cell r="B496" t="str">
            <v>PAREDE DE MADEIRA COMPENSADA PARA CONSTRUÇÃO TEMPORÁRIA EM CHAPA DUPLA, INTERNA, SEM VÃO. AF_03/2024</v>
          </cell>
          <cell r="C496" t="str">
            <v>M2</v>
          </cell>
          <cell r="D496">
            <v>121.98</v>
          </cell>
        </row>
        <row r="497">
          <cell r="A497">
            <v>98453</v>
          </cell>
          <cell r="B497" t="str">
            <v>PAREDE DE MADEIRA COMPENSADA PARA CONSTRUÇÃO TEMPORÁRIA EM CHAPA DUPLA, EXTERNA, COM ÁREA LÍQUIDA MAIOR OU IGUAL A QUE 6 M², COM VÃO. AF_03/2024</v>
          </cell>
          <cell r="C497" t="str">
            <v>M2</v>
          </cell>
          <cell r="D497">
            <v>164.15</v>
          </cell>
        </row>
        <row r="498">
          <cell r="A498">
            <v>98454</v>
          </cell>
          <cell r="B498" t="str">
            <v>PAREDE DE MADEIRA COMPENSADA PARA CONSTRUÇÃO TEMPORÁRIA EM CHAPA DUPLA, EXTERNA, COM ÁREA LÍQUIDA MENOR QUE 6 M², COM VÃO. AF_03/2024</v>
          </cell>
          <cell r="C498" t="str">
            <v>M2</v>
          </cell>
          <cell r="D498">
            <v>201.2</v>
          </cell>
        </row>
        <row r="499">
          <cell r="A499">
            <v>98455</v>
          </cell>
          <cell r="B499" t="str">
            <v>PAREDE DE MADEIRA COMPENSADA PARA CONSTRUÇÃO TEMPORÁRIA EM CHAPA DUPLA, INTERNA, COM ÁREA LÍQUIDA MAIOR OU IGUAL A 6 M², COM VÃO. AF_03/2024</v>
          </cell>
          <cell r="C499" t="str">
            <v>M2</v>
          </cell>
          <cell r="D499">
            <v>138.44</v>
          </cell>
        </row>
        <row r="500">
          <cell r="A500">
            <v>98456</v>
          </cell>
          <cell r="B500" t="str">
            <v>PAREDE DE MADEIRA COMPENSADA PARA CONSTRUÇÃO TEMPORÁRIA EM CHAPA DUPLA, INTERNA, COM ÁREA LÍQUIDA MENOR QUE 6 M², COM VÃO. AF_03/2024</v>
          </cell>
          <cell r="C500" t="str">
            <v>M2</v>
          </cell>
          <cell r="D500">
            <v>170.56</v>
          </cell>
        </row>
        <row r="501">
          <cell r="A501">
            <v>98458</v>
          </cell>
          <cell r="B501" t="str">
            <v>TAPUME COM COMPENSADO DE MADEIRA. AF_03/2024</v>
          </cell>
          <cell r="C501" t="str">
            <v>M2</v>
          </cell>
          <cell r="D501">
            <v>101.99</v>
          </cell>
        </row>
        <row r="502">
          <cell r="A502">
            <v>98459</v>
          </cell>
          <cell r="B502" t="str">
            <v>TAPUME COM TELHA METÁLICA. AF_03/2024</v>
          </cell>
          <cell r="C502" t="str">
            <v>M2</v>
          </cell>
          <cell r="D502">
            <v>83.62</v>
          </cell>
        </row>
        <row r="503">
          <cell r="A503">
            <v>98460</v>
          </cell>
          <cell r="B503" t="str">
            <v>PISO PARA CONSTRUÇÃO TEMPORÁRIA EM MADEIRA, SEM REAPROVEITAMENTO. AF_03/2024</v>
          </cell>
          <cell r="C503" t="str">
            <v>M2</v>
          </cell>
          <cell r="D503">
            <v>72.92</v>
          </cell>
        </row>
        <row r="504">
          <cell r="A504">
            <v>98461</v>
          </cell>
          <cell r="B504" t="str">
            <v>ESTRUTURA DE MADEIRA PROVISÓRIA PARA SUPORTE DE CAIXA DÁGUA ELEVADA DE 1000 LITROS. AF_03/2024</v>
          </cell>
          <cell r="C504" t="str">
            <v>UN</v>
          </cell>
          <cell r="D504">
            <v>6227.01</v>
          </cell>
        </row>
        <row r="505">
          <cell r="A505">
            <v>98462</v>
          </cell>
          <cell r="B505" t="str">
            <v>ESTRUTURA DE MADEIRA PROVISÓRIA PARA SUPORTE DE CAIXA DÁGUA ELEVADA DE 3000 LITROS. AF_03/2024</v>
          </cell>
          <cell r="C505" t="str">
            <v>UN</v>
          </cell>
          <cell r="D505">
            <v>10545.24</v>
          </cell>
        </row>
        <row r="506">
          <cell r="A506">
            <v>105113</v>
          </cell>
          <cell r="B506" t="str">
            <v>ESTRUTURA DE MADEIRA PROVISÓRIA PARA SUPORTE DE CAIXA D'ÁGUA ELEVADA DE 2000 LITROS. AF_03/2024</v>
          </cell>
          <cell r="C506" t="str">
            <v>UN</v>
          </cell>
          <cell r="D506">
            <v>8206.44</v>
          </cell>
        </row>
        <row r="507">
          <cell r="A507">
            <v>105114</v>
          </cell>
          <cell r="B507" t="str">
            <v>EXECUÇÃO DOS APOIOS PARA CONTÊINER OU MÓDULO HABITÁVEL. AF_03/2024</v>
          </cell>
          <cell r="C507" t="str">
            <v>M3</v>
          </cell>
          <cell r="D507">
            <v>1764.06</v>
          </cell>
        </row>
        <row r="508">
          <cell r="A508">
            <v>105115</v>
          </cell>
          <cell r="B508" t="str">
            <v>INSTALAÇÃO E DESINSTALAÇÃO MECANIZADA DE CONTÊINER OU MÓDULO HABITÁVEL DE USOS DIVERSOS. AF_03/2024</v>
          </cell>
          <cell r="C508" t="str">
            <v>UN</v>
          </cell>
          <cell r="D508">
            <v>122.72</v>
          </cell>
        </row>
        <row r="509">
          <cell r="A509">
            <v>105116</v>
          </cell>
          <cell r="B509" t="str">
            <v>INSTALAÇÃO E DESINSTALAÇÃO MANUAL DE CONTÊINER OU MÓDULO HABITÁVEL PEQUENO. AF_03/2024</v>
          </cell>
          <cell r="C509" t="str">
            <v>UN</v>
          </cell>
          <cell r="D509">
            <v>10.78</v>
          </cell>
        </row>
        <row r="510">
          <cell r="A510">
            <v>105126</v>
          </cell>
          <cell r="B510" t="str">
            <v>INSTALAÇÃO DE CONCERTINA SIMPLES, ESPIRAL DE 300 MM. AF_03/2024</v>
          </cell>
          <cell r="C510" t="str">
            <v>M</v>
          </cell>
          <cell r="D510">
            <v>35.58</v>
          </cell>
        </row>
        <row r="511">
          <cell r="A511">
            <v>105127</v>
          </cell>
          <cell r="B511" t="str">
            <v>INSTALAÇÃO DE CONCERTINA DUPLA CLIPADA, ESPIRAL DE 300 MM. AF_03/2024</v>
          </cell>
          <cell r="C511" t="str">
            <v>M</v>
          </cell>
          <cell r="D511">
            <v>32.159999999999997</v>
          </cell>
        </row>
        <row r="512">
          <cell r="A512">
            <v>105128</v>
          </cell>
          <cell r="B512" t="str">
            <v>INSTALAÇÃO DE CONCERTINA FLAT, ESPIRAL DE 300 MM. AF_03/2024</v>
          </cell>
          <cell r="C512" t="str">
            <v>M</v>
          </cell>
          <cell r="D512">
            <v>103.06</v>
          </cell>
        </row>
        <row r="513">
          <cell r="A513">
            <v>105130</v>
          </cell>
          <cell r="B513" t="str">
            <v>EXECUÇÃO DE PILARETES PARA TAPUMES E CONSTRUÇÕES TEMPORÁRIAS. AF_03/2024</v>
          </cell>
          <cell r="C513" t="str">
            <v>M</v>
          </cell>
          <cell r="D513">
            <v>28.93</v>
          </cell>
        </row>
        <row r="514">
          <cell r="A514">
            <v>5631</v>
          </cell>
          <cell r="B514" t="str">
            <v>ESCAVADEIRA HIDRÁULICA SOBRE ESTEIRAS, CAÇAMBA 0,80 M3, PESO OPERACIONAL 17 T, POTENCIA BRUTA 111 HP - CHP DIURNO. AF_06/2014</v>
          </cell>
          <cell r="C514" t="str">
            <v>CHP</v>
          </cell>
          <cell r="D514">
            <v>206.34</v>
          </cell>
        </row>
        <row r="515">
          <cell r="A515">
            <v>5678</v>
          </cell>
          <cell r="B515" t="str">
            <v>RETROESCAVADEIRA SOBRE RODAS COM CARREGADEIRA, TRAÇÃO 4X4, POTÊNCIA LÍQ. 88 HP, CAÇAMBA CARREG. CAP. MÍN. 1 M3, CAÇAMBA RETRO CAP. 0,26 M3, PESO OPERACIONAL MÍN. 6.674 KG, PROFUNDIDADE ESCAVAÇÃO MÁX. 4,37 M - CHP DIURNO. AF_06/2014</v>
          </cell>
          <cell r="C515" t="str">
            <v>CHP</v>
          </cell>
          <cell r="D515">
            <v>140.69999999999999</v>
          </cell>
        </row>
        <row r="516">
          <cell r="A516">
            <v>5680</v>
          </cell>
          <cell r="B516" t="str">
            <v>RETROESCAVADEIRA SOBRE RODAS COM CARREGADEIRA, TRAÇÃO 4X2, POTÊNCIA LÍQ. 79 HP, CAÇAMBA CARREG. CAP. MÍN. 1 M3, CAÇAMBA RETRO CAP. 0,20 M3, PESO OPERACIONAL MÍN. 6.570 KG, PROFUNDIDADE ESCAVAÇÃO MÁX. 4,37 M - CHP DIURNO. AF_06/2014</v>
          </cell>
          <cell r="C516" t="str">
            <v>CHP</v>
          </cell>
          <cell r="D516">
            <v>128.43</v>
          </cell>
        </row>
        <row r="517">
          <cell r="A517">
            <v>5684</v>
          </cell>
          <cell r="B517" t="str">
            <v>ROLO COMPACTADOR VIBRATÓRIO DE UM CILINDRO AÇO LISO, POTÊNCIA 80 HP, PESO OPERACIONAL MÁXIMO 8,1 T, IMPACTO DINÂMICO 16,15 / 9,5 T, LARGURA DE TRABALHO 1,68 M - CHP DIURNO. AF_06/2014</v>
          </cell>
          <cell r="C517" t="str">
            <v>CHP</v>
          </cell>
          <cell r="D517">
            <v>157.09</v>
          </cell>
        </row>
        <row r="518">
          <cell r="A518">
            <v>5689</v>
          </cell>
          <cell r="B518" t="str">
            <v>GRADE DE DISCO CONTROLE REMOTO REBOCÁVEL, COM 24 DISCOS 24 X 6 MM COM PNEUS PARA TRANSPORTE - CHP DIURNO. AF_06/2014</v>
          </cell>
          <cell r="C518" t="str">
            <v>CHP</v>
          </cell>
          <cell r="D518">
            <v>6.32</v>
          </cell>
        </row>
        <row r="519">
          <cell r="A519">
            <v>5795</v>
          </cell>
          <cell r="B519" t="str">
            <v>MARTELETE OU ROMPEDOR PNEUMÁTICO MANUAL, 28 KG, COM SILENCIADOR - CHP DIURNO. AF_07/2016</v>
          </cell>
          <cell r="C519" t="str">
            <v>CHP</v>
          </cell>
          <cell r="D519">
            <v>25.11</v>
          </cell>
        </row>
        <row r="520">
          <cell r="A520">
            <v>5811</v>
          </cell>
          <cell r="B520" t="str">
            <v>CAMINHÃO BASCULANTE 6 M3, PESO BRUTO TOTAL 16.000 KG, CARGA ÚTIL MÁXIMA 13.071 KG, DISTÂNCIA ENTRE EIXOS 4,80 M, POTÊNCIA 230 CV INCLUSIVE CAÇAMBA METÁLICA - CHP DIURNO. AF_06/2014</v>
          </cell>
          <cell r="C520" t="str">
            <v>CHP</v>
          </cell>
          <cell r="D520">
            <v>204.29</v>
          </cell>
        </row>
        <row r="521">
          <cell r="A521">
            <v>5823</v>
          </cell>
          <cell r="B521" t="str">
            <v>USINA DE CONCRETO FIXA, CAPACIDADE NOMINAL DE 90 A 120 M3/H, SEM SILO - CHP DIURNO. AF_07/2016</v>
          </cell>
          <cell r="C521" t="str">
            <v>CHP</v>
          </cell>
          <cell r="D521">
            <v>209.3</v>
          </cell>
        </row>
        <row r="522">
          <cell r="A522">
            <v>5824</v>
          </cell>
          <cell r="B522" t="str">
            <v>CAMINHÃO TOCO, PBT 16.000 KG, CARGA ÚTIL MÁX. 10.685 KG, DIST. ENTRE EIXOS 4,8 M, POTÊNCIA 189 CV, INCLUSIVE CARROCERIA FIXA ABERTA DE MADEIRA P/ TRANSPORTE GERAL DE CARGA SECA, DIMEN. APROX. 2,5 X 7,00 X 0,50 M - CHP DIURNO. AF_06/2014</v>
          </cell>
          <cell r="C522" t="str">
            <v>CHP</v>
          </cell>
          <cell r="D522">
            <v>215.71</v>
          </cell>
        </row>
        <row r="523">
          <cell r="A523">
            <v>5835</v>
          </cell>
          <cell r="B523" t="str">
            <v>VIBROACABADORA DE ASFALTO SOBRE ESTEIRAS, LARGURA DE PAVIMENTAÇÃO 1,90 M A 5,30 M, POTÊNCIA 105 HP CAPACIDADE 450 T/H - CHP DIURNO. AF_11/2014</v>
          </cell>
          <cell r="C523" t="str">
            <v>CHP</v>
          </cell>
          <cell r="D523">
            <v>361.9</v>
          </cell>
        </row>
        <row r="524">
          <cell r="A524">
            <v>5839</v>
          </cell>
          <cell r="B524" t="str">
            <v>VASSOURA MECÂNICA REBOCÁVEL COM ESCOVA CILÍNDRICA, LARGURA ÚTIL DE VARRIMENTO DE 2,44 M - CHP DIURNO. AF_06/2014</v>
          </cell>
          <cell r="C524" t="str">
            <v>CHP</v>
          </cell>
          <cell r="D524">
            <v>9.33</v>
          </cell>
        </row>
        <row r="525">
          <cell r="A525">
            <v>5843</v>
          </cell>
          <cell r="B525" t="str">
            <v>TRATOR DE PNEUS, POTÊNCIA 122 CV, TRAÇÃO 4X4, PESO COM LASTRO DE 4.510 KG - CHP DIURNO. AF_06/2014</v>
          </cell>
          <cell r="C525" t="str">
            <v>CHP</v>
          </cell>
          <cell r="D525">
            <v>163.41999999999999</v>
          </cell>
        </row>
        <row r="526">
          <cell r="A526">
            <v>5847</v>
          </cell>
          <cell r="B526" t="str">
            <v>TRATOR DE ESTEIRAS, POTÊNCIA 170 HP, PESO OPERACIONAL 19 T, CAÇAMBA 5,2 M3 - CHP DIURNO. AF_06/2014</v>
          </cell>
          <cell r="C526" t="str">
            <v>CHP</v>
          </cell>
          <cell r="D526">
            <v>265.43</v>
          </cell>
        </row>
        <row r="527">
          <cell r="A527">
            <v>5851</v>
          </cell>
          <cell r="B527" t="str">
            <v>TRATOR DE ESTEIRAS, POTÊNCIA 150 HP, PESO OPERACIONAL 16,7 T, COM RODA MOTRIZ ELEVADA E LÂMINA 3,18 M3 - CHP DIURNO. AF_06/2014</v>
          </cell>
          <cell r="C527" t="str">
            <v>CHP</v>
          </cell>
          <cell r="D527">
            <v>253.88</v>
          </cell>
        </row>
        <row r="528">
          <cell r="A528">
            <v>5855</v>
          </cell>
          <cell r="B528" t="str">
            <v>TRATOR DE ESTEIRAS, POTÊNCIA 347 HP, PESO OPERACIONAL 38,5 T, COM LÂMINA 8,70 M3 - CHP DIURNO. AF_06/2014</v>
          </cell>
          <cell r="C528" t="str">
            <v>CHP</v>
          </cell>
          <cell r="D528">
            <v>695.9</v>
          </cell>
        </row>
        <row r="529">
          <cell r="A529">
            <v>5863</v>
          </cell>
          <cell r="B529" t="str">
            <v>ROLO COMPACTADOR VIBRATÓRIO REBOCÁVEL, CILINDRO DE AÇO LISO, POTÊNCIA DE TRAÇÃO DE 65 CV, PESO 4,7 T, IMPACTO DINÂMICO 18,3 T, LARGURA DE TRABALHO 1,67 M - CHP DIURNO. AF_02/2016</v>
          </cell>
          <cell r="C529" t="str">
            <v>CHP</v>
          </cell>
          <cell r="D529">
            <v>24.36</v>
          </cell>
        </row>
        <row r="530">
          <cell r="A530">
            <v>5867</v>
          </cell>
          <cell r="B530" t="str">
            <v>ROLO COMPACTADOR VIBRATÓRIO TANDEM AÇO LISO, POTÊNCIA 58 HP, PESO SEM/COM LASTRO 6,5 / 9,4 T, LARGURA DE TRABALHO 1,2 M - CHP DIURNO. AF_06/2014</v>
          </cell>
          <cell r="C530" t="str">
            <v>CHP</v>
          </cell>
          <cell r="D530">
            <v>159.36000000000001</v>
          </cell>
        </row>
        <row r="531">
          <cell r="A531">
            <v>5875</v>
          </cell>
          <cell r="B531" t="str">
            <v>RETROESCAVADEIRA SOBRE RODAS COM CARREGADEIRA, TRAÇÃO 4X4, POTÊNCIA LÍQ. 72 HP, CAÇAMBA CARREG. CAP. MÍN. 0,79 M3, CAÇAMBA RETRO CAP. 0,18 M3, PESO OPERACIONAL MÍN. 7.140 KG, PROFUNDIDADE ESCAVAÇÃO MÁX. 4,50 M - CHP DIURNO. AF_06/2014</v>
          </cell>
          <cell r="C531" t="str">
            <v>CHP</v>
          </cell>
          <cell r="D531">
            <v>129.24</v>
          </cell>
        </row>
        <row r="532">
          <cell r="A532">
            <v>5879</v>
          </cell>
          <cell r="B532" t="str">
            <v>ROLO COMPACTADOR VIBRATÓRIO PÉ DE CARNEIRO, OPERADO POR CONTROLE REMOTO, POTÊNCIA 12,5 KW, PESO OPERACIONAL 1,675 T, LARGURA DE TRABALHO 0,85 M - CHP DIURNO. AF_02/2016</v>
          </cell>
          <cell r="C532" t="str">
            <v>CHP</v>
          </cell>
          <cell r="D532">
            <v>141.85</v>
          </cell>
        </row>
        <row r="533">
          <cell r="A533">
            <v>5882</v>
          </cell>
          <cell r="B533" t="str">
            <v>USINA DE LAMA ASFÁLTICA, PROD 30 A 50 T/H, SILO DE AGREGADO 7 M3, RESERVATÓRIOS PARA EMULSÃO E ÁGUA DE 2,3 M3 CADA, MISTURADOR TIPO PUG MILL A SER MONTADO SOBRE CAMINHÃO - CHP DIURNO. AF_10/2014</v>
          </cell>
          <cell r="C533" t="str">
            <v>CHP</v>
          </cell>
          <cell r="D533">
            <v>121.96</v>
          </cell>
        </row>
        <row r="534">
          <cell r="A534">
            <v>5890</v>
          </cell>
          <cell r="B534" t="str">
            <v>CAMINHÃO TOCO, PESO BRUTO TOTAL 14.300 KG, CARGA ÚTIL MÁXIMA 9590 KG, DISTÂNCIA ENTRE EIXOS 4,76 M, POTÊNCIA 185 CV (NÃO INCLUI CARROCERIA) - CHP DIURNO. AF_06/2014</v>
          </cell>
          <cell r="C534" t="str">
            <v>CHP</v>
          </cell>
          <cell r="D534">
            <v>202.67</v>
          </cell>
        </row>
        <row r="535">
          <cell r="A535">
            <v>5894</v>
          </cell>
          <cell r="B535" t="str">
            <v>CAMINHÃO TOCO, PESO BRUTO TOTAL 16.000 KG, CARGA ÚTIL MÁXIMA DE 10.685 KG, DISTÂNCIA ENTRE EIXOS 4,80 M, POTÊNCIA 189 CV EXCLUSIVE CARROCERIA - CHP DIURNO. AF_06/2014</v>
          </cell>
          <cell r="C535" t="str">
            <v>CHP</v>
          </cell>
          <cell r="D535">
            <v>211.08</v>
          </cell>
        </row>
        <row r="536">
          <cell r="A536">
            <v>5901</v>
          </cell>
          <cell r="B536" t="str">
            <v>CAMINHÃO PIPA 10.000 L TRUCADO, PESO BRUTO TOTAL 23.000 KG, CARGA ÚTIL MÁXIMA 15.935 KG, DISTÂNCIA ENTRE EIXOS 4,8 M, POTÊNCIA 230 CV, INCLUSIVE TANQUE DE AÇO PARA TRANSPORTE DE ÁGUA - CHP DIURNO. AF_06/2014</v>
          </cell>
          <cell r="C536" t="str">
            <v>CHP</v>
          </cell>
          <cell r="D536">
            <v>316.22000000000003</v>
          </cell>
        </row>
        <row r="537">
          <cell r="A537">
            <v>5909</v>
          </cell>
          <cell r="B537" t="str">
            <v>ESPARGIDOR DE ASFALTO PRESSURIZADO COM TANQUE DE 2500 L, REBOCÁVEL COM MOTOR A GASOLINA POTÊNCIA 3,4 HP - CHP DIURNO. AF_07/2014</v>
          </cell>
          <cell r="C537" t="str">
            <v>CHP</v>
          </cell>
          <cell r="D537">
            <v>32.24</v>
          </cell>
        </row>
        <row r="538">
          <cell r="A538">
            <v>5921</v>
          </cell>
          <cell r="B538" t="str">
            <v>GRADE DE DISCO REBOCÁVEL COM 20 DISCOS 24" X 6 MM COM PNEUS PARA TRANSPORTE - CHP DIURNO. AF_06/2014</v>
          </cell>
          <cell r="C538" t="str">
            <v>CHP</v>
          </cell>
          <cell r="D538">
            <v>4.96</v>
          </cell>
        </row>
        <row r="539">
          <cell r="A539">
            <v>5928</v>
          </cell>
          <cell r="B539" t="str">
            <v>GUINDAUTO HIDRÁULICO, CAPACIDADE MÁXIMA DE CARGA 6200 KG, MOMENTO MÁXIMO DE CARGA 11,7 TM, ALCANCE MÁXIMO HORIZONTAL 9,70 M, INCLUSIVE CAMINHÃO TOCO PBT 16.000 KG, POTÊNCIA DE 189 CV - CHP DIURNO. AF_06/2014</v>
          </cell>
          <cell r="C539" t="str">
            <v>CHP</v>
          </cell>
          <cell r="D539">
            <v>275.66000000000003</v>
          </cell>
        </row>
        <row r="540">
          <cell r="A540">
            <v>5932</v>
          </cell>
          <cell r="B540" t="str">
            <v>MOTONIVELADORA POTÊNCIA BÁSICA LÍQUIDA (PRIMEIRA MARCHA) 125 HP, PESO BRUTO 13032 KG, LARGURA DA LÂMINA DE 3,7 M - CHP DIURNO. AF_06/2014</v>
          </cell>
          <cell r="C540" t="str">
            <v>CHP</v>
          </cell>
          <cell r="D540">
            <v>251.23</v>
          </cell>
        </row>
        <row r="541">
          <cell r="A541">
            <v>5940</v>
          </cell>
          <cell r="B541" t="str">
            <v>PÁ CARREGADEIRA SOBRE RODAS, POTÊNCIA LÍQUIDA 128 HP, CAPACIDADE DA CAÇAMBA 1,7 A 2,8 M3, PESO OPERACIONAL 11632 KG - CHP DIURNO. AF_06/2014</v>
          </cell>
          <cell r="C541" t="str">
            <v>CHP</v>
          </cell>
          <cell r="D541">
            <v>157.65</v>
          </cell>
        </row>
        <row r="542">
          <cell r="A542">
            <v>5944</v>
          </cell>
          <cell r="B542" t="str">
            <v>PÁ CARREGADEIRA SOBRE RODAS, POTÊNCIA 197 HP, CAPACIDADE DA CAÇAMBA 2,5 A 3,5 M3, PESO OPERACIONAL 18338 KG - CHP DIURNO. AF_06/2014</v>
          </cell>
          <cell r="C542" t="str">
            <v>CHP</v>
          </cell>
          <cell r="D542">
            <v>218.3</v>
          </cell>
        </row>
        <row r="543">
          <cell r="A543">
            <v>5953</v>
          </cell>
          <cell r="B543" t="str">
            <v>COMPRESSOR DE AR REBOCÁVEL, VAZÃO 189 PCM, PRESSÃO EFETIVA DE TRABALHO 102 PSI, MOTOR DIESEL, POTÊNCIA 63 CV - CHP DIURNO. AF_06/2015</v>
          </cell>
          <cell r="C543" t="str">
            <v>CHP</v>
          </cell>
          <cell r="D543">
            <v>60.19</v>
          </cell>
        </row>
        <row r="544">
          <cell r="A544">
            <v>6259</v>
          </cell>
          <cell r="B544" t="str">
            <v>CAMINHÃO PIPA 6.000 L, PESO BRUTO TOTAL 13.000 KG, DISTÂNCIA ENTRE EIXOS 4,80 M, POTÊNCIA 189 CV INCLUSIVE TANQUE DE AÇO PARA TRANSPORTE DE ÁGUA, CAPACIDADE 6 M3 - CHP DIURNO. AF_06/2014</v>
          </cell>
          <cell r="C544" t="str">
            <v>CHP</v>
          </cell>
          <cell r="D544">
            <v>254.8</v>
          </cell>
        </row>
        <row r="545">
          <cell r="A545">
            <v>6879</v>
          </cell>
          <cell r="B545" t="str">
            <v>ROLO COMPACTADOR DE PNEUS ESTÁTICO, PRESSÃO VARIÁVEL, POTÊNCIA 111 HP, PESO SEM/COM LASTRO 9,5 / 26 T, LARGURA DE TRABALHO 1,90 M - CHP DIURNO. AF_07/2014</v>
          </cell>
          <cell r="C545" t="str">
            <v>CHP</v>
          </cell>
          <cell r="D545">
            <v>209.81</v>
          </cell>
        </row>
        <row r="546">
          <cell r="A546">
            <v>7030</v>
          </cell>
          <cell r="B546" t="str">
            <v>TANQUE DE ASFALTO ESTACIONÁRIO COM SERPENTINA, CAPACIDADE 30.000 L - CHP DIURNO. AF_05/2023</v>
          </cell>
          <cell r="C546" t="str">
            <v>CHP</v>
          </cell>
          <cell r="D546">
            <v>266.81</v>
          </cell>
        </row>
        <row r="547">
          <cell r="A547">
            <v>7042</v>
          </cell>
          <cell r="B547" t="str">
            <v>MOTOBOMBA TRASH (PARA ÁGUA SUJA) AUTO ESCORVANTE, MOTOR GASOLINA DE 6,41 HP, DIÂMETROS DE SUCÇÃO X RECALQUE: 3" X 3", HM/Q = 10 MCA / 60 M3/H A 23 MCA / 0 M3/H - CHP DIURNO. AF_10/2014</v>
          </cell>
          <cell r="C547" t="str">
            <v>CHP</v>
          </cell>
          <cell r="D547">
            <v>26.09</v>
          </cell>
        </row>
        <row r="548">
          <cell r="A548">
            <v>7049</v>
          </cell>
          <cell r="B548" t="str">
            <v>ROLO COMPACTADOR PE DE CARNEIRO VIBRATORIO, POTENCIA 125 HP, PESO OPERACIONAL SEM/COM LASTRO 11,95 / 13,30 T, IMPACTO DINAMICO 38,5 / 22,5 T, LARGURA DE TRABALHO 2,15 M - CHP DIURNO. AF_06/2014</v>
          </cell>
          <cell r="C548" t="str">
            <v>CHP</v>
          </cell>
          <cell r="D548">
            <v>220.27</v>
          </cell>
        </row>
        <row r="549">
          <cell r="A549">
            <v>67826</v>
          </cell>
          <cell r="B549" t="str">
            <v>CAMINHÃO BASCULANTE 6 M3 TOCO, PESO BRUTO TOTAL 16.000 KG, CARGA ÚTIL MÁXIMA 11.130 KG, DISTÂNCIA ENTRE EIXOS 5,36 M, POTÊNCIA 185 CV, INCLUSIVE CAÇAMBA METÁLICA - CHP DIURNO. AF_06/2014</v>
          </cell>
          <cell r="C549" t="str">
            <v>CHP</v>
          </cell>
          <cell r="D549">
            <v>187.22</v>
          </cell>
        </row>
        <row r="550">
          <cell r="A550">
            <v>73417</v>
          </cell>
          <cell r="B550" t="str">
            <v>GRUPO GERADOR ESTACIONÁRIO, MOTOR DIESEL POTÊNCIA 170 KVA - CHP DIURNO. AF_02/2016</v>
          </cell>
          <cell r="C550" t="str">
            <v>CHP</v>
          </cell>
          <cell r="D550">
            <v>190.36</v>
          </cell>
        </row>
        <row r="551">
          <cell r="A551">
            <v>73436</v>
          </cell>
          <cell r="B551" t="str">
            <v>ROLO COMPACTADOR VIBRATÓRIO PÉ DE CARNEIRO PARA SOLOS, POTÊNCIA 80 HP, PESO OPERACIONAL SEM/COM LASTRO 7,4 / 8,8 T, LARGURA DE TRABALHO 1,68 M - CHP DIURNO. AF_02/2016</v>
          </cell>
          <cell r="C551" t="str">
            <v>CHP</v>
          </cell>
          <cell r="D551">
            <v>160.37</v>
          </cell>
        </row>
        <row r="552">
          <cell r="A552">
            <v>73467</v>
          </cell>
          <cell r="B552" t="str">
            <v>CAMINHÃO TOCO, PBT 14.300 KG, CARGA ÚTIL MÁX. 9.710 KG, DIST. ENTRE EIXOS 3,56 M, POTÊNCIA 185 CV, INCLUSIVE CARROCERIA FIXA ABERTA DE MADEIRA P/ TRANSPORTE GERAL DE CARGA SECA, DIMEN. APROX. 2,50 X 6,50 X 0,50 M - CHP DIURNO. AF_06/2014</v>
          </cell>
          <cell r="C552" t="str">
            <v>CHP</v>
          </cell>
          <cell r="D552">
            <v>247.44</v>
          </cell>
        </row>
        <row r="553">
          <cell r="A553">
            <v>73536</v>
          </cell>
          <cell r="B553" t="str">
            <v>MOTOBOMBA CENTRÍFUGA, MOTOR A GASOLINA, POTÊNCIA 5,42 HP, BOCAIS 1 1/2" X 1", DIÂMETRO ROTOR 143 MM HM/Q = 6 MCA / 16,8 M3/H A 38 MCA / 6,6 M3/H - CHP DIURNO. AF_06/2014</v>
          </cell>
          <cell r="C553" t="str">
            <v>CHP</v>
          </cell>
          <cell r="D553">
            <v>22.08</v>
          </cell>
        </row>
        <row r="554">
          <cell r="A554">
            <v>83362</v>
          </cell>
          <cell r="B554" t="str">
            <v>ESPARGIDOR DE ASFALTO PRESSURIZADO, TANQUE 6 M3 COM ISOLAÇÃO TÉRMICA, AQUECIDO COM 2 MAÇARICOS, COM BARRA ESPARGIDORA 3,60 M, MONTADO SOBRE CAMINHÃO  TOCO, PBT 14.300 KG, POTÊNCIA 185 CV - CHP DIURNO. AF_05/2023</v>
          </cell>
          <cell r="C554" t="str">
            <v>CHP</v>
          </cell>
          <cell r="D554">
            <v>264.61</v>
          </cell>
        </row>
        <row r="555">
          <cell r="A555">
            <v>83765</v>
          </cell>
          <cell r="B555" t="str">
            <v>GRUPO DE SOLDAGEM COM GERADOR A DIESEL 60 CV PARA SOLDA ELÉTRICA, SOBRE 04 RODAS, COM MOTOR 4 CILINDROS 600 A - CHP DIURNO. AF_02/2016</v>
          </cell>
          <cell r="C555" t="str">
            <v>CHP</v>
          </cell>
          <cell r="D555">
            <v>99.18</v>
          </cell>
        </row>
        <row r="556">
          <cell r="A556">
            <v>87445</v>
          </cell>
          <cell r="B556" t="str">
            <v>BETONEIRA CAPACIDADE NOMINAL 400 L, CAPACIDADE DE MISTURA 310 L, MOTOR A DIESEL POTÊNCIA 5,0 HP, SEM CARREGADOR - CHP DIURNO. AF_05/2023</v>
          </cell>
          <cell r="C556" t="str">
            <v>CHP</v>
          </cell>
          <cell r="D556">
            <v>5.24</v>
          </cell>
        </row>
        <row r="557">
          <cell r="A557">
            <v>88386</v>
          </cell>
          <cell r="B557" t="str">
            <v>MISTURADOR DE ARGAMASSA, EIXO HORIZONTAL, CAPACIDADE DE MISTURA 300 KG, MOTOR ELÉTRICO POTÊNCIA 5 CV - CHP DIURNO. AF_05/2023</v>
          </cell>
          <cell r="C557" t="str">
            <v>CHP</v>
          </cell>
          <cell r="D557">
            <v>5.0199999999999996</v>
          </cell>
        </row>
        <row r="558">
          <cell r="A558">
            <v>88393</v>
          </cell>
          <cell r="B558" t="str">
            <v>MISTURADOR DE ARGAMASSA, EIXO HORIZONTAL, CAPACIDADE DE MISTURA 600 KG, MOTOR ELÉTRICO POTÊNCIA 7,5 CV - CHP DIURNO. AF_05/2023</v>
          </cell>
          <cell r="C558" t="str">
            <v>CHP</v>
          </cell>
          <cell r="D558">
            <v>6.9</v>
          </cell>
        </row>
        <row r="559">
          <cell r="A559">
            <v>88399</v>
          </cell>
          <cell r="B559" t="str">
            <v>MISTURADOR DE ARGAMASSA, EIXO HORIZONTAL, CAPACIDADE DE MISTURA 160 KG, MOTOR ELÉTRICO POTÊNCIA 3 CV - CHP DIURNO. AF_05/2023</v>
          </cell>
          <cell r="C559" t="str">
            <v>CHP</v>
          </cell>
          <cell r="D559">
            <v>3.69</v>
          </cell>
        </row>
        <row r="560">
          <cell r="A560">
            <v>88418</v>
          </cell>
          <cell r="B560" t="str">
            <v>PROJETOR DE ARGAMASSA, CAPACIDADE DE PROJEÇÃO 1,5 M3/H, ALCANCE DE 30 ATÉ 60 M, MOTOR ELÉTRICO POTÊNCIA 7,5 HP - CHP DIURNO. AF_06/2014</v>
          </cell>
          <cell r="C560" t="str">
            <v>CHP</v>
          </cell>
          <cell r="D560">
            <v>14.14</v>
          </cell>
        </row>
        <row r="561">
          <cell r="A561">
            <v>88433</v>
          </cell>
          <cell r="B561" t="str">
            <v>PROJETOR DE ARGAMASSA, CAPACIDADE DE PROJEÇÃO 2 M3/H, ALCANCE ATÉ 50 M, MOTOR ELÉTRICO POTÊNCIA 7,5 HP - CHP DIURNO. AF_06/2014</v>
          </cell>
          <cell r="C561" t="str">
            <v>CHP</v>
          </cell>
          <cell r="D561">
            <v>18.41</v>
          </cell>
        </row>
        <row r="562">
          <cell r="A562">
            <v>88830</v>
          </cell>
          <cell r="B562" t="str">
            <v>BETONEIRA CAPACIDADE NOMINAL DE 400 L, CAPACIDADE DE MISTURA 280 L, MOTOR ELÉTRICO TRIFÁSICO POTÊNCIA DE 2 CV, SEM CARREGADOR - CHP DIURNO. AF_05/2023</v>
          </cell>
          <cell r="C562" t="str">
            <v>CHP</v>
          </cell>
          <cell r="D562">
            <v>1.95</v>
          </cell>
        </row>
        <row r="563">
          <cell r="A563">
            <v>88843</v>
          </cell>
          <cell r="B563" t="str">
            <v>TRATOR DE ESTEIRAS, POTÊNCIA 125 HP, PESO OPERACIONAL 12,9 T, COM LÂMINA 2,7 M3 - CHP DIURNO. AF_10/2014</v>
          </cell>
          <cell r="C563" t="str">
            <v>CHP</v>
          </cell>
          <cell r="D563">
            <v>211.29</v>
          </cell>
        </row>
        <row r="564">
          <cell r="A564">
            <v>88907</v>
          </cell>
          <cell r="B564" t="str">
            <v>ESCAVADEIRA HIDRÁULICA SOBRE ESTEIRAS, CAÇAMBA 1,20 M3, PESO OPERACIONAL 21 T, POTÊNCIA BRUTA 155 HP - CHP DIURNO. AF_06/2014</v>
          </cell>
          <cell r="C564" t="str">
            <v>CHP</v>
          </cell>
          <cell r="D564">
            <v>246.97</v>
          </cell>
        </row>
        <row r="565">
          <cell r="A565">
            <v>89021</v>
          </cell>
          <cell r="B565" t="str">
            <v>BOMBA SUBMERSÍVEL ELÉTRICA TRIFÁSICA, POTÊNCIA 2,96 HP, Ø ROTOR 144 MM SEMI-ABERTO, BOCAL DE SAÍDA Ø 2", HM/Q = 2 MCA / 38,8 M3/H A 28 MCA / 5 M3/H - CHP DIURNO. AF_06/2014</v>
          </cell>
          <cell r="C565" t="str">
            <v>CHP</v>
          </cell>
          <cell r="D565">
            <v>2.79</v>
          </cell>
        </row>
        <row r="566">
          <cell r="A566">
            <v>89028</v>
          </cell>
          <cell r="B566" t="str">
            <v>TANQUE DE ASFALTO ESTACIONÁRIO COM MAÇARICO, CAPACIDADE 20.000 L - CHP DIURNO. AF_05/2023</v>
          </cell>
          <cell r="C566" t="str">
            <v>CHP</v>
          </cell>
          <cell r="D566">
            <v>179.65</v>
          </cell>
        </row>
        <row r="567">
          <cell r="A567">
            <v>89032</v>
          </cell>
          <cell r="B567" t="str">
            <v>TRATOR DE ESTEIRAS, POTÊNCIA 100 HP, PESO OPERACIONAL 9,4 T, COM LÂMINA 2,19 M3 - CHP DIURNO. AF_06/2014</v>
          </cell>
          <cell r="C567" t="str">
            <v>CHP</v>
          </cell>
          <cell r="D567">
            <v>190.67</v>
          </cell>
        </row>
        <row r="568">
          <cell r="A568">
            <v>89035</v>
          </cell>
          <cell r="B568" t="str">
            <v>TRATOR DE PNEUS, POTÊNCIA 85 CV, TRAÇÃO 4X4, PESO COM LASTRO DE 4.675 KG - CHP DIURNO. AF_06/2014</v>
          </cell>
          <cell r="C568" t="str">
            <v>CHP</v>
          </cell>
          <cell r="D568">
            <v>121.68</v>
          </cell>
        </row>
        <row r="569">
          <cell r="A569">
            <v>89225</v>
          </cell>
          <cell r="B569" t="str">
            <v>BETONEIRA CAPACIDADE NOMINAL DE 600 L, CAPACIDADE DE MISTURA 360 L, MOTOR ELÉTRICO TRIFÁSICO POTÊNCIA DE 4 CV, SEM CARREGADOR - CHP DIURNO. AF_05/2023</v>
          </cell>
          <cell r="C569" t="str">
            <v>CHP</v>
          </cell>
          <cell r="D569">
            <v>5.47</v>
          </cell>
        </row>
        <row r="570">
          <cell r="A570">
            <v>89234</v>
          </cell>
          <cell r="B570" t="str">
            <v>FRESADORA DE ASFALTO A FRIO SOBRE RODAS, LARGURA FRESAGEM DE 1,0 M, POTÊNCIA 208 HP - CHP DIURNO. AF_11/2014</v>
          </cell>
          <cell r="C570" t="str">
            <v>CHP</v>
          </cell>
          <cell r="D570">
            <v>555.67999999999995</v>
          </cell>
        </row>
        <row r="571">
          <cell r="A571">
            <v>89242</v>
          </cell>
          <cell r="B571" t="str">
            <v>FRESADORA DE ASFALTO A FRIO SOBRE RODAS, LARGURA FRESAGEM DE 2,0 M, POTÊNCIA 550 HP - CHP DIURNO. AF_11/2014</v>
          </cell>
          <cell r="C571" t="str">
            <v>CHP</v>
          </cell>
          <cell r="D571">
            <v>1324.33</v>
          </cell>
        </row>
        <row r="572">
          <cell r="A572">
            <v>89250</v>
          </cell>
          <cell r="B572" t="str">
            <v>RECICLADORA DE ASFALTO A FRIO SOBRE RODAS, LARGURA FRESAGEM DE 2,0 M, POTÊNCIA 422 HP - CHP DIURNO. AF_11/2014</v>
          </cell>
          <cell r="C572" t="str">
            <v>CHP</v>
          </cell>
          <cell r="D572">
            <v>1145.97</v>
          </cell>
        </row>
        <row r="573">
          <cell r="A573">
            <v>89257</v>
          </cell>
          <cell r="B573" t="str">
            <v>VIBROACABADORA DE ASFALTO SOBRE ESTEIRAS, LARGURA DE PAVIMENTAÇÃO 2,13 M A 4,55 M, POTÊNCIA 100 HP CAPACIDADE 400 T/H - CHP DIURNO. AF_11/2014</v>
          </cell>
          <cell r="C573" t="str">
            <v>CHP</v>
          </cell>
          <cell r="D573">
            <v>311.66000000000003</v>
          </cell>
        </row>
        <row r="574">
          <cell r="A574">
            <v>89272</v>
          </cell>
          <cell r="B574" t="str">
            <v>GUINDASTE HIDRÁULICO AUTOPROPELIDO, COM LANÇA TELESCÓPICA 28,80 M, CAPACIDADE MÁXIMA 30 T, POTÊNCIA 97 KW, TRAÇÃO 4 X 4 - CHP DIURNO. AF_11/2014</v>
          </cell>
          <cell r="C574" t="str">
            <v>CHP</v>
          </cell>
          <cell r="D574">
            <v>217.51</v>
          </cell>
        </row>
        <row r="575">
          <cell r="A575">
            <v>89278</v>
          </cell>
          <cell r="B575" t="str">
            <v>BETONEIRA CAPACIDADE NOMINAL DE 600 L, CAPACIDADE DE MISTURA 440 L, MOTOR A DIESEL POTÊNCIA 10 HP, COM CARREGADOR - CHP DIURNO. AF_05/2023</v>
          </cell>
          <cell r="C575" t="str">
            <v>CHP</v>
          </cell>
          <cell r="D575">
            <v>12.28</v>
          </cell>
        </row>
        <row r="576">
          <cell r="A576">
            <v>89843</v>
          </cell>
          <cell r="B576" t="str">
            <v>BATE-ESTACAS POR GRAVIDADE, POTÊNCIA DE 160 HP, PESO DO MARTELO ATÉ 3 TONELADAS - CHP DIURNO. AF_11/2014</v>
          </cell>
          <cell r="C576" t="str">
            <v>CHP</v>
          </cell>
          <cell r="D576">
            <v>223.83</v>
          </cell>
        </row>
        <row r="577">
          <cell r="A577">
            <v>89876</v>
          </cell>
          <cell r="B577" t="str">
            <v>CAMINHÃO BASCULANTE 14 M3, COM CAVALO MECÂNICO DE CAPACIDADE MÁXIMA DE TRAÇÃO COMBINADO DE 36000 KG, POTÊNCIA 286 CV, INCLUSIVE SEMIREBOQUE COM CAÇAMBA METÁLICA - CHP DIURNO. AF_12/2014</v>
          </cell>
          <cell r="C577" t="str">
            <v>CHP</v>
          </cell>
          <cell r="D577">
            <v>333.79</v>
          </cell>
        </row>
        <row r="578">
          <cell r="A578">
            <v>89883</v>
          </cell>
          <cell r="B578" t="str">
            <v>CAMINHÃO BASCULANTE 18 M3, COM CAVALO MECÂNICO DE CAPACIDADE MÁXIMA DE TRAÇÃO COMBINADO DE 45000 KG, POTÊNCIA 330 CV, INCLUSIVE SEMIREBOQUE COM CAÇAMBA METÁLICA - CHP DIURNO. AF_12/2014</v>
          </cell>
          <cell r="C578" t="str">
            <v>CHP</v>
          </cell>
          <cell r="D578">
            <v>368.71</v>
          </cell>
        </row>
        <row r="579">
          <cell r="A579">
            <v>90586</v>
          </cell>
          <cell r="B579" t="str">
            <v>VIBRADOR DE IMERSÃO, DIÂMETRO DE PONTEIRA 45MM, MOTOR ELÉTRICO TRIFÁSICO POTÊNCIA DE 2 CV - CHP DIURNO. AF_06/2015</v>
          </cell>
          <cell r="C579" t="str">
            <v>CHP</v>
          </cell>
          <cell r="D579">
            <v>1.36</v>
          </cell>
        </row>
        <row r="580">
          <cell r="A580">
            <v>90625</v>
          </cell>
          <cell r="B580" t="str">
            <v>PERFURATRIZ MANUAL, TORQUE MÁXIMO 83 N.M, POTÊNCIA 5 CV, COM DIÂMETRO MÁXIMO 4" - CHP DIURNO. AF_06/2015</v>
          </cell>
          <cell r="C580" t="str">
            <v>CHP</v>
          </cell>
          <cell r="D580">
            <v>8.83</v>
          </cell>
        </row>
        <row r="581">
          <cell r="A581">
            <v>90631</v>
          </cell>
          <cell r="B581" t="str">
            <v>PERFURATRIZ SOBRE ESTEIRA, TORQUE MÁXIMO 600 KGF, PESO MÉDIO 1000 KG, POTÊNCIA 20 HP, DIÂMETRO MÁXIMO 10" - CHP DIURNO. AF_06/2015</v>
          </cell>
          <cell r="C581" t="str">
            <v>CHP</v>
          </cell>
          <cell r="D581">
            <v>154.88</v>
          </cell>
        </row>
        <row r="582">
          <cell r="A582">
            <v>90637</v>
          </cell>
          <cell r="B582" t="str">
            <v>MISTURADOR DUPLO HORIZONTAL DE ALTA TURBULÊNCIA, CAPACIDADE / VOLUME 2 X 500 LITROS, MOTORES ELÉTRICOS MÍNIMO 5 CV CADA, PARA NATA CIMENTO, ARGAMASSA E OUTROS - CHP DIURNO. AF_06/2015</v>
          </cell>
          <cell r="C582" t="str">
            <v>CHP</v>
          </cell>
          <cell r="D582">
            <v>15.53</v>
          </cell>
        </row>
        <row r="583">
          <cell r="A583">
            <v>90643</v>
          </cell>
          <cell r="B583" t="str">
            <v>BOMBA TRIPLEX, PARA INJEÇÃO DE NATA DE CIMENTO, VAZÃO MÁXIMA DE 100 LITROS/MINUTO, PRESSÃO MÁXIMA DE 70 BAR - CHP DIURNO. AF_06/2015</v>
          </cell>
          <cell r="C583" t="str">
            <v>CHP</v>
          </cell>
          <cell r="D583">
            <v>26.58</v>
          </cell>
        </row>
        <row r="584">
          <cell r="A584">
            <v>90650</v>
          </cell>
          <cell r="B584" t="str">
            <v>BOMBA CENTRÍFUGA MONOESTÁGIO COM MOTOR ELÉTRICO MONOFÁSICO, POTÊNCIA 15 HP, DIÂMETRO DO ROTOR 173 MM, HM/Q = 30 MCA / 90 M3/H A 45 MCA / 55 M3/H - CHP DIURNO. AF_06/2015</v>
          </cell>
          <cell r="C584" t="str">
            <v>CHP</v>
          </cell>
          <cell r="D584">
            <v>11.11</v>
          </cell>
        </row>
        <row r="585">
          <cell r="A585">
            <v>90656</v>
          </cell>
          <cell r="B585" t="str">
            <v>BOMBA DE PROJEÇÃO DE CONCRETO SECO, POTÊNCIA 10 CV, VAZÃO 3 M3/H - CHP DIURNO. AF_06/2015</v>
          </cell>
          <cell r="C585" t="str">
            <v>CHP</v>
          </cell>
          <cell r="D585">
            <v>15.37</v>
          </cell>
        </row>
        <row r="586">
          <cell r="A586">
            <v>90662</v>
          </cell>
          <cell r="B586" t="str">
            <v>BOMBA DE PROJEÇÃO DE CONCRETO SECO, POTÊNCIA 10 CV, VAZÃO 6 M3/H - CHP DIURNO. AF_06/2015</v>
          </cell>
          <cell r="C586" t="str">
            <v>CHP</v>
          </cell>
          <cell r="D586">
            <v>16.03</v>
          </cell>
        </row>
        <row r="587">
          <cell r="A587">
            <v>90668</v>
          </cell>
          <cell r="B587" t="str">
            <v>PROJETOR PNEUMÁTICO DE ARGAMASSA PARA CHAPISCO E REBOCO COM RECIPIENTE ACOPLADO, TIPO CANEQUINHA, COM COMPRESSOR DE AR REBOCÁVEL VAZÃO 89 PCM E MOTOR DIESEL DE 20 CV - CHP DIURNO. AF_05/2023</v>
          </cell>
          <cell r="C587" t="str">
            <v>CHP</v>
          </cell>
          <cell r="D587">
            <v>32.83</v>
          </cell>
        </row>
        <row r="588">
          <cell r="A588">
            <v>90674</v>
          </cell>
          <cell r="B588" t="str">
            <v>PERFURATRIZ COM TORRE METÁLICA PARA EXECUÇÃO DE ESTACA HÉLICE CONTÍNUA, PROFUNDIDADE MÁXIMA DE 30 M, DIÂMETRO MÁXIMO DE 800 MM, POTÊNCIA INSTALADA DE 268 HP, MESA ROTATIVA COM TORQUE MÁXIMO DE 170 KNM - CHP DIURNO. AF_06/2015</v>
          </cell>
          <cell r="C588" t="str">
            <v>CHP</v>
          </cell>
          <cell r="D588">
            <v>739.91</v>
          </cell>
        </row>
        <row r="589">
          <cell r="A589">
            <v>90680</v>
          </cell>
          <cell r="B589" t="str">
            <v>PERFURATRIZ HIDRÁULICA SOBRE CAMINHÃO COM TRADO CURTO ACOPLADO, PROFUNDIDADE MÁXIMA DE 20 M, DIÂMETRO MÁXIMO DE 1500 MM, POTÊNCIA INSTALADA DE 137 HP, MESA ROTATIVA COM TORQUE MÁXIMO DE 30 KNM - CHP DIURNO. AF_06/2015</v>
          </cell>
          <cell r="C589" t="str">
            <v>CHP</v>
          </cell>
          <cell r="D589">
            <v>386.68</v>
          </cell>
        </row>
        <row r="590">
          <cell r="A590">
            <v>90686</v>
          </cell>
          <cell r="B590" t="str">
            <v>MANIPULADOR TELESCÓPICO, POTÊNCIA DE 85 HP, CAPACIDADE DE CARGA DE 3.500 KG, ALTURA MÁXIMA DE ELEVAÇÃO DE 12,3 M - CHP DIURNO. AF_05/2023</v>
          </cell>
          <cell r="C590" t="str">
            <v>CHP</v>
          </cell>
          <cell r="D590">
            <v>166.86</v>
          </cell>
        </row>
        <row r="591">
          <cell r="A591">
            <v>90692</v>
          </cell>
          <cell r="B591" t="str">
            <v>MINICARREGADEIRA SOBRE RODAS, POTÊNCIA LÍQUIDA DE 47 HP, CAPACIDADE NOMINAL DE OPERAÇÃO DE 646 KG - CHP DIURNO. AF_06/2015</v>
          </cell>
          <cell r="C591" t="str">
            <v>CHP</v>
          </cell>
          <cell r="D591">
            <v>128.68</v>
          </cell>
        </row>
        <row r="592">
          <cell r="A592">
            <v>90964</v>
          </cell>
          <cell r="B592" t="str">
            <v>COMPRESSOR DE AR REBOCÁVEL, VAZÃO 89 PCM, PRESSÃO EFETIVA DE TRABALHO 102 PSI, MOTOR DIESEL, POTÊNCIA 20 CV - CHP DIURNO. AF_06/2015</v>
          </cell>
          <cell r="C592" t="str">
            <v>CHP</v>
          </cell>
          <cell r="D592">
            <v>32.74</v>
          </cell>
        </row>
        <row r="593">
          <cell r="A593">
            <v>90972</v>
          </cell>
          <cell r="B593" t="str">
            <v>COMPRESSOR DE AR REBOCAVEL, VAZÃO 250 PCM, PRESSAO DE TRABALHO 102 PSI, MOTOR A DIESEL POTÊNCIA 81 CV - CHP DIURNO. AF_06/2015</v>
          </cell>
          <cell r="C593" t="str">
            <v>CHP</v>
          </cell>
          <cell r="D593">
            <v>78.11</v>
          </cell>
        </row>
        <row r="594">
          <cell r="A594">
            <v>90979</v>
          </cell>
          <cell r="B594" t="str">
            <v>COMPRESSOR DE AR REBOCÁVEL, VAZÃO 748 PCM, PRESSÃO EFETIVA DE TRABALHO 102 PSI, MOTOR DIESEL, POTÊNCIA 210 CV - CHP DIURNO. AF_06/2015</v>
          </cell>
          <cell r="C594" t="str">
            <v>CHP</v>
          </cell>
          <cell r="D594">
            <v>201.67</v>
          </cell>
        </row>
        <row r="595">
          <cell r="A595">
            <v>90999</v>
          </cell>
          <cell r="B595" t="str">
            <v>COMPRESSOR DE AR REBOCAVEL, VAZÃO 400 PCM, PRESSAO DE TRABALHO 102 PSI, MOTOR A DIESEL POTÊNCIA 110 CV - CHP DIURNO. AF_06/2015</v>
          </cell>
          <cell r="C595" t="str">
            <v>CHP</v>
          </cell>
          <cell r="D595">
            <v>103.01</v>
          </cell>
        </row>
        <row r="596">
          <cell r="A596">
            <v>91031</v>
          </cell>
          <cell r="B596" t="str">
            <v>CAMINHÃO TRUCADO (C/ TERCEIRO EIXO) ELETRÔNICO - POTÊNCIA 231CV - PBT = 22000KG - DIST. ENTRE EIXOS 5170 MM - INCLUI CARROCERIA FIXA ABERTA DE MADEIRA - CHP DIURNO. AF_06/2015</v>
          </cell>
          <cell r="C596" t="str">
            <v>CHP</v>
          </cell>
          <cell r="D596">
            <v>258.43</v>
          </cell>
        </row>
        <row r="597">
          <cell r="A597">
            <v>91277</v>
          </cell>
          <cell r="B597" t="str">
            <v>PLACA VIBRATÓRIA REVERSÍVEL COM MOTOR 4 TEMPOS A GASOLINA, FORÇA CENTRÍFUGA DE 25 KN (2500 KGF), POTÊNCIA 5,5 CV - CHP DIURNO. AF_08/2015</v>
          </cell>
          <cell r="C597" t="str">
            <v>CHP</v>
          </cell>
          <cell r="D597">
            <v>10.55</v>
          </cell>
        </row>
        <row r="598">
          <cell r="A598">
            <v>91283</v>
          </cell>
          <cell r="B598" t="str">
            <v>CORTADORA DE PISO COM MOTOR 4 TEMPOS A GASOLINA, POTÊNCIA DE 13 HP, COM DISCO DE CORTE DIAMANTADO SEGMENTADO PARA CONCRETO, DIÂMETRO DE 350 MM, FURO DE 1" (14 X 1") - CHP DIURNO. AF_08/2015</v>
          </cell>
          <cell r="C598" t="str">
            <v>CHP</v>
          </cell>
          <cell r="D598">
            <v>10.95</v>
          </cell>
        </row>
        <row r="599">
          <cell r="A599">
            <v>91386</v>
          </cell>
          <cell r="B599" t="str">
            <v>CAMINHÃO BASCULANTE 10 M3, TRUCADO CABINE SIMPLES, PESO BRUTO TOTAL 23.000 KG, CARGA ÚTIL MÁXIMA 15.935 KG, DISTÂNCIA ENTRE EIXOS 4,80 M, POTÊNCIA 230 CV INCLUSIVE CAÇAMBA METÁLICA - CHP DIURNO. AF_06/2014</v>
          </cell>
          <cell r="C599" t="str">
            <v>CHP</v>
          </cell>
          <cell r="D599">
            <v>267.83</v>
          </cell>
        </row>
        <row r="600">
          <cell r="A600">
            <v>91533</v>
          </cell>
          <cell r="B600" t="str">
            <v>COMPACTADOR DE SOLOS DE PERCUSSÃO (SOQUETE) COM MOTOR A GASOLINA 4 TEMPOS, POTÊNCIA 4 CV - CHP DIURNO. AF_08/2015</v>
          </cell>
          <cell r="C600" t="str">
            <v>CHP</v>
          </cell>
          <cell r="D600">
            <v>28.93</v>
          </cell>
        </row>
        <row r="601">
          <cell r="A601">
            <v>91634</v>
          </cell>
          <cell r="B601" t="str">
            <v>GUINDAUTO HIDRÁULICO, CAPACIDADE MÁXIMA DE CARGA 6500 KG, MOMENTO MÁXIMO DE CARGA 5,8 TM, ALCANCE MÁXIMO HORIZONTAL 7,60 M, INCLUSIVE CAMINHÃO TOCO PBT 9.700 KG, POTÊNCIA DE 160 CV - CHP DIURNO. AF_08/2015</v>
          </cell>
          <cell r="C601" t="str">
            <v>CHP</v>
          </cell>
          <cell r="D601">
            <v>233.83</v>
          </cell>
        </row>
        <row r="602">
          <cell r="A602">
            <v>91645</v>
          </cell>
          <cell r="B602" t="str">
            <v>CAMINHÃO DE TRANSPORTE DE MATERIAL ASFÁLTICO 30.000 L, COM CAVALO MECÂNICO DE CAPACIDADE MÁXIMA DE TRAÇÃO COMBINADO DE 66.000 KG, POTÊNCIA 360 CV, INCLUSIVE TANQUE DE ASFALTO COM SERPENTINA - CHP DIURNO. AF_08/2015</v>
          </cell>
          <cell r="C602" t="str">
            <v>CHP</v>
          </cell>
          <cell r="D602">
            <v>472.98</v>
          </cell>
        </row>
        <row r="603">
          <cell r="A603">
            <v>91692</v>
          </cell>
          <cell r="B603" t="str">
            <v>SERRA CIRCULAR DE BANCADA COM MOTOR ELÉTRICO POTÊNCIA DE 5HP, COM COIFA PARA DISCO 10" - CHP DIURNO. AF_08/2015</v>
          </cell>
          <cell r="C603" t="str">
            <v>CHP</v>
          </cell>
          <cell r="D603">
            <v>21.71</v>
          </cell>
        </row>
        <row r="604">
          <cell r="A604">
            <v>92043</v>
          </cell>
          <cell r="B604" t="str">
            <v>DISTRIBUIDOR DE AGREGADOS REBOCAVEL, CAPACIDADE 1,9 M³, LARGURA DE TRABALHO 3,66 M - CHP DIURNO. AF_11/2015</v>
          </cell>
          <cell r="C604" t="str">
            <v>CHP</v>
          </cell>
          <cell r="D604">
            <v>13.19</v>
          </cell>
        </row>
        <row r="605">
          <cell r="A605">
            <v>92106</v>
          </cell>
          <cell r="B605" t="str">
            <v>CAMINHÃO PARA EQUIPAMENTO DE LIMPEZA A SUCÇÃO, COM CAMINHÃO TRUCADO DE PESO BRUTO TOTAL 23000 KG, CARGA ÚTIL MÁXIMA 15935 KG, DISTÂNCIA ENTRE EIXOS 4,80 M, POTÊNCIA 230 CV, INCLUSIVE LIMPADORA A SUCÇÃO, TANQUE 12000 L - CHP DIURNO. AF_05/2023</v>
          </cell>
          <cell r="C605" t="str">
            <v>CHP</v>
          </cell>
          <cell r="D605">
            <v>355</v>
          </cell>
        </row>
        <row r="606">
          <cell r="A606">
            <v>92112</v>
          </cell>
          <cell r="B606" t="str">
            <v>PENEIRA ROTATIVA COM MOTOR ELÉTRICO TRIFÁSICO DE 2 CV, CILINDRO DE 1 M X 0,60 M, COM FUROS DE 3,17 MM - CHP DIURNO. AF_05/2023</v>
          </cell>
          <cell r="C606" t="str">
            <v>CHP</v>
          </cell>
          <cell r="D606">
            <v>3.57</v>
          </cell>
        </row>
        <row r="607">
          <cell r="A607">
            <v>92118</v>
          </cell>
          <cell r="B607" t="str">
            <v>DOSADOR DE AREIA, CAPACIDADE DE 26 LITROS - CHP DIURNO. AF_05/2023</v>
          </cell>
          <cell r="C607" t="str">
            <v>CHP</v>
          </cell>
          <cell r="D607">
            <v>0.44</v>
          </cell>
        </row>
        <row r="608">
          <cell r="A608">
            <v>92138</v>
          </cell>
          <cell r="B608" t="str">
            <v>CAMINHONETE COM MOTOR A DIESEL, POTÊNCIA 180 CV, CABINE DUPLA, 4X4 - CHP DIURNO. AF_11/2015</v>
          </cell>
          <cell r="C608" t="str">
            <v>CHP</v>
          </cell>
          <cell r="D608">
            <v>94.03</v>
          </cell>
        </row>
        <row r="609">
          <cell r="A609">
            <v>92145</v>
          </cell>
          <cell r="B609" t="str">
            <v>CAMINHONETE CABINE SIMPLES COM MOTOR 1.6 FLEX, CÂMBIO MANUAL, POTÊNCIA 101/104 CV, 2 PORTAS - CHP DIURNO. AF_11/2015</v>
          </cell>
          <cell r="C609" t="str">
            <v>CHP</v>
          </cell>
          <cell r="D609">
            <v>79.39</v>
          </cell>
        </row>
        <row r="610">
          <cell r="A610">
            <v>92242</v>
          </cell>
          <cell r="B610" t="str">
            <v>CAMINHÃO DE TRANSPORTE DE MATERIAL ASFÁLTICO 20.000 L, COM CAVALO MECÂNICO DE CAPACIDADE MÁXIMA DE TRAÇÃO COMBINADO DE 45.000 KG, POTÊNCIA 330 CV, INCLUSIVE TANQUE DE ASFALTO COM MAÇARICO - CHP DIURNO. AF_12/2015</v>
          </cell>
          <cell r="C610" t="str">
            <v>CHP</v>
          </cell>
          <cell r="D610">
            <v>409.8</v>
          </cell>
        </row>
        <row r="611">
          <cell r="A611">
            <v>92716</v>
          </cell>
          <cell r="B611" t="str">
            <v>APARELHO PARA CORTE E SOLDA OXI-ACETILENO SOBRE RODAS, INCLUSIVE CILINDROS E MAÇARICOS - CHP DIURNO. AF_05/2023</v>
          </cell>
          <cell r="C611" t="str">
            <v>CHP</v>
          </cell>
          <cell r="D611">
            <v>78.7</v>
          </cell>
        </row>
        <row r="612">
          <cell r="A612">
            <v>92960</v>
          </cell>
          <cell r="B612" t="str">
            <v>MÁQUINA EXTRUSORA DE CONCRETO PARA GUIAS E SARJETAS, MOTOR A DIESEL, POTÊNCIA 14 CV - CHP DIURNO. AF_12/2015</v>
          </cell>
          <cell r="C612" t="str">
            <v>CHP</v>
          </cell>
          <cell r="D612">
            <v>19.190000000000001</v>
          </cell>
        </row>
        <row r="613">
          <cell r="A613">
            <v>92966</v>
          </cell>
          <cell r="B613" t="str">
            <v>MARTELO PERFURADOR PNEUMÁTICO MANUAL, HASTE 25 X 75 MM, 21 KG - CHP DIURNO. AF_12/2015</v>
          </cell>
          <cell r="C613" t="str">
            <v>CHP</v>
          </cell>
          <cell r="D613">
            <v>25.24</v>
          </cell>
        </row>
        <row r="614">
          <cell r="A614">
            <v>93224</v>
          </cell>
          <cell r="B614" t="str">
            <v>PERFURATRIZ COM TORRE METÁLICA PARA EXECUÇÃO DE ESTACA HÉLICE CONTÍNUA, PROFUNDIDADE MÁXIMA DE 32 M, DIÂMETRO MÁXIMO DE 1000 MM, POTÊNCIA INSTALADA DE 350 HP, MESA ROTATIVA COM TORQUE MÁXIMO DE 263 KNM - CHP DIURNO. AF_01/2016</v>
          </cell>
          <cell r="C614" t="str">
            <v>CHP</v>
          </cell>
          <cell r="D614">
            <v>1096.76</v>
          </cell>
        </row>
        <row r="615">
          <cell r="A615">
            <v>93233</v>
          </cell>
          <cell r="B615" t="str">
            <v>BETONEIRA CAPACIDADE NOMINAL 400 L, CAPACIDADE DE MISTURA 310 L, MOTOR A GASOLINA POTÊNCIA 5,5 HP, SEM CARREGADOR - CHP DIURNO. AF_02/2016</v>
          </cell>
          <cell r="C615" t="str">
            <v>CHP</v>
          </cell>
          <cell r="D615">
            <v>5.82</v>
          </cell>
        </row>
        <row r="616">
          <cell r="A616">
            <v>93272</v>
          </cell>
          <cell r="B616" t="str">
            <v>GRUA ASCENSIONAL, LANCA DE 30 M, CAPACIDADE DE 1,0 T A 30 M, ALTURA ATE 39 M - CHP DIURNO. AF_05/2023</v>
          </cell>
          <cell r="C616" t="str">
            <v>CHP</v>
          </cell>
          <cell r="D616">
            <v>98.84</v>
          </cell>
        </row>
        <row r="617">
          <cell r="A617">
            <v>93281</v>
          </cell>
          <cell r="B617" t="str">
            <v>GUINCHO ELÉTRICO DE COLUNA, CAPACIDADE 400 KG, COM MOTO FREIO, MOTOR TRIFÁSICO DE 1,25 CV - CHP DIURNO. AF_03/2016</v>
          </cell>
          <cell r="C617" t="str">
            <v>CHP</v>
          </cell>
          <cell r="D617">
            <v>18.260000000000002</v>
          </cell>
        </row>
        <row r="618">
          <cell r="A618">
            <v>93287</v>
          </cell>
          <cell r="B618" t="str">
            <v>GUINDASTE HIDRÁULICO AUTOPROPELIDO, COM LANÇA TELESCÓPICA 40 M, CAPACIDADE MÁXIMA 60 T, POTÊNCIA 260 KW - CHP DIURNO. AF_03/2016</v>
          </cell>
          <cell r="C618" t="str">
            <v>CHP</v>
          </cell>
          <cell r="D618">
            <v>350.86</v>
          </cell>
        </row>
        <row r="619">
          <cell r="A619">
            <v>93402</v>
          </cell>
          <cell r="B619" t="str">
            <v>GUINDAUTO HIDRÁULICO, CAPACIDADE MÁXIMA DE CARGA 3300 KG, MOMENTO MÁXIMO DE CARGA 5,8 TM, ALCANCE MÁXIMO HORIZONTAL 7,60 M, INCLUSIVE CAMINHÃO TOCO PBT 16.000 KG, POTÊNCIA DE 189 CV - CHP DIURNO. AF_03/2016</v>
          </cell>
          <cell r="C619" t="str">
            <v>CHP</v>
          </cell>
          <cell r="D619">
            <v>269.61</v>
          </cell>
        </row>
        <row r="620">
          <cell r="A620">
            <v>93408</v>
          </cell>
          <cell r="B620" t="str">
            <v>MÁQUINA JATO DE PRESSAO PORTÁTIL, CAMARA DE 1 SAIDA, CAPACIDADE 280 L, DIAMETRO 670 MM, BICO DE JATO CURTO VENTURI DE 5/16" , MANGUEIRA DE 1" COM COMPRESSOR DE AR REBOCÁVEL 189 PCM E MOTOR DIESEL 63 CV - CHP DIURNO. AF_05/2023</v>
          </cell>
          <cell r="C620" t="str">
            <v>CHP</v>
          </cell>
          <cell r="D620">
            <v>90.09</v>
          </cell>
        </row>
        <row r="621">
          <cell r="A621">
            <v>93415</v>
          </cell>
          <cell r="B621" t="str">
            <v>GERADOR PORTÁTIL MONOFÁSICO, POTÊNCIA 5500 VA, MOTOR A GASOLINA, POTÊNCIA DO MOTOR 13 CV - CHP DIURNO. AF_03/2016</v>
          </cell>
          <cell r="C621" t="str">
            <v>CHP</v>
          </cell>
          <cell r="D621">
            <v>12.18</v>
          </cell>
        </row>
        <row r="622">
          <cell r="A622">
            <v>93421</v>
          </cell>
          <cell r="B622" t="str">
            <v>GRUPO GERADOR REBOCÁVEL, POTÊNCIA 66 KVA, MOTOR A DIESEL - CHP DIURNO. AF_03/2016</v>
          </cell>
          <cell r="C622" t="str">
            <v>CHP</v>
          </cell>
          <cell r="D622">
            <v>76.66</v>
          </cell>
        </row>
        <row r="623">
          <cell r="A623">
            <v>93427</v>
          </cell>
          <cell r="B623" t="str">
            <v>GRUPO GERADOR ESTACIONÁRIO, POTÊNCIA 150 KVA, MOTOR A DIESEL- CHP DIURNO. AF_03/2016</v>
          </cell>
          <cell r="C623" t="str">
            <v>CHP</v>
          </cell>
          <cell r="D623">
            <v>173.41</v>
          </cell>
        </row>
        <row r="624">
          <cell r="A624">
            <v>93433</v>
          </cell>
          <cell r="B624" t="str">
            <v>USINA DE MISTURA ASFÁLTICA À QUENTE, TIPO CONTRA FLUXO, PROD 40 A 80 TON/HORA - CHP DIURNO. AF_05/2023</v>
          </cell>
          <cell r="C624" t="str">
            <v>CHP</v>
          </cell>
          <cell r="D624">
            <v>2648.89</v>
          </cell>
        </row>
        <row r="625">
          <cell r="A625">
            <v>93439</v>
          </cell>
          <cell r="B625" t="str">
            <v>USINA DE ASFALTO À FRIO, CAPACIDADE DE 40 A 60 TON/HORA, ELÉTRICA POTÊNCIA 30 CV - CHP DIURNO. AF_05/2023</v>
          </cell>
          <cell r="C625" t="str">
            <v>CHP</v>
          </cell>
          <cell r="D625">
            <v>240.71</v>
          </cell>
        </row>
        <row r="626">
          <cell r="A626">
            <v>95121</v>
          </cell>
          <cell r="B626" t="str">
            <v>USINA MISTURADORA DE SOLOS, CAPACIDADE DE 200 A 500 TON/H, POTENCIA 75KW - CHP DIURNO. AF_07/2016</v>
          </cell>
          <cell r="C626" t="str">
            <v>CHP</v>
          </cell>
          <cell r="D626">
            <v>343.19</v>
          </cell>
        </row>
        <row r="627">
          <cell r="A627">
            <v>95127</v>
          </cell>
          <cell r="B627" t="str">
            <v>DISTRIBUIDOR DE AGREGADOS AUTOPROPELIDO, CAP 3 M3, A DIESEL, POTÊNCIA 176CV - CHP DIURNO. AF_07/2016</v>
          </cell>
          <cell r="C627" t="str">
            <v>CHP</v>
          </cell>
          <cell r="D627">
            <v>209.37</v>
          </cell>
        </row>
        <row r="628">
          <cell r="A628">
            <v>95133</v>
          </cell>
          <cell r="B628" t="str">
            <v>MÁQUINA DEMARCADORA DE FAIXA DE TRÁFEGO À FRIO, AUTOPROPELIDA, POTÊNCIA 38 HP - CHP DIURNO. AF_07/2016</v>
          </cell>
          <cell r="C628" t="str">
            <v>CHP</v>
          </cell>
          <cell r="D628">
            <v>172.29</v>
          </cell>
        </row>
        <row r="629">
          <cell r="A629">
            <v>95139</v>
          </cell>
          <cell r="B629" t="str">
            <v>TALHA MANUAL DE CORRENTE, CAPACIDADE DE 2 TON. COM ELEVAÇÃO DE 3 M - CHP DIURNO. AF_07/2016</v>
          </cell>
          <cell r="C629" t="str">
            <v>CHP</v>
          </cell>
          <cell r="D629">
            <v>0.08</v>
          </cell>
        </row>
        <row r="630">
          <cell r="A630">
            <v>95212</v>
          </cell>
          <cell r="B630" t="str">
            <v>GRUA ASCENCIONAL, LANCA DE 42 M, CAPACIDADE DE 1,5 T A 30 M, ALTURA ATE 39 M - CHP DIURNO. AF_05/2023</v>
          </cell>
          <cell r="C630" t="str">
            <v>CHP</v>
          </cell>
          <cell r="D630">
            <v>161.62</v>
          </cell>
        </row>
        <row r="631">
          <cell r="A631">
            <v>95258</v>
          </cell>
          <cell r="B631" t="str">
            <v>MARTELO DEMOLIDOR PNEUMÁTICO MANUAL, 32 KG - CHP DIURNO. AF_09/2016</v>
          </cell>
          <cell r="C631" t="str">
            <v>CHP</v>
          </cell>
          <cell r="D631">
            <v>24.64</v>
          </cell>
        </row>
        <row r="632">
          <cell r="A632">
            <v>95264</v>
          </cell>
          <cell r="B632" t="str">
            <v>COMPACTADOR DE SOLOS DE PERCUSÃO (SOQUETE) COM MOTOR A GASOLINA, POTÊNCIA 3 CV - CHP DIURNO. AF_09/2016</v>
          </cell>
          <cell r="C632" t="str">
            <v>CHP</v>
          </cell>
          <cell r="D632">
            <v>6.68</v>
          </cell>
        </row>
        <row r="633">
          <cell r="A633">
            <v>95270</v>
          </cell>
          <cell r="B633" t="str">
            <v>RÉGUA VIBRATÓRIA DUPLA PARA CONCRETO, PESO DE 60KG, COMPRIMENTO 4 M, COM MOTOR A GASOLINA, POTÊNCIA 5,5 HP - CHP DIURNO. AF_09/2016</v>
          </cell>
          <cell r="C633" t="str">
            <v>CHP</v>
          </cell>
          <cell r="D633">
            <v>10.119999999999999</v>
          </cell>
        </row>
        <row r="634">
          <cell r="A634">
            <v>95276</v>
          </cell>
          <cell r="B634" t="str">
            <v>POLIDORA DE PISO (POLITRIZ), PESO DE 100KG, DIÂMETRO 450 MM, MOTOR ELÉTRICO, POTÊNCIA 4 HP - CHP DIURNO. AF_05/2023</v>
          </cell>
          <cell r="C634" t="str">
            <v>CHP</v>
          </cell>
          <cell r="D634">
            <v>3.44</v>
          </cell>
        </row>
        <row r="635">
          <cell r="A635">
            <v>95282</v>
          </cell>
          <cell r="B635" t="str">
            <v>DESEMPENADEIRA DE CONCRETO, PESO DE 78 KG, 4 PÁS, MOTOR A GASOLINA, POTÊNCIA 5,5 HP - CHP DIURNO. AF_05/2023</v>
          </cell>
          <cell r="C635" t="str">
            <v>CHP</v>
          </cell>
          <cell r="D635">
            <v>10.34</v>
          </cell>
        </row>
        <row r="636">
          <cell r="A636">
            <v>95620</v>
          </cell>
          <cell r="B636" t="str">
            <v>PERFURATRIZ PNEUMATICA MANUAL DE PESO MEDIO, MARTELETE, 18KG, COMPRIMENTO MÁXIMO DE CURSO DE 6 M, DIAMETRO DO PISTAO DE 5,5 CM - CHP DIURNO. AF_11/2016</v>
          </cell>
          <cell r="C636" t="str">
            <v>CHP</v>
          </cell>
          <cell r="D636">
            <v>23.94</v>
          </cell>
        </row>
        <row r="637">
          <cell r="A637">
            <v>95631</v>
          </cell>
          <cell r="B637" t="str">
            <v>ROLO COMPACTADOR VIBRATORIO TANDEM, ACO LISO, POTENCIA 125 HP, PESO SEM/COM LASTRO 10,20/11,65 T, LARGURA DE TRABALHO 1,73 M - CHP DIURNO. AF_11/2016</v>
          </cell>
          <cell r="C637" t="str">
            <v>CHP</v>
          </cell>
          <cell r="D637">
            <v>229.05</v>
          </cell>
        </row>
        <row r="638">
          <cell r="A638">
            <v>95702</v>
          </cell>
          <cell r="B638" t="str">
            <v>PERFURATRIZ MANUAL, TORQUE MAXIMO 55 KGF.M, POTENCIA 5 CV, COM DIAMETRO MAXIMO 8 1/2" - CHP DIURNO. AF_11/2016</v>
          </cell>
          <cell r="C638" t="str">
            <v>CHP</v>
          </cell>
          <cell r="D638">
            <v>36.159999999999997</v>
          </cell>
        </row>
        <row r="639">
          <cell r="A639">
            <v>95708</v>
          </cell>
          <cell r="B639" t="str">
            <v>PERFURATRIZ SOBRE ESTEIRA, TORQUE MÁXIMO 600 KGF, POTÊNCIA ENTRE 50 E 60 HP, DIÂMETRO MÁXIMO 10" - CHP DIURNO. AF_11/2016</v>
          </cell>
          <cell r="C639" t="str">
            <v>CHP</v>
          </cell>
          <cell r="D639">
            <v>158.72</v>
          </cell>
        </row>
        <row r="640">
          <cell r="A640">
            <v>95720</v>
          </cell>
          <cell r="B640" t="str">
            <v>ESCAVADEIRA HIDRAULICA SOBRE ESTEIRA, EQUIPADA COM CLAMSHELL, COM CAPACIDADE DA CAÇAMBA ENTRE 1,20 E 1,50 M3, PESO OPERACIONAL ENTRE 20,00 E 22,00 TON, POTENCIA LIQUIDA ENTRE 150 E 160 HP - CHP DIURNO. AF_11/2016</v>
          </cell>
          <cell r="C640" t="str">
            <v>CHP</v>
          </cell>
          <cell r="D640">
            <v>276.49</v>
          </cell>
        </row>
        <row r="641">
          <cell r="A641">
            <v>95872</v>
          </cell>
          <cell r="B641" t="str">
            <v>GRUPO GERADOR COM CARENAGEM, MOTOR DIESEL POTÊNCIA STANDART ENTRE 250 E 260 KVA - CHP DIURNO. AF_12/2016</v>
          </cell>
          <cell r="C641" t="str">
            <v>CHP</v>
          </cell>
          <cell r="D641">
            <v>293.93</v>
          </cell>
        </row>
        <row r="642">
          <cell r="A642">
            <v>96013</v>
          </cell>
          <cell r="B642" t="str">
            <v>TRATOR DE PNEUS COM POTÊNCIA DE 122 CV, TRAÇÃO 4X4, COM VASSOURA MECÂNICA ACOPLADA - CHP DIURNO. AF_02/2017</v>
          </cell>
          <cell r="C642" t="str">
            <v>CHP</v>
          </cell>
          <cell r="D642">
            <v>171.72</v>
          </cell>
        </row>
        <row r="643">
          <cell r="A643">
            <v>96020</v>
          </cell>
          <cell r="B643" t="str">
            <v>TRATOR DE PNEUS COM POTÊNCIA DE 122 CV, TRAÇÃO 4X4, COM GRADE DE DISCOS ACOPLADA - CHP DIURNO. AF_02/2017</v>
          </cell>
          <cell r="C643" t="str">
            <v>CHP</v>
          </cell>
          <cell r="D643">
            <v>171.25</v>
          </cell>
        </row>
        <row r="644">
          <cell r="A644">
            <v>96028</v>
          </cell>
          <cell r="B644" t="str">
            <v>TRATOR DE PNEUS COM POTÊNCIA DE 85 CV, TRAÇÃO 4X4, COM GRADE DE DISCOS ACOPLADA - CHP DIURNO. AF_02/2017</v>
          </cell>
          <cell r="C644" t="str">
            <v>CHP</v>
          </cell>
          <cell r="D644">
            <v>129.55000000000001</v>
          </cell>
        </row>
        <row r="645">
          <cell r="A645">
            <v>96035</v>
          </cell>
          <cell r="B645" t="str">
            <v>CAMINHÃO BASCULANTE 10 M3, TRUCADO, POTÊNCIA 230 CV, INCLUSIVE CAÇAMBA METÁLICA, COM DISTRIBUIDOR DE AGREGADOS ACOPLADO - CHP DIURNO. AF_02/2017</v>
          </cell>
          <cell r="C645" t="str">
            <v>CHP</v>
          </cell>
          <cell r="D645">
            <v>281.52999999999997</v>
          </cell>
        </row>
        <row r="646">
          <cell r="A646">
            <v>96157</v>
          </cell>
          <cell r="B646" t="str">
            <v>TRATOR DE PNEUS COM POTÊNCIA DE 85 CV, TRAÇÃO 4X4, COM VASSOURA MECÂNICA ACOPLADA - CHP DIURNO. AF_03/2017</v>
          </cell>
          <cell r="C646" t="str">
            <v>CHP</v>
          </cell>
          <cell r="D646">
            <v>130.02000000000001</v>
          </cell>
        </row>
        <row r="647">
          <cell r="A647">
            <v>96158</v>
          </cell>
          <cell r="B647" t="str">
            <v>MINICARREGADEIRA SOBRE RODAS POTENCIA 47HP CAPACIDADE OPERACAO 646 KG, COM VASSOURA MECÂNICA ACOPLADA - CHP DIURNO. AF_03/2017</v>
          </cell>
          <cell r="C647" t="str">
            <v>CHP</v>
          </cell>
          <cell r="D647">
            <v>138.01</v>
          </cell>
        </row>
        <row r="648">
          <cell r="A648">
            <v>96245</v>
          </cell>
          <cell r="B648" t="str">
            <v>MINIESCAVADEIRA SOBRE ESTEIRAS, POTÊNCIA LÍQUIDA DE *30* HP, PESO OPERACIONAL DE *3.500* KG - CHP DIURNO. AF_04/2017</v>
          </cell>
          <cell r="C648" t="str">
            <v>CHP</v>
          </cell>
          <cell r="D648">
            <v>120.04</v>
          </cell>
        </row>
        <row r="649">
          <cell r="A649">
            <v>96463</v>
          </cell>
          <cell r="B649" t="str">
            <v>ROLO COMPACTADOR DE PNEUS, ESTÁTICO, PRESSÃO VARIÁVEL, POTÊNCIA 110 HP, PESO SEM/COM LASTRO 10,8/27 T, LARGURA DE ROLAGEM 2,30 M - CHP DIURNO. AF_06/2017</v>
          </cell>
          <cell r="C649" t="str">
            <v>CHP</v>
          </cell>
          <cell r="D649">
            <v>216.97</v>
          </cell>
        </row>
        <row r="650">
          <cell r="A650">
            <v>98764</v>
          </cell>
          <cell r="B650" t="str">
            <v>INVERSOR DE SOLDA MONOFÁSICO DE 160 A, POTÊNCIA DE 5400 W, TENSÃO DE 220 V, PARA SOLDA COM ELETRODOS DE 2,0 A 4,0 MM E PROCESSO TIG - CHP DIURNO. AF_06/2018</v>
          </cell>
          <cell r="C650" t="str">
            <v>CHP</v>
          </cell>
          <cell r="D650">
            <v>4.62</v>
          </cell>
        </row>
        <row r="651">
          <cell r="A651">
            <v>99833</v>
          </cell>
          <cell r="B651" t="str">
            <v>LAVADORA DE ALTA PRESSAO (LAVA-JATO) PARA AGUA FRIA, PRESSAO DE OPERACAO ENTRE 1400 E 1900 LIB/POL2, VAZAO MAXIMA ENTRE 400 E 700 L/H - CHP DIURNO. AF_05/2023</v>
          </cell>
          <cell r="C651" t="str">
            <v>CHP</v>
          </cell>
          <cell r="D651">
            <v>4.54</v>
          </cell>
        </row>
        <row r="652">
          <cell r="A652">
            <v>100641</v>
          </cell>
          <cell r="B652" t="str">
            <v>USINA DE MISTURA ASFÁLTICA À QUENTE, TIPO CONTRA FLUXO, PROD 100 A 140 TON/HORA - CHP DIURNO. AF_12/2019</v>
          </cell>
          <cell r="C652" t="str">
            <v>CHP</v>
          </cell>
          <cell r="D652">
            <v>4800.79</v>
          </cell>
        </row>
        <row r="653">
          <cell r="A653">
            <v>100647</v>
          </cell>
          <cell r="B653" t="str">
            <v>USINA DE ASFALTO, TIPO GRAVIMÉTRICA, PROD 150 TON/HORA - CHP DIURNO. AF_12/2019</v>
          </cell>
          <cell r="C653" t="str">
            <v>CHP</v>
          </cell>
          <cell r="D653">
            <v>6547.65</v>
          </cell>
        </row>
        <row r="654">
          <cell r="A654">
            <v>102275</v>
          </cell>
          <cell r="B654" t="str">
            <v>MARTELO DEMOLIDOR ELÉTRICO, COM POTÊNCIA DE 2.000 W, 1.000 IMPACTOS POR MINUTO, PESO DE 30 KG - CHP DIURNO. AF_01/2021</v>
          </cell>
          <cell r="C654" t="str">
            <v>CHP</v>
          </cell>
          <cell r="D654">
            <v>24.31</v>
          </cell>
        </row>
        <row r="655">
          <cell r="A655">
            <v>102874</v>
          </cell>
          <cell r="B655" t="str">
            <v>PERFURATRIZ HIDRÁULICA SOBRE ESTEIRA, TORQUE MÁXIMO 161 KNM, PROFUNDIDADE MÁXIMA 54 M, DIÂMETRO MÁXIMO 1500 MM, POTÊNCIA MOTOR 268 HP - CHP DIURNO. AF_04/2019</v>
          </cell>
          <cell r="C655" t="str">
            <v>CHP</v>
          </cell>
          <cell r="D655">
            <v>1016.01</v>
          </cell>
        </row>
        <row r="656">
          <cell r="A656">
            <v>102880</v>
          </cell>
          <cell r="B656" t="str">
            <v>PERFURATRIZ PARA EXECUÇÃO DE ESTACAS SECANTES, TIPO HÉLICE CONTÍNUA COM CABEÇOTE DUPLO E TUBO METÁLICO - CHP DIURNO. AF_04/2019</v>
          </cell>
          <cell r="C656" t="str">
            <v>CHP</v>
          </cell>
          <cell r="D656">
            <v>1417.23</v>
          </cell>
        </row>
        <row r="657">
          <cell r="A657">
            <v>102964</v>
          </cell>
          <cell r="B657" t="str">
            <v>PERFURATRIZ HIDRÁULICA SOBRE ESTEIRA, TORQUE MÁXIMO 98 KNM, PROFUNDIDADE MÁXIMA 25 M, DIÂMETRO MÁXIMO 115 MM, POTÊNCIA MOTOR 190 HP - CHP DIURNO. AF_02/2021</v>
          </cell>
          <cell r="C657" t="str">
            <v>CHP</v>
          </cell>
          <cell r="D657">
            <v>477.16</v>
          </cell>
        </row>
        <row r="658">
          <cell r="A658">
            <v>102976</v>
          </cell>
          <cell r="B658" t="str">
            <v>PERFURATRIZ ROTATIVA SOBRE ESTEIRA, TORQUE MAXIMO 2500 KGM, POTENCIA 110 HP, MOTOR DIESEL- CHP DIURNO. AF_05/2017</v>
          </cell>
          <cell r="C658" t="str">
            <v>CHP</v>
          </cell>
          <cell r="D658">
            <v>268.62</v>
          </cell>
        </row>
        <row r="659">
          <cell r="A659">
            <v>103224</v>
          </cell>
          <cell r="B659" t="str">
            <v>PERFURATRIZ PARA FURO DIRECIONAL HORIZONTAL (HDD) COM CAPACIDADE ATÉ 89 KN, POTÊNCIA 24,8 HP A 80 HP (INCLUSO FERRAMENTAS E LOCALIZADOR) - CHP DIURNO. AF_05/2023</v>
          </cell>
          <cell r="C659" t="str">
            <v>CHP</v>
          </cell>
          <cell r="D659">
            <v>427.77</v>
          </cell>
        </row>
        <row r="660">
          <cell r="A660">
            <v>103230</v>
          </cell>
          <cell r="B660" t="str">
            <v>PERFURATRIZ PARA FURO DIRECIONAL HORIZONTAL (HDD) COM CAPACIDADE DE 90 KN A 200 KN, POTÊNCIA 100 HP A 160 HP (INCLUSO FERRAMENTAS E LOCALIZADOR) - CHP DIURNO. AF_05/2023</v>
          </cell>
          <cell r="C660" t="str">
            <v>CHP</v>
          </cell>
          <cell r="D660">
            <v>961.79</v>
          </cell>
        </row>
        <row r="661">
          <cell r="A661">
            <v>103236</v>
          </cell>
          <cell r="B661" t="str">
            <v>PERFURATRIZ PARA FURO DIRECIONAL HORIZONTAL (HDD) COM CAPACIDADE DE 201 KN A 560 KN, POTÊNCIA 200 HP A 260 HP (INCLUSO FERRAMENTAS E LOCALIZADOR) - CHP DIURNO. AF_05/2023</v>
          </cell>
          <cell r="C661" t="str">
            <v>CHP</v>
          </cell>
          <cell r="D661">
            <v>1320.28</v>
          </cell>
        </row>
        <row r="662">
          <cell r="A662">
            <v>104091</v>
          </cell>
          <cell r="B662" t="str">
            <v>TERMOFUSORA PARA TUBOS E CONEXÕES EM PPR COM DIÂMETROS DE 20 A 63 MM, POTÊNCIA DE 800 W, TENSAO 220 V - CHP DIURNO. AF_05/2022</v>
          </cell>
          <cell r="C662" t="str">
            <v>CHP</v>
          </cell>
          <cell r="D662">
            <v>0.78</v>
          </cell>
        </row>
        <row r="663">
          <cell r="A663">
            <v>104097</v>
          </cell>
          <cell r="B663" t="str">
            <v>TERMOFUSORA PARA TUBOS E CONEXÕES EM PPR COM DIÂMETROS DE 75 A 110 MM, POTÊNCIA DE *1100* W, TENSÃO 220 V - CHP DIURNO. AF_05/2022</v>
          </cell>
          <cell r="C663" t="str">
            <v>CHP</v>
          </cell>
          <cell r="D663">
            <v>1.1000000000000001</v>
          </cell>
        </row>
        <row r="664">
          <cell r="A664">
            <v>104695</v>
          </cell>
          <cell r="B664" t="str">
            <v>PERFURATRIZ DE COROA DIAMANTADA PARA CONCRETO, DIÂMETRO ATÉ 250 MM, MOTOR ELÉTRICO 220 V, POTÊNCIA 2.500 W - CHP DIURNO. AF_05/2023</v>
          </cell>
          <cell r="C664" t="str">
            <v>CHP</v>
          </cell>
          <cell r="D664">
            <v>24.65</v>
          </cell>
        </row>
        <row r="665">
          <cell r="A665">
            <v>104716</v>
          </cell>
          <cell r="B665" t="str">
            <v>ESCAVADEIRA HIDRÁULICA DE BRAÇO LONGO (LONGO ALCANCE) SOBRE ESTEIRAS, CAÇAMBA 0,52 M3, PESO OPERACIONAL 24 T, POTÊNCIA LÍQUIDA 155 HP  - CHP DIURNO. AF_06/2023</v>
          </cell>
          <cell r="C665" t="str">
            <v>CHP</v>
          </cell>
          <cell r="D665">
            <v>266.77999999999997</v>
          </cell>
        </row>
        <row r="666">
          <cell r="A666">
            <v>5632</v>
          </cell>
          <cell r="B666" t="str">
            <v>ESCAVADEIRA HIDRÁULICA SOBRE ESTEIRAS, CAÇAMBA 0,80 M3, PESO OPERACIONAL 17 T, POTENCIA BRUTA 111 HP - CHI DIURNO. AF_06/2014</v>
          </cell>
          <cell r="C666" t="str">
            <v>CHI</v>
          </cell>
          <cell r="D666">
            <v>84.43</v>
          </cell>
        </row>
        <row r="667">
          <cell r="A667">
            <v>5679</v>
          </cell>
          <cell r="B667" t="str">
            <v>RETROESCAVADEIRA SOBRE RODAS COM CARREGADEIRA, TRAÇÃO 4X4, POTÊNCIA LÍQ. 88 HP, CAÇAMBA CARREG. CAP. MÍN. 1 M3, CAÇAMBA RETRO CAP. 0,26 M3, PESO OPERACIONAL MÍN. 6.674 KG, PROFUNDIDADE ESCAVAÇÃO MÁX. 4,37 M - CHI DIURNO. AF_06/2014</v>
          </cell>
          <cell r="C667" t="str">
            <v>CHI</v>
          </cell>
          <cell r="D667">
            <v>58.12</v>
          </cell>
        </row>
        <row r="668">
          <cell r="A668">
            <v>5681</v>
          </cell>
          <cell r="B668" t="str">
            <v>RETROESCAVADEIRA SOBRE RODAS COM CARREGADEIRA, TRAÇÃO 4X2, POTÊNCIA LÍQ. 79 HP, CAÇAMBA CARREG. CAP. MÍN. 1 M3, CAÇAMBA RETRO CAP. 0,20 M3, PESO OPERACIONAL MÍN. 6.570 KG, PROFUNDIDADE ESCAVAÇÃO MÁX. 4,37 M - CHI DIURNO. AF_06/2014</v>
          </cell>
          <cell r="C668" t="str">
            <v>CHI</v>
          </cell>
          <cell r="D668">
            <v>54.54</v>
          </cell>
        </row>
        <row r="669">
          <cell r="A669">
            <v>5685</v>
          </cell>
          <cell r="B669" t="str">
            <v>ROLO COMPACTADOR VIBRATÓRIO DE UM CILINDRO AÇO LISO, POTÊNCIA 80 HP, PESO OPERACIONAL MÁXIMO 8,1 T, IMPACTO DINÂMICO 16,15 / 9,5 T, LARGURA DE TRABALHO 1,68 M - CHI DIURNO. AF_06/2014</v>
          </cell>
          <cell r="C669" t="str">
            <v>CHI</v>
          </cell>
          <cell r="D669">
            <v>60.26</v>
          </cell>
        </row>
        <row r="670">
          <cell r="A670">
            <v>5690</v>
          </cell>
          <cell r="B670" t="str">
            <v>GRADE DE DISCO CONTROLE REMOTO REBOCÁVEL, COM 24 DISCOS 24" X 6 MM COM PNEUS PARA TRANSPORTE - CHI DIURNO. AF_06/2014</v>
          </cell>
          <cell r="C670" t="str">
            <v>CHI</v>
          </cell>
          <cell r="D670">
            <v>4.09</v>
          </cell>
        </row>
        <row r="671">
          <cell r="A671">
            <v>5806</v>
          </cell>
          <cell r="B671" t="str">
            <v>MOTOBOMBA CENTRÍFUGA, MOTOR A GASOLINA, POTÊNCIA 5,42 HP, BOCAIS 1 1/2" X 1", DIÂMETRO ROTOR 143 MM HM/Q = 6 MCA / 16,8 M3/H A 38 MCA / 6,6 M3/H - CHI DIURNO. AF_06/2014</v>
          </cell>
          <cell r="C671" t="str">
            <v>CHI</v>
          </cell>
          <cell r="D671">
            <v>0.25</v>
          </cell>
        </row>
        <row r="672">
          <cell r="A672">
            <v>5826</v>
          </cell>
          <cell r="B672" t="str">
            <v>CAMINHÃO TOCO, PBT 16.000 KG, CARGA ÚTIL MÁX. 10.685 KG, DIST. ENTRE EIXOS 4,8 M, POTÊNCIA 189 CV, INCLUSIVE CARROCERIA FIXA ABERTA DE MADEIRA P/ TRANSPORTE GERAL DE CARGA SECA, DIMEN. APROX. 2,5 X 7,00 X 0,50 M - CHI DIURNO. AF_06/2014</v>
          </cell>
          <cell r="C672" t="str">
            <v>CHI</v>
          </cell>
          <cell r="D672">
            <v>61.58</v>
          </cell>
        </row>
        <row r="673">
          <cell r="A673">
            <v>5829</v>
          </cell>
          <cell r="B673" t="str">
            <v>USINA DE CONCRETO FIXA, CAPACIDADE NOMINAL DE 90 A 120 M3/H, SEM SILO - CHI DIURNO. AF_07/2016</v>
          </cell>
          <cell r="C673" t="str">
            <v>CHI</v>
          </cell>
          <cell r="D673">
            <v>150.6</v>
          </cell>
        </row>
        <row r="674">
          <cell r="A674">
            <v>5837</v>
          </cell>
          <cell r="B674" t="str">
            <v>VIBROACABADORA DE ASFALTO SOBRE ESTEIRAS, LARGURA DE PAVIMENTAÇÃO 1,90 M A 5,30 M, POTÊNCIA 105 HP CAPACIDADE 450 T/H - CHI DIURNO. AF_11/2014</v>
          </cell>
          <cell r="C674" t="str">
            <v>CHI</v>
          </cell>
          <cell r="D674">
            <v>135.1</v>
          </cell>
        </row>
        <row r="675">
          <cell r="A675">
            <v>5841</v>
          </cell>
          <cell r="B675" t="str">
            <v>VASSOURA MECÂNICA REBOCÁVEL COM ESCOVA CILÍNDRICA, LARGURA ÚTIL DE VARRIMENTO DE 2,44 M - CHI DIURNO. AF_06/2014</v>
          </cell>
          <cell r="C675" t="str">
            <v>CHI</v>
          </cell>
          <cell r="D675">
            <v>4.6900000000000004</v>
          </cell>
        </row>
        <row r="676">
          <cell r="A676">
            <v>5845</v>
          </cell>
          <cell r="B676" t="str">
            <v>TRATOR DE PNEUS, POTÊNCIA 122 CV, TRAÇÃO 4X4, PESO COM LASTRO DE 4.510 KG - CHI DIURNO. AF_06/2014</v>
          </cell>
          <cell r="C676" t="str">
            <v>CHI</v>
          </cell>
          <cell r="D676">
            <v>45.6</v>
          </cell>
        </row>
        <row r="677">
          <cell r="A677">
            <v>5849</v>
          </cell>
          <cell r="B677" t="str">
            <v>TRATOR DE ESTEIRAS, POTÊNCIA 170 HP, PESO OPERACIONAL 19 T, CAÇAMBA 5,2 M3 - CHI DIURNO. AF_06/2014</v>
          </cell>
          <cell r="C677" t="str">
            <v>CHI</v>
          </cell>
          <cell r="D677">
            <v>82.58</v>
          </cell>
        </row>
        <row r="678">
          <cell r="A678">
            <v>5853</v>
          </cell>
          <cell r="B678" t="str">
            <v>TRATOR DE ESTEIRAS, POTÊNCIA 150 HP, PESO OPERACIONAL 16,7 T, COM RODA MOTRIZ ELEVADA E LÂMINA 3,18 M3 - CHI DIURNO. AF_06/2014</v>
          </cell>
          <cell r="C678" t="str">
            <v>CHI</v>
          </cell>
          <cell r="D678">
            <v>82.97</v>
          </cell>
        </row>
        <row r="679">
          <cell r="A679">
            <v>5857</v>
          </cell>
          <cell r="B679" t="str">
            <v>TRATOR DE ESTEIRAS, POTÊNCIA 347 HP, PESO OPERACIONAL 38,5 T, COM LÂMINA 8,70 M3 - CHI DIURNO. AF_06/2014</v>
          </cell>
          <cell r="C679" t="str">
            <v>CHI</v>
          </cell>
          <cell r="D679">
            <v>225.68</v>
          </cell>
        </row>
        <row r="680">
          <cell r="A680">
            <v>5865</v>
          </cell>
          <cell r="B680" t="str">
            <v>ROLO COMPACTADOR VIBRATÓRIO REBOCÁVEL, CILINDRO DE AÇO LISO, POTÊNCIA DE TRAÇÃO DE 65 CV, PESO 4,7 T, IMPACTO DINÂMICO 18,3 T, LARGURA DE TRABALHO 1,67 M - CHI DIURNO. AF_02/2016</v>
          </cell>
          <cell r="C680" t="str">
            <v>CHI</v>
          </cell>
          <cell r="D680">
            <v>12.26</v>
          </cell>
        </row>
        <row r="681">
          <cell r="A681">
            <v>5869</v>
          </cell>
          <cell r="B681" t="str">
            <v>ROLO COMPACTADOR VIBRATÓRIO TANDEM AÇO LISO, POTÊNCIA 58 HP, PESO SEM/COM LASTRO 6,5 / 9,4 T, LARGURA DE TRABALHO 1,2 M - CHI DIURNO. AF_06/2014</v>
          </cell>
          <cell r="C681" t="str">
            <v>CHI</v>
          </cell>
          <cell r="D681">
            <v>69.53</v>
          </cell>
        </row>
        <row r="682">
          <cell r="A682">
            <v>5877</v>
          </cell>
          <cell r="B682" t="str">
            <v>RETROESCAVADEIRA SOBRE RODAS COM CARREGADEIRA, TRAÇÃO 4X4, POTÊNCIA LÍQ. 72 HP, CAÇAMBA CARREG. CAP. MÍN. 0,79 M3, CAÇAMBA RETRO CAP. 0,18 M3, PESO OPERACIONAL MÍN. 7.140 KG, PROFUNDIDADE ESCAVAÇÃO MÁX. 4,50 M - CHI DIURNO. AF_06/2014</v>
          </cell>
          <cell r="C682" t="str">
            <v>CHI</v>
          </cell>
          <cell r="D682">
            <v>56.98</v>
          </cell>
        </row>
        <row r="683">
          <cell r="A683">
            <v>5881</v>
          </cell>
          <cell r="B683" t="str">
            <v>ROLO COMPACTADOR VIBRATÓRIO PÉ DE CARNEIRO, OPERADO POR CONTROLE REMOTO, POTÊNCIA 12,5 KW, PESO OPERACIONAL 1,675 T, LARGURA DE TRABALHO 0,85 M - CHI DIURNO. AF_02/2016</v>
          </cell>
          <cell r="C683" t="str">
            <v>CHI</v>
          </cell>
          <cell r="D683">
            <v>75.16</v>
          </cell>
        </row>
        <row r="684">
          <cell r="A684">
            <v>5884</v>
          </cell>
          <cell r="B684" t="str">
            <v>USINA DE LAMA ASFÁLTICA, PROD 30 A 50 T/H, SILO DE AGREGADO 7 M3, RESERVATÓRIOS PARA EMULSÃO E ÁGUA DE 2,3 M3 CADA, MISTURADOR TIPO PUG MILL A SER MONTADO SOBRE CAMINHÃO - CHI DIURNO. AF_10/2014</v>
          </cell>
          <cell r="C684" t="str">
            <v>CHI</v>
          </cell>
          <cell r="D684">
            <v>51.8</v>
          </cell>
        </row>
        <row r="685">
          <cell r="A685">
            <v>5892</v>
          </cell>
          <cell r="B685" t="str">
            <v>CAMINHÃO TOCO, PESO BRUTO TOTAL 14.300 KG, CARGA ÚTIL MÁXIMA 9590 KG, DISTÂNCIA ENTRE EIXOS 4,76 M, POTÊNCIA 185 CV (NÃO INCLUI CARROCERIA) - CHI DIURNO. AF_06/2014</v>
          </cell>
          <cell r="C685" t="str">
            <v>CHI</v>
          </cell>
          <cell r="D685">
            <v>56.44</v>
          </cell>
        </row>
        <row r="686">
          <cell r="A686">
            <v>5896</v>
          </cell>
          <cell r="B686" t="str">
            <v>CAMINHÃO TOCO, PESO BRUTO TOTAL 16.000 KG, CARGA ÚTIL MÁXIMA DE 10.685 KG, DISTÂNCIA ENTRE EIXOS 4,80 M, POTÊNCIA 189 CV EXCLUSIVE CARROCERIA - CHI DIURNO. AF_06/2014</v>
          </cell>
          <cell r="C686" t="str">
            <v>CHI</v>
          </cell>
          <cell r="D686">
            <v>59.17</v>
          </cell>
        </row>
        <row r="687">
          <cell r="A687">
            <v>5903</v>
          </cell>
          <cell r="B687" t="str">
            <v>CAMINHÃO PIPA 10.000 L TRUCADO, PESO BRUTO TOTAL 23.000 KG, CARGA ÚTIL MÁXIMA 15.935 KG, DISTÂNCIA ENTRE EIXOS 4,8 M, POTÊNCIA 230 CV, INCLUSIVE TANQUE DE AÇO PARA TRANSPORTE DE ÁGUA - CHI DIURNO. AF_06/2014</v>
          </cell>
          <cell r="C687" t="str">
            <v>CHI</v>
          </cell>
          <cell r="D687">
            <v>73.569999999999993</v>
          </cell>
        </row>
        <row r="688">
          <cell r="A688">
            <v>5911</v>
          </cell>
          <cell r="B688" t="str">
            <v>ESPARGIDOR DE ASFALTO PRESSURIZADO COM TANQUE DE 2500 L, REBOCÁVEL COM MOTOR A GASOLINA POTÊNCIA 3,4 HP - CHI DIURNO. AF_07/2014</v>
          </cell>
          <cell r="C688" t="str">
            <v>CHI</v>
          </cell>
          <cell r="D688">
            <v>24.59</v>
          </cell>
        </row>
        <row r="689">
          <cell r="A689">
            <v>5923</v>
          </cell>
          <cell r="B689" t="str">
            <v>GRADE DE DISCO REBOCÁVEL COM 20 DISCOS 24" X 6 MM COM PNEUS PARA TRANSPORTE - CHI DIURNO. AF_06/2014</v>
          </cell>
          <cell r="C689" t="str">
            <v>CHI</v>
          </cell>
          <cell r="D689">
            <v>3.21</v>
          </cell>
        </row>
        <row r="690">
          <cell r="A690">
            <v>5930</v>
          </cell>
          <cell r="B690" t="str">
            <v>GUINDAUTO HIDRÁULICO, CAPACIDADE MÁXIMA DE CARGA 6200 KG, MOMENTO MÁXIMO DE CARGA 11,7 TM, ALCANCE MÁXIMO HORIZONTAL 9,70 M, INCLUSIVE CAMINHÃO TOCO PBT 16.000 KG, POTÊNCIA DE 189 CV - CHI DIURNO. AF_06/2014</v>
          </cell>
          <cell r="C690" t="str">
            <v>CHI</v>
          </cell>
          <cell r="D690">
            <v>72.430000000000007</v>
          </cell>
        </row>
        <row r="691">
          <cell r="A691">
            <v>5934</v>
          </cell>
          <cell r="B691" t="str">
            <v>MOTONIVELADORA POTÊNCIA BÁSICA LÍQUIDA (PRIMEIRA MARCHA) 125 HP, PESO BRUTO 13032 KG, LARGURA DA LÂMINA DE 3,7 M - CHI DIURNO. AF_06/2014</v>
          </cell>
          <cell r="C691" t="str">
            <v>CHI</v>
          </cell>
          <cell r="D691">
            <v>92.9</v>
          </cell>
        </row>
        <row r="692">
          <cell r="A692">
            <v>5942</v>
          </cell>
          <cell r="B692" t="str">
            <v>PÁ CARREGADEIRA SOBRE RODAS, POTÊNCIA LÍQUIDA 128 HP, CAPACIDADE DA CAÇAMBA 1,7 A 2,8 M3, PESO OPERACIONAL 11632 KG - CHI DIURNO. AF_06/2014</v>
          </cell>
          <cell r="C692" t="str">
            <v>CHI</v>
          </cell>
          <cell r="D692">
            <v>65.72</v>
          </cell>
        </row>
        <row r="693">
          <cell r="A693">
            <v>5946</v>
          </cell>
          <cell r="B693" t="str">
            <v>PÁ CARREGADEIRA SOBRE RODAS, POTÊNCIA 197 HP, CAPACIDADE DA CAÇAMBA 2,5 A 3,5 M3, PESO OPERACIONAL 18338 KG - CHI DIURNO. AF_06/2014</v>
          </cell>
          <cell r="C693" t="str">
            <v>CHI</v>
          </cell>
          <cell r="D693">
            <v>83.91</v>
          </cell>
        </row>
        <row r="694">
          <cell r="A694">
            <v>5952</v>
          </cell>
          <cell r="B694" t="str">
            <v>MARTELETE OU ROMPEDOR PNEUMÁTICO MANUAL, 28 KG, COM SILENCIADOR - CHI DIURNO. AF_07/2016</v>
          </cell>
          <cell r="C694" t="str">
            <v>CHI</v>
          </cell>
          <cell r="D694">
            <v>22.92</v>
          </cell>
        </row>
        <row r="695">
          <cell r="A695">
            <v>5954</v>
          </cell>
          <cell r="B695" t="str">
            <v>COMPRESSOR DE AR REBOCÁVEL, VAZÃO 189 PCM, PRESSÃO EFETIVA DE TRABALHO 102 PSI, MOTOR DIESEL, POTÊNCIA 63 CV - CHI DIURNO. AF_06/2015</v>
          </cell>
          <cell r="C695" t="str">
            <v>CHI</v>
          </cell>
          <cell r="D695">
            <v>6.74</v>
          </cell>
        </row>
        <row r="696">
          <cell r="A696">
            <v>5961</v>
          </cell>
          <cell r="B696" t="str">
            <v>CAMINHÃO BASCULANTE 6 M3, PESO BRUTO TOTAL 16.000 KG, CARGA ÚTIL MÁXIMA 13.071 KG, DISTÂNCIA ENTRE EIXOS 4,80 M, POTÊNCIA 230 CV INCLUSIVE CAÇAMBA METÁLICA - CHI DIURNO. AF_06/2014</v>
          </cell>
          <cell r="C696" t="str">
            <v>CHI</v>
          </cell>
          <cell r="D696">
            <v>63.71</v>
          </cell>
        </row>
        <row r="697">
          <cell r="A697">
            <v>6260</v>
          </cell>
          <cell r="B697" t="str">
            <v>CAMINHÃO PIPA 6.000 L, PESO BRUTO TOTAL 13.000 KG, DISTÂNCIA ENTRE EIXOS 4,80 M, POTÊNCIA 189 CV INCLUSIVE TANQUE DE AÇO PARA TRANSPORTE DE ÁGUA, CAPACIDADE 6 M3 - CHI DIURNO. AF_06/2014</v>
          </cell>
          <cell r="C697" t="str">
            <v>CHI</v>
          </cell>
          <cell r="D697">
            <v>60.93</v>
          </cell>
        </row>
        <row r="698">
          <cell r="A698">
            <v>6880</v>
          </cell>
          <cell r="B698" t="str">
            <v>ROLO COMPACTADOR DE PNEUS ESTÁTICO, PRESSÃO VARIÁVEL, POTÊNCIA 111 HP, PESO SEM/COM LASTRO 9,5 / 26 T, LARGURA DE TRABALHO 1,90 M - CHI DIURNO. AF_07/2014</v>
          </cell>
          <cell r="C698" t="str">
            <v>CHI</v>
          </cell>
          <cell r="D698">
            <v>83.15</v>
          </cell>
        </row>
        <row r="699">
          <cell r="A699">
            <v>7031</v>
          </cell>
          <cell r="B699" t="str">
            <v>TANQUE DE ASFALTO ESTACIONÁRIO COM SERPENTINA, CAPACIDADE 30.000 L - CHI DIURNO. AF_05/2023</v>
          </cell>
          <cell r="C699" t="str">
            <v>CHI</v>
          </cell>
          <cell r="D699">
            <v>6.33</v>
          </cell>
        </row>
        <row r="700">
          <cell r="A700">
            <v>7043</v>
          </cell>
          <cell r="B700" t="str">
            <v>MOTOBOMBA TRASH (PARA ÁGUA SUJA) AUTO ESCORVANTE, MOTOR GASOLINA DE 6,41 HP, DIÂMETROS DE SUCÇÃO X RECALQUE: 3" X 3", HM/Q = 10 MCA / 60 M3/H A 23 MCA / 0 M3/H - CHI DIURNO. AF_10/2014</v>
          </cell>
          <cell r="C700" t="str">
            <v>CHI</v>
          </cell>
          <cell r="D700">
            <v>0.32</v>
          </cell>
        </row>
        <row r="701">
          <cell r="A701">
            <v>7050</v>
          </cell>
          <cell r="B701" t="str">
            <v>ROLO COMPACTADOR PE DE CARNEIRO VIBRATORIO, POTENCIA 125 HP, PESO OPERACIONAL SEM/COM LASTRO 11,95 / 13,30 T, IMPACTO DINAMICO 38,5 / 22,5 T, LARGURA DE TRABALHO 2,15 M - CHI DIURNO. AF_06/2014</v>
          </cell>
          <cell r="C701" t="str">
            <v>CHI</v>
          </cell>
          <cell r="D701">
            <v>76.040000000000006</v>
          </cell>
        </row>
        <row r="702">
          <cell r="A702">
            <v>67827</v>
          </cell>
          <cell r="B702" t="str">
            <v>CAMINHÃO BASCULANTE 6 M3 TOCO, PESO BRUTO TOTAL 16.000 KG, CARGA ÚTIL MÁXIMA 11.130 KG, DISTÂNCIA ENTRE EIXOS 5,36 M, POTÊNCIA 185 CV, INCLUSIVE CAÇAMBA METÁLICA - CHI DIURNO. AF_06/2014</v>
          </cell>
          <cell r="C702" t="str">
            <v>CHI</v>
          </cell>
          <cell r="D702">
            <v>64.92</v>
          </cell>
        </row>
        <row r="703">
          <cell r="A703">
            <v>73395</v>
          </cell>
          <cell r="B703" t="str">
            <v>GRUPO GERADOR ESTACIONÁRIO, MOTOR DIESEL POTÊNCIA 170 KVA - CHI DIURNO. AF_02/2016</v>
          </cell>
          <cell r="C703" t="str">
            <v>CHI</v>
          </cell>
          <cell r="D703">
            <v>9.67</v>
          </cell>
        </row>
        <row r="704">
          <cell r="A704">
            <v>83766</v>
          </cell>
          <cell r="B704" t="str">
            <v>GRUPO DE SOLDAGEM COM GERADOR A DIESEL 60 CV PARA SOLDA ELÉTRICA, SOBRE 04 RODAS, COM MOTOR 4 CILINDROS 600 A - CHI DIURNO. AF_02/2016</v>
          </cell>
          <cell r="C704" t="str">
            <v>CHI</v>
          </cell>
          <cell r="D704">
            <v>40.85</v>
          </cell>
        </row>
        <row r="705">
          <cell r="A705">
            <v>87446</v>
          </cell>
          <cell r="B705" t="str">
            <v>BETONEIRA CAPACIDADE NOMINAL 400 L, CAPACIDADE DE MISTURA 310 L, MOTOR A DIESEL POTÊNCIA 5,0 HP, SEM CARREGADOR - CHI DIURNO. AF_05/2023</v>
          </cell>
          <cell r="C705" t="str">
            <v>CHI</v>
          </cell>
          <cell r="D705">
            <v>0.54</v>
          </cell>
        </row>
        <row r="706">
          <cell r="A706">
            <v>88392</v>
          </cell>
          <cell r="B706" t="str">
            <v>MISTURADOR DE ARGAMASSA, EIXO HORIZONTAL, CAPACIDADE DE MISTURA 300 KG, MOTOR ELÉTRICO POTÊNCIA 5 CV - CHI DIURNO. AF_05/2023</v>
          </cell>
          <cell r="C706" t="str">
            <v>CHI</v>
          </cell>
          <cell r="D706">
            <v>1.05</v>
          </cell>
        </row>
        <row r="707">
          <cell r="A707">
            <v>88398</v>
          </cell>
          <cell r="B707" t="str">
            <v>MISTURADOR DE ARGAMASSA, EIXO HORIZONTAL, CAPACIDADE DE MISTURA 600 KG, MOTOR ELÉTRICO POTÊNCIA 7,5 CV - CHI DIURNO. AF_05/2023</v>
          </cell>
          <cell r="C707" t="str">
            <v>CHI</v>
          </cell>
          <cell r="D707">
            <v>1.25</v>
          </cell>
        </row>
        <row r="708">
          <cell r="A708">
            <v>88404</v>
          </cell>
          <cell r="B708" t="str">
            <v>MISTURADOR DE ARGAMASSA, EIXO HORIZONTAL, CAPACIDADE DE MISTURA 160 KG, MOTOR ELÉTRICO POTÊNCIA 3 CV - CHI DIURNO. AF_05/2023</v>
          </cell>
          <cell r="C708" t="str">
            <v>CHI</v>
          </cell>
          <cell r="D708">
            <v>0.99</v>
          </cell>
        </row>
        <row r="709">
          <cell r="A709">
            <v>88430</v>
          </cell>
          <cell r="B709" t="str">
            <v>PROJETOR DE ARGAMASSA, CAPACIDADE DE PROJEÇÃO 1,5 M3/H, ALCANCE DE 30 ATÉ 60 M, MOTOR ELÉTRICO POTÊNCIA 7,5 HP - CHI DIURNO. AF_06/2014</v>
          </cell>
          <cell r="C709" t="str">
            <v>CHI</v>
          </cell>
          <cell r="D709">
            <v>6.51</v>
          </cell>
        </row>
        <row r="710">
          <cell r="A710">
            <v>88438</v>
          </cell>
          <cell r="B710" t="str">
            <v>PROJETOR DE ARGAMASSA, CAPACIDADE DE PROJEÇÃO 2 M3/H, ALCANCE ATÉ 50 M, MOTOR ELÉTRICO POTÊNCIA 7,5 HP - CHI DIURNO. AF_06/2014</v>
          </cell>
          <cell r="C710" t="str">
            <v>CHI</v>
          </cell>
          <cell r="D710">
            <v>8.6300000000000008</v>
          </cell>
        </row>
        <row r="711">
          <cell r="A711">
            <v>88831</v>
          </cell>
          <cell r="B711" t="str">
            <v>BETONEIRA CAPACIDADE NOMINAL DE 400 L, CAPACIDADE DE MISTURA 280 L, MOTOR ELÉTRICO TRIFÁSICO POTÊNCIA DE 2 CV, SEM CARREGADOR - CHI DIURNO. AF_05/2023</v>
          </cell>
          <cell r="C711" t="str">
            <v>CHI</v>
          </cell>
          <cell r="D711">
            <v>0.39</v>
          </cell>
        </row>
        <row r="712">
          <cell r="A712">
            <v>88844</v>
          </cell>
          <cell r="B712" t="str">
            <v>TRATOR DE ESTEIRAS, POTÊNCIA 125 HP, PESO OPERACIONAL 12,9 T, COM LÂMINA 2,7 M3 - CHI DIURNO. AF_10/2014</v>
          </cell>
          <cell r="C712" t="str">
            <v>CHI</v>
          </cell>
          <cell r="D712">
            <v>70.88</v>
          </cell>
        </row>
        <row r="713">
          <cell r="A713">
            <v>88908</v>
          </cell>
          <cell r="B713" t="str">
            <v>ESCAVADEIRA HIDRÁULICA SOBRE ESTEIRAS, CAÇAMBA 1,20 M3, PESO OPERACIONAL 21 T, POTÊNCIA BRUTA 155 HP - CHI DIURNO. AF_06/2014</v>
          </cell>
          <cell r="C713" t="str">
            <v>CHI</v>
          </cell>
          <cell r="D713">
            <v>92.14</v>
          </cell>
        </row>
        <row r="714">
          <cell r="A714">
            <v>89022</v>
          </cell>
          <cell r="B714" t="str">
            <v>BOMBA SUBMERSÍVEL ELÉTRICA TRIFÁSICA, POTÊNCIA 2,96 HP, Ø ROTOR 144 MM SEMI-ABERTO, BOCAL DE SAÍDA Ø 2", HM/Q = 2 MCA / 38,8 M3/H A 28 MCA / 5 M3/H - CHI DIURNO. AF_06/2014</v>
          </cell>
          <cell r="C714" t="str">
            <v>CHI</v>
          </cell>
          <cell r="D714">
            <v>0.49</v>
          </cell>
        </row>
        <row r="715">
          <cell r="A715">
            <v>89027</v>
          </cell>
          <cell r="B715" t="str">
            <v>TANQUE DE ASFALTO ESTACIONÁRIO COM MAÇARICO, CAPACIDADE 20.000 L - CHI DIURNO. AF_05/2023</v>
          </cell>
          <cell r="C715" t="str">
            <v>CHI</v>
          </cell>
          <cell r="D715">
            <v>5.14</v>
          </cell>
        </row>
        <row r="716">
          <cell r="A716">
            <v>89031</v>
          </cell>
          <cell r="B716" t="str">
            <v>TRATOR DE ESTEIRAS, POTÊNCIA 100 HP, PESO OPERACIONAL 9,4 T, COM LÂMINA 2,19 M3 - CHI DIURNO. AF_06/2014</v>
          </cell>
          <cell r="C716" t="str">
            <v>CHI</v>
          </cell>
          <cell r="D716">
            <v>68.62</v>
          </cell>
        </row>
        <row r="717">
          <cell r="A717">
            <v>89036</v>
          </cell>
          <cell r="B717" t="str">
            <v>TRATOR DE PNEUS, POTÊNCIA 85 CV, TRAÇÃO 4X4, PESO COM LASTRO DE 4.675 KG - CHI DIURNO. AF_06/2014</v>
          </cell>
          <cell r="C717" t="str">
            <v>CHI</v>
          </cell>
          <cell r="D717">
            <v>38.799999999999997</v>
          </cell>
        </row>
        <row r="718">
          <cell r="A718">
            <v>89218</v>
          </cell>
          <cell r="B718" t="str">
            <v>BATE-ESTACAS POR GRAVIDADE, POTÊNCIA DE 160 HP, PESO DO MARTELO ATÉ 3 TONELADAS - CHI DIURNO. AF_11/2014</v>
          </cell>
          <cell r="C718" t="str">
            <v>CHI</v>
          </cell>
          <cell r="D718">
            <v>103.49</v>
          </cell>
        </row>
        <row r="719">
          <cell r="A719">
            <v>89226</v>
          </cell>
          <cell r="B719" t="str">
            <v>BETONEIRA CAPACIDADE NOMINAL DE 600 L, CAPACIDADE DE MISTURA 360 L, MOTOR ELÉTRICO TRIFÁSICO POTÊNCIA DE 4 CV, SEM CARREGADOR - CHI DIURNO. AF_05/2023</v>
          </cell>
          <cell r="C719" t="str">
            <v>CHI</v>
          </cell>
          <cell r="D719">
            <v>1.61</v>
          </cell>
        </row>
        <row r="720">
          <cell r="A720">
            <v>89235</v>
          </cell>
          <cell r="B720" t="str">
            <v>FRESADORA DE ASFALTO A FRIO SOBRE RODAS, LARGURA FRESAGEM DE 1,0 M, POTÊNCIA 208 HP - CHI DIURNO. AF_11/2014</v>
          </cell>
          <cell r="C720" t="str">
            <v>CHI</v>
          </cell>
          <cell r="D720">
            <v>175.53</v>
          </cell>
        </row>
        <row r="721">
          <cell r="A721">
            <v>89243</v>
          </cell>
          <cell r="B721" t="str">
            <v>FRESADORA DE ASFALTO A FRIO SOBRE RODAS, LARGURA FRESAGEM DE 2,0 M, POTÊNCIA 550 HP - CHI DIURNO. AF_11/2014</v>
          </cell>
          <cell r="C721" t="str">
            <v>CHI</v>
          </cell>
          <cell r="D721">
            <v>385.13</v>
          </cell>
        </row>
        <row r="722">
          <cell r="A722">
            <v>89251</v>
          </cell>
          <cell r="B722" t="str">
            <v>RECICLADORA DE ASFALTO A FRIO SOBRE RODAS, LARGURA FRESAGEM DE 2,0 M, POTÊNCIA 422 HP - CHI DIURNO. AF_11/2014</v>
          </cell>
          <cell r="C722" t="str">
            <v>CHI</v>
          </cell>
          <cell r="D722">
            <v>337.1</v>
          </cell>
        </row>
        <row r="723">
          <cell r="A723">
            <v>89258</v>
          </cell>
          <cell r="B723" t="str">
            <v>VIBROACABADORA DE ASFALTO SOBRE ESTEIRAS, LARGURA DE PAVIMENTAÇÃO 2,13 M A 4,55 M, POTÊNCIA 100 HP, CAPACIDADE 400 T/H - CHI DIURNO. AF_11/2014</v>
          </cell>
          <cell r="C723" t="str">
            <v>CHI</v>
          </cell>
          <cell r="D723">
            <v>114.07</v>
          </cell>
        </row>
        <row r="724">
          <cell r="A724">
            <v>89273</v>
          </cell>
          <cell r="B724" t="str">
            <v>GUINDASTE HIDRÁULICO AUTOPROPELIDO, COM LANÇA TELESCÓPICA 28,80 M, CAPACIDADE MÁXIMA 30 T, POTÊNCIA 97 KW, TRAÇÃO 4 X 4 - CHI DIURNO. AF_11/2014</v>
          </cell>
          <cell r="C724" t="str">
            <v>CHI</v>
          </cell>
          <cell r="D724">
            <v>104.77</v>
          </cell>
        </row>
        <row r="725">
          <cell r="A725">
            <v>89279</v>
          </cell>
          <cell r="B725" t="str">
            <v>BETONEIRA CAPACIDADE NOMINAL DE 600 L, CAPACIDADE DE MISTURA 440 L, MOTOR A DIESEL POTÊNCIA 10 HP, COM CARREGADOR - CHI DIURNO. AF_05/2023</v>
          </cell>
          <cell r="C725" t="str">
            <v>CHI</v>
          </cell>
          <cell r="D725">
            <v>1.97</v>
          </cell>
        </row>
        <row r="726">
          <cell r="A726">
            <v>89877</v>
          </cell>
          <cell r="B726" t="str">
            <v>CAMINHÃO BASCULANTE 14 M3, COM CAVALO MECÂNICO DE CAPACIDADE MÁXIMA DE TRAÇÃO COMBINADO DE 36000 KG, POTÊNCIA 286 CV, INCLUSIVE SEMIREBOQUE COM CAÇAMBA METÁLICA - CHI DIURNO. AF_12/2014</v>
          </cell>
          <cell r="C726" t="str">
            <v>CHI</v>
          </cell>
          <cell r="D726">
            <v>89.77</v>
          </cell>
        </row>
        <row r="727">
          <cell r="A727">
            <v>89884</v>
          </cell>
          <cell r="B727" t="str">
            <v>CAMINHÃO BASCULANTE 18 M3, COM CAVALO MECÂNICO DE CAPACIDADE MÁXIMA DE TRAÇÃO COMBINADO DE 45000 KG, POTÊNCIA 330 CV, INCLUSIVE SEMIREBOQUE COM CAÇAMBA METÁLICA - CHI DIURNO. AF_12/2014</v>
          </cell>
          <cell r="C727" t="str">
            <v>CHI</v>
          </cell>
          <cell r="D727">
            <v>93.64</v>
          </cell>
        </row>
        <row r="728">
          <cell r="A728">
            <v>90587</v>
          </cell>
          <cell r="B728" t="str">
            <v>VIBRADOR DE IMERSÃO, DIÂMETRO DE PONTEIRA 45MM, MOTOR ELÉTRICO TRIFÁSICO POTÊNCIA DE 2 CV - CHI DIURNO. AF_06/2015</v>
          </cell>
          <cell r="C728" t="str">
            <v>CHI</v>
          </cell>
          <cell r="D728">
            <v>0.53</v>
          </cell>
        </row>
        <row r="729">
          <cell r="A729">
            <v>90626</v>
          </cell>
          <cell r="B729" t="str">
            <v>PERFURATRIZ MANUAL, TORQUE MÁXIMO 83 N.M, POTÊNCIA 5 CV, COM DIÂMETRO MÁXIMO 4" - CHI DIURNO. AF_06/2015</v>
          </cell>
          <cell r="C729" t="str">
            <v>CHI</v>
          </cell>
          <cell r="D729">
            <v>2.88</v>
          </cell>
        </row>
        <row r="730">
          <cell r="A730">
            <v>90632</v>
          </cell>
          <cell r="B730" t="str">
            <v>PERFURATRIZ SOBRE ESTEIRA, TORQUE MÁXIMO 600 KGF, PESO MÉDIO 1000 KG, POTÊNCIA 20 HP, DIÂMETRO MÁXIMO 10" - CHI DIURNO. AF_06/2015</v>
          </cell>
          <cell r="C730" t="str">
            <v>CHI</v>
          </cell>
          <cell r="D730">
            <v>87.29</v>
          </cell>
        </row>
        <row r="731">
          <cell r="A731">
            <v>90638</v>
          </cell>
          <cell r="B731" t="str">
            <v>MISTURADOR DUPLO HORIZONTAL DE ALTA TURBULÊNCIA, CAPACIDADE / VOLUME 2 X 500 LITROS, MOTORES ELÉTRICOS MÍNIMO 5 CV CADA, PARA NATA CIMENTO, ARGAMASSA E OUTROS - CHI DIURNO. AF_06/2015</v>
          </cell>
          <cell r="C731" t="str">
            <v>CHI</v>
          </cell>
          <cell r="D731">
            <v>5.01</v>
          </cell>
        </row>
        <row r="732">
          <cell r="A732">
            <v>90644</v>
          </cell>
          <cell r="B732" t="str">
            <v>BOMBA TRIPLEX, PARA INJEÇÃO DE NATA DE CIMENTO, VAZÃO MÁXIMA DE 100 LITROS/MINUTO, PRESSÃO MÁXIMA DE 70 BAR - CHI DIURNO. AF_06/2015</v>
          </cell>
          <cell r="C732" t="str">
            <v>CHI</v>
          </cell>
          <cell r="D732">
            <v>7.47</v>
          </cell>
        </row>
        <row r="733">
          <cell r="A733">
            <v>90651</v>
          </cell>
          <cell r="B733" t="str">
            <v>BOMBA CENTRÍFUGA MONOESTÁGIO COM MOTOR ELÉTRICO MONOFÁSICO, POTÊNCIA 15 HP, DIÂMETRO DO ROTOR 173 MM, HM/Q = 30 MCA / 90 M3/H A 45 MCA / 55 M3/H - CHI DIURNO. AF_06/2015</v>
          </cell>
          <cell r="C733" t="str">
            <v>CHI</v>
          </cell>
          <cell r="D733">
            <v>0.9</v>
          </cell>
        </row>
        <row r="734">
          <cell r="A734">
            <v>90657</v>
          </cell>
          <cell r="B734" t="str">
            <v>BOMBA DE PROJEÇÃO DE CONCRETO SECO, POTÊNCIA 10 CV, VAZÃO 3 M3/H - CHI DIURNO. AF_06/2015</v>
          </cell>
          <cell r="C734" t="str">
            <v>CHI</v>
          </cell>
          <cell r="D734">
            <v>4.8600000000000003</v>
          </cell>
        </row>
        <row r="735">
          <cell r="A735">
            <v>90663</v>
          </cell>
          <cell r="B735" t="str">
            <v>BOMBA DE PROJEÇÃO DE CONCRETO SECO, POTÊNCIA 10 CV, VAZÃO 6 M3/H - CHI DIURNO. AF_06/2015</v>
          </cell>
          <cell r="C735" t="str">
            <v>CHI</v>
          </cell>
          <cell r="D735">
            <v>5.21</v>
          </cell>
        </row>
        <row r="736">
          <cell r="A736">
            <v>90669</v>
          </cell>
          <cell r="B736" t="str">
            <v>PROJETOR PNEUMÁTICO DE ARGAMASSA PARA CHAPISCO E REBOCO COM RECIPIENTE ACOPLADO, TIPO CANEQUINHA, COM COMPRESSOR DE AR REBOCÁVEL VAZÃO 89 PCM E MOTOR DIESEL DE 20 CV - CHI DIURNO. AF_05/2023</v>
          </cell>
          <cell r="C736" t="str">
            <v>CHI</v>
          </cell>
          <cell r="D736">
            <v>9.0399999999999991</v>
          </cell>
        </row>
        <row r="737">
          <cell r="A737">
            <v>90675</v>
          </cell>
          <cell r="B737" t="str">
            <v>PERFURATRIZ COM TORRE METÁLICA PARA EXECUÇÃO DE ESTACA HÉLICE CONTÍNUA, PROFUNDIDADE MÁXIMA DE 30 M, DIÂMETRO MÁXIMO DE 800 MM, POTÊNCIA INSTALADA DE 268 HP, MESA ROTATIVA COM TORQUE MÁXIMO DE 170 KNM - CHI DIURNO. AF_06/2015</v>
          </cell>
          <cell r="C737" t="str">
            <v>CHI</v>
          </cell>
          <cell r="D737">
            <v>322.72000000000003</v>
          </cell>
        </row>
        <row r="738">
          <cell r="A738">
            <v>90681</v>
          </cell>
          <cell r="B738" t="str">
            <v>PERFURATRIZ HIDRÁULICA SOBRE CAMINHÃO COM TRADO CURTO ACOPLADO, PROFUNDIDADE MÁXIMA DE 20 M, DIÂMETRO MÁXIMO DE 1500 MM, POTÊNCIA INSTALADA DE 137 HP, MESA ROTATIVA COM TORQUE MÁXIMO DE 30 KNM - CHI DIURNO. AF_06/2015</v>
          </cell>
          <cell r="C738" t="str">
            <v>CHI</v>
          </cell>
          <cell r="D738">
            <v>159.16999999999999</v>
          </cell>
        </row>
        <row r="739">
          <cell r="A739">
            <v>90687</v>
          </cell>
          <cell r="B739" t="str">
            <v>MANIPULADOR TELESCÓPICO, POTÊNCIA DE 85 HP, CAPACIDADE DE CARGA DE 3.500 KG, ALTURA MÁXIMA DE ELEVAÇÃO DE 12,3 M - CHI DIURNO. AF_05/2023</v>
          </cell>
          <cell r="C739" t="str">
            <v>CHI</v>
          </cell>
          <cell r="D739">
            <v>67.22</v>
          </cell>
        </row>
        <row r="740">
          <cell r="A740">
            <v>90693</v>
          </cell>
          <cell r="B740" t="str">
            <v>MINICARREGADEIRA SOBRE RODAS, POTÊNCIA LÍQUIDA DE 47 HP, CAPACIDADE NOMINAL DE OPERAÇÃO DE 646 KG - CHI DIURNO. AF_06/2015</v>
          </cell>
          <cell r="C740" t="str">
            <v>CHI</v>
          </cell>
          <cell r="D740">
            <v>53.12</v>
          </cell>
        </row>
        <row r="741">
          <cell r="A741">
            <v>90965</v>
          </cell>
          <cell r="B741" t="str">
            <v>COMPRESSOR DE AR REBOCÁVEL, VAZÃO 89 PCM, PRESSÃO EFETIVA DE TRABALHO 102 PSI, MOTOR DIESEL, POTÊNCIA 20 CV - CHI DIURNO. AF_06/2015</v>
          </cell>
          <cell r="C741" t="str">
            <v>CHI</v>
          </cell>
          <cell r="D741">
            <v>9</v>
          </cell>
        </row>
        <row r="742">
          <cell r="A742">
            <v>90973</v>
          </cell>
          <cell r="B742" t="str">
            <v>COMPRESSOR DE AR REBOCAVEL, VAZÃO 250 PCM, PRESSAO DE TRABALHO 102 PSI, MOTOR A DIESEL POTÊNCIA 81 CV - CHI DIURNO. AF_06/2015</v>
          </cell>
          <cell r="C742" t="str">
            <v>CHI</v>
          </cell>
          <cell r="D742">
            <v>9.0299999999999994</v>
          </cell>
        </row>
        <row r="743">
          <cell r="A743">
            <v>90982</v>
          </cell>
          <cell r="B743" t="str">
            <v>COMPRESSOR DE AR REBOCÁVEL, VAZÃO 748 PCM, PRESSÃO EFETIVA DE TRABALHO 102 PSI, MOTOR DIESEL, POTÊNCIA 210 CV - CHI DIURNO. AF_06/2015</v>
          </cell>
          <cell r="C743" t="str">
            <v>CHI</v>
          </cell>
          <cell r="D743">
            <v>22.94</v>
          </cell>
        </row>
        <row r="744">
          <cell r="A744">
            <v>91001</v>
          </cell>
          <cell r="B744" t="str">
            <v>COMPRESSOR DE AR REBOCAVEL, VAZÃO 400 PCM, PRESSAO DE TRABALHO 102 PSI, MOTOR A DIESEL POTÊNCIA 110 CV - CHI DIURNO. AF_06/2015</v>
          </cell>
          <cell r="C744" t="str">
            <v>CHI</v>
          </cell>
          <cell r="D744">
            <v>10.71</v>
          </cell>
        </row>
        <row r="745">
          <cell r="A745">
            <v>91032</v>
          </cell>
          <cell r="B745" t="str">
            <v>CAMINHÃO TRUCADO (C/ TERCEIRO EIXO) ELETRÔNICO - POTÊNCIA 231CV - PBT = 22000KG - DIST. ENTRE EIXOS 5170 MM - INCLUI CARROCERIA FIXA ABERTA DE MADEIRA - CHI DIURNO. AF_06/2015</v>
          </cell>
          <cell r="C745" t="str">
            <v>CHI</v>
          </cell>
          <cell r="D745">
            <v>67.38</v>
          </cell>
        </row>
        <row r="746">
          <cell r="A746">
            <v>91278</v>
          </cell>
          <cell r="B746" t="str">
            <v>PLACA VIBRATÓRIA REVERSÍVEL COM MOTOR 4 TEMPOS A GASOLINA, FORÇA CENTRÍFUGA DE 25 KN (2500 KGF), POTÊNCIA 5,5 CV - CHI DIURNO. AF_08/2015</v>
          </cell>
          <cell r="C746" t="str">
            <v>CHI</v>
          </cell>
          <cell r="D746">
            <v>0.76</v>
          </cell>
        </row>
        <row r="747">
          <cell r="A747">
            <v>91285</v>
          </cell>
          <cell r="B747" t="str">
            <v>CORTADORA DE PISO COM MOTOR 4 TEMPOS A GASOLINA, POTÊNCIA DE 13 HP, COM DISCO DE CORTE DIAMANTADO SEGMENTADO PARA CONCRETO, DIÂMETRO DE 350 MM, FURO DE 1" (14 X 1") - CHI DIURNO. AF_08/2015</v>
          </cell>
          <cell r="C747" t="str">
            <v>CHI</v>
          </cell>
          <cell r="D747">
            <v>0.91</v>
          </cell>
        </row>
        <row r="748">
          <cell r="A748">
            <v>91387</v>
          </cell>
          <cell r="B748" t="str">
            <v>CAMINHÃO BASCULANTE 10 M3, TRUCADO CABINE SIMPLES, PESO BRUTO TOTAL 23.000 KG, CARGA ÚTIL MÁXIMA 15.935 KG, DISTÂNCIA ENTRE EIXOS 4,80 M, POTÊNCIA 230 CV INCLUSIVE CAÇAMBA METÁLICA - CHI DIURNO. AF_06/2014</v>
          </cell>
          <cell r="C748" t="str">
            <v>CHI</v>
          </cell>
          <cell r="D748">
            <v>74.5</v>
          </cell>
        </row>
        <row r="749">
          <cell r="A749">
            <v>91395</v>
          </cell>
          <cell r="B749" t="str">
            <v>CAMINHÃO TOCO, PBT 14.300 KG, CARGA ÚTIL MÁX. 9.710 KG, DIST. ENTRE EIXOS 3,56 M, POTÊNCIA 185 CV, INCLUSIVE CARROCERIA FIXA ABERTA DE MADEIRA P/ TRANSPORTE GERAL DE CARGA SECA, DIMEN. APROX. 2,50 X 6,50 X 0,50 M - CHI DIURNO. AF_06/2014</v>
          </cell>
          <cell r="C749" t="str">
            <v>CHI</v>
          </cell>
          <cell r="D749">
            <v>58.69</v>
          </cell>
        </row>
        <row r="750">
          <cell r="A750">
            <v>91486</v>
          </cell>
          <cell r="B750" t="str">
            <v>ESPARGIDOR DE ASFALTO PRESSURIZADO, TANQUE 6 M3 COM ISOLAÇÃO TÉRMICA, AQUECIDO COM 2 MAÇARICOS, COM BARRA ESPARGIDORA 3,60 M, MONTADO SOBRE CAMINHÃO  TOCO, PBT 14.300 KG, POTÊNCIA 185 CV - CHI DIURNO. AF_05/2023</v>
          </cell>
          <cell r="C750" t="str">
            <v>CHI</v>
          </cell>
          <cell r="D750">
            <v>68.14</v>
          </cell>
        </row>
        <row r="751">
          <cell r="A751">
            <v>91534</v>
          </cell>
          <cell r="B751" t="str">
            <v>COMPACTADOR DE SOLOS DE PERCUSSÃO (SOQUETE) COM MOTOR A GASOLINA 4 TEMPOS, POTÊNCIA 4 CV - CHI DIURNO. AF_08/2015</v>
          </cell>
          <cell r="C751" t="str">
            <v>CHI</v>
          </cell>
          <cell r="D751">
            <v>21.36</v>
          </cell>
        </row>
        <row r="752">
          <cell r="A752">
            <v>91635</v>
          </cell>
          <cell r="B752" t="str">
            <v>GUINDAUTO HIDRÁULICO, CAPACIDADE MÁXIMA DE CARGA 6500 KG, MOMENTO MÁXIMO DE CARGA 5,8 TM, ALCANCE MÁXIMO HORIZONTAL 7,60 M, INCLUSIVE CAMINHÃO TOCO PBT 9.700 KG, POTÊNCIA DE 160 CV - CHI DIURNO. AF_08/2015</v>
          </cell>
          <cell r="C752" t="str">
            <v>CHI</v>
          </cell>
          <cell r="D752">
            <v>63.94</v>
          </cell>
        </row>
        <row r="753">
          <cell r="A753">
            <v>91646</v>
          </cell>
          <cell r="B753" t="str">
            <v>CAMINHÃO DE TRANSPORTE DE MATERIAL ASFÁLTICO 30.000 L, COM CAVALO MECÂNICO DE CAPACIDADE MÁXIMA DE TRAÇÃO COMBINADO DE 66.000 KG, POTÊNCIA 360 CV, INCLUSIVE TANQUE DE ASFALTO COM SERPENTINA - CHI DIURNO. AF_08/2015</v>
          </cell>
          <cell r="C753" t="str">
            <v>CHI</v>
          </cell>
          <cell r="D753">
            <v>99.16</v>
          </cell>
        </row>
        <row r="754">
          <cell r="A754">
            <v>91693</v>
          </cell>
          <cell r="B754" t="str">
            <v>SERRA CIRCULAR DE BANCADA COM MOTOR ELÉTRICO POTÊNCIA DE 5HP, COM COIFA PARA DISCO 10" - CHI DIURNO. AF_08/2015</v>
          </cell>
          <cell r="C754" t="str">
            <v>CHI</v>
          </cell>
          <cell r="D754">
            <v>20.34</v>
          </cell>
        </row>
        <row r="755">
          <cell r="A755">
            <v>92044</v>
          </cell>
          <cell r="B755" t="str">
            <v>DISTRIBUIDOR DE AGREGADOS REBOCAVEL, CAPACIDADE 1,9 M³, LARGURA DE TRABALHO 3,66 M - CHI DIURNO. AF_11/2015</v>
          </cell>
          <cell r="C755" t="str">
            <v>CHI</v>
          </cell>
          <cell r="D755">
            <v>7.8</v>
          </cell>
        </row>
        <row r="756">
          <cell r="A756">
            <v>92107</v>
          </cell>
          <cell r="B756" t="str">
            <v>CAMINHÃO PARA EQUIPAMENTO DE LIMPEZA A SUCÇÃO COM CAMINHÃO TRUCADO DE PESO BRUTO TOTAL 23000 KG, CARGA ÚTIL MÁXIMA 15935 KG, DISTÂNCIA ENTRE EIXOS 4,80 M, POTÊNCIA 230 CV, INCLUSIVE LIMPADORA A SUCÇÃO, TANQUE 12000 L - CHI DIURNO. AF_05/2023</v>
          </cell>
          <cell r="C756" t="str">
            <v>CHI</v>
          </cell>
          <cell r="D756">
            <v>93.22</v>
          </cell>
        </row>
        <row r="757">
          <cell r="A757">
            <v>92113</v>
          </cell>
          <cell r="B757" t="str">
            <v>PENEIRA ROTATIVA COM MOTOR ELÉTRICO TRIFÁSICO DE 2 CV, CILINDRO DE 1 M X 0,60 M, COM FUROS DE 3,17 MM - CHI DIURNO. AF_05/2023</v>
          </cell>
          <cell r="C757" t="str">
            <v>CHI</v>
          </cell>
          <cell r="D757">
            <v>1.17</v>
          </cell>
        </row>
        <row r="758">
          <cell r="A758">
            <v>92119</v>
          </cell>
          <cell r="B758" t="str">
            <v>DOSADOR DE AREIA, CAPACIDADE DE 26 LITROS - CHI DIURNO. AF_05/2023</v>
          </cell>
          <cell r="C758" t="str">
            <v>CHI</v>
          </cell>
          <cell r="D758">
            <v>0.28000000000000003</v>
          </cell>
        </row>
        <row r="759">
          <cell r="A759">
            <v>92139</v>
          </cell>
          <cell r="B759" t="str">
            <v>CAMINHONETE COM MOTOR A DIESEL, POTÊNCIA 180 CV, CABINE DUPLA, 4X4 - CHI DIURNO. AF_11/2015</v>
          </cell>
          <cell r="C759" t="str">
            <v>CHI</v>
          </cell>
          <cell r="D759">
            <v>43.12</v>
          </cell>
        </row>
        <row r="760">
          <cell r="A760">
            <v>92146</v>
          </cell>
          <cell r="B760" t="str">
            <v>CAMINHONETE CABINE SIMPLES COM MOTOR 1.6 FLEX, CÂMBIO MANUAL, POTÊNCIA 101/104 CV, 2 PORTAS - CHI DIURNO. AF_11/2015</v>
          </cell>
          <cell r="C760" t="str">
            <v>CHI</v>
          </cell>
          <cell r="D760">
            <v>31.55</v>
          </cell>
        </row>
        <row r="761">
          <cell r="A761">
            <v>92243</v>
          </cell>
          <cell r="B761" t="str">
            <v>CAMINHÃO DE TRANSPORTE DE MATERIAL ASFÁLTICO 20.000 L, COM CAVALO MECÂNICO DE CAPACIDADE MÁXIMA DE TRAÇÃO COMBINADO DE 45.000 KG, POTÊNCIA 330 CV, INCLUSIVE TANQUE DE ASFALTO COM MAÇARICO - CHI DIURNO. AF_12/2015</v>
          </cell>
          <cell r="C761" t="str">
            <v>CHI</v>
          </cell>
          <cell r="D761">
            <v>81.44</v>
          </cell>
        </row>
        <row r="762">
          <cell r="A762">
            <v>92717</v>
          </cell>
          <cell r="B762" t="str">
            <v>APARELHO PARA CORTE E SOLDA OXI-ACETILENO SOBRE RODAS, INCLUSIVE CILINDROS E MAÇARICOS - CHI DIURNO. AF_05/2023</v>
          </cell>
          <cell r="C762" t="str">
            <v>CHI</v>
          </cell>
          <cell r="D762">
            <v>0.24</v>
          </cell>
        </row>
        <row r="763">
          <cell r="A763">
            <v>92961</v>
          </cell>
          <cell r="B763" t="str">
            <v>MÁQUINA EXTRUSORA DE CONCRETO PARA GUIAS E SARJETAS, MOTOR A DIESEL, POTÊNCIA 14 CV - CHI DIURNO. AF_12/2015</v>
          </cell>
          <cell r="C763" t="str">
            <v>CHI</v>
          </cell>
          <cell r="D763">
            <v>5.29</v>
          </cell>
        </row>
        <row r="764">
          <cell r="A764">
            <v>92967</v>
          </cell>
          <cell r="B764" t="str">
            <v>MARTELO PERFURADOR PNEUMÁTICO MANUAL, HASTE 25 X 75 MM, 21 KG - CHI DIURNO. AF_12/2015</v>
          </cell>
          <cell r="C764" t="str">
            <v>CHI</v>
          </cell>
          <cell r="D764">
            <v>22.98</v>
          </cell>
        </row>
        <row r="765">
          <cell r="A765">
            <v>93225</v>
          </cell>
          <cell r="B765" t="str">
            <v>PERFURATRIZ COM TORRE METÁLICA PARA EXECUÇÃO DE ESTACA HÉLICE CONTÍNUA, PROFUNDIDADE MÁXIMA DE 32 M, DIÂMETRO MÁXIMO DE 1000 MM, POTÊNCIA INSTALADA DE 350 HP, MESA ROTATIVA COM TORQUE MÁXIMO DE 263 KNM - CHI DIURNO. AF_01/2016</v>
          </cell>
          <cell r="C765" t="str">
            <v>CHI</v>
          </cell>
          <cell r="D765">
            <v>484.05</v>
          </cell>
        </row>
        <row r="766">
          <cell r="A766">
            <v>93234</v>
          </cell>
          <cell r="B766" t="str">
            <v>BETONEIRA CAPACIDADE NOMINAL 400 L, CAPACIDADE DE MISTURA 310 L, MOTOR A GASOLINA POTÊNCIA 5,5 HP, SEM CARREGADOR - CHI DIURNO. AF_02/2016</v>
          </cell>
          <cell r="C766" t="str">
            <v>CHI</v>
          </cell>
          <cell r="D766">
            <v>0.49</v>
          </cell>
        </row>
        <row r="767">
          <cell r="A767">
            <v>93244</v>
          </cell>
          <cell r="B767" t="str">
            <v>ROLO COMPACTADOR VIBRATÓRIO PÉ DE CARNEIRO PARA SOLOS, POTÊNCIA 80 HP, PESO OPERACIONAL SEM/COM LASTRO 7,4 / 8,8 T, LARGURA DE TRABALHO 1,68 M - CHI DIURNO. AF_02/2016</v>
          </cell>
          <cell r="C767" t="str">
            <v>CHI</v>
          </cell>
          <cell r="D767">
            <v>61.94</v>
          </cell>
        </row>
        <row r="768">
          <cell r="A768">
            <v>93274</v>
          </cell>
          <cell r="B768" t="str">
            <v>GRUA ASCENSIONAL, LANÇA DE 30 M, CAPACIDADE DE 1,0 T A 30 M, ALTURA ATÉ 39 M - CHI DIURNO. AF_05/2023</v>
          </cell>
          <cell r="C768" t="str">
            <v>CHI</v>
          </cell>
          <cell r="D768">
            <v>63.66</v>
          </cell>
        </row>
        <row r="769">
          <cell r="A769">
            <v>93282</v>
          </cell>
          <cell r="B769" t="str">
            <v>GUINCHO ELÉTRICO DE COLUNA, CAPACIDADE 400 KG, COM MOTO FREIO, MOTOR TRIFÁSICO DE 1,25 CV - CHI DIURNO. AF_03/2016</v>
          </cell>
          <cell r="C769" t="str">
            <v>CHI</v>
          </cell>
          <cell r="D769">
            <v>17.149999999999999</v>
          </cell>
        </row>
        <row r="770">
          <cell r="A770">
            <v>93288</v>
          </cell>
          <cell r="B770" t="str">
            <v>GUINDASTE HIDRÁULICO AUTOPROPELIDO, COM LANÇA TELESCÓPICA 40 M, CAPACIDADE MÁXIMA 60 T, POTÊNCIA 260 KW - CHI DIURNO. AF_03/2016</v>
          </cell>
          <cell r="C770" t="str">
            <v>CHI</v>
          </cell>
          <cell r="D770">
            <v>176.83</v>
          </cell>
        </row>
        <row r="771">
          <cell r="A771">
            <v>93403</v>
          </cell>
          <cell r="B771" t="str">
            <v>GUINDAUTO HIDRÁULICO, CAPACIDADE MÁXIMA DE CARGA 3300 KG, MOMENTO MÁXIMO DE CARGA 5,8 TM, ALCANCE MÁXIMO HORIZONTAL 7,60 M, INCLUSIVE CAMINHÃO TOCO PBT 16.000 KG, POTÊNCIA DE 189 CV - CHI DIURNO. AF_03/2016</v>
          </cell>
          <cell r="C771" t="str">
            <v>CHI</v>
          </cell>
          <cell r="D771">
            <v>69.27</v>
          </cell>
        </row>
        <row r="772">
          <cell r="A772">
            <v>93409</v>
          </cell>
          <cell r="B772" t="str">
            <v>MÁQUINA JATO DE PRESSAO PORTÁTIL, CAMARA DE 1 SAIDA, CAPACIDADE 280 L, DIAMETRO 670 MM, BICO DE JATO CURTO VENTURI DE 5/16" , MANGUEIRA DE 1" COM COMPRESSOR DE AR REBOCÁVEL 189 PCM E MOTOR DIESEL 63 CV - CHI DIURNO. AF_05/2023</v>
          </cell>
          <cell r="C772" t="str">
            <v>CHI</v>
          </cell>
          <cell r="D772">
            <v>33.880000000000003</v>
          </cell>
        </row>
        <row r="773">
          <cell r="A773">
            <v>93416</v>
          </cell>
          <cell r="B773" t="str">
            <v>GERADOR PORTÁTIL MONOFÁSICO, POTÊNCIA 5500 VA, MOTOR A GASOLINA, POTÊNCIA DO MOTOR 13 CV - CHI DIURNO. AF_03/2016</v>
          </cell>
          <cell r="C773" t="str">
            <v>CHI</v>
          </cell>
          <cell r="D773">
            <v>0.46</v>
          </cell>
        </row>
        <row r="774">
          <cell r="A774">
            <v>93422</v>
          </cell>
          <cell r="B774" t="str">
            <v>GRUPO GERADOR REBOCÁVEL, POTÊNCIA 66 KVA, MOTOR A DIESEL - CHI DIURNO. AF_03/2016</v>
          </cell>
          <cell r="C774" t="str">
            <v>CHI</v>
          </cell>
          <cell r="D774">
            <v>6.07</v>
          </cell>
        </row>
        <row r="775">
          <cell r="A775">
            <v>93428</v>
          </cell>
          <cell r="B775" t="str">
            <v>GRUPO GERADOR ESTACIONÁRIO, POTÊNCIA 150 KVA, MOTOR A DIESEL- CHI DIURNO. AF_03/2016</v>
          </cell>
          <cell r="C775" t="str">
            <v>CHI</v>
          </cell>
          <cell r="D775">
            <v>8.6</v>
          </cell>
        </row>
        <row r="776">
          <cell r="A776">
            <v>93434</v>
          </cell>
          <cell r="B776" t="str">
            <v>USINA DE MISTURA ASFÁLTICA À QUENTE, TIPO CONTRA FLUXO, PROD 40 A 80 TON/HORA - CHI DIURNO. AF_05/2023</v>
          </cell>
          <cell r="C776" t="str">
            <v>CHI</v>
          </cell>
          <cell r="D776">
            <v>313.69</v>
          </cell>
        </row>
        <row r="777">
          <cell r="A777">
            <v>93440</v>
          </cell>
          <cell r="B777" t="str">
            <v>USINA DE ASFALTO À FRIO, CAPACIDADE DE 40 A 60 TON/HORA, ELÉTRICA POTÊNCIA 30 CV - CHI DIURNO. AF_05/2023</v>
          </cell>
          <cell r="C777" t="str">
            <v>CHI</v>
          </cell>
          <cell r="D777">
            <v>119.56</v>
          </cell>
        </row>
        <row r="778">
          <cell r="A778">
            <v>95122</v>
          </cell>
          <cell r="B778" t="str">
            <v>USINA MISTURADORA DE SOLOS, CAPACIDADE DE 200 A 500 TON/H, POTENCIA 75KW - CHI DIURNO. AF_07/2016</v>
          </cell>
          <cell r="C778" t="str">
            <v>CHI</v>
          </cell>
          <cell r="D778">
            <v>202.42</v>
          </cell>
        </row>
        <row r="779">
          <cell r="A779">
            <v>95128</v>
          </cell>
          <cell r="B779" t="str">
            <v>DISTRIBUIDOR DE AGREGADOS AUTOPROPELIDO, CAP 3 M3, A DIESEL, POTÊNCIA 176CV - CHI DIURNO. AF_07/2016</v>
          </cell>
          <cell r="C779" t="str">
            <v>CHI</v>
          </cell>
          <cell r="D779">
            <v>43.63</v>
          </cell>
        </row>
        <row r="780">
          <cell r="A780">
            <v>95140</v>
          </cell>
          <cell r="B780" t="str">
            <v>TALHA MANUAL DE CORRENTE, CAPACIDADE DE 2 TON. COM ELEVAÇÃO DE 3 M - CHI DIURNO. AF_07/2016</v>
          </cell>
          <cell r="C780" t="str">
            <v>CHI</v>
          </cell>
          <cell r="D780">
            <v>0.05</v>
          </cell>
        </row>
        <row r="781">
          <cell r="A781">
            <v>95213</v>
          </cell>
          <cell r="B781" t="str">
            <v>GRUA ASCENCIONAL, LANÇA DE 42 M, CAPACIDADE DE 1,5 T A 30 M, ALTURA ATÉ 39 M - CHI DIURNO. AF_05/2023</v>
          </cell>
          <cell r="C781" t="str">
            <v>CHI</v>
          </cell>
          <cell r="D781">
            <v>93.36</v>
          </cell>
        </row>
        <row r="782">
          <cell r="A782">
            <v>95259</v>
          </cell>
          <cell r="B782" t="str">
            <v>MARTELO DEMOLIDOR PNEUMÁTICO MANUAL, 32 KG - CHI DIURNO. AF_09/2016</v>
          </cell>
          <cell r="C782" t="str">
            <v>CHI</v>
          </cell>
          <cell r="D782">
            <v>22.69</v>
          </cell>
        </row>
        <row r="783">
          <cell r="A783">
            <v>95265</v>
          </cell>
          <cell r="B783" t="str">
            <v>COMPACTADOR DE SOLOS DE PERCUSÃO (SOQUETE) COM MOTOR A GASOLINA, POTÊNCIA 3 CV - CHI DIURNO. AF_09/2016</v>
          </cell>
          <cell r="C783" t="str">
            <v>CHI</v>
          </cell>
          <cell r="D783">
            <v>0.9</v>
          </cell>
        </row>
        <row r="784">
          <cell r="A784">
            <v>95271</v>
          </cell>
          <cell r="B784" t="str">
            <v>RÉGUA VIBRATÓRIA DUPLA PARA CONCRETO, PESO DE 60KG, COMPRIMENTO 4 M, COM MOTOR A GASOLINA, POTÊNCIA 5,5 HP - CHI DIURNO. AF_09/2016</v>
          </cell>
          <cell r="C784" t="str">
            <v>CHI</v>
          </cell>
          <cell r="D784">
            <v>0.6</v>
          </cell>
        </row>
        <row r="785">
          <cell r="A785">
            <v>95277</v>
          </cell>
          <cell r="B785" t="str">
            <v>POLIDORA DE PISO (POLITRIZ), PESO DE 100KG, DIÂMETRO 450 MM, MOTOR ELÉTRICO, POTÊNCIA 4 HP - CHI DIURNO. AF_05/2023</v>
          </cell>
          <cell r="C785" t="str">
            <v>CHI</v>
          </cell>
          <cell r="D785">
            <v>0.6</v>
          </cell>
        </row>
        <row r="786">
          <cell r="A786">
            <v>95283</v>
          </cell>
          <cell r="B786" t="str">
            <v>DESEMPENADEIRA DE CONCRETO, PESO DE 78 KG, 4 PÁS, MOTOR A GASOLINA, POTÊNCIA 5,5 HP - CHI DIURNO. AF_05/2023</v>
          </cell>
          <cell r="C786" t="str">
            <v>CHI</v>
          </cell>
          <cell r="D786">
            <v>0.72</v>
          </cell>
        </row>
        <row r="787">
          <cell r="A787">
            <v>95621</v>
          </cell>
          <cell r="B787" t="str">
            <v>PERFURATRIZ PNEUMATICA MANUAL DE PESO MEDIO, MARTELETE, 18KG, COMPRIMENTO MÁXIMO DE CURSO DE 6 M, DIAMETRO DO PISTAO DE 5,5 CM - CHI DIURNO. AF_11/2016</v>
          </cell>
          <cell r="C787" t="str">
            <v>CHI</v>
          </cell>
          <cell r="D787">
            <v>22.34</v>
          </cell>
        </row>
        <row r="788">
          <cell r="A788">
            <v>95632</v>
          </cell>
          <cell r="B788" t="str">
            <v>ROLO COMPACTADOR VIBRATORIO TANDEM, ACO LISO, POTENCIA 125 HP, PESO SEM/COM LASTRO 10,20/11,65 T, LARGURA DE TRABALHO 1,73 M - CHI DIURNO. AF_11/2016</v>
          </cell>
          <cell r="C788" t="str">
            <v>CHI</v>
          </cell>
          <cell r="D788">
            <v>80.42</v>
          </cell>
        </row>
        <row r="789">
          <cell r="A789">
            <v>95703</v>
          </cell>
          <cell r="B789" t="str">
            <v>PERFURATRIZ MANUAL, TORQUE MAXIMO 55 KGF.M, POTENCIA 5 CV, COM DIAMETRO MAXIMO 8 1/2" - CHI DIURNO. AF_11/2016</v>
          </cell>
          <cell r="C789" t="str">
            <v>CHI</v>
          </cell>
          <cell r="D789">
            <v>26.64</v>
          </cell>
        </row>
        <row r="790">
          <cell r="A790">
            <v>95709</v>
          </cell>
          <cell r="B790" t="str">
            <v>PERFURATRIZ SOBRE ESTEIRA, TORQUE MÁXIMO 600 KGF, POTÊNCIA ENTRE 50 E 60 HP, DIÂMETRO MÁXIMO 10" - CHI DIURNO. AF_11/2016</v>
          </cell>
          <cell r="C790" t="str">
            <v>CHI</v>
          </cell>
          <cell r="D790">
            <v>87.95</v>
          </cell>
        </row>
        <row r="791">
          <cell r="A791">
            <v>95721</v>
          </cell>
          <cell r="B791" t="str">
            <v>ESCAVADEIRA HIDRAULICA SOBRE ESTEIRA, EQUIPADA COM CLAMSHELL, COM CAPACIDADE DA CAÇAMBA ENTRE 1,20 E 1,50 M3, PESO OPERACIONAL ENTRE 20,00 E 22,00 TON, POTENCIA LIQUIDA ENTRE 150 E 160 HP - CHI DIURNO. AF_11/2016</v>
          </cell>
          <cell r="C791" t="str">
            <v>CHI</v>
          </cell>
          <cell r="D791">
            <v>106.98</v>
          </cell>
        </row>
        <row r="792">
          <cell r="A792">
            <v>95873</v>
          </cell>
          <cell r="B792" t="str">
            <v>GRUPO GERADOR COM CARENAGEM, MOTOR DIESEL POTÊNCIA STANDART ENTRE 250 E 260 KVA - CHI DIURNO. AF_12/2016</v>
          </cell>
          <cell r="C792" t="str">
            <v>CHI</v>
          </cell>
          <cell r="D792">
            <v>13.75</v>
          </cell>
        </row>
        <row r="793">
          <cell r="A793">
            <v>96014</v>
          </cell>
          <cell r="B793" t="str">
            <v>TRATOR DE PNEUS COM POTÊNCIA DE 122 CV, TRAÇÃO 4X4, COM VASSOURA MECÂNICA ACOPLADA - CHI DIURNO. AF_02/2017</v>
          </cell>
          <cell r="C793" t="str">
            <v>CHI</v>
          </cell>
          <cell r="D793">
            <v>50.03</v>
          </cell>
        </row>
        <row r="794">
          <cell r="A794">
            <v>96021</v>
          </cell>
          <cell r="B794" t="str">
            <v>TRATOR DE PNEUS COM POTÊNCIA DE 122 CV, TRAÇÃO 4X4, COM GRADE DE DISCOS ACOPLADA - CHI DIURNO. AF_02/2017</v>
          </cell>
          <cell r="C794" t="str">
            <v>CHI</v>
          </cell>
          <cell r="D794">
            <v>49.78</v>
          </cell>
        </row>
        <row r="795">
          <cell r="A795">
            <v>96029</v>
          </cell>
          <cell r="B795" t="str">
            <v>TRATOR DE PNEUS COM POTÊNCIA DE 85 CV, TRAÇÃO 4X4, COM GRADE DE DISCOS ACOPLADA - CHI DIURNO. AF_02/2017</v>
          </cell>
          <cell r="C795" t="str">
            <v>CHI</v>
          </cell>
          <cell r="D795">
            <v>43.02</v>
          </cell>
        </row>
        <row r="796">
          <cell r="A796">
            <v>96036</v>
          </cell>
          <cell r="B796" t="str">
            <v>CAMINHÃO BASCULANTE 10 M3, TRUCADO, POTÊNCIA 230 CV, INCLUSIVE CAÇAMBA METÁLICA, COM DISTRIBUIDOR DE AGREGADOS ACOPLADO - CHI DIURNO. AF_02/2017</v>
          </cell>
          <cell r="C796" t="str">
            <v>CHI</v>
          </cell>
          <cell r="D796">
            <v>82.81</v>
          </cell>
        </row>
        <row r="797">
          <cell r="A797">
            <v>96155</v>
          </cell>
          <cell r="B797" t="str">
            <v>TRATOR DE PNEUS COM POTÊNCIA DE 85 CV, TRAÇÃO 4X4, COM VASSOURA MECÂNICA ACOPLADA - CHI DIURNO. AF_02/2017</v>
          </cell>
          <cell r="C797" t="str">
            <v>CHI</v>
          </cell>
          <cell r="D797">
            <v>43.27</v>
          </cell>
        </row>
        <row r="798">
          <cell r="A798">
            <v>96156</v>
          </cell>
          <cell r="B798" t="str">
            <v>MINICARREGADEIRA SOBRE RODAS POTENCIA 47HP CAPACIDADE OPERACAO 646 KG, COM VASSOURA MECÂNICA ACOPLADA - CHI DIURNO. AF_03/2017</v>
          </cell>
          <cell r="C798" t="str">
            <v>CHI</v>
          </cell>
          <cell r="D798">
            <v>57.81</v>
          </cell>
        </row>
        <row r="799">
          <cell r="A799">
            <v>96159</v>
          </cell>
          <cell r="B799" t="str">
            <v>MÁQUINA DEMARCADORA DE FAIXA DE TRÁFEGO À FRIO, AUTOPROPELIDA, POTÊNCIA 38 HP - CHI DIURNO. AF_07/2016</v>
          </cell>
          <cell r="C799" t="str">
            <v>CHI</v>
          </cell>
          <cell r="D799">
            <v>83.9</v>
          </cell>
        </row>
        <row r="800">
          <cell r="A800">
            <v>96246</v>
          </cell>
          <cell r="B800" t="str">
            <v>MINIESCAVADEIRA SOBRE ESTEIRAS, POTÊNCIA LÍQUIDA DE *30* HP, PESO OPERACIONAL DE *3.500* KG - CHI DIURNO. AF_04/2017</v>
          </cell>
          <cell r="C800" t="str">
            <v>CHI</v>
          </cell>
          <cell r="D800">
            <v>64.510000000000005</v>
          </cell>
        </row>
        <row r="801">
          <cell r="A801">
            <v>96464</v>
          </cell>
          <cell r="B801" t="str">
            <v>ROLO COMPACTADOR DE PNEUS, ESTÁTICO, PRESSÃO VARIÁVEL, POTÊNCIA 110 HP, PESO SEM/COM LASTRO 10,8/27 T, LARGURA DE ROLAGEM 2,30 M - CHI DIURNO. AF_06/2017</v>
          </cell>
          <cell r="C801" t="str">
            <v>CHI</v>
          </cell>
          <cell r="D801">
            <v>87.05</v>
          </cell>
        </row>
        <row r="802">
          <cell r="A802">
            <v>98765</v>
          </cell>
          <cell r="B802" t="str">
            <v>INVERSOR DE SOLDA MONOFÁSICO DE 160 A, POTÊNCIA DE 5400 W, TENSÃO DE 220 V, PARA SOLDA COM ELETRODOS DE 2,0 A 4,0 MM E PROCESSO TIG - CHI DIURNO. AF_06/2018</v>
          </cell>
          <cell r="C802" t="str">
            <v>CHI</v>
          </cell>
          <cell r="D802">
            <v>0.08</v>
          </cell>
        </row>
        <row r="803">
          <cell r="A803">
            <v>99834</v>
          </cell>
          <cell r="B803" t="str">
            <v>LAVADORA DE ALTA PRESSAO (LAVA-JATO) PARA AGUA FRIA, PRESSAO DE OPERACAO ENTRE 1400 E 1900 LIB/POL2, VAZAO MAXIMA ENTRE 400 E 700 L/H - CHI DIURNO. AF_05/2023</v>
          </cell>
          <cell r="C803" t="str">
            <v>CHI</v>
          </cell>
          <cell r="D803">
            <v>0.16</v>
          </cell>
        </row>
        <row r="804">
          <cell r="A804">
            <v>100642</v>
          </cell>
          <cell r="B804" t="str">
            <v>USINA DE MISTURA ASFÁLTICA À QUENTE, TIPO CONTRA FLUXO, PROD 100 A 140 TON/HORA - CHI DIURNO. AF_12/2019</v>
          </cell>
          <cell r="C804" t="str">
            <v>CHI</v>
          </cell>
          <cell r="D804">
            <v>282.25</v>
          </cell>
        </row>
        <row r="805">
          <cell r="A805">
            <v>100648</v>
          </cell>
          <cell r="B805" t="str">
            <v>USINA DE ASFALTO, TIPO GRAVIMÉTRICA, PROD 150 TON/HORA - CHI DIURNO. AF_12/2019</v>
          </cell>
          <cell r="C805" t="str">
            <v>CHI</v>
          </cell>
          <cell r="D805">
            <v>565.14</v>
          </cell>
        </row>
        <row r="806">
          <cell r="A806">
            <v>102274</v>
          </cell>
          <cell r="B806" t="str">
            <v>MARTELO DEMOLIDOR ELÉTRICO, COM POTÊNCIA DE 2.000 W, 1.000 IMPACTOS POR MINUTO, PESO DE 30 KG -  CHI DIURNO. AF_01/2021</v>
          </cell>
          <cell r="C806" t="str">
            <v>CHI</v>
          </cell>
          <cell r="D806">
            <v>21.71</v>
          </cell>
        </row>
        <row r="807">
          <cell r="A807">
            <v>102875</v>
          </cell>
          <cell r="B807" t="str">
            <v>PERFURATRIZ HIDRÁULICA SOBRE ESTEIRA, TORQUE MÁXIMO 161 KNM, PROFUNDIDADE MÁXIMA 54 M, DIÂMETRO MÁXIMO 1500 MM, POTÊNCIA MOTOR 268 HP - CHI DIURNO. AF_04/2019</v>
          </cell>
          <cell r="C807" t="str">
            <v>CHI</v>
          </cell>
          <cell r="D807">
            <v>462.02</v>
          </cell>
        </row>
        <row r="808">
          <cell r="A808">
            <v>102881</v>
          </cell>
          <cell r="B808" t="str">
            <v>PERFURATRIZ PARA EXECUÇÃO DE ESTACAS SECANTES, TIPO HÉLICE CONTÍNUA COM CABEÇOTE DUPLO E TUBO METÁLICO - CHI DIURNO. AF_04/2019</v>
          </cell>
          <cell r="C808" t="str">
            <v>CHI</v>
          </cell>
          <cell r="D808">
            <v>634.16999999999996</v>
          </cell>
        </row>
        <row r="809">
          <cell r="A809">
            <v>102965</v>
          </cell>
          <cell r="B809" t="str">
            <v>PERFURATRIZ HIDRÁULICA SOBRE ESTEIRA, TORQUE MÁXIMO 98 KNM, PROFUNDIDADE MÁXIMA 25 M, DIÂMETRO MÁXIMO 115 MM, POTÊNCIA MOTOR 190 HP - CHI DIURNO. AF_02/2021</v>
          </cell>
          <cell r="C809" t="str">
            <v>CHI</v>
          </cell>
          <cell r="D809">
            <v>234.65</v>
          </cell>
        </row>
        <row r="810">
          <cell r="A810">
            <v>102975</v>
          </cell>
          <cell r="B810" t="str">
            <v>PERFURATRIZ ROTATIVA SOBRE ESTEIRA, TORQUE MAXIMO 2500 KGM, POTENCIA 110 HP, MOTOR DIESEL - CHI DIURNO. AF_05/2017</v>
          </cell>
          <cell r="C810" t="str">
            <v>CHI</v>
          </cell>
          <cell r="D810">
            <v>135.35</v>
          </cell>
        </row>
        <row r="811">
          <cell r="A811">
            <v>103225</v>
          </cell>
          <cell r="B811" t="str">
            <v>PERFURATRIZ PARA FURO DIRECIONAL HORIZONTAL (HDD) COM CAPACIDADE ATÉ 89 KN, POTÊNCIA 24,8 HP A 80 HP (INCLUSO FERRAMENTAS E LOCALIZADOR) - CHI DIURNO. AF_05/2023</v>
          </cell>
          <cell r="C811" t="str">
            <v>CHI</v>
          </cell>
          <cell r="D811">
            <v>207.99</v>
          </cell>
        </row>
        <row r="812">
          <cell r="A812">
            <v>103231</v>
          </cell>
          <cell r="B812" t="str">
            <v>PERFURATRIZ PARA FURO DIRECIONAL HORIZONTAL (HDD) COM CAPACIDADE DE 90 KN A 200 KN, POTÊNCIA 100 HP A 160 HP (INCLUSO FERRAMENTAS E LOCALIZADOR) - CHI DIURNO. AF_05/2023</v>
          </cell>
          <cell r="C812" t="str">
            <v>CHI</v>
          </cell>
          <cell r="D812">
            <v>450.99</v>
          </cell>
        </row>
        <row r="813">
          <cell r="A813">
            <v>103237</v>
          </cell>
          <cell r="B813" t="str">
            <v>PERFURATRIZ PARA FURO DIRECIONAL HORIZONTAL (HDD) COM CAPACIDADE DE 201 KN A 560 KN, POTÊNCIA 200 HP A 260 HP (INCLUSO FERRAMENTAS E LOCALIZADOR) - CHI DIURNO. AF_05/2023</v>
          </cell>
          <cell r="C813" t="str">
            <v>CHI</v>
          </cell>
          <cell r="D813">
            <v>609.29999999999995</v>
          </cell>
        </row>
        <row r="814">
          <cell r="A814">
            <v>104092</v>
          </cell>
          <cell r="B814" t="str">
            <v>TERMOFUSORA PARA TUBOS E CONEXÕES EM PPR COM DIÂMETROS DE 20 A 63 MM, POTÊNCIA DE 800 W, TENSAO 220 V - CHI DIURNO. AF_05/2022</v>
          </cell>
          <cell r="C814" t="str">
            <v>CHI</v>
          </cell>
          <cell r="D814">
            <v>0.06</v>
          </cell>
        </row>
        <row r="815">
          <cell r="A815">
            <v>104098</v>
          </cell>
          <cell r="B815" t="str">
            <v>TERMOFUSORA PARA TUBOS E CONEXÕES EM PPR COM DIÂMETROS DE 75 A 110 MM, POTÊNCIA DE *1100* W, TENSÃO 220 V - CHI DIURNO. AF_05/2022</v>
          </cell>
          <cell r="C815" t="str">
            <v>CHI</v>
          </cell>
          <cell r="D815">
            <v>0.09</v>
          </cell>
        </row>
        <row r="816">
          <cell r="A816">
            <v>104696</v>
          </cell>
          <cell r="B816" t="str">
            <v>PERFURATRIZ DE COROA DIAMANTADA PARA CONCRETO, DIÂMETRO ATÉ 250 MM, MOTOR ELÉTRICO 220 V, POTÊNCIA 2.500 W - CHI DIURNO. AF_05/2023</v>
          </cell>
          <cell r="C816" t="str">
            <v>CHI</v>
          </cell>
          <cell r="D816">
            <v>21.41</v>
          </cell>
        </row>
        <row r="817">
          <cell r="A817">
            <v>104717</v>
          </cell>
          <cell r="B817" t="str">
            <v>ESCAVADEIRA HIDRÁULICA DE BRAÇO LONGO (LONGO ALCANCE) SOBRE ESTEIRAS, CAÇAMBA 0,52 M3, PESO OPERACIONAL 24 T, POTÊNCIA LÍQUIDA 155 HP - CHI DIURNO. AF_06/2023</v>
          </cell>
          <cell r="C817" t="str">
            <v>CHI</v>
          </cell>
          <cell r="D817">
            <v>102.1</v>
          </cell>
        </row>
        <row r="818">
          <cell r="A818">
            <v>5089</v>
          </cell>
          <cell r="B818" t="str">
            <v>ROLO COMPACTADOR VIBRATÓRIO PÉ DE CARNEIRO PARA SOLOS, POTÊNCIA 80 HP, PESO OPERACIONAL SEM/COM LASTRO 7,4 / 8,8 T, LARGURA DE TRABALHO 1,68 M - MANUTENÇÃO. AF_02/2016</v>
          </cell>
          <cell r="C818" t="str">
            <v>H</v>
          </cell>
          <cell r="D818">
            <v>41.71</v>
          </cell>
        </row>
        <row r="819">
          <cell r="A819">
            <v>5627</v>
          </cell>
          <cell r="B819" t="str">
            <v>ESCAVADEIRA HIDRÁULICA SOBRE ESTEIRAS, CAÇAMBA 0,80 M3, PESO OPERACIONAL 17 T, POTENCIA BRUTA 111 HP - DEPRECIAÇÃO. AF_06/2014</v>
          </cell>
          <cell r="C819" t="str">
            <v>H</v>
          </cell>
          <cell r="D819">
            <v>46.35</v>
          </cell>
        </row>
        <row r="820">
          <cell r="A820">
            <v>5628</v>
          </cell>
          <cell r="B820" t="str">
            <v>ESCAVADEIRA HIDRÁULICA SOBRE ESTEIRAS, CAÇAMBA 0,80 M3, PESO OPERACIONAL 17 T, POTENCIA BRUTA 111 HP - JUROS. AF_06/2014</v>
          </cell>
          <cell r="C820" t="str">
            <v>H</v>
          </cell>
          <cell r="D820">
            <v>12.25</v>
          </cell>
        </row>
        <row r="821">
          <cell r="A821">
            <v>5629</v>
          </cell>
          <cell r="B821" t="str">
            <v>ESCAVADEIRA HIDRÁULICA SOBRE ESTEIRAS, CAÇAMBA 0,80 M3, PESO OPERACIONAL 17 T, POTENCIA BRUTA 111 HP - MANUTENÇÃO. AF_06/2014</v>
          </cell>
          <cell r="C821" t="str">
            <v>H</v>
          </cell>
          <cell r="D821">
            <v>57.94</v>
          </cell>
        </row>
        <row r="822">
          <cell r="A822">
            <v>5630</v>
          </cell>
          <cell r="B822" t="str">
            <v>ESCAVADEIRA HIDRÁULICA SOBRE ESTEIRAS, CAÇAMBA 0,80 M3, PESO OPERACIONAL 17 T, POTENCIA BRUTA 111 HP - MATERIAIS NA OPERAÇÃO. AF_06/2014</v>
          </cell>
          <cell r="C822" t="str">
            <v>H</v>
          </cell>
          <cell r="D822">
            <v>63.97</v>
          </cell>
        </row>
        <row r="823">
          <cell r="A823">
            <v>5658</v>
          </cell>
          <cell r="B823" t="str">
            <v>GRADE DE DISCO CONTROLE REMOTO REBOCÁVEL, COM 24 DISCOS 24" X 6 MM COM PNEUS PARA TRANSPORTE - MANUTENÇÃO. AF_06/2014</v>
          </cell>
          <cell r="C823" t="str">
            <v>H</v>
          </cell>
          <cell r="D823">
            <v>2.23</v>
          </cell>
        </row>
        <row r="824">
          <cell r="A824">
            <v>5664</v>
          </cell>
          <cell r="B824" t="str">
            <v>RETROESCAVADEIRA SOBRE RODAS COM CARREGADEIRA, TRAÇÃO 4X4, POTÊNCIA LÍQ. 88 HP, CAÇAMBA CARREG. CAP. MÍN. 1 M3, CAÇAMBA RETRO CAP. 0,26 M3, PESO OPERACIONAL MÍN. 6.674 KG, PROFUNDIDADE ESCAVAÇÃO MÁX. 4,37 M - MANUTENÇÃO. AF_06/2014</v>
          </cell>
          <cell r="C824" t="str">
            <v>H</v>
          </cell>
          <cell r="D824">
            <v>31.92</v>
          </cell>
        </row>
        <row r="825">
          <cell r="A825">
            <v>5667</v>
          </cell>
          <cell r="B825" t="str">
            <v>RETROESCAVADEIRA SOBRE RODAS COM CARREGADEIRA, TRAÇÃO 4X2, POTÊNCIA LÍQ. 79 HP, CAÇAMBA CARREG. CAP. MÍN. 1 M3, CAÇAMBA RETRO CAP. 0,20 M3, PESO OPERACIONAL MÍN. 6.570 KG, PROFUNDIDADE ESCAVAÇÃO MÁX. 4,37 M - MANUTENÇÃO. AF_06/2014</v>
          </cell>
          <cell r="C825" t="str">
            <v>H</v>
          </cell>
          <cell r="D825">
            <v>28.39</v>
          </cell>
        </row>
        <row r="826">
          <cell r="A826">
            <v>5668</v>
          </cell>
          <cell r="B826" t="str">
            <v>RETROESCAVADEIRA SOBRE RODAS COM CARREGADEIRA, TRAÇÃO 4X2, POTÊNCIA LÍQ. 79 HP, CAÇAMBA CARREG. CAP. MÍN. 1 M3, CAÇAMBA RETRO CAP. 0,20 M3, PESO OPERACIONAL MÍN. 6.570 KG, PROFUNDIDADE ESCAVAÇÃO MÁX. 4,37 M - MATERIAIS NA OPERAÇÃO. AF_06/2014</v>
          </cell>
          <cell r="C826" t="str">
            <v>H</v>
          </cell>
          <cell r="D826">
            <v>45.5</v>
          </cell>
        </row>
        <row r="827">
          <cell r="A827">
            <v>5674</v>
          </cell>
          <cell r="B827" t="str">
            <v>ROLO COMPACTADOR VIBRATÓRIO DE UM CILINDRO AÇO LISO, POTÊNCIA 80 HP, PESO OPERACIONAL MÁXIMO 8,1 T, IMPACTO DINÂMICO 16,15 / 9,5 T, LARGURA DE TRABALHO 1,68 M - MANUTENÇÃO. AF_06/2014</v>
          </cell>
          <cell r="C827" t="str">
            <v>H</v>
          </cell>
          <cell r="D827">
            <v>40.11</v>
          </cell>
        </row>
        <row r="828">
          <cell r="A828">
            <v>5692</v>
          </cell>
          <cell r="B828" t="str">
            <v>MOTOBOMBA CENTRÍFUGA, MOTOR A GASOLINA, POTÊNCIA 5,42 HP, BOCAIS 1 1/2" X 1", DIÂMETRO ROTOR 143 MM HM/Q = 6 MCA / 16,8 M3/H A 38 MCA / 6,6 M3/H - MANUTENÇÃO. AF_06/2014</v>
          </cell>
          <cell r="C828" t="str">
            <v>H</v>
          </cell>
          <cell r="D828">
            <v>0.23</v>
          </cell>
        </row>
        <row r="829">
          <cell r="A829">
            <v>5693</v>
          </cell>
          <cell r="B829" t="str">
            <v>MOTOBOMBA CENTRÍFUGA, MOTOR A GASOLINA, POTÊNCIA 5,42 HP, BOCAIS 1 1/2" X 1", DIÂMETRO ROTOR 143 MM HM/Q = 6 MCA / 16,8 M3/H A 38 MCA / 6,6 M3/H - MATERIAIS NA OPERAÇÃO. AF_06/2014</v>
          </cell>
          <cell r="C829" t="str">
            <v>H</v>
          </cell>
          <cell r="D829">
            <v>21.6</v>
          </cell>
        </row>
        <row r="830">
          <cell r="A830">
            <v>5695</v>
          </cell>
          <cell r="B830" t="str">
            <v>CAMINHÃO BASCULANTE 6 M3, PESO BRUTO TOTAL 16.000 KG, CARGA ÚTIL MÁXIMA 13.071 KG, DISTÂNCIA ENTRE EIXOS 4,80 M, POTÊNCIA 230 CV INCLUSIVE CAÇAMBA METÁLICA - MANUTENÇÃO. AF_06/2014</v>
          </cell>
          <cell r="C830" t="str">
            <v>H</v>
          </cell>
          <cell r="D830">
            <v>40.020000000000003</v>
          </cell>
        </row>
        <row r="831">
          <cell r="A831">
            <v>5703</v>
          </cell>
          <cell r="B831" t="str">
            <v>USINA DE CONCRETO FIXA, CAPACIDADE NOMINAL DE 90 A 120 M3/H, SEM SILO - MATERIAIS NA OPERAÇÃO. AF_07/2016</v>
          </cell>
          <cell r="C831" t="str">
            <v>H</v>
          </cell>
          <cell r="D831">
            <v>23.08</v>
          </cell>
        </row>
        <row r="832">
          <cell r="A832">
            <v>5705</v>
          </cell>
          <cell r="B832" t="str">
            <v>CAMINHÃO TOCO, PBT 16.000 KG, CARGA ÚTIL MÁX. 10.685 KG, DIST. ENTRE EIXOS 4,8 M, POTÊNCIA 189 CV, INCLUSIVE CARROCERIA FIXA ABERTA DE MADEIRA P/ TRANSPORTE GERAL DE CARGA SECA, DIMEN. APROX. 2,5 X 7,00 X 0,50 M - MANUTENÇÃO. AF_06/2014</v>
          </cell>
          <cell r="C832" t="str">
            <v>H</v>
          </cell>
          <cell r="D832">
            <v>38.479999999999997</v>
          </cell>
        </row>
        <row r="833">
          <cell r="A833">
            <v>5707</v>
          </cell>
          <cell r="B833" t="str">
            <v>USINA MISTURADORA DE SOLOS, CAPACIDADE DE 200 A 500 TON/H, POTENCIA 75KW - MANUTENÇÃO. AF_07/2016</v>
          </cell>
          <cell r="C833" t="str">
            <v>H</v>
          </cell>
          <cell r="D833">
            <v>78.94</v>
          </cell>
        </row>
        <row r="834">
          <cell r="A834">
            <v>5710</v>
          </cell>
          <cell r="B834" t="str">
            <v>VIBROACABADORA DE ASFALTO SOBRE ESTEIRAS, LARGURA DE PAVIMENTAÇÃO 1,90 M A 5,30 M, POTÊNCIA 105 HP CAPACIDADE 450 T/H - MANUTENÇÃO. AF_11/2014</v>
          </cell>
          <cell r="C834" t="str">
            <v>H</v>
          </cell>
          <cell r="D834">
            <v>138.41999999999999</v>
          </cell>
        </row>
        <row r="835">
          <cell r="A835">
            <v>5711</v>
          </cell>
          <cell r="B835" t="str">
            <v>VIBROACABADORA DE ASFALTO SOBRE ESTEIRAS, LARGURA DE PAVIMENTAÇÃO 1,90 M A 5,30 M, POTÊNCIA 105 HP CAPACIDADE 450 T/H - MATERIAIS NA OPERAÇÃO. AF_11/2014</v>
          </cell>
          <cell r="C835" t="str">
            <v>H</v>
          </cell>
          <cell r="D835">
            <v>88.38</v>
          </cell>
        </row>
        <row r="836">
          <cell r="A836">
            <v>5714</v>
          </cell>
          <cell r="B836" t="str">
            <v>TRATOR DE PNEUS, POTÊNCIA 85 CV, TRAÇÃO 4X4, PESO COM LASTRO DE 4.675 KG - MANUTENÇÃO. AF_06/2014</v>
          </cell>
          <cell r="C836" t="str">
            <v>H</v>
          </cell>
          <cell r="D836">
            <v>16</v>
          </cell>
        </row>
        <row r="837">
          <cell r="A837">
            <v>5715</v>
          </cell>
          <cell r="B837" t="str">
            <v>TRATOR DE PNEUS, POTÊNCIA 85 CV, TRAÇÃO 4X4, PESO COM LASTRO DE 4.675 KG - MATERIAIS NA OPERAÇÃO. AF_06/2014</v>
          </cell>
          <cell r="C837" t="str">
            <v>H</v>
          </cell>
          <cell r="D837">
            <v>66.88</v>
          </cell>
        </row>
        <row r="838">
          <cell r="A838">
            <v>5718</v>
          </cell>
          <cell r="B838" t="str">
            <v>TRATOR DE ESTEIRAS, POTÊNCIA 170 HP, PESO OPERACIONAL 19 T, CAÇAMBA 5,2 M3 - MATERIAIS NA OPERAÇÃO. AF_06/2014</v>
          </cell>
          <cell r="C838" t="str">
            <v>H</v>
          </cell>
          <cell r="D838">
            <v>105.49</v>
          </cell>
        </row>
        <row r="839">
          <cell r="A839">
            <v>5721</v>
          </cell>
          <cell r="B839" t="str">
            <v>TRATOR DE ESTEIRAS, POTÊNCIA 150 HP, PESO OPERACIONAL 16,7 T, COM RODA MOTRIZ ELEVADA E LÂMINA 3,18 M3 - MATERIAIS NA OPERAÇÃO. AF_06/2014</v>
          </cell>
          <cell r="C839" t="str">
            <v>H</v>
          </cell>
          <cell r="D839">
            <v>93.07</v>
          </cell>
        </row>
        <row r="840">
          <cell r="A840">
            <v>5722</v>
          </cell>
          <cell r="B840" t="str">
            <v>TRATOR DE ESTEIRAS, POTÊNCIA 347 HP, PESO OPERACIONAL 38,5 T, COM LÂMINA 8,70 M3 - MATERIAIS NA OPERAÇÃO. AF_06/2014</v>
          </cell>
          <cell r="C840" t="str">
            <v>H</v>
          </cell>
          <cell r="D840">
            <v>215.26</v>
          </cell>
        </row>
        <row r="841">
          <cell r="A841">
            <v>5724</v>
          </cell>
          <cell r="B841" t="str">
            <v>TRATOR DE ESTEIRAS, POTÊNCIA 100 HP, PESO OPERACIONAL 9,4 T, COM LÂMINA 2,19 M3 - MANUTENÇÃO. AF_06/2014</v>
          </cell>
          <cell r="C841" t="str">
            <v>H</v>
          </cell>
          <cell r="D841">
            <v>60.04</v>
          </cell>
        </row>
        <row r="842">
          <cell r="A842">
            <v>5727</v>
          </cell>
          <cell r="B842" t="str">
            <v>ROLO COMPACTADOR VIBRATÓRIO REBOCÁVEL, CILINDRO DE AÇO LISO, POTÊNCIA DE TRAÇÃO DE 65 CV, PESO 4,7 T, IMPACTO DINÂMICO 18,3 T, LARGURA DE TRABALHO 1,67 M - MANUTENÇÃO. AF_02/2016</v>
          </cell>
          <cell r="C842" t="str">
            <v>H</v>
          </cell>
          <cell r="D842">
            <v>12.1</v>
          </cell>
        </row>
        <row r="843">
          <cell r="A843">
            <v>5729</v>
          </cell>
          <cell r="B843" t="str">
            <v>ROLO COMPACTADOR VIBRATÓRIO TANDEM AÇO LISO, POTÊNCIA 58 HP, PESO SEM/COM LASTRO 6,5 / 9,4 T, LARGURA DE TRABALHO 1,2 M - MANUTENÇÃO. AF_06/2014</v>
          </cell>
          <cell r="C843" t="str">
            <v>H</v>
          </cell>
          <cell r="D843">
            <v>49.26</v>
          </cell>
        </row>
        <row r="844">
          <cell r="A844">
            <v>5730</v>
          </cell>
          <cell r="B844" t="str">
            <v>ROLO COMPACTADOR VIBRATÓRIO TANDEM AÇO LISO, POTÊNCIA 58 HP, PESO SEM/COM LASTRO 6,5 / 9,4 T, LARGURA DE TRABALHO 1,2 M - MATERIAIS NA OPERAÇÃO. AF_06/2014</v>
          </cell>
          <cell r="C844" t="str">
            <v>H</v>
          </cell>
          <cell r="D844">
            <v>40.57</v>
          </cell>
        </row>
        <row r="845">
          <cell r="A845">
            <v>5735</v>
          </cell>
          <cell r="B845" t="str">
            <v>RETROESCAVADEIRA SOBRE RODAS COM CARREGADEIRA, TRAÇÃO 4X4, POTÊNCIA LÍQ. 72 HP, CAÇAMBA CARREG. CAP. MÍN. 0,79 M3, CAÇAMBA RETRO CAP. 0,18 M3, PESO OPERACIONAL MÍN. 7.140 KG, PROFUNDIDADE ESCAVAÇÃO MÁX. 4,50 M - MANUTENÇÃO. AF_06/2014</v>
          </cell>
          <cell r="C845" t="str">
            <v>H</v>
          </cell>
          <cell r="D845">
            <v>30.8</v>
          </cell>
        </row>
        <row r="846">
          <cell r="A846">
            <v>5736</v>
          </cell>
          <cell r="B846" t="str">
            <v>RETROESCAVADEIRA SOBRE RODAS COM CARREGADEIRA, TRAÇÃO 4X4, POTÊNCIA LÍQ. 72 HP, CAÇAMBA CARREG. CAP. MÍN. 0,79 M3, CAÇAMBA RETRO CAP. 0,18 M3, PESO OPERACIONAL MÍN. 7.140 KG, PROFUNDIDADE ESCAVAÇÃO MÁX. 4,50 M - MATERIAIS NA OPERAÇÃO. AF_06/2014</v>
          </cell>
          <cell r="C846" t="str">
            <v>H</v>
          </cell>
          <cell r="D846">
            <v>41.46</v>
          </cell>
        </row>
        <row r="847">
          <cell r="A847">
            <v>5738</v>
          </cell>
          <cell r="B847" t="str">
            <v>ROLO COMPACTADOR VIBRATÓRIO PÉ DE CARNEIRO, OPERADO POR CONTROLE REMOTO, POTÊNCIA 12,5 KW, PESO OPERACIONAL 1,675 T, LARGURA DE TRABALHO 0,85 M - DEPRECIAÇÃO. AF_02/2016</v>
          </cell>
          <cell r="C847" t="str">
            <v>H</v>
          </cell>
          <cell r="D847">
            <v>43.8</v>
          </cell>
        </row>
        <row r="848">
          <cell r="A848">
            <v>5739</v>
          </cell>
          <cell r="B848" t="str">
            <v>ROLO COMPACTADOR VIBRATÓRIO PÉ DE CARNEIRO, OPERADO POR CONTROLE REMOTO, POTÊNCIA 12,5 KW, PESO OPERACIONAL 1,675 T, LARGURA DE TRABALHO 0,85 M - MANUTENÇÃO. AF_02/2016</v>
          </cell>
          <cell r="C848" t="str">
            <v>H</v>
          </cell>
          <cell r="D848">
            <v>54.81</v>
          </cell>
        </row>
        <row r="849">
          <cell r="A849">
            <v>5741</v>
          </cell>
          <cell r="B849" t="str">
            <v>USINA DE LAMA ASFÁLTICA, PROD 30 A 50 T/H, SILO DE AGREGADO 7 M3, RESERVATÓRIOS PARA EMULSÃO E ÁGUA DE 2,3 M3 CADA, MISTURADOR TIPO PUG MILL A SER MONTADO SOBRE CAMINHÃO - MANUTENÇÃO. AF_10/2014</v>
          </cell>
          <cell r="C849" t="str">
            <v>H</v>
          </cell>
          <cell r="D849">
            <v>42.78</v>
          </cell>
        </row>
        <row r="850">
          <cell r="A850">
            <v>5742</v>
          </cell>
          <cell r="B850" t="str">
            <v>USINA DE LAMA ASFÁLTICA, PROD 30 A 50 T/H, SILO DE AGREGADO 7 M3, RESERVATÓRIOS PARA EMULSÃO E ÁGUA DE 2,3 M3 CADA, MISTURADOR TIPO PUG MILL A SER MONTADO SOBRE CAMINHÃO - MATERIAIS NA OPERAÇÃO. AF_10/2014</v>
          </cell>
          <cell r="C850" t="str">
            <v>H</v>
          </cell>
          <cell r="D850">
            <v>27.38</v>
          </cell>
        </row>
        <row r="851">
          <cell r="A851">
            <v>5747</v>
          </cell>
          <cell r="B851" t="str">
            <v>CAMINHÃO PIPA 6.000 L, PESO BRUTO TOTAL 13.000 KG, DISTÂNCIA ENTRE EIXOS 4,80 M, POTÊNCIA 189 CV INCLUSIVE TANQUE DE AÇO PARA TRANSPORTE DE ÁGUA, CAPACIDADE 6 M3 - MATERIAIS NA OPERAÇÃO. AF_06/2014</v>
          </cell>
          <cell r="C851" t="str">
            <v>H</v>
          </cell>
          <cell r="D851">
            <v>156.99</v>
          </cell>
        </row>
        <row r="852">
          <cell r="A852">
            <v>5751</v>
          </cell>
          <cell r="B852" t="str">
            <v>CAMINHÃO TOCO, PESO BRUTO TOTAL 14.300 KG, CARGA ÚTIL MÁXIMA 9590 KG, DISTÂNCIA ENTRE EIXOS 4,76 M, POTÊNCIA 185 CV (NÃO INCLUI CARROCERIA) - MANUTENÇÃO. AF_06/2014</v>
          </cell>
          <cell r="C852" t="str">
            <v>H</v>
          </cell>
          <cell r="D852">
            <v>33.020000000000003</v>
          </cell>
        </row>
        <row r="853">
          <cell r="A853">
            <v>5754</v>
          </cell>
          <cell r="B853" t="str">
            <v>CAMINHÃO TOCO, PESO BRUTO TOTAL 16.000 KG, CARGA ÚTIL MÁXIMA DE 10.685 KG, DISTÂNCIA ENTRE EIXOS 4,80 M, POTÊNCIA 189 CV EXCLUSIVE CARROCERIA - MANUTENÇÃO. AF_06/2014</v>
          </cell>
          <cell r="C853" t="str">
            <v>H</v>
          </cell>
          <cell r="D853">
            <v>36.26</v>
          </cell>
        </row>
        <row r="854">
          <cell r="A854">
            <v>5763</v>
          </cell>
          <cell r="B854" t="str">
            <v>CAMINHÃO PIPA 10.000 L TRUCADO, PESO BRUTO TOTAL 23.000 KG, CARGA ÚTIL MÁXIMA 15.935 KG, DISTÂNCIA ENTRE EIXOS 4,8 M, POTÊNCIA 230 CV, INCLUSIVE TANQUE DE AÇO PARA TRANSPORTE DE ÁGUA - MANUTENÇÃO. AF_06/2014</v>
          </cell>
          <cell r="C854" t="str">
            <v>H</v>
          </cell>
          <cell r="D854">
            <v>51.62</v>
          </cell>
        </row>
        <row r="855">
          <cell r="A855">
            <v>5765</v>
          </cell>
          <cell r="B855" t="str">
            <v>ESPARGIDOR DE ASFALTO PRESSURIZADO COM TANQUE DE 2500 L, REBOCÁVEL COM MOTOR A GASOLINA POTÊNCIA 3,4 HP - MANUTENÇÃO. AF_07/2014</v>
          </cell>
          <cell r="C855" t="str">
            <v>H</v>
          </cell>
          <cell r="D855">
            <v>4.6399999999999997</v>
          </cell>
        </row>
        <row r="856">
          <cell r="A856">
            <v>5766</v>
          </cell>
          <cell r="B856" t="str">
            <v>ESPARGIDOR DE ASFALTO PRESSURIZADO COM TANQUE DE 2500 L, REBOCÁVEL COM MOTOR A GASOLINA POTÊNCIA 3,4 HP - MATERIAIS NA OPERAÇÃO. AF_07/2014</v>
          </cell>
          <cell r="C856" t="str">
            <v>H</v>
          </cell>
          <cell r="D856">
            <v>3.01</v>
          </cell>
        </row>
        <row r="857">
          <cell r="A857">
            <v>5779</v>
          </cell>
          <cell r="B857" t="str">
            <v>MOTONIVELADORA POTÊNCIA BÁSICA LÍQUIDA (PRIMEIRA MARCHA) 125 HP, PESO BRUTO 13032 KG, LARGURA DA LÂMINA DE 3,7 M - MANUTENÇÃO. AF_06/2014</v>
          </cell>
          <cell r="C857" t="str">
            <v>H</v>
          </cell>
          <cell r="D857">
            <v>75.23</v>
          </cell>
        </row>
        <row r="858">
          <cell r="A858">
            <v>5787</v>
          </cell>
          <cell r="B858" t="str">
            <v>PÁ CARREGADEIRA SOBRE RODAS, POTÊNCIA 197 HP, CAPACIDADE DA CAÇAMBA 2,5 A 3,5 M3, PESO OPERACIONAL 18338 KG - MATERIAIS NA OPERAÇÃO. AF_06/2014</v>
          </cell>
          <cell r="C858" t="str">
            <v>H</v>
          </cell>
          <cell r="D858">
            <v>69.849999999999994</v>
          </cell>
        </row>
        <row r="859">
          <cell r="A859">
            <v>5797</v>
          </cell>
          <cell r="B859" t="str">
            <v>COMPRESSOR DE AR REBOCÁVEL, VAZÃO 189 PCM, PRESSÃO EFETIVA DE TRABALHO 102 PSI, MOTOR DIESEL, POTÊNCIA 63 CV - MANUTENÇÃO. AF_06/2015</v>
          </cell>
          <cell r="C859" t="str">
            <v>H</v>
          </cell>
          <cell r="D859">
            <v>6.65</v>
          </cell>
        </row>
        <row r="860">
          <cell r="A860">
            <v>5800</v>
          </cell>
          <cell r="B860" t="str">
            <v>BOMBA SUBMERSÍVEL ELÉTRICA TRIFÁSICA, POTÊNCIA 2,96 HP, Ø ROTOR 144 MM SEMI-ABERTO, BOCAL DE SAÍDA Ø 2", HM/Q = 2 MCA / 38,8 M3/H A 28 MCA / 5 M3/H - MANUTENÇÃO. AF_06/2014</v>
          </cell>
          <cell r="C860" t="str">
            <v>H</v>
          </cell>
          <cell r="D860">
            <v>0.44</v>
          </cell>
        </row>
        <row r="861">
          <cell r="A861">
            <v>7032</v>
          </cell>
          <cell r="B861" t="str">
            <v>TANQUE DE ASFALTO ESTACIONÁRIO COM SERPENTINA, CAPACIDADE 30.000 L - DEPRECIAÇÃO. AF_05/2023</v>
          </cell>
          <cell r="C861" t="str">
            <v>H</v>
          </cell>
          <cell r="D861">
            <v>4.7</v>
          </cell>
        </row>
        <row r="862">
          <cell r="A862">
            <v>7033</v>
          </cell>
          <cell r="B862" t="str">
            <v>TANQUE DE ASFALTO ESTACIONÁRIO COM SERPENTINA, CAPACIDADE 30.000 L - JUROS. AF_05/2023</v>
          </cell>
          <cell r="C862" t="str">
            <v>H</v>
          </cell>
          <cell r="D862">
            <v>1.63</v>
          </cell>
        </row>
        <row r="863">
          <cell r="A863">
            <v>7034</v>
          </cell>
          <cell r="B863" t="str">
            <v>TANQUE DE ASFALTO ESTACIONÁRIO COM SERPENTINA, CAPACIDADE 30.000 L - MANUTENÇÃO. AF_05/2023</v>
          </cell>
          <cell r="C863" t="str">
            <v>H</v>
          </cell>
          <cell r="D863">
            <v>5.88</v>
          </cell>
        </row>
        <row r="864">
          <cell r="A864">
            <v>7035</v>
          </cell>
          <cell r="B864" t="str">
            <v>TANQUE DE ASFALTO ESTACIONÁRIO COM SERPENTINA, CAPACIDADE 30.000 L - MATERIAIS NA OPERAÇÃO. AF_05/2023</v>
          </cell>
          <cell r="C864" t="str">
            <v>H</v>
          </cell>
          <cell r="D864">
            <v>254.6</v>
          </cell>
        </row>
        <row r="865">
          <cell r="A865">
            <v>7038</v>
          </cell>
          <cell r="B865" t="str">
            <v>ROLO COMPACTADOR DE PNEUS ESTÁTICO, PRESSÃO VARIÁVEL, POTÊNCIA 111 HP, PESO SEM/COM LASTRO 9,5 / 26 T, LARGURA DE TRABALHO 1,90 M - DEPRECIAÇÃO. AF_07/2014</v>
          </cell>
          <cell r="C865" t="str">
            <v>H</v>
          </cell>
          <cell r="D865">
            <v>50.1</v>
          </cell>
        </row>
        <row r="866">
          <cell r="A866">
            <v>7039</v>
          </cell>
          <cell r="B866" t="str">
            <v>ROLO COMPACTADOR DE PNEUS ESTÁTICO, PRESSÃO VARIÁVEL, POTÊNCIA 111 HP, PESO SEM/COM LASTRO 9,5 / 26 T, LARGURA DE TRABALHO 1,90 M - JUROS. AF_07/2014</v>
          </cell>
          <cell r="C866" t="str">
            <v>H</v>
          </cell>
          <cell r="D866">
            <v>13.44</v>
          </cell>
        </row>
        <row r="867">
          <cell r="A867">
            <v>7040</v>
          </cell>
          <cell r="B867" t="str">
            <v>ROLO COMPACTADOR DE PNEUS ESTÁTICO, PRESSÃO VARIÁVEL, POTÊNCIA 111 HP, PESO SEM/COM LASTRO 9,5 / 26 T, LARGURA DE TRABALHO 1,90 M - MANUTENÇÃO. AF_07/2014</v>
          </cell>
          <cell r="C867" t="str">
            <v>H</v>
          </cell>
          <cell r="D867">
            <v>62.69</v>
          </cell>
        </row>
        <row r="868">
          <cell r="A868">
            <v>7044</v>
          </cell>
          <cell r="B868" t="str">
            <v>MOTOBOMBA TRASH (PARA ÁGUA SUJA) AUTO ESCORVANTE, MOTOR GASOLINA DE 6,41 HP, DIÂMETROS DE SUCÇÃO X RECALQUE: 3" X 3", HM/Q = 10 MCA / 60 M3/H A 23 MCA / 0 M3/H - DEPRECIAÇÃO. AF_10/2014</v>
          </cell>
          <cell r="C868" t="str">
            <v>H</v>
          </cell>
          <cell r="D868">
            <v>0.26</v>
          </cell>
        </row>
        <row r="869">
          <cell r="A869">
            <v>7045</v>
          </cell>
          <cell r="B869" t="str">
            <v>MOTOBOMBA TRASH (PARA ÁGUA SUJA) AUTO ESCORVANTE, MOTOR GASOLINA DE 6,41 HP, DIÂMETROS DE SUCÇÃO X RECALQUE: 3" X 3", HM/Q = 10 MCA / 60 M3/H A 23 MCA / 0 M3/H - JUROS. AF_10/2014</v>
          </cell>
          <cell r="C869" t="str">
            <v>H</v>
          </cell>
          <cell r="D869">
            <v>0.06</v>
          </cell>
        </row>
        <row r="870">
          <cell r="A870">
            <v>7046</v>
          </cell>
          <cell r="B870" t="str">
            <v>MOTOBOMBA TRASH (PARA ÁGUA SUJA) AUTO ESCORVANTE, MOTOR GASOLINA DE 6,41 HP, DIÂMETROS DE SUCÇÃO X RECALQUE: 3" X 3", HM/Q = 10 MCA / 60 M3/H A 23 MCA / 0 M3/H - MANUTENÇÃO. AF_10/2014</v>
          </cell>
          <cell r="C870" t="str">
            <v>H</v>
          </cell>
          <cell r="D870">
            <v>0.28000000000000003</v>
          </cell>
        </row>
        <row r="871">
          <cell r="A871">
            <v>7047</v>
          </cell>
          <cell r="B871" t="str">
            <v>MOTOBOMBA TRASH (PARA ÁGUA SUJA) AUTO ESCORVANTE, MOTOR GASOLINA DE 6,41 HP, DIÂMETROS DE SUCÇÃO X RECALQUE: 3" X 3", HM/Q = 10 MCA / 60 M3/H A 23 MCA / 0 M3/H - MATERIAIS NA OPERAÇÃO. AF_10/2014</v>
          </cell>
          <cell r="C871" t="str">
            <v>H</v>
          </cell>
          <cell r="D871">
            <v>25.49</v>
          </cell>
        </row>
        <row r="872">
          <cell r="A872">
            <v>7051</v>
          </cell>
          <cell r="B872" t="str">
            <v>ROLO COMPACTADOR PE DE CARNEIRO VIBRATORIO, POTENCIA 125 HP, PESO OPERACIONAL SEM/COM LASTRO 11,95 / 13,30 T, IMPACTO DINAMICO 38,5 / 22,5 T, LARGURA DE TRABALHO 2,15 M - DEPRECIAÇÃO. AF_06/2014</v>
          </cell>
          <cell r="C872" t="str">
            <v>H</v>
          </cell>
          <cell r="D872">
            <v>44.43</v>
          </cell>
        </row>
        <row r="873">
          <cell r="A873">
            <v>7052</v>
          </cell>
          <cell r="B873" t="str">
            <v>ROLO COMPACTADOR PE DE CARNEIRO VIBRATORIO, POTENCIA 125 HP, PESO OPERACIONAL SEM/COM LASTRO 11,95 / 13,30 T, IMPACTO DINAMICO 38,5 / 22,5 T, LARGURA DE TRABALHO 2,15 M - JUROS. AF_06/2014</v>
          </cell>
          <cell r="C873" t="str">
            <v>H</v>
          </cell>
          <cell r="D873">
            <v>12</v>
          </cell>
        </row>
        <row r="874">
          <cell r="A874">
            <v>7053</v>
          </cell>
          <cell r="B874" t="str">
            <v>ROLO COMPACTADOR PE DE CARNEIRO VIBRATORIO, POTENCIA 125 HP, PESO OPERACIONAL SEM/COM LASTRO 11,95 / 13,30 T, IMPACTO DINAMICO 38,5 / 22,5 T, LARGURA DE TRABALHO 2,15 M - MANUTENÇÃO. AF_06/2014</v>
          </cell>
          <cell r="C874" t="str">
            <v>H</v>
          </cell>
          <cell r="D874">
            <v>55.61</v>
          </cell>
        </row>
        <row r="875">
          <cell r="A875">
            <v>7054</v>
          </cell>
          <cell r="B875" t="str">
            <v>ROLO COMPACTADOR PE DE CARNEIRO VIBRATORIO, POTENCIA 125 HP, PESO OPERACIONAL SEM/COM LASTRO 11,95 / 13,30 T, IMPACTO DINAMICO 38,5 / 22,5 T, LARGURA DE TRABALHO 2,15 M - MATERIAIS NA OPERAÇÃO. AF_06/2014</v>
          </cell>
          <cell r="C875" t="str">
            <v>H</v>
          </cell>
          <cell r="D875">
            <v>88.62</v>
          </cell>
        </row>
        <row r="876">
          <cell r="A876">
            <v>7058</v>
          </cell>
          <cell r="B876" t="str">
            <v>CAMINHÃO BASCULANTE 6 M3 TOCO, PESO BRUTO TOTAL 16.000 KG, CARGA ÚTIL MÁXIMA 11.130 KG, DISTÂNCIA ENTRE EIXOS 5,36 M, POTÊNCIA 185 CV, INCLUSIVE CAÇAMBA METÁLICA - DEPRECIAÇÃO. AF_06/2014</v>
          </cell>
          <cell r="C876" t="str">
            <v>H</v>
          </cell>
          <cell r="D876">
            <v>22.97</v>
          </cell>
        </row>
        <row r="877">
          <cell r="A877">
            <v>7059</v>
          </cell>
          <cell r="B877" t="str">
            <v>CAMINHÃO BASCULANTE 6 M3 TOCO, PESO BRUTO TOTAL 16.000 KG, CARGA ÚTIL MÁXIMA 11.130 KG, DISTÂNCIA ENTRE EIXOS 5,36 M, POTÊNCIA 185 CV, INCLUSIVE CAÇAMBA METÁLICA - JUROS. AF_06/2014</v>
          </cell>
          <cell r="C877" t="str">
            <v>H</v>
          </cell>
          <cell r="D877">
            <v>8.84</v>
          </cell>
        </row>
        <row r="878">
          <cell r="A878">
            <v>7060</v>
          </cell>
          <cell r="B878" t="str">
            <v>CAMINHÃO BASCULANTE 6 M3 TOCO, PESO BRUTO TOTAL 16.000 KG, CARGA ÚTIL MÁXIMA 11.130 KG, DISTÂNCIA ENTRE EIXOS 5,36 M, POTÊNCIA 185 CV, INCLUSIVE CAÇAMBA METÁLICA - MANUTENÇÃO. AF_06/2014</v>
          </cell>
          <cell r="C878" t="str">
            <v>H</v>
          </cell>
          <cell r="D878">
            <v>41.4</v>
          </cell>
        </row>
        <row r="879">
          <cell r="A879">
            <v>7061</v>
          </cell>
          <cell r="B879" t="str">
            <v>CAMINHÃO BASCULANTE 6 M3 TOCO, PESO BRUTO TOTAL 16.000 KG, CARGA ÚTIL MÁXIMA 11.130 KG, DISTÂNCIA ENTRE EIXOS 5,36 M, POTÊNCIA 185 CV, INCLUSIVE CAÇAMBA METÁLICA - MATERIAIS NA OPERAÇÃO. AF_06/2014</v>
          </cell>
          <cell r="C879" t="str">
            <v>H</v>
          </cell>
          <cell r="D879">
            <v>80.900000000000006</v>
          </cell>
        </row>
        <row r="880">
          <cell r="A880">
            <v>7063</v>
          </cell>
          <cell r="B880" t="str">
            <v>TRATOR DE PNEUS, POTÊNCIA 122 CV, TRAÇÃO 4X4, PESO COM LASTRO DE 4.510 KG - DEPRECIAÇÃO. AF_06/2014</v>
          </cell>
          <cell r="C880" t="str">
            <v>H</v>
          </cell>
          <cell r="D880">
            <v>19.96</v>
          </cell>
        </row>
        <row r="881">
          <cell r="A881">
            <v>7064</v>
          </cell>
          <cell r="B881" t="str">
            <v>TRATOR DE PNEUS, POTÊNCIA 122 CV, TRAÇÃO 4X4, PESO COM LASTRO DE 4.510 KG - JUROS. AF_06/2014</v>
          </cell>
          <cell r="C881" t="str">
            <v>H</v>
          </cell>
          <cell r="D881">
            <v>5.39</v>
          </cell>
        </row>
        <row r="882">
          <cell r="A882">
            <v>7065</v>
          </cell>
          <cell r="B882" t="str">
            <v>TRATOR DE PNEUS, POTÊNCIA 122 CV, TRAÇÃO 4X4, PESO COM LASTRO DE 4.510 KG - MANUTENÇÃO. AF_06/2014</v>
          </cell>
          <cell r="C882" t="str">
            <v>H</v>
          </cell>
          <cell r="D882">
            <v>21.83</v>
          </cell>
        </row>
        <row r="883">
          <cell r="A883">
            <v>7066</v>
          </cell>
          <cell r="B883" t="str">
            <v>TRATOR DE PNEUS, POTÊNCIA 122 CV, TRAÇÃO 4X4, PESO COM LASTRO DE 4.510 KG - MATERIAIS NA OPERAÇÃO. AF_06/2014</v>
          </cell>
          <cell r="C883" t="str">
            <v>H</v>
          </cell>
          <cell r="D883">
            <v>95.99</v>
          </cell>
        </row>
        <row r="884">
          <cell r="A884">
            <v>53786</v>
          </cell>
          <cell r="B884" t="str">
            <v>RETROESCAVADEIRA SOBRE RODAS COM CARREGADEIRA, TRAÇÃO 4X4, POTÊNCIA LÍQ. 88 HP, CAÇAMBA CARREG. CAP. MÍN. 1 M3, CAÇAMBA RETRO CAP. 0,26 M3, PESO OPERACIONAL MÍN. 6.674 KG, PROFUNDIDADE ESCAVAÇÃO MÁX. 4,37 M - MATERIAIS NA OPERAÇÃO. AF_06/2014</v>
          </cell>
          <cell r="C884" t="str">
            <v>H</v>
          </cell>
          <cell r="D884">
            <v>50.66</v>
          </cell>
        </row>
        <row r="885">
          <cell r="A885">
            <v>53788</v>
          </cell>
          <cell r="B885" t="str">
            <v>ROLO COMPACTADOR VIBRATÓRIO DE UM CILINDRO AÇO LISO, POTÊNCIA 80 HP, PESO OPERACIONAL MÁXIMO 8,1 T, IMPACTO DINÂMICO 16,15 / 9,5 T, LARGURA DE TRABALHO 1,68 M - MATERIAIS NA OPERAÇÃO. AF_06/2014</v>
          </cell>
          <cell r="C885" t="str">
            <v>H</v>
          </cell>
          <cell r="D885">
            <v>56.72</v>
          </cell>
        </row>
        <row r="886">
          <cell r="A886">
            <v>53792</v>
          </cell>
          <cell r="B886" t="str">
            <v>CAMINHÃO BASCULANTE 6 M3, PESO BRUTO TOTAL 16.000 KG, CARGA ÚTIL MÁXIMA 13.071 KG, DISTÂNCIA ENTRE EIXOS 4,80 M, POTÊNCIA 230 CV INCLUSIVE CAÇAMBA METÁLICA - MATERIAIS NA OPERAÇÃO. AF_06/2014</v>
          </cell>
          <cell r="C886" t="str">
            <v>H</v>
          </cell>
          <cell r="D886">
            <v>100.56</v>
          </cell>
        </row>
        <row r="887">
          <cell r="A887">
            <v>53794</v>
          </cell>
          <cell r="B887" t="str">
            <v>USINA DE CONCRETO FIXA, CAPACIDADE NOMINAL DE 90 A 120 M3/H, SEM SILO - MANUTENÇÃO. AF_07/2016</v>
          </cell>
          <cell r="C887" t="str">
            <v>H</v>
          </cell>
          <cell r="D887">
            <v>35.619999999999997</v>
          </cell>
        </row>
        <row r="888">
          <cell r="A888">
            <v>53797</v>
          </cell>
          <cell r="B888" t="str">
            <v>CAMINHÃO TOCO, PBT 16.000 KG, CARGA ÚTIL MÁX. 10.685 KG, DIST. ENTRE EIXOS 4,8 M, POTÊNCIA 189 CV, INCLUSIVE CARROCERIA FIXA ABERTA DE MADEIRA P/ TRANSPORTE GERAL DE CARGA SECA, DIMEN. APROX. 2,5 X 7,00 X 0,50 M - MATERIAIS NA OPERAÇÃO. AF_06/2014</v>
          </cell>
          <cell r="C888" t="str">
            <v>H</v>
          </cell>
          <cell r="D888">
            <v>115.65</v>
          </cell>
        </row>
        <row r="889">
          <cell r="A889">
            <v>53804</v>
          </cell>
          <cell r="B889" t="str">
            <v>VASSOURA MECÂNICA REBOCÁVEL COM ESCOVA CILÍNDRICA, LARGURA ÚTIL DE VARRIMENTO DE 2,44 M - MANUTENÇÃO. AF_06/2014</v>
          </cell>
          <cell r="C889" t="str">
            <v>H</v>
          </cell>
          <cell r="D889">
            <v>4.6399999999999997</v>
          </cell>
        </row>
        <row r="890">
          <cell r="A890">
            <v>53806</v>
          </cell>
          <cell r="B890" t="str">
            <v>TRATOR DE ESTEIRAS, POTÊNCIA 170 HP, PESO OPERACIONAL 19 T, CAÇAMBA 5,2 M3 - MANUTENÇÃO. AF_06/2014</v>
          </cell>
          <cell r="C890" t="str">
            <v>H</v>
          </cell>
          <cell r="D890">
            <v>77.36</v>
          </cell>
        </row>
        <row r="891">
          <cell r="A891">
            <v>53810</v>
          </cell>
          <cell r="B891" t="str">
            <v>TRATOR DE ESTEIRAS, POTÊNCIA 150 HP, PESO OPERACIONAL 16,7 T, COM RODA MOTRIZ ELEVADA E LÂMINA 3,18 M3 - MANUTENÇÃO. AF_06/2014</v>
          </cell>
          <cell r="C891" t="str">
            <v>H</v>
          </cell>
          <cell r="D891">
            <v>77.84</v>
          </cell>
        </row>
        <row r="892">
          <cell r="A892">
            <v>53814</v>
          </cell>
          <cell r="B892" t="str">
            <v>TRATOR DE ESTEIRAS, POTÊNCIA 347 HP, PESO OPERACIONAL 38,5 T, COM LÂMINA 8,70 M3 - MANUTENÇÃO. AF_06/2014</v>
          </cell>
          <cell r="C892" t="str">
            <v>H</v>
          </cell>
          <cell r="D892">
            <v>254.96</v>
          </cell>
        </row>
        <row r="893">
          <cell r="A893">
            <v>53817</v>
          </cell>
          <cell r="B893" t="str">
            <v>TRATOR DE ESTEIRAS, POTÊNCIA 100 HP, PESO OPERACIONAL 9,4 T, COM LÂMINA 2,19 M3 - MATERIAIS NA OPERAÇÃO. AF_06/2014</v>
          </cell>
          <cell r="C893" t="str">
            <v>H</v>
          </cell>
          <cell r="D893">
            <v>62.01</v>
          </cell>
        </row>
        <row r="894">
          <cell r="A894">
            <v>53818</v>
          </cell>
          <cell r="B894" t="str">
            <v>ROLO COMPACTADOR VIBRATÓRIO REBOCÁVEL, CILINDRO DE AÇO LISO, POTÊNCIA DE TRAÇÃO DE 65 CV, PESO 4,7 T, IMPACTO DINÂMICO 18,3 T, LARGURA DE TRABALHO 1,67 M - DEPRECIAÇÃO. AF_02/2016</v>
          </cell>
          <cell r="C894" t="str">
            <v>H</v>
          </cell>
          <cell r="D894">
            <v>9.67</v>
          </cell>
        </row>
        <row r="895">
          <cell r="A895">
            <v>53827</v>
          </cell>
          <cell r="B895" t="str">
            <v>CAMINHÃO TOCO, PESO BRUTO TOTAL 14.300 KG, CARGA ÚTIL MÁXIMA 9590 KG, DISTÂNCIA ENTRE EIXOS 4,76 M, POTÊNCIA 185 CV (NÃO INCLUI CARROCERIA) - MATERIAIS NA OPERAÇÃO. AF_06/2014</v>
          </cell>
          <cell r="C895" t="str">
            <v>H</v>
          </cell>
          <cell r="D895">
            <v>113.21</v>
          </cell>
        </row>
        <row r="896">
          <cell r="A896">
            <v>53829</v>
          </cell>
          <cell r="B896" t="str">
            <v>CAMINHÃO TOCO, PESO BRUTO TOTAL 16.000 KG, CARGA ÚTIL MÁXIMA DE 10.685 KG, DISTÂNCIA ENTRE EIXOS 4,80 M, POTÊNCIA 189 CV EXCLUSIVE CARROCERIA - MATERIAIS NA OPERAÇÃO. AF_06/2014</v>
          </cell>
          <cell r="C896" t="str">
            <v>H</v>
          </cell>
          <cell r="D896">
            <v>115.65</v>
          </cell>
        </row>
        <row r="897">
          <cell r="A897">
            <v>53831</v>
          </cell>
          <cell r="B897" t="str">
            <v>CAMINHÃO PIPA 10.000 L TRUCADO, PESO BRUTO TOTAL 23.000 KG, CARGA ÚTIL MÁXIMA 15.935 KG, DISTÂNCIA ENTRE EIXOS 4,8 M, POTÊNCIA 230 CV, INCLUSIVE TANQUE DE AÇO PARA TRANSPORTE DE ÁGUA - MATERIAIS NA OPERAÇÃO. AF_06/2014</v>
          </cell>
          <cell r="C897" t="str">
            <v>H</v>
          </cell>
          <cell r="D897">
            <v>191.03</v>
          </cell>
        </row>
        <row r="898">
          <cell r="A898">
            <v>53840</v>
          </cell>
          <cell r="B898" t="str">
            <v>GRADE DE DISCO REBOCÁVEL COM 20 DISCOS 24" X 6 MM COM PNEUS PARA TRANSPORTE - DEPRECIAÇÃO. AF_06/2014</v>
          </cell>
          <cell r="C898" t="str">
            <v>H</v>
          </cell>
          <cell r="D898">
            <v>2.52</v>
          </cell>
        </row>
        <row r="899">
          <cell r="A899">
            <v>53841</v>
          </cell>
          <cell r="B899" t="str">
            <v>GRADE DE DISCO REBOCÁVEL COM 20 DISCOS 24" X 6 MM COM PNEUS PARA TRANSPORTE - MANUTENÇÃO. AF_06/2014</v>
          </cell>
          <cell r="C899" t="str">
            <v>H</v>
          </cell>
          <cell r="D899">
            <v>1.75</v>
          </cell>
        </row>
        <row r="900">
          <cell r="A900">
            <v>53849</v>
          </cell>
          <cell r="B900" t="str">
            <v>MOTONIVELADORA POTÊNCIA BÁSICA LÍQUIDA (PRIMEIRA MARCHA) 125 HP, PESO BRUTO 13032 KG, LARGURA DA LÂMINA DE 3,7 M - MATERIAIS NA OPERAÇÃO. AF_06/2014</v>
          </cell>
          <cell r="C900" t="str">
            <v>H</v>
          </cell>
          <cell r="D900">
            <v>83.1</v>
          </cell>
        </row>
        <row r="901">
          <cell r="A901">
            <v>53857</v>
          </cell>
          <cell r="B901" t="str">
            <v>PÁ CARREGADEIRA SOBRE RODAS, POTÊNCIA LÍQUIDA 128 HP, CAPACIDADE DA CAÇAMBA 1,7 A 2,8 M3, PESO OPERACIONAL 11632 KG - MANUTENÇÃO. AF_06/2014</v>
          </cell>
          <cell r="C901" t="str">
            <v>H</v>
          </cell>
          <cell r="D901">
            <v>46.55</v>
          </cell>
        </row>
        <row r="902">
          <cell r="A902">
            <v>53858</v>
          </cell>
          <cell r="B902" t="str">
            <v>PÁ CARREGADEIRA SOBRE RODAS, POTÊNCIA LÍQUIDA 128 HP, CAPACIDADE DA CAÇAMBA 1,7 A 2,8 M3, PESO OPERACIONAL 11632 KG - MATERIAIS NA OPERAÇÃO. AF_06/2014</v>
          </cell>
          <cell r="C902" t="str">
            <v>H</v>
          </cell>
          <cell r="D902">
            <v>45.38</v>
          </cell>
        </row>
        <row r="903">
          <cell r="A903">
            <v>53861</v>
          </cell>
          <cell r="B903" t="str">
            <v>PÁ CARREGADEIRA SOBRE RODAS, POTÊNCIA 197 HP, CAPACIDADE DA CAÇAMBA 2,5 A 3,5 M3, PESO OPERACIONAL 18338 KG - MANUTENÇÃO. AF_06/2014</v>
          </cell>
          <cell r="C903" t="str">
            <v>H</v>
          </cell>
          <cell r="D903">
            <v>64.540000000000006</v>
          </cell>
        </row>
        <row r="904">
          <cell r="A904">
            <v>53863</v>
          </cell>
          <cell r="B904" t="str">
            <v>MARTELETE OU ROMPEDOR PNEUMÁTICO MANUAL, 28 KG, COM SILENCIADOR - MANUTENÇÃO. AF_07/2016</v>
          </cell>
          <cell r="C904" t="str">
            <v>H</v>
          </cell>
          <cell r="D904">
            <v>2.19</v>
          </cell>
        </row>
        <row r="905">
          <cell r="A905">
            <v>53865</v>
          </cell>
          <cell r="B905" t="str">
            <v>COMPRESSOR DE AR REBOCÁVEL, VAZÃO 189 PCM, PRESSÃO EFETIVA DE TRABALHO 102 PSI, MOTOR DIESEL, POTÊNCIA 63 CV - MATERIAIS NA OPERAÇÃO. AF_06/2015</v>
          </cell>
          <cell r="C905" t="str">
            <v>H</v>
          </cell>
          <cell r="D905">
            <v>46.8</v>
          </cell>
        </row>
        <row r="906">
          <cell r="A906">
            <v>53866</v>
          </cell>
          <cell r="B906" t="str">
            <v>BOMBA SUBMERSÍVEL ELÉTRICA TRIFÁSICA, POTÊNCIA 2,96 HP, Ø ROTOR 144 MM SEMI-ABERTO, BOCAL DE SAÍDA Ø 2", HM/Q = 2 MCA / 38,8 M3/H A 28 MCA / 5 M3/H - MATERIAIS NA OPERAÇÃO. AF_06/2014</v>
          </cell>
          <cell r="C906" t="str">
            <v>H</v>
          </cell>
          <cell r="D906">
            <v>1.86</v>
          </cell>
        </row>
        <row r="907">
          <cell r="A907">
            <v>53882</v>
          </cell>
          <cell r="B907" t="str">
            <v>CAMINHÃO PIPA 6.000 L, PESO BRUTO TOTAL 13.000 KG, DISTÂNCIA ENTRE EIXOS 4,80 M, POTÊNCIA 189 CV INCLUSIVE TANQUE DE AÇO PARA TRANSPORTE DE ÁGUA, CAPACIDADE 6 M3 - MANUTENÇÃO. AF_06/2014</v>
          </cell>
          <cell r="C907" t="str">
            <v>H</v>
          </cell>
          <cell r="D907">
            <v>36.880000000000003</v>
          </cell>
        </row>
        <row r="908">
          <cell r="A908">
            <v>55263</v>
          </cell>
          <cell r="B908" t="str">
            <v>ROLO COMPACTADOR DE PNEUS ESTÁTICO, PRESSÃO VARIÁVEL, POTÊNCIA 111 HP, PESO SEM/COM LASTRO 9,5 / 26 T, LARGURA DE TRABALHO 1,90 M - MATERIAIS NA OPERAÇÃO. AF_07/2014</v>
          </cell>
          <cell r="C908" t="str">
            <v>H</v>
          </cell>
          <cell r="D908">
            <v>63.97</v>
          </cell>
        </row>
        <row r="909">
          <cell r="A909">
            <v>73303</v>
          </cell>
          <cell r="B909" t="str">
            <v>GRUPO GERADOR ESTACIONÁRIO, MOTOR DIESEL POTÊNCIA 170 KVA - DEPRECIAÇÃO. AF_02/2016</v>
          </cell>
          <cell r="C909" t="str">
            <v>H</v>
          </cell>
          <cell r="D909">
            <v>7.15</v>
          </cell>
        </row>
        <row r="910">
          <cell r="A910">
            <v>73307</v>
          </cell>
          <cell r="B910" t="str">
            <v>GRUPO GERADOR ESTACIONÁRIO, MOTOR DIESEL POTÊNCIA 170 KVA - MANUTENÇÃO. AF_02/2016</v>
          </cell>
          <cell r="C910" t="str">
            <v>H</v>
          </cell>
          <cell r="D910">
            <v>6.38</v>
          </cell>
        </row>
        <row r="911">
          <cell r="A911">
            <v>73309</v>
          </cell>
          <cell r="B911" t="str">
            <v>ROLO COMPACTADOR VIBRATÓRIO PÉ DE CARNEIRO PARA SOLOS, POTÊNCIA 80 HP, PESO OPERACIONAL SEM/COM LASTRO 7,4 / 8,8 T, LARGURA DE TRABALHO 1,68 M - DEPRECIAÇÃO. AF_02/2016</v>
          </cell>
          <cell r="C911" t="str">
            <v>H</v>
          </cell>
          <cell r="D911">
            <v>33.33</v>
          </cell>
        </row>
        <row r="912">
          <cell r="A912">
            <v>73311</v>
          </cell>
          <cell r="B912" t="str">
            <v>GRUPO GERADOR ESTACIONÁRIO, MOTOR DIESEL POTÊNCIA 170 KVA - MATERIAIS NA OPERAÇÃO. AF_02/2016</v>
          </cell>
          <cell r="C912" t="str">
            <v>H</v>
          </cell>
          <cell r="D912">
            <v>176.83</v>
          </cell>
        </row>
        <row r="913">
          <cell r="A913">
            <v>73313</v>
          </cell>
          <cell r="B913" t="str">
            <v>ROLO COMPACTADOR VIBRATÓRIO PÉ DE CARNEIRO PARA SOLOS, POTÊNCIA 80 HP, PESO OPERACIONAL SEM/COM LASTRO 7,4 / 8,8 T, LARGURA DE TRABALHO 1,68 M - JUROS. AF_02/2016</v>
          </cell>
          <cell r="C913" t="str">
            <v>H</v>
          </cell>
          <cell r="D913">
            <v>9</v>
          </cell>
        </row>
        <row r="914">
          <cell r="A914">
            <v>73315</v>
          </cell>
          <cell r="B914" t="str">
            <v>ROLO COMPACTADOR VIBRATÓRIO PÉ DE CARNEIRO PARA SOLOS, POTÊNCIA 80 HP, PESO OPERACIONAL SEM/COM LASTRO 7,4 / 8,8 T, LARGURA DE TRABALHO 1,68 M - MATERIAIS NA OPERAÇÃO. AF_02/2016</v>
          </cell>
          <cell r="C914" t="str">
            <v>H</v>
          </cell>
          <cell r="D914">
            <v>56.72</v>
          </cell>
        </row>
        <row r="915">
          <cell r="A915">
            <v>73335</v>
          </cell>
          <cell r="B915" t="str">
            <v>CAMINHÃO TOCO, PBT 14.300 KG, CARGA ÚTIL MÁX. 9.710 KG, DIST. ENTRE EIXOS 3,56 M, POTÊNCIA 185 CV, INCLUSIVE CARROCERIA FIXA ABERTA DE MADEIRA P/ TRANSPORTE GERAL DE CARGA SECA, DIMEN. APROX. 2,50 X 6,50 X 0,50 M - MANUTENÇÃO. AF_06/2014</v>
          </cell>
          <cell r="C915" t="str">
            <v>H</v>
          </cell>
          <cell r="D915">
            <v>35.090000000000003</v>
          </cell>
        </row>
        <row r="916">
          <cell r="A916">
            <v>73340</v>
          </cell>
          <cell r="B916" t="str">
            <v>CAMINHÃO TOCO, PBT 14.300 KG, CARGA ÚTIL MÁX. 9.710 KG, DIST. ENTRE EIXOS 3,56 M, POTÊNCIA 185 CV, INCLUSIVE CARROCERIA FIXA ABERTA DE MADEIRA P/ TRANSPORTE GERAL DE CARGA SECA, DIMEN. APROX. 2,50 X 6,50 X 0,50 M - MATERIAIS NA OPERAÇÃO. AF_06/2014</v>
          </cell>
          <cell r="C916" t="str">
            <v>H</v>
          </cell>
          <cell r="D916">
            <v>153.66</v>
          </cell>
        </row>
        <row r="917">
          <cell r="A917">
            <v>83361</v>
          </cell>
          <cell r="B917" t="str">
            <v>ESPARGIDOR DE ASFALTO PRESSURIZADO, TANQUE 6 M3 COM ISOLAÇÃO TÉRMICA, AQUECIDO COM 2 MAÇARICOS, COM BARRA ESPARGIDORA 3,60 M, MONTADO SOBRE CAMINHÃO  TOCO, PBT 14.300 KG, POTÊNCIA 185 CV - MANUTENÇÃO. AF_08/2015</v>
          </cell>
          <cell r="C917" t="str">
            <v>H</v>
          </cell>
          <cell r="D917">
            <v>42.81</v>
          </cell>
        </row>
        <row r="918">
          <cell r="A918">
            <v>83761</v>
          </cell>
          <cell r="B918" t="str">
            <v>GRUPO DE SOLDAGEM COM GERADOR A DIESEL 60 CV PARA SOLDA ELÉTRICA, SOBRE 04 RODAS, COM MOTOR 4 CILINDROS 600 A - DEPRECIAÇÃO. AF_02/2016</v>
          </cell>
          <cell r="C918" t="str">
            <v>H</v>
          </cell>
          <cell r="D918">
            <v>9.52</v>
          </cell>
        </row>
        <row r="919">
          <cell r="A919">
            <v>83762</v>
          </cell>
          <cell r="B919" t="str">
            <v>GRUPO DE SOLDAGEM COM GERADOR A DIESEL 60 CV PARA SOLDA ELÉTRICA, SOBRE 04 RODAS, COM MOTOR 4 CILINDROS 600 A - MANUTENÇÃO. AF_02/2016</v>
          </cell>
          <cell r="C919" t="str">
            <v>H</v>
          </cell>
          <cell r="D919">
            <v>8.5</v>
          </cell>
        </row>
        <row r="920">
          <cell r="A920">
            <v>83763</v>
          </cell>
          <cell r="B920" t="str">
            <v>GRUPO DE SOLDAGEM COM GERADOR A DIESEL 60 CV PARA SOLDA ELÉTRICA, SOBRE 04 RODAS, COM MOTOR 4 CILINDROS 600 A - MATERIAIS NA OPERAÇÃO. AF_02/2016</v>
          </cell>
          <cell r="C920" t="str">
            <v>H</v>
          </cell>
          <cell r="D920">
            <v>49.83</v>
          </cell>
        </row>
        <row r="921">
          <cell r="A921">
            <v>83764</v>
          </cell>
          <cell r="B921" t="str">
            <v>GRUPO DE SOLDAGEM COM GERADOR A DIESEL 60 CV PARA SOLDA ELÉTRICA, SOBRE 04 RODAS, COM MOTOR 4 CILINDROS 600 A - JUROS. AF_02/2016</v>
          </cell>
          <cell r="C921" t="str">
            <v>H</v>
          </cell>
          <cell r="D921">
            <v>3.35</v>
          </cell>
        </row>
        <row r="922">
          <cell r="A922">
            <v>87026</v>
          </cell>
          <cell r="B922" t="str">
            <v>GRADE DE DISCO REBOCÁVEL COM 20 DISCOS 24" X 6 MM COM PNEUS PARA TRANSPORTE - JUROS. AF_06/2014</v>
          </cell>
          <cell r="C922" t="str">
            <v>H</v>
          </cell>
          <cell r="D922">
            <v>0.69</v>
          </cell>
        </row>
        <row r="923">
          <cell r="A923">
            <v>87441</v>
          </cell>
          <cell r="B923" t="str">
            <v>BETONEIRA CAPACIDADE NOMINAL 400 L, CAPACIDADE DE MISTURA 310 L, MOTOR A DIESEL POTÊNCIA 5,0 CV, SEM CARREGADOR - DEPRECIAÇÃO. AF_05/2023</v>
          </cell>
          <cell r="C923" t="str">
            <v>H</v>
          </cell>
          <cell r="D923">
            <v>0.44</v>
          </cell>
        </row>
        <row r="924">
          <cell r="A924">
            <v>87442</v>
          </cell>
          <cell r="B924" t="str">
            <v>BETONEIRA CAPACIDADE NOMINAL 400 L, CAPACIDADE DE MISTURA 310 L, MOTOR A DIESEL POTÊNCIA 5,0 CV, SEM CARREGADOR - JUROS. AF_05/2023</v>
          </cell>
          <cell r="C924" t="str">
            <v>H</v>
          </cell>
          <cell r="D924">
            <v>0.1</v>
          </cell>
        </row>
        <row r="925">
          <cell r="A925">
            <v>87443</v>
          </cell>
          <cell r="B925" t="str">
            <v>BETONEIRA CAPACIDADE NOMINAL 400 L, CAPACIDADE DE MISTURA 310 L, MOTOR A DIESEL POTÊNCIA 5,0 CV, SEM CARREGADOR - MANUTENÇÃO. AF_05/2023</v>
          </cell>
          <cell r="C925" t="str">
            <v>H</v>
          </cell>
          <cell r="D925">
            <v>0.55000000000000004</v>
          </cell>
        </row>
        <row r="926">
          <cell r="A926">
            <v>87444</v>
          </cell>
          <cell r="B926" t="str">
            <v>BETONEIRA CAPACIDADE NOMINAL 400 L, CAPACIDADE DE MISTURA 310 L, MOTOR A DIESEL POTÊNCIA 5,0 CV, SEM CARREGADOR - MATERIAIS NA OPERAÇÃO. AF_05/2023</v>
          </cell>
          <cell r="C926" t="str">
            <v>H</v>
          </cell>
          <cell r="D926">
            <v>4.1500000000000004</v>
          </cell>
        </row>
        <row r="927">
          <cell r="A927">
            <v>88387</v>
          </cell>
          <cell r="B927" t="str">
            <v>MISTURADOR DE ARGAMASSA, EIXO HORIZONTAL, CAPACIDADE DE MISTURA 300 KG, MOTOR ELÉTRICO POTÊNCIA 5 CV - DEPRECIAÇÃO. AF_05/2023</v>
          </cell>
          <cell r="C927" t="str">
            <v>H</v>
          </cell>
          <cell r="D927">
            <v>0.86</v>
          </cell>
        </row>
        <row r="928">
          <cell r="A928">
            <v>88389</v>
          </cell>
          <cell r="B928" t="str">
            <v>MISTURADOR DE ARGAMASSA, EIXO HORIZONTAL, CAPACIDADE DE MISTURA 300 KG, MOTOR ELÉTRICO POTÊNCIA 5 CV - JUROS. AF_05/2023</v>
          </cell>
          <cell r="C928" t="str">
            <v>H</v>
          </cell>
          <cell r="D928">
            <v>0.19</v>
          </cell>
        </row>
        <row r="929">
          <cell r="A929">
            <v>88390</v>
          </cell>
          <cell r="B929" t="str">
            <v>MISTURADOR DE ARGAMASSA, EIXO HORIZONTAL, CAPACIDADE DE MISTURA 300 KG, MOTOR ELÉTRICO POTÊNCIA 5 CV - MANUTENÇÃO. AF_05/2023</v>
          </cell>
          <cell r="C929" t="str">
            <v>H</v>
          </cell>
          <cell r="D929">
            <v>0.94</v>
          </cell>
        </row>
        <row r="930">
          <cell r="A930">
            <v>88391</v>
          </cell>
          <cell r="B930" t="str">
            <v>MISTURADOR DE ARGAMASSA, EIXO HORIZONTAL, CAPACIDADE DE MISTURA 300 KG, MOTOR ELÉTRICO POTÊNCIA 5 CV - MATERIAIS NA OPERAÇÃO. AF_05/2023</v>
          </cell>
          <cell r="C930" t="str">
            <v>H</v>
          </cell>
          <cell r="D930">
            <v>3.03</v>
          </cell>
        </row>
        <row r="931">
          <cell r="A931">
            <v>88394</v>
          </cell>
          <cell r="B931" t="str">
            <v>MISTURADOR DE ARGAMASSA, EIXO HORIZONTAL, CAPACIDADE DE MISTURA 600 KG, MOTOR ELÉTRICO POTÊNCIA 7,5 CV - DEPRECIAÇÃO. AF_05/2023</v>
          </cell>
          <cell r="C931" t="str">
            <v>H</v>
          </cell>
          <cell r="D931">
            <v>1.02</v>
          </cell>
        </row>
        <row r="932">
          <cell r="A932">
            <v>88395</v>
          </cell>
          <cell r="B932" t="str">
            <v>MISTURADOR DE ARGAMASSA, EIXO HORIZONTAL, CAPACIDADE DE MISTURA 600 KG, MOTOR ELÉTRICO POTÊNCIA 7,5 CV - JUROS. AF_05/2023</v>
          </cell>
          <cell r="C932" t="str">
            <v>H</v>
          </cell>
          <cell r="D932">
            <v>0.23</v>
          </cell>
        </row>
        <row r="933">
          <cell r="A933">
            <v>88396</v>
          </cell>
          <cell r="B933" t="str">
            <v>MISTURADOR DE ARGAMASSA, EIXO HORIZONTAL, CAPACIDADE DE MISTURA 600 KG, MOTOR ELÉTRICO POTÊNCIA 7,5 CV - MANUTENÇÃO. AF_05/2023</v>
          </cell>
          <cell r="C933" t="str">
            <v>H</v>
          </cell>
          <cell r="D933">
            <v>1.1100000000000001</v>
          </cell>
        </row>
        <row r="934">
          <cell r="A934">
            <v>88397</v>
          </cell>
          <cell r="B934" t="str">
            <v>MISTURADOR DE ARGAMASSA, EIXO HORIZONTAL, CAPACIDADE DE MISTURA 600 KG, MOTOR ELÉTRICO POTÊNCIA 7,5 CV - MATERIAIS NA OPERAÇÃO. AF_05/2023</v>
          </cell>
          <cell r="C934" t="str">
            <v>H</v>
          </cell>
          <cell r="D934">
            <v>4.54</v>
          </cell>
        </row>
        <row r="935">
          <cell r="A935">
            <v>88400</v>
          </cell>
          <cell r="B935" t="str">
            <v>MISTURADOR DE ARGAMASSA, EIXO HORIZONTAL, CAPACIDADE DE MISTURA 160 KG, MOTOR ELÉTRICO POTÊNCIA 3 CV - DEPRECIAÇÃO. AF_05/2023</v>
          </cell>
          <cell r="C935" t="str">
            <v>H</v>
          </cell>
          <cell r="D935">
            <v>0.81</v>
          </cell>
        </row>
        <row r="936">
          <cell r="A936">
            <v>88401</v>
          </cell>
          <cell r="B936" t="str">
            <v>MISTURADOR DE ARGAMASSA, EIXO HORIZONTAL, CAPACIDADE DE MISTURA 160 KG, MOTOR ELÉTRICO POTÊNCIA 3 CV - JUROS. AF_05/2023</v>
          </cell>
          <cell r="C936" t="str">
            <v>H</v>
          </cell>
          <cell r="D936">
            <v>0.18</v>
          </cell>
        </row>
        <row r="937">
          <cell r="A937">
            <v>88402</v>
          </cell>
          <cell r="B937" t="str">
            <v>MISTURADOR DE ARGAMASSA, EIXO HORIZONTAL, CAPACIDADE DE MISTURA 160 KG, MOTOR ELÉTRICO POTÊNCIA 3 CV - MANUTENÇÃO. AF_05/2023</v>
          </cell>
          <cell r="C937" t="str">
            <v>H</v>
          </cell>
          <cell r="D937">
            <v>0.88</v>
          </cell>
        </row>
        <row r="938">
          <cell r="A938">
            <v>88403</v>
          </cell>
          <cell r="B938" t="str">
            <v>MISTURADOR DE ARGAMASSA, EIXO HORIZONTAL, CAPACIDADE DE MISTURA 160 KG, MOTOR ELÉTRICO POTÊNCIA 3 CV - MATERIAIS NA OPERAÇÃO. AF_05/2023</v>
          </cell>
          <cell r="C938" t="str">
            <v>H</v>
          </cell>
          <cell r="D938">
            <v>1.82</v>
          </cell>
        </row>
        <row r="939">
          <cell r="A939">
            <v>88419</v>
          </cell>
          <cell r="B939" t="str">
            <v>PROJETOR DE ARGAMASSA, CAPACIDADE DE PROJEÇÃO 1,5 M3/H, ALCANCE DE 30 ATÉ 60 M, MOTOR ELÉTRICO POTÊNCIA 7,5 HP - DEPRECIAÇÃO. AF_06/2014</v>
          </cell>
          <cell r="C939" t="str">
            <v>H</v>
          </cell>
          <cell r="D939">
            <v>5.29</v>
          </cell>
        </row>
        <row r="940">
          <cell r="A940">
            <v>88422</v>
          </cell>
          <cell r="B940" t="str">
            <v>PROJETOR DE ARGAMASSA, CAPACIDADE DE PROJEÇÃO 1,5 M3/H, ALCANCE DE 30 ATÉ 60 M, MOTOR ELÉTRICO POTÊNCIA 7,5 HP - JUROS. AF_06/2014</v>
          </cell>
          <cell r="C940" t="str">
            <v>H</v>
          </cell>
          <cell r="D940">
            <v>1.22</v>
          </cell>
        </row>
        <row r="941">
          <cell r="A941">
            <v>88425</v>
          </cell>
          <cell r="B941" t="str">
            <v>PROJETOR DE ARGAMASSA, CAPACIDADE DE PROJEÇÃO 1,5 M3/H, ALCANCE DE 30 ATÉ 60 M, MOTOR ELÉTRICO POTÊNCIA 7,5 HP - MANUTENÇÃO. AF_06/2014</v>
          </cell>
          <cell r="C941" t="str">
            <v>H</v>
          </cell>
          <cell r="D941">
            <v>6.61</v>
          </cell>
        </row>
        <row r="942">
          <cell r="A942">
            <v>88427</v>
          </cell>
          <cell r="B942" t="str">
            <v>PROJETOR DE ARGAMASSA, CAPACIDADE DE PROJEÇÃO 1,5 M3/H, ALCANCE DE 30 ATÉ 60 M, MOTOR ELÉTRICO POTÊNCIA 7,5 HP - MATERIAIS NA OPERAÇÃO. AF_06/2014</v>
          </cell>
          <cell r="C942" t="str">
            <v>H</v>
          </cell>
          <cell r="D942">
            <v>1.02</v>
          </cell>
        </row>
        <row r="943">
          <cell r="A943">
            <v>88434</v>
          </cell>
          <cell r="B943" t="str">
            <v>PROJETOR DE ARGAMASSA, CAPACIDADE DE PROJEÇÃO 2 M3/H, ALCANCE ATÉ 50 M, MOTOR ELÉTRICO POTÊNCIA 7,5 HP - DEPRECIAÇÃO. AF_06/2014</v>
          </cell>
          <cell r="C943" t="str">
            <v>H</v>
          </cell>
          <cell r="D943">
            <v>7.01</v>
          </cell>
        </row>
        <row r="944">
          <cell r="A944">
            <v>88435</v>
          </cell>
          <cell r="B944" t="str">
            <v>PROJETOR DE ARGAMASSA, CAPACIDADE DE PROJEÇÃO 2 M3/H, ALCANCE ATÉ 50 M, MOTOR ELÉTRICO POTÊNCIA 7,5 HP - JUROS. AF_06/2014</v>
          </cell>
          <cell r="C944" t="str">
            <v>H</v>
          </cell>
          <cell r="D944">
            <v>1.62</v>
          </cell>
        </row>
        <row r="945">
          <cell r="A945">
            <v>88436</v>
          </cell>
          <cell r="B945" t="str">
            <v>PROJETOR DE ARGAMASSA, CAPACIDADE DE PROJEÇÃO 2 M3/H, ALCANCE ATÉ 50 M, MOTOR ELÉTRICO POTÊNCIA 7,5 HP - MANUTENÇÃO. AF_06/2014</v>
          </cell>
          <cell r="C945" t="str">
            <v>H</v>
          </cell>
          <cell r="D945">
            <v>8.76</v>
          </cell>
        </row>
        <row r="946">
          <cell r="A946">
            <v>88437</v>
          </cell>
          <cell r="B946" t="str">
            <v>PROJETOR DE ARGAMASSA, CAPACIDADE DE PROJEÇÃO 2 M3/H, ALCANCE ATÉ 50 M, MOTOR ELÉTRICO POTÊNCIA 7,5 HP - MATERIAIS NA OPERAÇÃO. AF_06/2014</v>
          </cell>
          <cell r="C946" t="str">
            <v>H</v>
          </cell>
          <cell r="D946">
            <v>1.02</v>
          </cell>
        </row>
        <row r="947">
          <cell r="A947">
            <v>88569</v>
          </cell>
          <cell r="B947" t="str">
            <v>ESPARGIDOR DE ASFALTO PRESSURIZADO COM TANQUE DE 2500 L, REBOCÁVEL COM MOTOR A GASOLINA POTÊNCIA 3,4 HP - DEPRECIAÇÃO. AF_07/2014</v>
          </cell>
          <cell r="C947" t="str">
            <v>H</v>
          </cell>
          <cell r="D947">
            <v>3.71</v>
          </cell>
        </row>
        <row r="948">
          <cell r="A948">
            <v>88570</v>
          </cell>
          <cell r="B948" t="str">
            <v>ESPARGIDOR DE ASFALTO PRESSURIZADO COM TANQUE DE 2500 L, REBOCÁVEL COM MOTOR A GASOLINA POTÊNCIA 3,4 HP - JUROS. AF_07/2014</v>
          </cell>
          <cell r="C948" t="str">
            <v>H</v>
          </cell>
          <cell r="D948">
            <v>1.28</v>
          </cell>
        </row>
        <row r="949">
          <cell r="A949">
            <v>88826</v>
          </cell>
          <cell r="B949" t="str">
            <v>BETONEIRA CAPACIDADE NOMINAL DE 400 L, CAPACIDADE DE MISTURA 280 L, MOTOR ELÉTRICO TRIFÁSICO POTÊNCIA DE 2 CV, SEM CARREGADOR - DEPRECIAÇÃO. AF_05/2023</v>
          </cell>
          <cell r="C949" t="str">
            <v>H</v>
          </cell>
          <cell r="D949">
            <v>0.32</v>
          </cell>
        </row>
        <row r="950">
          <cell r="A950">
            <v>88827</v>
          </cell>
          <cell r="B950" t="str">
            <v>BETONEIRA CAPACIDADE NOMINAL DE 400 L, CAPACIDADE DE MISTURA 280 L, MOTOR ELÉTRICO TRIFÁSICO POTÊNCIA DE 2 CV, SEM CARREGADOR - JUROS. AF_05/2023</v>
          </cell>
          <cell r="C950" t="str">
            <v>H</v>
          </cell>
          <cell r="D950">
            <v>7.0000000000000007E-2</v>
          </cell>
        </row>
        <row r="951">
          <cell r="A951">
            <v>88828</v>
          </cell>
          <cell r="B951" t="str">
            <v>BETONEIRA CAPACIDADE NOMINAL DE 400 L, CAPACIDADE DE MISTURA 280 L, MOTOR ELÉTRICO TRIFÁSICO POTÊNCIA DE 2 CV, SEM CARREGADOR - MANUTENÇÃO. AF_05/2023</v>
          </cell>
          <cell r="C951" t="str">
            <v>H</v>
          </cell>
          <cell r="D951">
            <v>0.35</v>
          </cell>
        </row>
        <row r="952">
          <cell r="A952">
            <v>88829</v>
          </cell>
          <cell r="B952" t="str">
            <v>BETONEIRA CAPACIDADE NOMINAL DE 400 L, CAPACIDADE DE MISTURA 280 L, MOTOR ELÉTRICO TRIFÁSICO POTÊNCIA DE 2 CV, SEM CARREGADOR - MATERIAIS NA OPERAÇÃO. AF_05/2023</v>
          </cell>
          <cell r="C952" t="str">
            <v>H</v>
          </cell>
          <cell r="D952">
            <v>1.21</v>
          </cell>
        </row>
        <row r="953">
          <cell r="A953">
            <v>88839</v>
          </cell>
          <cell r="B953" t="str">
            <v>TRATOR DE ESTEIRAS, POTÊNCIA 125 HP, PESO OPERACIONAL 12,9 T, COM LÂMINA 2,7 M3 - DEPRECIAÇÃO. AF_10/2014</v>
          </cell>
          <cell r="C953" t="str">
            <v>H</v>
          </cell>
          <cell r="D953">
            <v>35.15</v>
          </cell>
        </row>
        <row r="954">
          <cell r="A954">
            <v>88840</v>
          </cell>
          <cell r="B954" t="str">
            <v>TRATOR DE ESTEIRAS, POTÊNCIA 125 HP, PESO OPERACIONAL 12,9 T, COM LÂMINA 2,7 M3 - JUROS. AF_10/2014</v>
          </cell>
          <cell r="C954" t="str">
            <v>H</v>
          </cell>
          <cell r="D954">
            <v>15.48</v>
          </cell>
        </row>
        <row r="955">
          <cell r="A955">
            <v>88841</v>
          </cell>
          <cell r="B955" t="str">
            <v>TRATOR DE ESTEIRAS, POTÊNCIA 125 HP, PESO OPERACIONAL 12,9 T, COM LÂMINA 2,7 M3 - MANUTENÇÃO. AF_10/2014</v>
          </cell>
          <cell r="C955" t="str">
            <v>H</v>
          </cell>
          <cell r="D955">
            <v>62.84</v>
          </cell>
        </row>
        <row r="956">
          <cell r="A956">
            <v>88842</v>
          </cell>
          <cell r="B956" t="str">
            <v>TRATOR DE ESTEIRAS, POTÊNCIA 125 HP, PESO OPERACIONAL 12,9 T, COM LÂMINA 2,7 M3 - MATERIAIS NA OPERAÇÃO. AF_10/2014</v>
          </cell>
          <cell r="C956" t="str">
            <v>H</v>
          </cell>
          <cell r="D956">
            <v>77.569999999999993</v>
          </cell>
        </row>
        <row r="957">
          <cell r="A957">
            <v>88847</v>
          </cell>
          <cell r="B957" t="str">
            <v>USINA DE LAMA ASFÁLTICA, PROD 30 A 50 T/H, SILO DE AGREGADO 7 M3, RESERVATÓRIOS PARA EMULSÃO E ÁGUA DE 2,3 M3 CADA, MISTURADOR TIPO PUG MILL A SER MONTADO SOBRE CAMINHÃO - DEPRECIAÇÃO. AF_10/2014</v>
          </cell>
          <cell r="C957" t="str">
            <v>H</v>
          </cell>
          <cell r="D957">
            <v>22.82</v>
          </cell>
        </row>
        <row r="958">
          <cell r="A958">
            <v>88848</v>
          </cell>
          <cell r="B958" t="str">
            <v>USINA DE LAMA ASFÁLTICA, PROD 30 A 50 T/H, SILO DE AGREGADO 7 M3, RESERVATÓRIOS PARA EMULSÃO E ÁGUA DE 2,3 M3 CADA, MISTURADOR TIPO PUG MILL A SER MONTADO SOBRE CAMINHÃO - JUROS. AF_10/2014</v>
          </cell>
          <cell r="C958" t="str">
            <v>H</v>
          </cell>
          <cell r="D958">
            <v>9.3800000000000008</v>
          </cell>
        </row>
        <row r="959">
          <cell r="A959">
            <v>88853</v>
          </cell>
          <cell r="B959" t="str">
            <v>MOTOBOMBA CENTRÍFUGA, MOTOR A GASOLINA, POTÊNCIA 5,42 HP, BOCAIS 1 1/2" X 1", DIÂMETRO ROTOR 143 MM HM/Q = 6 MCA / 16,8 M3/H A 38 MCA / 6,6 M3/H - DEPRECIAÇÃO. AF_06/2014</v>
          </cell>
          <cell r="C959" t="str">
            <v>H</v>
          </cell>
          <cell r="D959">
            <v>0.21</v>
          </cell>
        </row>
        <row r="960">
          <cell r="A960">
            <v>88854</v>
          </cell>
          <cell r="B960" t="str">
            <v>MOTOBOMBA CENTRÍFUGA, MOTOR A GASOLINA, POTÊNCIA 5,42 HP, BOCAIS 1 1/2" X 1", DIÂMETRO ROTOR 143 MM HM/Q = 6 MCA / 16,8 M3/H A 38 MCA / 6,6 M3/H - JUROS. AF_06/2014</v>
          </cell>
          <cell r="C960" t="str">
            <v>H</v>
          </cell>
          <cell r="D960">
            <v>0.04</v>
          </cell>
        </row>
        <row r="961">
          <cell r="A961">
            <v>88855</v>
          </cell>
          <cell r="B961" t="str">
            <v>GRADE DE DISCO CONTROLE REMOTO REBOCÁVEL, COM 24 DISCOS 24" X 6 MM COM PNEUS PARA TRANSPORTE - DEPRECIAÇÃO. AF_06/2014</v>
          </cell>
          <cell r="C961" t="str">
            <v>H</v>
          </cell>
          <cell r="D961">
            <v>3.21</v>
          </cell>
        </row>
        <row r="962">
          <cell r="A962">
            <v>88856</v>
          </cell>
          <cell r="B962" t="str">
            <v>GRADE DE DISCO CONTROLE REMOTO REBOCÁVEL, COM 24 DISCOS 24" X 6 MM COM PNEUS PARA TRANSPORTE - JUROS. AF_06/2014</v>
          </cell>
          <cell r="C962" t="str">
            <v>H</v>
          </cell>
          <cell r="D962">
            <v>0.88</v>
          </cell>
        </row>
        <row r="963">
          <cell r="A963">
            <v>88857</v>
          </cell>
          <cell r="B963" t="str">
            <v>RETROESCAVADEIRA SOBRE RODAS COM CARREGADEIRA, TRAÇÃO 4X4, POTÊNCIA LÍQ. 88 HP, CAÇAMBA CARREG. CAP. MÍN. 1 M3, CAÇAMBA RETRO CAP. 0,26 M3, PESO OPERACIONAL MÍN. 6.674 KG, PROFUNDIDADE ESCAVAÇÃO MÁX. 4,37 M - DEPRECIAÇÃO. AF_06/2014</v>
          </cell>
          <cell r="C963" t="str">
            <v>H</v>
          </cell>
          <cell r="D963">
            <v>25.54</v>
          </cell>
        </row>
        <row r="964">
          <cell r="A964">
            <v>88858</v>
          </cell>
          <cell r="B964" t="str">
            <v>RETROESCAVADEIRA SOBRE RODAS COM CARREGADEIRA, TRAÇÃO 4X4, POTÊNCIA LÍQ. 88 HP, CAÇAMBA CARREG. CAP. MÍN. 1 M3, CAÇAMBA RETRO CAP. 0,26 M3, PESO OPERACIONAL MÍN. 6.674 KG, PROFUNDIDADE ESCAVAÇÃO MÁX. 4,37 M - JUROS. AF_06/2014</v>
          </cell>
          <cell r="C964" t="str">
            <v>H</v>
          </cell>
          <cell r="D964">
            <v>6.75</v>
          </cell>
        </row>
        <row r="965">
          <cell r="A965">
            <v>88859</v>
          </cell>
          <cell r="B965" t="str">
            <v>RETROESCAVADEIRA SOBRE RODAS COM CARREGADEIRA, TRAÇÃO 4X2, POTÊNCIA LÍQ. 79 HP, CAÇAMBA CARREG. CAP. MÍN. 1 M3, CAÇAMBA RETRO CAP. 0,20 M3, PESO OPERACIONAL MÍN. 6.570 KG, PROFUNDIDADE ESCAVAÇÃO MÁX. 4,37 M - DEPRECIAÇÃO. AF_06/2014</v>
          </cell>
          <cell r="C965" t="str">
            <v>H</v>
          </cell>
          <cell r="D965">
            <v>22.71</v>
          </cell>
        </row>
        <row r="966">
          <cell r="A966">
            <v>88860</v>
          </cell>
          <cell r="B966" t="str">
            <v>RETROESCAVADEIRA SOBRE RODAS COM CARREGADEIRA, TRAÇÃO 4X2, POTÊNCIA LÍQ. 79 HP, CAÇAMBA CARREG. CAP. MÍN. 1 M3, CAÇAMBA RETRO CAP. 0,20 M3, PESO OPERACIONAL MÍN. 6.570 KG, PROFUNDIDADE ESCAVAÇÃO MÁX. 4,37 M - JUROS. AF_06/2014</v>
          </cell>
          <cell r="C966" t="str">
            <v>H</v>
          </cell>
          <cell r="D966">
            <v>6</v>
          </cell>
        </row>
        <row r="967">
          <cell r="A967">
            <v>88900</v>
          </cell>
          <cell r="B967" t="str">
            <v>ESCAVADEIRA HIDRÁULICA SOBRE ESTEIRAS, CAÇAMBA 1,20 M3, PESO OPERACIONAL 21 T, POTÊNCIA BRUTA 155 HP - DEPRECIAÇÃO. AF_06/2014</v>
          </cell>
          <cell r="C967" t="str">
            <v>H</v>
          </cell>
          <cell r="D967">
            <v>52.45</v>
          </cell>
        </row>
        <row r="968">
          <cell r="A968">
            <v>88902</v>
          </cell>
          <cell r="B968" t="str">
            <v>ESCAVADEIRA HIDRÁULICA SOBRE ESTEIRAS, CAÇAMBA 1,20 M3, PESO OPERACIONAL 21 T, POTÊNCIA BRUTA 155 HP - JUROS. AF_06/2014</v>
          </cell>
          <cell r="C968" t="str">
            <v>H</v>
          </cell>
          <cell r="D968">
            <v>13.86</v>
          </cell>
        </row>
        <row r="969">
          <cell r="A969">
            <v>88903</v>
          </cell>
          <cell r="B969" t="str">
            <v>ESCAVADEIRA HIDRÁULICA SOBRE ESTEIRAS, CAÇAMBA 1,20 M3, PESO OPERACIONAL 21 T, POTÊNCIA BRUTA 155 HP - MANUTENÇÃO. AF_06/2014</v>
          </cell>
          <cell r="C969" t="str">
            <v>H</v>
          </cell>
          <cell r="D969">
            <v>65.56</v>
          </cell>
        </row>
        <row r="970">
          <cell r="A970">
            <v>88904</v>
          </cell>
          <cell r="B970" t="str">
            <v>ESCAVADEIRA HIDRÁULICA SOBRE ESTEIRAS, CAÇAMBA 1,20 M3, PESO OPERACIONAL 21 T, POTÊNCIA BRUTA 155 HP - MATERIAIS NA OPERAÇÃO. AF_06/2014</v>
          </cell>
          <cell r="C970" t="str">
            <v>H</v>
          </cell>
          <cell r="D970">
            <v>89.27</v>
          </cell>
        </row>
        <row r="971">
          <cell r="A971">
            <v>89009</v>
          </cell>
          <cell r="B971" t="str">
            <v>TRATOR DE ESTEIRAS, POTÊNCIA 150 HP, PESO OPERACIONAL 16,7 T, COM RODA MOTRIZ ELEVADA E LÂMINA 3,18 M3 - DEPRECIAÇÃO. AF_06/2014</v>
          </cell>
          <cell r="C971" t="str">
            <v>H</v>
          </cell>
          <cell r="D971">
            <v>43.54</v>
          </cell>
        </row>
        <row r="972">
          <cell r="A972">
            <v>89010</v>
          </cell>
          <cell r="B972" t="str">
            <v>TRATOR DE ESTEIRAS, POTÊNCIA 150 HP, PESO OPERACIONAL 16,7 T, COM RODA MOTRIZ ELEVADA E LÂMINA 3,18 M3 - JUROS. AF_06/2014</v>
          </cell>
          <cell r="C972" t="str">
            <v>H</v>
          </cell>
          <cell r="D972">
            <v>19.18</v>
          </cell>
        </row>
        <row r="973">
          <cell r="A973">
            <v>89011</v>
          </cell>
          <cell r="B973" t="str">
            <v>RETROESCAVADEIRA SOBRE RODAS COM CARREGADEIRA, TRAÇÃO 4X4, POTÊNCIA LÍQ. 72 HP, CAÇAMBA CARREG. CAP. MÍN. 0,79 M3, CAÇAMBA RETRO CAP. 0,18 M3, PESO OPERACIONAL MÍN. 7.140 KG, PROFUNDIDADE ESCAVAÇÃO MÁX. 4,50 M - DEPRECIAÇÃO. AF_06/2014</v>
          </cell>
          <cell r="C973" t="str">
            <v>H</v>
          </cell>
          <cell r="D973">
            <v>24.64</v>
          </cell>
        </row>
        <row r="974">
          <cell r="A974">
            <v>89012</v>
          </cell>
          <cell r="B974" t="str">
            <v>RETROESCAVADEIRA SOBRE RODAS COM CARREGADEIRA, TRAÇÃO 4X4, POTÊNCIA LÍQ. 72 HP, CAÇAMBA CARREG. CAP. MÍN. 0,79 M3, CAÇAMBA RETRO CAP. 0,18 M3, PESO OPERACIONAL MÍN. 7.140 KG, PROFUNDIDADE ESCAVAÇÃO MÁX. 4,50 M - JUROS. AF_06/2014</v>
          </cell>
          <cell r="C974" t="str">
            <v>H</v>
          </cell>
          <cell r="D974">
            <v>6.51</v>
          </cell>
        </row>
        <row r="975">
          <cell r="A975">
            <v>89013</v>
          </cell>
          <cell r="B975" t="str">
            <v>TRATOR DE ESTEIRAS, POTÊNCIA 347 HP, PESO OPERACIONAL 38,5 T, COM LÂMINA 8,70 M3 - DEPRECIAÇÃO. AF_06/2014</v>
          </cell>
          <cell r="C975" t="str">
            <v>H</v>
          </cell>
          <cell r="D975">
            <v>142.61000000000001</v>
          </cell>
        </row>
        <row r="976">
          <cell r="A976">
            <v>89014</v>
          </cell>
          <cell r="B976" t="str">
            <v>TRATOR DE ESTEIRAS, POTÊNCIA 347 HP, PESO OPERACIONAL 38,5 T, COM LÂMINA 8,70 M3 - JUROS. AF_06/2014</v>
          </cell>
          <cell r="C976" t="str">
            <v>H</v>
          </cell>
          <cell r="D976">
            <v>62.82</v>
          </cell>
        </row>
        <row r="977">
          <cell r="A977">
            <v>89015</v>
          </cell>
          <cell r="B977" t="str">
            <v>VASSOURA MECÂNICA REBOCÁVEL COM ESCOVA CILÍNDRICA, LARGURA ÚTIL DE VARRIMENTO DE 2,44 M - DEPRECIAÇÃO. AF_06/2014</v>
          </cell>
          <cell r="C977" t="str">
            <v>H</v>
          </cell>
          <cell r="D977">
            <v>3.71</v>
          </cell>
        </row>
        <row r="978">
          <cell r="A978">
            <v>89016</v>
          </cell>
          <cell r="B978" t="str">
            <v>VASSOURA MECÂNICA REBOCÁVEL COM ESCOVA CILÍNDRICA, LARGURA ÚTIL DE VARRIMENTO DE 2,44 M - JUROS. AF_06/2014</v>
          </cell>
          <cell r="C978" t="str">
            <v>H</v>
          </cell>
          <cell r="D978">
            <v>0.98</v>
          </cell>
        </row>
        <row r="979">
          <cell r="A979">
            <v>89017</v>
          </cell>
          <cell r="B979" t="str">
            <v>TRATOR DE ESTEIRAS, POTÊNCIA 170 HP, PESO OPERACIONAL 19 T, CAÇAMBA 5,2 M3 - DEPRECIAÇÃO. AF_06/2014</v>
          </cell>
          <cell r="C979" t="str">
            <v>H</v>
          </cell>
          <cell r="D979">
            <v>43.27</v>
          </cell>
        </row>
        <row r="980">
          <cell r="A980">
            <v>89018</v>
          </cell>
          <cell r="B980" t="str">
            <v>TRATOR DE ESTEIRAS, POTÊNCIA 170 HP, PESO OPERACIONAL 19 T, CAÇAMBA 5,2 M3 - JUROS. AF_06/2014</v>
          </cell>
          <cell r="C980" t="str">
            <v>H</v>
          </cell>
          <cell r="D980">
            <v>19.059999999999999</v>
          </cell>
        </row>
        <row r="981">
          <cell r="A981">
            <v>89019</v>
          </cell>
          <cell r="B981" t="str">
            <v>BOMBA SUBMERSÍVEL ELÉTRICA TRIFÁSICA, POTÊNCIA 2,96 HP, Ø ROTOR 144 MM SEMI-ABERTO, BOCAL DE SAÍDA Ø 2", HM/Q = 2 MCA / 38,8 M3/H A 28 MCA / 5 M3/H - DEPRECIAÇÃO. AF_06/2014</v>
          </cell>
          <cell r="C981" t="str">
            <v>H</v>
          </cell>
          <cell r="D981">
            <v>0.4</v>
          </cell>
        </row>
        <row r="982">
          <cell r="A982">
            <v>89020</v>
          </cell>
          <cell r="B982" t="str">
            <v>BOMBA SUBMERSÍVEL ELÉTRICA TRIFÁSICA, POTÊNCIA 2,96 HP, Ø ROTOR 144 MM SEMI-ABERTO, BOCAL DE SAÍDA Ø 2", HM/Q = 2 MCA / 38,8 M3/H A 28 MCA / 5 M3/H - JUROS. AF_06/2014</v>
          </cell>
          <cell r="C982" t="str">
            <v>H</v>
          </cell>
          <cell r="D982">
            <v>0.09</v>
          </cell>
        </row>
        <row r="983">
          <cell r="A983">
            <v>89023</v>
          </cell>
          <cell r="B983" t="str">
            <v>TANQUE DE ASFALTO ESTACIONÁRIO COM MAÇARICO, CAPACIDADE 20.000 L - DEPRECIAÇÃO. AF_05/2023</v>
          </cell>
          <cell r="C983" t="str">
            <v>H</v>
          </cell>
          <cell r="D983">
            <v>3.82</v>
          </cell>
        </row>
        <row r="984">
          <cell r="A984">
            <v>89024</v>
          </cell>
          <cell r="B984" t="str">
            <v>TANQUE DE ASFALTO ESTACIONÁRIO COM MAÇARICO, CAPACIDADE 20.000 L - JUROS. AF_05/2023</v>
          </cell>
          <cell r="C984" t="str">
            <v>H</v>
          </cell>
          <cell r="D984">
            <v>1.32</v>
          </cell>
        </row>
        <row r="985">
          <cell r="A985">
            <v>89025</v>
          </cell>
          <cell r="B985" t="str">
            <v>TANQUE DE ASFALTO ESTACIONÁRIO COM MAÇARICO, CAPACIDADE 20.000 L - MANUTENÇÃO. AF_05/2023</v>
          </cell>
          <cell r="C985" t="str">
            <v>H</v>
          </cell>
          <cell r="D985">
            <v>4.78</v>
          </cell>
        </row>
        <row r="986">
          <cell r="A986">
            <v>89026</v>
          </cell>
          <cell r="B986" t="str">
            <v>TANQUE DE ASFALTO ESTACIONÁRIO COM MAÇARICO, CAPACIDADE 20.000 L - MATERIAIS NA OPERAÇÃO. AF_05/2023</v>
          </cell>
          <cell r="C986" t="str">
            <v>H</v>
          </cell>
          <cell r="D986">
            <v>169.73</v>
          </cell>
        </row>
        <row r="987">
          <cell r="A987">
            <v>89029</v>
          </cell>
          <cell r="B987" t="str">
            <v>TRATOR DE ESTEIRAS, POTÊNCIA 100 HP, PESO OPERACIONAL 9,4 T, COM LÂMINA 2,19 M3 - DEPRECIAÇÃO. AF_06/2014</v>
          </cell>
          <cell r="C987" t="str">
            <v>H</v>
          </cell>
          <cell r="D987">
            <v>33.58</v>
          </cell>
        </row>
        <row r="988">
          <cell r="A988">
            <v>89030</v>
          </cell>
          <cell r="B988" t="str">
            <v>TRATOR DE ESTEIRAS, POTÊNCIA 100 HP, PESO OPERACIONAL 9,4 T, COM LÂMINA 2,19 M3 - JUROS. AF_06/2014</v>
          </cell>
          <cell r="C988" t="str">
            <v>H</v>
          </cell>
          <cell r="D988">
            <v>14.79</v>
          </cell>
        </row>
        <row r="989">
          <cell r="A989">
            <v>89033</v>
          </cell>
          <cell r="B989" t="str">
            <v>TRATOR DE PNEUS, POTÊNCIA 85 CV, TRAÇÃO 4X4, PESO COM LASTRO DE 4.675 KG - DEPRECIAÇÃO. AF_06/2014</v>
          </cell>
          <cell r="C989" t="str">
            <v>H</v>
          </cell>
          <cell r="D989">
            <v>14.63</v>
          </cell>
        </row>
        <row r="990">
          <cell r="A990">
            <v>89034</v>
          </cell>
          <cell r="B990" t="str">
            <v>TRATOR DE PNEUS, POTÊNCIA 85 CV, TRAÇÃO 4X4, PESO COM LASTRO DE 4.675 KG - JUROS. AF_06/2014</v>
          </cell>
          <cell r="C990" t="str">
            <v>H</v>
          </cell>
          <cell r="D990">
            <v>3.92</v>
          </cell>
        </row>
        <row r="991">
          <cell r="A991">
            <v>89128</v>
          </cell>
          <cell r="B991" t="str">
            <v>PÁ CARREGADEIRA SOBRE RODAS, POTÊNCIA LÍQUIDA 128 HP, CAPACIDADE DA CAÇAMBA 1,7 A 2,8 M3, PESO OPERACIONAL 11632 KG - DEPRECIAÇÃO. AF_06/2014</v>
          </cell>
          <cell r="C991" t="str">
            <v>H</v>
          </cell>
          <cell r="D991">
            <v>37.24</v>
          </cell>
        </row>
        <row r="992">
          <cell r="A992">
            <v>89129</v>
          </cell>
          <cell r="B992" t="str">
            <v>PÁ CARREGADEIRA SOBRE RODAS, POTÊNCIA LÍQUIDA 128 HP, CAPACIDADE DA CAÇAMBA 1,7 A 2,8 M3, PESO OPERACIONAL 11632 KG - JUROS. AF_06/2014</v>
          </cell>
          <cell r="C992" t="str">
            <v>H</v>
          </cell>
          <cell r="D992">
            <v>9.84</v>
          </cell>
        </row>
        <row r="993">
          <cell r="A993">
            <v>89130</v>
          </cell>
          <cell r="B993" t="str">
            <v>PÁ CARREGADEIRA SOBRE RODAS, POTÊNCIA 197 HP, CAPACIDADE DA CAÇAMBA 2,5 A 3,5 M3, PESO OPERACIONAL 18338 KG - DEPRECIAÇÃO. AF_06/2014</v>
          </cell>
          <cell r="C993" t="str">
            <v>H</v>
          </cell>
          <cell r="D993">
            <v>51.63</v>
          </cell>
        </row>
        <row r="994">
          <cell r="A994">
            <v>89131</v>
          </cell>
          <cell r="B994" t="str">
            <v>PÁ CARREGADEIRA SOBRE RODAS, POTÊNCIA 197 HP, CAPACIDADE DA CAÇAMBA 2,5 A 3,5 M3, PESO OPERACIONAL 18338 KG - JUROS. AF_06/2014</v>
          </cell>
          <cell r="C994" t="str">
            <v>H</v>
          </cell>
          <cell r="D994">
            <v>13.64</v>
          </cell>
        </row>
        <row r="995">
          <cell r="A995">
            <v>89210</v>
          </cell>
          <cell r="B995" t="str">
            <v>ROLO COMPACTADOR VIBRATÓRIO DE UM CILINDRO AÇO LISO, POTÊNCIA 80 HP, PESO OPERACIONAL MÁXIMO 8,1 T, IMPACTO DINÂMICO 16,15 / 9,5 T, LARGURA DE TRABALHO 1,68 M - DEPRECIAÇÃO. AF_06/2014</v>
          </cell>
          <cell r="C995" t="str">
            <v>H</v>
          </cell>
          <cell r="D995">
            <v>32.049999999999997</v>
          </cell>
        </row>
        <row r="996">
          <cell r="A996">
            <v>89211</v>
          </cell>
          <cell r="B996" t="str">
            <v>ROLO COMPACTADOR VIBRATÓRIO DE UM CILINDRO AÇO LISO, POTÊNCIA 80 HP, PESO OPERACIONAL MÁXIMO 8,1 T, IMPACTO DINÂMICO 16,15 / 9,5 T, LARGURA DE TRABALHO 1,68 M - JUROS. AF_06/2014</v>
          </cell>
          <cell r="C996" t="str">
            <v>H</v>
          </cell>
          <cell r="D996">
            <v>8.6</v>
          </cell>
        </row>
        <row r="997">
          <cell r="A997">
            <v>89212</v>
          </cell>
          <cell r="B997" t="str">
            <v>BATE-ESTACAS POR GRAVIDADE, POTÊNCIA DE 160 HP, PESO DO MARTELO ATÉ 3 TONELADAS - DEPRECIAÇÃO. AF_11/2014</v>
          </cell>
          <cell r="C997" t="str">
            <v>H</v>
          </cell>
          <cell r="D997">
            <v>30</v>
          </cell>
        </row>
        <row r="998">
          <cell r="A998">
            <v>89213</v>
          </cell>
          <cell r="B998" t="str">
            <v>BATE-ESTACAS POR GRAVIDADE, POTÊNCIA DE 160 HP, PESO DO MARTELO ATÉ 3 TONELADAS - JUROS. AF_11/2014</v>
          </cell>
          <cell r="C998" t="str">
            <v>H</v>
          </cell>
          <cell r="D998">
            <v>9.25</v>
          </cell>
        </row>
        <row r="999">
          <cell r="A999">
            <v>89214</v>
          </cell>
          <cell r="B999" t="str">
            <v>BATE-ESTACAS POR GRAVIDADE, POTÊNCIA DE 160 HP, PESO DO MARTELO ATÉ 3 TONELADAS - MANUTENÇÃO. AF_11/2014</v>
          </cell>
          <cell r="C999" t="str">
            <v>H</v>
          </cell>
          <cell r="D999">
            <v>28.16</v>
          </cell>
        </row>
        <row r="1000">
          <cell r="A1000">
            <v>89215</v>
          </cell>
          <cell r="B1000" t="str">
            <v>BATE-ESTACAS POR GRAVIDADE, POTÊNCIA DE 160 HP, PESO DO MARTELO ATÉ 3 TONELADAS - MATERIAIS NA OPERAÇÃO. AF_11/2014</v>
          </cell>
          <cell r="C1000" t="str">
            <v>H</v>
          </cell>
          <cell r="D1000">
            <v>92.18</v>
          </cell>
        </row>
        <row r="1001">
          <cell r="A1001">
            <v>89221</v>
          </cell>
          <cell r="B1001" t="str">
            <v>BETONEIRA CAPACIDADE NOMINAL DE 600 L, CAPACIDADE DE MISTURA 360 L, MOTOR ELÉTRICO TRIFÁSICO POTÊNCIA DE 4 CV, SEM CARREGADOR - DEPRECIAÇÃO. AF_05/2023</v>
          </cell>
          <cell r="C1001" t="str">
            <v>H</v>
          </cell>
          <cell r="D1001">
            <v>1.31</v>
          </cell>
        </row>
        <row r="1002">
          <cell r="A1002">
            <v>89222</v>
          </cell>
          <cell r="B1002" t="str">
            <v>BETONEIRA CAPACIDADE NOMINAL DE 600 L, CAPACIDADE DE MISTURA 360 L, MOTOR ELÉTRICO TRIFÁSICO POTÊNCIA DE 4 CV, SEM CARREGADOR - JUROS. AF_05/2023</v>
          </cell>
          <cell r="C1002" t="str">
            <v>H</v>
          </cell>
          <cell r="D1002">
            <v>0.3</v>
          </cell>
        </row>
        <row r="1003">
          <cell r="A1003">
            <v>89223</v>
          </cell>
          <cell r="B1003" t="str">
            <v>BETONEIRA CAPACIDADE NOMINAL DE 600 L, CAPACIDADE DE MISTURA 360 L, MOTOR ELÉTRICO TRIFÁSICO POTÊNCIA DE 4 CV, SEM CARREGADOR - MANUTENÇÃO. AF_05/2023</v>
          </cell>
          <cell r="C1003" t="str">
            <v>H</v>
          </cell>
          <cell r="D1003">
            <v>1.44</v>
          </cell>
        </row>
        <row r="1004">
          <cell r="A1004">
            <v>89224</v>
          </cell>
          <cell r="B1004" t="str">
            <v>BETONEIRA CAPACIDADE NOMINAL DE 600 L, CAPACIDADE DE MISTURA 360 L, MOTOR ELÉTRICO TRIFÁSICO POTÊNCIA DE 4 CV, SEM CARREGADOR - MATERIAIS NA OPERAÇÃO. AF_05/2023</v>
          </cell>
          <cell r="C1004" t="str">
            <v>H</v>
          </cell>
          <cell r="D1004">
            <v>2.42</v>
          </cell>
        </row>
        <row r="1005">
          <cell r="A1005">
            <v>89228</v>
          </cell>
          <cell r="B1005" t="str">
            <v>MOTONIVELADORA POTÊNCIA BÁSICA LÍQUIDA (PRIMEIRA MARCHA) 125 HP, PESO BRUTO 13032 KG, LARGURA DA LÂMINA DE 3,7 M - DEPRECIAÇÃO. AF_06/2014</v>
          </cell>
          <cell r="C1005" t="str">
            <v>H</v>
          </cell>
          <cell r="D1005">
            <v>46.8</v>
          </cell>
        </row>
        <row r="1006">
          <cell r="A1006">
            <v>89229</v>
          </cell>
          <cell r="B1006" t="str">
            <v>MOTONIVELADORA POTÊNCIA BÁSICA LÍQUIDA (PRIMEIRA MARCHA) 125 HP, PESO BRUTO 13032 KG, LARGURA DA LÂMINA DE 3,7 M - JUROS. AF_06/2014</v>
          </cell>
          <cell r="C1006" t="str">
            <v>H</v>
          </cell>
          <cell r="D1006">
            <v>16.489999999999998</v>
          </cell>
        </row>
        <row r="1007">
          <cell r="A1007">
            <v>89230</v>
          </cell>
          <cell r="B1007" t="str">
            <v>FRESADORA DE ASFALTO A FRIO SOBRE RODAS, LARGURA FRESAGEM DE 1,0 M, POTÊNCIA 208 HP - DEPRECIAÇÃO. AF_11/2014</v>
          </cell>
          <cell r="C1007" t="str">
            <v>H</v>
          </cell>
          <cell r="D1007">
            <v>120.11</v>
          </cell>
        </row>
        <row r="1008">
          <cell r="A1008">
            <v>89231</v>
          </cell>
          <cell r="B1008" t="str">
            <v>FRESADORA DE ASFALTO A FRIO SOBRE RODAS, LARGURA FRESAGEM DE 1,0 M, POTÊNCIA 208 HP - JUROS. AF_11/2014</v>
          </cell>
          <cell r="C1008" t="str">
            <v>H</v>
          </cell>
          <cell r="D1008">
            <v>36.78</v>
          </cell>
        </row>
        <row r="1009">
          <cell r="A1009">
            <v>89232</v>
          </cell>
          <cell r="B1009" t="str">
            <v>FRESADORA DE ASFALTO A FRIO SOBRE RODAS, LARGURA FRESAGEM DE 1,0 M, POTÊNCIA 208 HP - MANUTENÇÃO. AF_11/2014</v>
          </cell>
          <cell r="C1009" t="str">
            <v>H</v>
          </cell>
          <cell r="D1009">
            <v>214.25</v>
          </cell>
        </row>
        <row r="1010">
          <cell r="A1010">
            <v>89233</v>
          </cell>
          <cell r="B1010" t="str">
            <v>FRESADORA DE ASFALTO A FRIO SOBRE RODAS, LARGURA FRESAGEM DE 1,0 M, POTÊNCIA 208 HP - MATERIAIS NA OPERAÇÃO. AF_11/2014</v>
          </cell>
          <cell r="C1010" t="str">
            <v>H</v>
          </cell>
          <cell r="D1010">
            <v>165.9</v>
          </cell>
        </row>
        <row r="1011">
          <cell r="A1011">
            <v>89236</v>
          </cell>
          <cell r="B1011" t="str">
            <v>FRESADORA DE ASFALTO A FRIO SOBRE RODAS, LARGURA FRESAGEM DE 2,0 M, POTÊNCIA 550 HP - DEPRECIAÇÃO. AF_11/2014</v>
          </cell>
          <cell r="C1011" t="str">
            <v>H</v>
          </cell>
          <cell r="D1011">
            <v>280.58</v>
          </cell>
        </row>
        <row r="1012">
          <cell r="A1012">
            <v>89237</v>
          </cell>
          <cell r="B1012" t="str">
            <v>FRESADORA DE ASFALTO A FRIO SOBRE RODAS, LARGURA FRESAGEM DE 2,0 M, POTÊNCIA 550 HP - JUROS. AF_11/2014</v>
          </cell>
          <cell r="C1012" t="str">
            <v>H</v>
          </cell>
          <cell r="D1012">
            <v>85.91</v>
          </cell>
        </row>
        <row r="1013">
          <cell r="A1013">
            <v>89238</v>
          </cell>
          <cell r="B1013" t="str">
            <v>FRESADORA DE ASFALTO A FRIO SOBRE RODAS, LARGURA FRESAGEM DE 2,0 M, POTÊNCIA 550 HP - MANUTENÇÃO. AF_11/2014</v>
          </cell>
          <cell r="C1013" t="str">
            <v>H</v>
          </cell>
          <cell r="D1013">
            <v>500.48</v>
          </cell>
        </row>
        <row r="1014">
          <cell r="A1014">
            <v>89239</v>
          </cell>
          <cell r="B1014" t="str">
            <v>FRESADORA DE ASFALTO A FRIO SOBRE RODAS, LARGURA FRESAGEM DE 2,0 M, POTÊNCIA 550 HP - MATERIAIS NA OPERAÇÃO. AF_11/2014</v>
          </cell>
          <cell r="C1014" t="str">
            <v>H</v>
          </cell>
          <cell r="D1014">
            <v>438.72</v>
          </cell>
        </row>
        <row r="1015">
          <cell r="A1015">
            <v>89240</v>
          </cell>
          <cell r="B1015" t="str">
            <v>VIBROACABADORA DE ASFALTO SOBRE ESTEIRAS, LARGURA DE PAVIMENTAÇÃO 1,90 M A 5,30 M, POTÊNCIA 105 HP CAPACIDADE 450 T/H - DEPRECIAÇÃO. AF_11/2014</v>
          </cell>
          <cell r="C1015" t="str">
            <v>H</v>
          </cell>
          <cell r="D1015">
            <v>86.11</v>
          </cell>
        </row>
        <row r="1016">
          <cell r="A1016">
            <v>89241</v>
          </cell>
          <cell r="B1016" t="str">
            <v>VIBROACABADORA DE ASFALTO SOBRE ESTEIRAS, LARGURA DE PAVIMENTAÇÃO 1,90 M A 5,30 M, POTÊNCIA 105 HP CAPACIDADE 450 T/H - JUROS. AF_11/2014</v>
          </cell>
          <cell r="C1016" t="str">
            <v>H</v>
          </cell>
          <cell r="D1016">
            <v>30.35</v>
          </cell>
        </row>
        <row r="1017">
          <cell r="A1017">
            <v>89246</v>
          </cell>
          <cell r="B1017" t="str">
            <v>RECICLADORA DE ASFALTO A FRIO SOBRE RODAS, LARGURA FRESAGEM DE 2,0 M, POTÊNCIA 422 HP - DEPRECIAÇÃO. AF_11/2014</v>
          </cell>
          <cell r="C1017" t="str">
            <v>H</v>
          </cell>
          <cell r="D1017">
            <v>243.81</v>
          </cell>
        </row>
        <row r="1018">
          <cell r="A1018">
            <v>89247</v>
          </cell>
          <cell r="B1018" t="str">
            <v>RECICLADORA DE ASFALTO A FRIO SOBRE RODAS, LARGURA FRESAGEM DE 2,0 M, POTÊNCIA 422 HP - JUROS. AF_11/2014</v>
          </cell>
          <cell r="C1018" t="str">
            <v>H</v>
          </cell>
          <cell r="D1018">
            <v>74.650000000000006</v>
          </cell>
        </row>
        <row r="1019">
          <cell r="A1019">
            <v>89248</v>
          </cell>
          <cell r="B1019" t="str">
            <v>RECICLADORA DE ASFALTO A FRIO SOBRE RODAS, LARGURA FRESAGEM DE 2,0 M, POTÊNCIA 422 HP - MANUTENÇÃO. AF_11/2014</v>
          </cell>
          <cell r="C1019" t="str">
            <v>H</v>
          </cell>
          <cell r="D1019">
            <v>434.89</v>
          </cell>
        </row>
        <row r="1020">
          <cell r="A1020">
            <v>89249</v>
          </cell>
          <cell r="B1020" t="str">
            <v>RECICLADORA DE ASFALTO A FRIO SOBRE RODAS, LARGURA FRESAGEM DE 2,0 M, POTÊNCIA 422 HP - MATERIAIS NA OPERAÇÃO. AF_11/2014</v>
          </cell>
          <cell r="C1020" t="str">
            <v>H</v>
          </cell>
          <cell r="D1020">
            <v>373.98</v>
          </cell>
        </row>
        <row r="1021">
          <cell r="A1021">
            <v>89253</v>
          </cell>
          <cell r="B1021" t="str">
            <v>VIBROACABADORA DE ASFALTO SOBRE ESTEIRAS, LARGURA DE PAVIMENTAÇÃO 2,13 M A 4,55 M, POTÊNCIA 100 HP, CAPACIDADE 400 T/H - DEPRECIAÇÃO. AF_11/2014</v>
          </cell>
          <cell r="C1021" t="str">
            <v>H</v>
          </cell>
          <cell r="D1021">
            <v>70.56</v>
          </cell>
        </row>
        <row r="1022">
          <cell r="A1022">
            <v>89254</v>
          </cell>
          <cell r="B1022" t="str">
            <v>VIBROACABADORA DE ASFALTO SOBRE ESTEIRAS, LARGURA DE PAVIMENTAÇÃO 2,13 M A 4,55 M, POTÊNCIA 100 HP, CAPACIDADE 400 T/H - JUROS. AF_11/2014</v>
          </cell>
          <cell r="C1022" t="str">
            <v>H</v>
          </cell>
          <cell r="D1022">
            <v>24.87</v>
          </cell>
        </row>
        <row r="1023">
          <cell r="A1023">
            <v>89255</v>
          </cell>
          <cell r="B1023" t="str">
            <v>VIBROACABADORA DE ASFALTO SOBRE ESTEIRAS, LARGURA DE PAVIMENTAÇÃO 2,13 M A 4,55 M, POTÊNCIA 100 HP, CAPACIDADE 400 T/H - MANUTENÇÃO. AF_11/2014</v>
          </cell>
          <cell r="C1023" t="str">
            <v>H</v>
          </cell>
          <cell r="D1023">
            <v>113.43</v>
          </cell>
        </row>
        <row r="1024">
          <cell r="A1024">
            <v>89256</v>
          </cell>
          <cell r="B1024" t="str">
            <v>VIBROACABADORA DE ASFALTO SOBRE ESTEIRAS, LARGURA DE PAVIMENTAÇÃO 2,13 M A 4,55 M, POTÊNCIA 100 HP, CAPACIDADE 400 T/H - MATERIAIS NA OPERAÇÃO. AF_11/2014</v>
          </cell>
          <cell r="C1024" t="str">
            <v>H</v>
          </cell>
          <cell r="D1024">
            <v>84.16</v>
          </cell>
        </row>
        <row r="1025">
          <cell r="A1025">
            <v>89259</v>
          </cell>
          <cell r="B1025" t="str">
            <v>GUINDAUTO HIDRÁULICO, CAPACIDADE MÁXIMA DE CARGA 6200 KG, MOMENTO MÁXIMO DE CARGA 11,7 TM, ALCANCE MÁXIMO HORIZONTAL 9,70 M, INCLUSIVE CAMINHÃO TOCO PBT 16.000 KG, POTÊNCIA DE 189 CV - DEPRECIAÇÃO. AF_06/2014</v>
          </cell>
          <cell r="C1025" t="str">
            <v>H</v>
          </cell>
          <cell r="D1025">
            <v>27.32</v>
          </cell>
        </row>
        <row r="1026">
          <cell r="A1026">
            <v>89260</v>
          </cell>
          <cell r="B1026" t="str">
            <v>GUINDAUTO HIDRÁULICO, CAPACIDADE MÁXIMA DE CARGA 6200 KG, MOMENTO MÁXIMO DE CARGA 11,7 TM, ALCANCE MÁXIMO HORIZONTAL 9,70 M, INCLUSIVE CAMINHÃO TOCO PBT 16.000 KG, POTÊNCIA DE 189 CV - JUROS. AF_06/2014</v>
          </cell>
          <cell r="C1026" t="str">
            <v>H</v>
          </cell>
          <cell r="D1026">
            <v>10.029999999999999</v>
          </cell>
        </row>
        <row r="1027">
          <cell r="A1027">
            <v>89262</v>
          </cell>
          <cell r="B1027" t="str">
            <v>GUINDAUTO HIDRÁULICO, CAPACIDADE MÁXIMA DE CARGA 6200 KG, MOMENTO MÁXIMO DE CARGA 11,7 TM, ALCANCE MÁXIMO HORIZONTAL 9,70 M, INCLUSIVE CAMINHÃO TOCO PBT 16.000 KG, POTÊNCIA DE 189 CV - MANUTENÇÃO. AF_06/2014</v>
          </cell>
          <cell r="C1027" t="str">
            <v>H</v>
          </cell>
          <cell r="D1027">
            <v>46.24</v>
          </cell>
        </row>
        <row r="1028">
          <cell r="A1028">
            <v>89264</v>
          </cell>
          <cell r="B1028" t="str">
            <v>CAMINHÃO TOCO, PBT 16.000 KG, CARGA ÚTIL MÁX. 10.685 KG, DIST. ENTRE EIXOS 4,8 M, POTÊNCIA 189 CV, INCLUSIVE CARROCERIA FIXA ABERTA DE MADEIRA P/ TRANSPORTE GERAL DE CARGA SECA, DIMEN. APROX. 2,5 X 7,00 X 0,50 M - DEPRECIAÇÃO. AF_06/2014</v>
          </cell>
          <cell r="C1028" t="str">
            <v>H</v>
          </cell>
          <cell r="D1028">
            <v>21.11</v>
          </cell>
        </row>
        <row r="1029">
          <cell r="A1029">
            <v>89265</v>
          </cell>
          <cell r="B1029" t="str">
            <v>CAMINHÃO TOCO, PBT 16.000 KG, CARGA ÚTIL MÁX. 10.685 KG, DIST. ENTRE EIXOS 4,8 M, POTÊNCIA 189 CV, INCLUSIVE CARROCERIA FIXA ABERTA DE MADEIRA P/ TRANSPORTE GERAL DE CARGA SECA, DIMEN. APROX. 2,5 X 7,00 X 0,50 M - JUROS. AF_06/2014</v>
          </cell>
          <cell r="C1029" t="str">
            <v>H</v>
          </cell>
          <cell r="D1029">
            <v>8.41</v>
          </cell>
        </row>
        <row r="1030">
          <cell r="A1030">
            <v>89266</v>
          </cell>
          <cell r="B1030" t="str">
            <v>CAMINHÃO TOCO, PBT 16.000 KG, CARGA ÚTIL MÁX. 10.685 KG, DIST. ENTRE EIXOS 4,8 M, POTÊNCIA 189 CV, INCLUSIVE CARROCERIA FIXA ABERTA DE MADEIRA P/ TRANSPORTE GERAL DE CARGA SECA, DIMEN. APROX. 2,5 X 7,00 X 0,50 M - IMPOSTOS E SEGUROS. AF_06/2014</v>
          </cell>
          <cell r="C1030" t="str">
            <v>H</v>
          </cell>
          <cell r="D1030">
            <v>3.39</v>
          </cell>
        </row>
        <row r="1031">
          <cell r="A1031">
            <v>89267</v>
          </cell>
          <cell r="B1031" t="str">
            <v>GUINDASTE HIDRÁULICO AUTOPROPELIDO, COM LANÇA TELESCÓPICA 28,80 M, CAPACIDADE MÁXIMA 30 T, POTÊNCIA 97 KW, TRAÇÃO 4 X 4 - DEPRECIAÇÃO. AF_11/2014</v>
          </cell>
          <cell r="C1031" t="str">
            <v>H</v>
          </cell>
          <cell r="D1031">
            <v>52.21</v>
          </cell>
        </row>
        <row r="1032">
          <cell r="A1032">
            <v>89268</v>
          </cell>
          <cell r="B1032" t="str">
            <v>GUINDASTE HIDRÁULICO AUTOPROPELIDO, COM LANÇA TELESCÓPICA 28,80 M, CAPACIDADE MÁXIMA 30 T, POTÊNCIA 97 KW, TRAÇÃO 4 X 4 - JUROS. AF_11/2014</v>
          </cell>
          <cell r="C1032" t="str">
            <v>H</v>
          </cell>
          <cell r="D1032">
            <v>18.399999999999999</v>
          </cell>
        </row>
        <row r="1033">
          <cell r="A1033">
            <v>89269</v>
          </cell>
          <cell r="B1033" t="str">
            <v>GUINDASTE HIDRÁULICO AUTOPROPELIDO, COM LANÇA TELESCÓPICA 28,80 M, CAPACIDADE MÁXIMA 30 T, POTÊNCIA 97 KW, TRAÇÃO 4 X 4 - IMPOSTOS E SEGUROS. AF_11/2014</v>
          </cell>
          <cell r="C1033" t="str">
            <v>H</v>
          </cell>
          <cell r="D1033">
            <v>7.44</v>
          </cell>
        </row>
        <row r="1034">
          <cell r="A1034">
            <v>89270</v>
          </cell>
          <cell r="B1034" t="str">
            <v>GUINDASTE HIDRÁULICO AUTOPROPELIDO, COM LANÇA TELESCÓPICA 28,80 M, CAPACIDADE MÁXIMA 30 T, POTÊNCIA 97 KW, TRAÇÃO 4 X 4 - MANUTENÇÃO. AF_11/2014</v>
          </cell>
          <cell r="C1034" t="str">
            <v>H</v>
          </cell>
          <cell r="D1034">
            <v>83.94</v>
          </cell>
        </row>
        <row r="1035">
          <cell r="A1035">
            <v>89271</v>
          </cell>
          <cell r="B1035" t="str">
            <v>GUINDASTE HIDRÁULICO AUTOPROPELIDO, COM LANÇA TELESCÓPICA 28,80 M, CAPACIDADE MÁXIMA 30 T, POTÊNCIA 97 KW, TRAÇÃO 4 X 4 - MATERIAIS NA OPERAÇÃO. AF_11/2014</v>
          </cell>
          <cell r="C1035" t="str">
            <v>H</v>
          </cell>
          <cell r="D1035">
            <v>28.8</v>
          </cell>
        </row>
        <row r="1036">
          <cell r="A1036">
            <v>89274</v>
          </cell>
          <cell r="B1036" t="str">
            <v>BETONEIRA CAPACIDADE NOMINAL DE 600 L, CAPACIDADE DE MISTURA 440 L, MOTOR A DIESEL POTÊNCIA 10 CV, COM CARREGADOR - DEPRECIAÇÃO. AF_05/2023</v>
          </cell>
          <cell r="C1036" t="str">
            <v>H</v>
          </cell>
          <cell r="D1036">
            <v>1.6</v>
          </cell>
        </row>
        <row r="1037">
          <cell r="A1037">
            <v>89275</v>
          </cell>
          <cell r="B1037" t="str">
            <v>BETONEIRA CAPACIDADE NOMINAL DE 600 L, CAPACIDADE DE MISTURA 440 L, MOTOR A DIESEL POTÊNCIA 10 CV, COM CARREGADOR - JUROS. AF_05/2023</v>
          </cell>
          <cell r="C1037" t="str">
            <v>H</v>
          </cell>
          <cell r="D1037">
            <v>0.37</v>
          </cell>
        </row>
        <row r="1038">
          <cell r="A1038">
            <v>89276</v>
          </cell>
          <cell r="B1038" t="str">
            <v>BETONEIRA CAPACIDADE NOMINAL DE 600 L, CAPACIDADE DE MISTURA 440 L, MOTOR A DIESEL POTÊNCIA 10 CV, COM CARREGADOR - MANUTENÇÃO. AF_05/2023</v>
          </cell>
          <cell r="C1038" t="str">
            <v>H</v>
          </cell>
          <cell r="D1038">
            <v>2</v>
          </cell>
        </row>
        <row r="1039">
          <cell r="A1039">
            <v>89277</v>
          </cell>
          <cell r="B1039" t="str">
            <v>BETONEIRA CAPACIDADE NOMINAL DE 600 L, CAPACIDADE DE MISTURA 440 L, MOTOR A DIESEL POTÊNCIA 10 CV, COM CARREGADOR - MATERIAIS NA OPERAÇÃO. AF_05/2023</v>
          </cell>
          <cell r="C1039" t="str">
            <v>H</v>
          </cell>
          <cell r="D1039">
            <v>8.31</v>
          </cell>
        </row>
        <row r="1040">
          <cell r="A1040">
            <v>89280</v>
          </cell>
          <cell r="B1040" t="str">
            <v>ROLO COMPACTADOR VIBRATÓRIO TANDEM AÇO LISO, POTÊNCIA 58 HP, PESO SEM/COM LASTRO 6,5 / 9,4 T, LARGURA DE TRABALHO 1,2 M - DEPRECIAÇÃO. AF_06/2014</v>
          </cell>
          <cell r="C1040" t="str">
            <v>H</v>
          </cell>
          <cell r="D1040">
            <v>39.36</v>
          </cell>
        </row>
        <row r="1041">
          <cell r="A1041">
            <v>89281</v>
          </cell>
          <cell r="B1041" t="str">
            <v>ROLO COMPACTADOR VIBRATÓRIO TANDEM AÇO LISO, POTÊNCIA 58 HP, PESO SEM/COM LASTRO 6,5 / 9,4 T, LARGURA DE TRABALHO 1,2 M - JUROS. AF_06/2014</v>
          </cell>
          <cell r="C1041" t="str">
            <v>H</v>
          </cell>
          <cell r="D1041">
            <v>10.56</v>
          </cell>
        </row>
        <row r="1042">
          <cell r="A1042">
            <v>89870</v>
          </cell>
          <cell r="B1042" t="str">
            <v>CAMINHÃO BASCULANTE 14 M3, COM CAVALO MECÂNICO DE CAPACIDADE MÁXIMA DE TRAÇÃO COMBINADO DE 36000 KG, POTÊNCIA 286 CV, INCLUSIVE SEMIREBOQUE COM CAÇAMBA METÁLICA - DEPRECIAÇÃO. AF_12/2014</v>
          </cell>
          <cell r="C1042" t="str">
            <v>H</v>
          </cell>
          <cell r="D1042">
            <v>40.32</v>
          </cell>
        </row>
        <row r="1043">
          <cell r="A1043">
            <v>89871</v>
          </cell>
          <cell r="B1043" t="str">
            <v>CAMINHÃO BASCULANTE 14 M3, COM CAVALO MECÂNICO DE CAPACIDADE MÁXIMA DE TRAÇÃO COMBINADO DE 36000 KG, POTÊNCIA 286 CV, INCLUSIVE SEMIREBOQUE COM CAÇAMBA METÁLICA - JUROS. AF_12/2014</v>
          </cell>
          <cell r="C1043" t="str">
            <v>H</v>
          </cell>
          <cell r="D1043">
            <v>14.18</v>
          </cell>
        </row>
        <row r="1044">
          <cell r="A1044">
            <v>89872</v>
          </cell>
          <cell r="B1044" t="str">
            <v>CAMINHÃO BASCULANTE 14 M3, COM CAVALO MECÂNICO DE CAPACIDADE MÁXIMA DE TRAÇÃO COMBINADO DE 36000 KG, POTÊNCIA 286 CV, INCLUSIVE SEMIREBOQUE COM CAÇAMBA METÁLICA - IMPOSTOS E SEGUROS. AF_12/2014</v>
          </cell>
          <cell r="C1044" t="str">
            <v>H</v>
          </cell>
          <cell r="D1044">
            <v>5.73</v>
          </cell>
        </row>
        <row r="1045">
          <cell r="A1045">
            <v>89873</v>
          </cell>
          <cell r="B1045" t="str">
            <v>CAMINHÃO BASCULANTE 14 M3, COM CAVALO MECÂNICO DE CAPACIDADE MÁXIMA DE TRAÇÃO COMBINADO DE 36000 KG, POTÊNCIA 286 CV, INCLUSIVE SEMIREBOQUE COM CAÇAMBA METÁLICA - MANUTENÇÃO. AF_12/2014</v>
          </cell>
          <cell r="C1045" t="str">
            <v>H</v>
          </cell>
          <cell r="D1045">
            <v>68.97</v>
          </cell>
        </row>
        <row r="1046">
          <cell r="A1046">
            <v>89874</v>
          </cell>
          <cell r="B1046" t="str">
            <v>CAMINHÃO BASCULANTE 14 M3, COM CAVALO MECÂNICO DE CAPACIDADE MÁXIMA DE TRAÇÃO COMBINADO DE 36000 KG, POTÊNCIA 286 CV, INCLUSIVE SEMIREBOQUE COM CAÇAMBA METÁLICA - MATERIAIS NA OPERAÇÃO. AF_12/2014</v>
          </cell>
          <cell r="C1046" t="str">
            <v>H</v>
          </cell>
          <cell r="D1046">
            <v>175.05</v>
          </cell>
        </row>
        <row r="1047">
          <cell r="A1047">
            <v>89878</v>
          </cell>
          <cell r="B1047" t="str">
            <v>CAMINHÃO BASCULANTE 18 M3, COM CAVALO MECÂNICO DE CAPACIDADE MÁXIMA DE TRAÇÃO COMBINADO DE 45000 KG, POTÊNCIA 330 CV, INCLUSIVE SEMIREBOQUE COM CAÇAMBA METÁLICA - DEPRECIAÇÃO. AF_12/2014</v>
          </cell>
          <cell r="C1047" t="str">
            <v>H</v>
          </cell>
          <cell r="D1047">
            <v>43.16</v>
          </cell>
        </row>
        <row r="1048">
          <cell r="A1048">
            <v>89879</v>
          </cell>
          <cell r="B1048" t="str">
            <v>CAMINHÃO BASCULANTE 18 M3, COM CAVALO MECÂNICO DE CAPACIDADE MÁXIMA DE TRAÇÃO COMBINADO DE 45000 KG, POTÊNCIA 330 CV, INCLUSIVE SEMIREBOQUE COM CAÇAMBA METÁLICA - JUROS. AF_12/2014</v>
          </cell>
          <cell r="C1048" t="str">
            <v>H</v>
          </cell>
          <cell r="D1048">
            <v>14.92</v>
          </cell>
        </row>
        <row r="1049">
          <cell r="A1049">
            <v>89880</v>
          </cell>
          <cell r="B1049" t="str">
            <v>CAMINHÃO BASCULANTE 18 M3, COM CAVALO MECÂNICO DE CAPACIDADE MÁXIMA DE TRAÇÃO COMBINADO DE 45000 KG, POTÊNCIA 330 CV, INCLUSIVE SEMIREBOQUE COM CAÇAMBA METÁLICA - IMPOSTOS E SEGUROS. AF_12/2014</v>
          </cell>
          <cell r="C1049" t="str">
            <v>H</v>
          </cell>
          <cell r="D1049">
            <v>6.02</v>
          </cell>
        </row>
        <row r="1050">
          <cell r="A1050">
            <v>89881</v>
          </cell>
          <cell r="B1050" t="str">
            <v>CAMINHÃO BASCULANTE 18 M3, COM CAVALO MECÂNICO DE CAPACIDADE MÁXIMA DE TRAÇÃO COMBINADO DE 45000 KG, POTÊNCIA 330 CV, INCLUSIVE SEMIREBOQUE COM CAÇAMBA METÁLICA - MANUTENÇÃO. AF_12/2014</v>
          </cell>
          <cell r="C1050" t="str">
            <v>H</v>
          </cell>
          <cell r="D1050">
            <v>73.11</v>
          </cell>
        </row>
        <row r="1051">
          <cell r="A1051">
            <v>89882</v>
          </cell>
          <cell r="B1051" t="str">
            <v>CAMINHÃO BASCULANTE 18 M3, COM CAVALO MECÂNICO DE CAPACIDADE MÁXIMA DE TRAÇÃO COMBINADO DE 45000 KG, POTÊNCIA 330 CV, INCLUSIVE SEMIREBOQUE COM CAÇAMBA METÁLICA - MATERIAIS NA OPERAÇÃO. AF_12/2014</v>
          </cell>
          <cell r="C1051" t="str">
            <v>H</v>
          </cell>
          <cell r="D1051">
            <v>201.96</v>
          </cell>
        </row>
        <row r="1052">
          <cell r="A1052">
            <v>90582</v>
          </cell>
          <cell r="B1052" t="str">
            <v>VIBRADOR DE IMERSÃO, DIÂMETRO DE PONTEIRA 45MM, MOTOR ELÉTRICO TRIFÁSICO POTÊNCIA DE 2 CV - DEPRECIAÇÃO. AF_06/2015</v>
          </cell>
          <cell r="C1052" t="str">
            <v>H</v>
          </cell>
          <cell r="D1052">
            <v>0.43</v>
          </cell>
        </row>
        <row r="1053">
          <cell r="A1053">
            <v>90583</v>
          </cell>
          <cell r="B1053" t="str">
            <v>VIBRADOR DE IMERSÃO, DIÂMETRO DE PONTEIRA 45MM, MOTOR ELÉTRICO TRIFÁSICO POTÊNCIA DE 2 CV - JUROS. AF_06/2015</v>
          </cell>
          <cell r="C1053" t="str">
            <v>H</v>
          </cell>
          <cell r="D1053">
            <v>0.1</v>
          </cell>
        </row>
        <row r="1054">
          <cell r="A1054">
            <v>90584</v>
          </cell>
          <cell r="B1054" t="str">
            <v>VIBRADOR DE IMERSÃO, DIÂMETRO DE PONTEIRA 45MM, MOTOR ELÉTRICO TRIFÁSICO POTÊNCIA DE 2 CV - MANUTENÇÃO. AF_06/2015</v>
          </cell>
          <cell r="C1054" t="str">
            <v>H</v>
          </cell>
          <cell r="D1054">
            <v>0.33</v>
          </cell>
        </row>
        <row r="1055">
          <cell r="A1055">
            <v>90585</v>
          </cell>
          <cell r="B1055" t="str">
            <v>VIBRADOR DE IMERSÃO, DIÂMETRO DE PONTEIRA 45MM, MOTOR ELÉTRICO TRIFÁSICO POTÊNCIA DE 2 CV - MATERIAIS NA OPERAÇÃO. AF_06/2015</v>
          </cell>
          <cell r="C1055" t="str">
            <v>H</v>
          </cell>
          <cell r="D1055">
            <v>0.5</v>
          </cell>
        </row>
        <row r="1056">
          <cell r="A1056">
            <v>90621</v>
          </cell>
          <cell r="B1056" t="str">
            <v>PERFURATRIZ MANUAL, TORQUE MÁXIMO 83 N.M, POTÊNCIA 5 CV, COM DIÂMETRO MÁXIMO 4" - DEPRECIAÇÃO. AF_06/2015</v>
          </cell>
          <cell r="C1056" t="str">
            <v>H</v>
          </cell>
          <cell r="D1056">
            <v>2.34</v>
          </cell>
        </row>
        <row r="1057">
          <cell r="A1057">
            <v>90622</v>
          </cell>
          <cell r="B1057" t="str">
            <v>PERFURATRIZ MANUAL, TORQUE MÁXIMO 83 N.M, POTÊNCIA 5 CV, COM DIÂMETRO MÁXIMO 4" - JUROS. AF_06/2015</v>
          </cell>
          <cell r="C1057" t="str">
            <v>H</v>
          </cell>
          <cell r="D1057">
            <v>0.54</v>
          </cell>
        </row>
        <row r="1058">
          <cell r="A1058">
            <v>90623</v>
          </cell>
          <cell r="B1058" t="str">
            <v>PERFURATRIZ MANUAL, TORQUE MÁXIMO 83 N.M, POTÊNCIA 5 CV, COM DIÂMETRO MÁXIMO 4" - MANUTENÇÃO. AF_06/2015</v>
          </cell>
          <cell r="C1058" t="str">
            <v>H</v>
          </cell>
          <cell r="D1058">
            <v>2.92</v>
          </cell>
        </row>
        <row r="1059">
          <cell r="A1059">
            <v>90624</v>
          </cell>
          <cell r="B1059" t="str">
            <v>PERFURATRIZ MANUAL, TORQUE MÁXIMO 83 N.M, POTÊNCIA 5 CV, COM DIÂMETRO MÁXIMO 4" - MATERIAIS NA OPERAÇÃO. AF_06/2015</v>
          </cell>
          <cell r="C1059" t="str">
            <v>H</v>
          </cell>
          <cell r="D1059">
            <v>3.03</v>
          </cell>
        </row>
        <row r="1060">
          <cell r="A1060">
            <v>90627</v>
          </cell>
          <cell r="B1060" t="str">
            <v>PERFURATRIZ SOBRE ESTEIRA, TORQUE MÁXIMO 600 KGF, PESO MÉDIO 1000 KG, POTÊNCIA 20 HP, DIÂMETRO MÁXIMO 10" - DEPRECIAÇÃO. AF_06/2015</v>
          </cell>
          <cell r="C1060" t="str">
            <v>H</v>
          </cell>
          <cell r="D1060">
            <v>52.86</v>
          </cell>
        </row>
        <row r="1061">
          <cell r="A1061">
            <v>90628</v>
          </cell>
          <cell r="B1061" t="str">
            <v>PERFURATRIZ SOBRE ESTEIRA, TORQUE MÁXIMO 600 KGF, PESO MÉDIO 1000 KG, POTÊNCIA 20 HP, DIÂMETRO MÁXIMO 10" - JUROS. AF_06/2015</v>
          </cell>
          <cell r="C1061" t="str">
            <v>H</v>
          </cell>
          <cell r="D1061">
            <v>14.18</v>
          </cell>
        </row>
        <row r="1062">
          <cell r="A1062">
            <v>90629</v>
          </cell>
          <cell r="B1062" t="str">
            <v>PERFURATRIZ SOBRE ESTEIRA, TORQUE MÁXIMO 600 KGF, PESO MÉDIO 1000 KG, POTÊNCIA 20 HP, DIÂMETRO MÁXIMO 10" - MANUTENÇÃO. AF_06/2015</v>
          </cell>
          <cell r="C1062" t="str">
            <v>H</v>
          </cell>
          <cell r="D1062">
            <v>66.150000000000006</v>
          </cell>
        </row>
        <row r="1063">
          <cell r="A1063">
            <v>90630</v>
          </cell>
          <cell r="B1063" t="str">
            <v>PERFURATRIZ SOBRE ESTEIRA, TORQUE MÁXIMO 600 KGF, PESO MÉDIO 1000 KG, POTÊNCIA 20 HP, DIÂMETRO MÁXIMO 10" - MATERIAIS NA OPERAÇÃO. AF_06/2015</v>
          </cell>
          <cell r="C1063" t="str">
            <v>H</v>
          </cell>
          <cell r="D1063">
            <v>1.44</v>
          </cell>
        </row>
        <row r="1064">
          <cell r="A1064">
            <v>90633</v>
          </cell>
          <cell r="B1064" t="str">
            <v>MISTURADOR DUPLO HORIZONTAL DE ALTA TURBULÊNCIA, CAPACIDADE / VOLUME 2 X 500 LITROS, MOTORES ELÉTRICOS MÍNIMO 5 CV CADA, PARA NATA CIMENTO, ARGAMASSA E OUTROS - DEPRECIAÇÃO. AF_06/2015</v>
          </cell>
          <cell r="C1064" t="str">
            <v>H</v>
          </cell>
          <cell r="D1064">
            <v>4.07</v>
          </cell>
        </row>
        <row r="1065">
          <cell r="A1065">
            <v>90634</v>
          </cell>
          <cell r="B1065" t="str">
            <v>MISTURADOR DUPLO HORIZONTAL DE ALTA TURBULÊNCIA, CAPACIDADE / VOLUME 2 X 500 LITROS, MOTORES ELÉTRICOS MÍNIMO 5 CV CADA, PARA NATA CIMENTO, ARGAMASSA E OUTROS - JUROS. AF_06/2015</v>
          </cell>
          <cell r="C1065" t="str">
            <v>H</v>
          </cell>
          <cell r="D1065">
            <v>0.94</v>
          </cell>
        </row>
        <row r="1066">
          <cell r="A1066">
            <v>90635</v>
          </cell>
          <cell r="B1066" t="str">
            <v>MISTURADOR DUPLO HORIZONTAL DE ALTA TURBULÊNCIA, CAPACIDADE / VOLUME 2 X 500 LITROS, MOTORES ELÉTRICOS MÍNIMO 5 CV CADA, PARA NATA CIMENTO, ARGAMASSA E OUTROS - MANUTENÇÃO. AF_06/2015</v>
          </cell>
          <cell r="C1066" t="str">
            <v>H</v>
          </cell>
          <cell r="D1066">
            <v>4.45</v>
          </cell>
        </row>
        <row r="1067">
          <cell r="A1067">
            <v>90636</v>
          </cell>
          <cell r="B1067" t="str">
            <v>MISTURADOR DUPLO HORIZONTAL DE ALTA TURBULÊNCIA, CAPACIDADE / VOLUME 2 X 500 LITROS, MOTORES ELÉTRICOS MÍNIMO 5 CV CADA, PARA NATA CIMENTO, ARGAMASSA E OUTROS - MATERIAIS NA OPERAÇÃO. AF_06/2015</v>
          </cell>
          <cell r="C1067" t="str">
            <v>H</v>
          </cell>
          <cell r="D1067">
            <v>6.07</v>
          </cell>
        </row>
        <row r="1068">
          <cell r="A1068">
            <v>90639</v>
          </cell>
          <cell r="B1068" t="str">
            <v>BOMBA TRIPLEX, PARA INJEÇÃO DE NATA DE CIMENTO, VAZÃO MÁXIMA DE 100 LITROS/MINUTO, PRESSÃO MÁXIMA DE 70 BAR - DEPRECIAÇÃO. AF_06/2015</v>
          </cell>
          <cell r="C1068" t="str">
            <v>H</v>
          </cell>
          <cell r="D1068">
            <v>6.07</v>
          </cell>
        </row>
        <row r="1069">
          <cell r="A1069">
            <v>90640</v>
          </cell>
          <cell r="B1069" t="str">
            <v>BOMBA TRIPLEX, PARA INJEÇÃO DE NATA DE CIMENTO, VAZÃO MÁXIMA DE 100 LITROS/MINUTO, PRESSÃO MÁXIMA DE 70 BAR - JUROS. AF_06/2015</v>
          </cell>
          <cell r="C1069" t="str">
            <v>H</v>
          </cell>
          <cell r="D1069">
            <v>1.4</v>
          </cell>
        </row>
        <row r="1070">
          <cell r="A1070">
            <v>90641</v>
          </cell>
          <cell r="B1070" t="str">
            <v>BOMBA TRIPLEX, PARA INJEÇÃO DE NATA DE CIMENTO, VAZÃO MÁXIMA DE 100 LITROS/MINUTO, PRESSÃO MÁXIMA DE 70 BAR - MANUTENÇÃO. AF_06/2015</v>
          </cell>
          <cell r="C1070" t="str">
            <v>H</v>
          </cell>
          <cell r="D1070">
            <v>6.64</v>
          </cell>
        </row>
        <row r="1071">
          <cell r="A1071">
            <v>90642</v>
          </cell>
          <cell r="B1071" t="str">
            <v>BOMBA TRIPLEX, PARA INJEÇÃO DE NATA DE CIMENTO, VAZÃO MÁXIMA DE 100 LITROS/MINUTO, PRESSÃO MÁXIMA DE 70 BAR - MATERIAIS NA OPERAÇÃO. AF_06/2015</v>
          </cell>
          <cell r="C1071" t="str">
            <v>H</v>
          </cell>
          <cell r="D1071">
            <v>12.47</v>
          </cell>
        </row>
        <row r="1072">
          <cell r="A1072">
            <v>90646</v>
          </cell>
          <cell r="B1072" t="str">
            <v>BOMBA CENTRÍFUGA MONOESTÁGIO COM MOTOR ELÉTRICO MONOFÁSICO, POTÊNCIA 15 HP, DIÂMETRO DO ROTOR 173 MM, HM/Q = 30 MCA / 90 M3/H A 45 MCA / 55 M3/H - DEPRECIAÇÃO. AF_06/2015</v>
          </cell>
          <cell r="C1072" t="str">
            <v>H</v>
          </cell>
          <cell r="D1072">
            <v>0.73</v>
          </cell>
        </row>
        <row r="1073">
          <cell r="A1073">
            <v>90647</v>
          </cell>
          <cell r="B1073" t="str">
            <v>BOMBA CENTRÍFUGA MONOESTÁGIO COM MOTOR ELÉTRICO MONOFÁSICO, POTÊNCIA 15 HP, DIÂMETRO DO ROTOR 173 MM, HM/Q = 30 MCA / 90 M3/H A 45 MCA / 55 M3/H - JUROS. AF_06/2015</v>
          </cell>
          <cell r="C1073" t="str">
            <v>H</v>
          </cell>
          <cell r="D1073">
            <v>0.17</v>
          </cell>
        </row>
        <row r="1074">
          <cell r="A1074">
            <v>90648</v>
          </cell>
          <cell r="B1074" t="str">
            <v>BOMBA CENTRÍFUGA MONOESTÁGIO COM MOTOR ELÉTRICO MONOFÁSICO, POTÊNCIA 15 HP, DIÂMETRO DO ROTOR 173 MM, HM/Q = 30 MCA / 90 M3/H A 45 MCA / 55 M3/H - MANUTENÇÃO. AF_06/2015</v>
          </cell>
          <cell r="C1074" t="str">
            <v>H</v>
          </cell>
          <cell r="D1074">
            <v>0.8</v>
          </cell>
        </row>
        <row r="1075">
          <cell r="A1075">
            <v>90649</v>
          </cell>
          <cell r="B1075" t="str">
            <v>BOMBA CENTRÍFUGA MONOESTÁGIO COM MOTOR ELÉTRICO MONOFÁSICO, POTÊNCIA 15 HP, DIÂMETRO DO ROTOR 173 MM, HM/Q = 30 MCA / 90 M3/H A 45 MCA / 55 M3/H - MATERIAIS NA OPERAÇÃO. AF_06/2015</v>
          </cell>
          <cell r="C1075" t="str">
            <v>H</v>
          </cell>
          <cell r="D1075">
            <v>9.41</v>
          </cell>
        </row>
        <row r="1076">
          <cell r="A1076">
            <v>90652</v>
          </cell>
          <cell r="B1076" t="str">
            <v>BOMBA DE PROJEÇÃO DE CONCRETO SECO, POTÊNCIA 10 CV, VAZÃO 3 M3/H - DEPRECIAÇÃO. AF_06/2015</v>
          </cell>
          <cell r="C1076" t="str">
            <v>H</v>
          </cell>
          <cell r="D1076">
            <v>3.95</v>
          </cell>
        </row>
        <row r="1077">
          <cell r="A1077">
            <v>90653</v>
          </cell>
          <cell r="B1077" t="str">
            <v>BOMBA DE PROJEÇÃO DE CONCRETO SECO, POTÊNCIA 10 CV, VAZÃO 3 M3/H - JUROS. AF_06/2015</v>
          </cell>
          <cell r="C1077" t="str">
            <v>H</v>
          </cell>
          <cell r="D1077">
            <v>0.91</v>
          </cell>
        </row>
        <row r="1078">
          <cell r="A1078">
            <v>90654</v>
          </cell>
          <cell r="B1078" t="str">
            <v>BOMBA DE PROJEÇÃO DE CONCRETO SECO, POTÊNCIA 10 CV, VAZÃO 3 M3/H - MANUTENÇÃO. AF_06/2015</v>
          </cell>
          <cell r="C1078" t="str">
            <v>H</v>
          </cell>
          <cell r="D1078">
            <v>4.32</v>
          </cell>
        </row>
        <row r="1079">
          <cell r="A1079">
            <v>90655</v>
          </cell>
          <cell r="B1079" t="str">
            <v>BOMBA DE PROJEÇÃO DE CONCRETO SECO, POTÊNCIA 10 CV, VAZÃO 3 M3/H - MATERIAIS NA OPERAÇÃO. AF_06/2015</v>
          </cell>
          <cell r="C1079" t="str">
            <v>H</v>
          </cell>
          <cell r="D1079">
            <v>6.19</v>
          </cell>
        </row>
        <row r="1080">
          <cell r="A1080">
            <v>90658</v>
          </cell>
          <cell r="B1080" t="str">
            <v>BOMBA DE PROJEÇÃO DE CONCRETO SECO, POTÊNCIA 10 CV, VAZÃO 6 M3/H - DEPRECIAÇÃO. AF_06/2015</v>
          </cell>
          <cell r="C1080" t="str">
            <v>H</v>
          </cell>
          <cell r="D1080">
            <v>4.2300000000000004</v>
          </cell>
        </row>
        <row r="1081">
          <cell r="A1081">
            <v>90659</v>
          </cell>
          <cell r="B1081" t="str">
            <v>BOMBA DE PROJEÇÃO DE CONCRETO SECO, POTÊNCIA 10 CV, VAZÃO 6 M3/H - JUROS. AF_06/2015</v>
          </cell>
          <cell r="C1081" t="str">
            <v>H</v>
          </cell>
          <cell r="D1081">
            <v>0.98</v>
          </cell>
        </row>
        <row r="1082">
          <cell r="A1082">
            <v>90660</v>
          </cell>
          <cell r="B1082" t="str">
            <v>BOMBA DE PROJEÇÃO DE CONCRETO SECO, POTÊNCIA 10 CV, VAZÃO 6 M3/H - MANUTENÇÃO. AF_06/2015</v>
          </cell>
          <cell r="C1082" t="str">
            <v>H</v>
          </cell>
          <cell r="D1082">
            <v>4.63</v>
          </cell>
        </row>
        <row r="1083">
          <cell r="A1083">
            <v>90661</v>
          </cell>
          <cell r="B1083" t="str">
            <v>BOMBA DE PROJEÇÃO DE CONCRETO SECO, POTÊNCIA 10 CV, VAZÃO 6 M3/H - MATERIAIS NA OPERAÇÃO. AF_06/2015</v>
          </cell>
          <cell r="C1083" t="str">
            <v>H</v>
          </cell>
          <cell r="D1083">
            <v>6.19</v>
          </cell>
        </row>
        <row r="1084">
          <cell r="A1084">
            <v>90664</v>
          </cell>
          <cell r="B1084" t="str">
            <v>PROJETOR PNEUMÁTICO DE ARGAMASSA PARA CHAPISCO E REBOCO COM RECIPIENTE ACOPLADO, TIPO CANEQUINHA, COM COMPRESSOR DE AR REBOCÁVEL VAZÃO 89 PCM E MOTOR DIESEL DE 20 CV - DEPRECIAÇÃO. AF_05/2023</v>
          </cell>
          <cell r="C1084" t="str">
            <v>H</v>
          </cell>
          <cell r="D1084">
            <v>7.14</v>
          </cell>
        </row>
        <row r="1085">
          <cell r="A1085">
            <v>90665</v>
          </cell>
          <cell r="B1085" t="str">
            <v>PROJETOR PNEUMÁTICO DE ARGAMASSA PARA CHAPISCO E REBOCO COM RECIPIENTE ACOPLADO, TIPO CANEQUINHA, COM COMPRESSOR DE AR REBOCÁVEL VAZÃO 89 PCM E MOTOR DIESEL DE 20 CV - JUROS. AF_05/2023</v>
          </cell>
          <cell r="C1085" t="str">
            <v>H</v>
          </cell>
          <cell r="D1085">
            <v>1.9</v>
          </cell>
        </row>
        <row r="1086">
          <cell r="A1086">
            <v>90666</v>
          </cell>
          <cell r="B1086" t="str">
            <v>PROJETOR PNEUMÁTICO DE ARGAMASSA PARA CHAPISCO E REBOCO COM RECIPIENTE ACOPLADO, TIPO CANEQUINHA, COM COMPRESSOR DE AR REBOCÁVEL VAZÃO 89 PCM E MOTOR DIESEL DE 20 CV - MANUTENÇÃO. AF_05/2023</v>
          </cell>
          <cell r="C1086" t="str">
            <v>H</v>
          </cell>
          <cell r="D1086">
            <v>8.94</v>
          </cell>
        </row>
        <row r="1087">
          <cell r="A1087">
            <v>90667</v>
          </cell>
          <cell r="B1087" t="str">
            <v>PROJETOR PNEUMÁTICO DE ARGAMASSA PARA CHAPISCO E REBOCO COM RECIPIENTE ACOPLADO, TIPO CANEQUINHA, COM COMPRESSOR DE AR REBOCÁVEL VAZÃO 89 PCM E MOTOR DIESEL DE 20 CV - MATERIAIS NA OPERAÇÃO. AF_05/2023</v>
          </cell>
          <cell r="C1087" t="str">
            <v>H</v>
          </cell>
          <cell r="D1087">
            <v>14.85</v>
          </cell>
        </row>
        <row r="1088">
          <cell r="A1088">
            <v>90670</v>
          </cell>
          <cell r="B1088" t="str">
            <v>PERFURATRIZ COM TORRE METÁLICA PARA EXECUÇÃO DE ESTACA HÉLICE CONTÍNUA, PROFUNDIDADE MÁXIMA DE 30 M, DIÂMETRO MÁXIMO DE 800 MM, POTÊNCIA INSTALADA DE 268 HP, MESA ROTATIVA COM TORQUE MÁXIMO DE 170 KNM - DEPRECIAÇÃO. AF_06/2015</v>
          </cell>
          <cell r="C1088" t="str">
            <v>H</v>
          </cell>
          <cell r="D1088">
            <v>238.49</v>
          </cell>
        </row>
        <row r="1089">
          <cell r="A1089">
            <v>90671</v>
          </cell>
          <cell r="B1089" t="str">
            <v>PERFURATRIZ COM TORRE METÁLICA PARA EXECUÇÃO DE ESTACA HÉLICE CONTÍNUA, PROFUNDIDADE MÁXIMA DE 30 M, DIÂMETRO MÁXIMO DE 800 MM, POTÊNCIA INSTALADA DE 268 HP, MESA ROTATIVA COM TORQUE MÁXIMO DE 170 KNM - JUROS. AF_06/2015</v>
          </cell>
          <cell r="C1089" t="str">
            <v>H</v>
          </cell>
          <cell r="D1089">
            <v>63.98</v>
          </cell>
        </row>
        <row r="1090">
          <cell r="A1090">
            <v>90672</v>
          </cell>
          <cell r="B1090" t="str">
            <v>PERFURATRIZ COM TORRE METÁLICA PARA EXECUÇÃO DE ESTACA HÉLICE CONTÍNUA, PROFUNDIDADE MÁXIMA DE 30 M, DIÂMETRO MÁXIMO DE 800 MM, POTÊNCIA INSTALADA DE 268 HP, MESA ROTATIVA COM TORQUE MÁXIMO DE 170 KNM - MANUTENÇÃO. AF_06/2015</v>
          </cell>
          <cell r="C1090" t="str">
            <v>H</v>
          </cell>
          <cell r="D1090">
            <v>298.45</v>
          </cell>
        </row>
        <row r="1091">
          <cell r="A1091">
            <v>90673</v>
          </cell>
          <cell r="B1091" t="str">
            <v>PERFURATRIZ COM TORRE METÁLICA PARA EXECUÇÃO DE ESTACA HÉLICE CONTÍNUA, PROFUNDIDADE MÁXIMA DE 30 M, DIÂMETRO MÁXIMO DE 800 MM, POTÊNCIA INSTALADA DE 268 HP, MESA ROTATIVA COM TORQUE MÁXIMO DE 170 KNM - MATERIAIS NA OPERAÇÃO. AF_06/2015</v>
          </cell>
          <cell r="C1091" t="str">
            <v>H</v>
          </cell>
          <cell r="D1091">
            <v>118.74</v>
          </cell>
        </row>
        <row r="1092">
          <cell r="A1092">
            <v>90676</v>
          </cell>
          <cell r="B1092" t="str">
            <v>PERFURATRIZ HIDRÁULICA SOBRE CAMINHÃO COM TRADO CURTO ACOPLADO, PROFUNDIDADE MÁXIMA DE 20 M, DIÂMETRO MÁXIMO DE 1500 MM, POTÊNCIA INSTALADA DE 137 HP, MESA ROTATIVA COM TORQUE MÁXIMO DE 30 KNM - DEPRECIAÇÃO. AF_06/2015</v>
          </cell>
          <cell r="C1092" t="str">
            <v>H</v>
          </cell>
          <cell r="D1092">
            <v>97.51</v>
          </cell>
        </row>
        <row r="1093">
          <cell r="A1093">
            <v>90677</v>
          </cell>
          <cell r="B1093" t="str">
            <v>PERFURATRIZ HIDRÁULICA SOBRE CAMINHÃO COM TRADO CURTO ACOPLADO, PROFUNDIDADE MÁXIMA DE 20 M, DIÂMETRO MÁXIMO DE 1500 MM, POTÊNCIA INSTALADA DE 137 HP, MESA ROTATIVA COM TORQUE MÁXIMO DE 30 KNM - JUROS. AF_06/2015</v>
          </cell>
          <cell r="C1093" t="str">
            <v>H</v>
          </cell>
          <cell r="D1093">
            <v>29.47</v>
          </cell>
        </row>
        <row r="1094">
          <cell r="A1094">
            <v>90678</v>
          </cell>
          <cell r="B1094" t="str">
            <v>PERFURATRIZ HIDRÁULICA SOBRE CAMINHÃO COM TRADO CURTO ACOPLADO, PROFUNDIDADE MÁXIMA DE 20 M, DIÂMETRO MÁXIMO DE 1500 MM, POTÊNCIA INSTALADA DE 137 HP, MESA ROTATIVA COM TORQUE MÁXIMO DE 30 KNM - MANUTENÇÃO. AF_06/2015</v>
          </cell>
          <cell r="C1094" t="str">
            <v>H</v>
          </cell>
          <cell r="D1094">
            <v>136.44999999999999</v>
          </cell>
        </row>
        <row r="1095">
          <cell r="A1095">
            <v>90679</v>
          </cell>
          <cell r="B1095" t="str">
            <v>PERFURATRIZ HIDRÁULICA SOBRE CAMINHÃO COM TRADO CURTO ACOPLADO, PROFUNDIDADE MÁXIMA DE 20 M, DIÂMETRO MÁXIMO DE 1500 MM, POTÊNCIA INSTALADA DE 137 HP, MESA ROTATIVA COM TORQUE MÁXIMO DE 30 KNM - MATERIAIS NA OPERAÇÃO. AF_06/2015</v>
          </cell>
          <cell r="C1095" t="str">
            <v>H</v>
          </cell>
          <cell r="D1095">
            <v>91.06</v>
          </cell>
        </row>
        <row r="1096">
          <cell r="A1096">
            <v>90682</v>
          </cell>
          <cell r="B1096" t="str">
            <v>MANIPULADOR TELESCÓPICO, POTÊNCIA DE 85 HP, CAPACIDADE DE CARGA DE 3.500 KG, ALTURA MÁXIMA DE ELEVAÇÃO DE 12,3 M - DEPRECIAÇÃO. AF_05/2023</v>
          </cell>
          <cell r="C1096" t="str">
            <v>H</v>
          </cell>
          <cell r="D1096">
            <v>39.46</v>
          </cell>
        </row>
        <row r="1097">
          <cell r="A1097">
            <v>90683</v>
          </cell>
          <cell r="B1097" t="str">
            <v>MANIPULADOR TELESCÓPICO, POTÊNCIA DE 85 HP, CAPACIDADE DE CARGA DE 3.500 KG, ALTURA MÁXIMA DE ELEVAÇÃO DE 12,3 M - JUROS. AF_05/2023</v>
          </cell>
          <cell r="C1097" t="str">
            <v>H</v>
          </cell>
          <cell r="D1097">
            <v>9.1199999999999992</v>
          </cell>
        </row>
        <row r="1098">
          <cell r="A1098">
            <v>90684</v>
          </cell>
          <cell r="B1098" t="str">
            <v>MANIPULADOR TELESCÓPICO, POTÊNCIA DE 85 HP, CAPACIDADE DE CARGA DE 3.500 KG, ALTURA MÁXIMA DE ELEVAÇÃO DE 12,3 M - MANUTENÇÃO. AF_05/2023</v>
          </cell>
          <cell r="C1098" t="str">
            <v>H</v>
          </cell>
          <cell r="D1098">
            <v>43.16</v>
          </cell>
        </row>
        <row r="1099">
          <cell r="A1099">
            <v>90685</v>
          </cell>
          <cell r="B1099" t="str">
            <v>MANIPULADOR TELESCÓPICO, POTÊNCIA DE 85 HP, CAPACIDADE DE CARGA DE 3.500 KG, ALTURA MÁXIMA DE ELEVAÇÃO DE 12,3 M - MATERIAIS NA OPERAÇÃO. AF_05/2023</v>
          </cell>
          <cell r="C1099" t="str">
            <v>H</v>
          </cell>
          <cell r="D1099">
            <v>56.48</v>
          </cell>
        </row>
        <row r="1100">
          <cell r="A1100">
            <v>90688</v>
          </cell>
          <cell r="B1100" t="str">
            <v>MINICARREGADEIRA SOBRE RODAS, POTÊNCIA LÍQUIDA DE 47 HP, CAPACIDADE NOMINAL DE OPERAÇÃO DE 646 KG - DEPRECIAÇÃO. AF_06/2015</v>
          </cell>
          <cell r="C1100" t="str">
            <v>H</v>
          </cell>
          <cell r="D1100">
            <v>28.8</v>
          </cell>
        </row>
        <row r="1101">
          <cell r="A1101">
            <v>90689</v>
          </cell>
          <cell r="B1101" t="str">
            <v>MINICARREGADEIRA SOBRE RODAS, POTÊNCIA LÍQUIDA DE 47 HP, CAPACIDADE NOMINAL DE OPERAÇÃO DE 646 KG - JUROS. AF_06/2015</v>
          </cell>
          <cell r="C1101" t="str">
            <v>H</v>
          </cell>
          <cell r="D1101">
            <v>5.68</v>
          </cell>
        </row>
        <row r="1102">
          <cell r="A1102">
            <v>90690</v>
          </cell>
          <cell r="B1102" t="str">
            <v>MINICARREGADEIRA SOBRE RODAS, POTÊNCIA LÍQUIDA DE 47 HP, CAPACIDADE NOMINAL DE OPERAÇÃO DE 646 KG - MANUTENÇÃO. AF_06/2015</v>
          </cell>
          <cell r="C1102" t="str">
            <v>H</v>
          </cell>
          <cell r="D1102">
            <v>36</v>
          </cell>
        </row>
        <row r="1103">
          <cell r="A1103">
            <v>90691</v>
          </cell>
          <cell r="B1103" t="str">
            <v>MINICARREGADEIRA SOBRE RODAS, POTÊNCIA LÍQUIDA DE 47 HP, CAPACIDADE NOMINAL DE OPERAÇÃO DE 646 KG - MATERIAIS NA OPERAÇÃO. AF_06/2015</v>
          </cell>
          <cell r="C1103" t="str">
            <v>H</v>
          </cell>
          <cell r="D1103">
            <v>39.56</v>
          </cell>
        </row>
        <row r="1104">
          <cell r="A1104">
            <v>90957</v>
          </cell>
          <cell r="B1104" t="str">
            <v>COMPRESSOR DE AR REBOCÁVEL, VAZÃO 189 PCM, PRESSÃO EFETIVA DE TRABALHO 102 PSI, MOTOR DIESEL, POTÊNCIA 63 CV - DEPRECIAÇÃO. AF_06/2015</v>
          </cell>
          <cell r="C1104" t="str">
            <v>H</v>
          </cell>
          <cell r="D1104">
            <v>5.32</v>
          </cell>
        </row>
        <row r="1105">
          <cell r="A1105">
            <v>90958</v>
          </cell>
          <cell r="B1105" t="str">
            <v>COMPRESSOR DE AR REBOCÁVEL, VAZÃO 189 PCM, PRESSÃO EFETIVA DE TRABALHO 102 PSI, MOTOR DIESEL, POTÊNCIA 63 CV - JUROS. AF_06/2015</v>
          </cell>
          <cell r="C1105" t="str">
            <v>H</v>
          </cell>
          <cell r="D1105">
            <v>1.42</v>
          </cell>
        </row>
        <row r="1106">
          <cell r="A1106">
            <v>90960</v>
          </cell>
          <cell r="B1106" t="str">
            <v>COMPRESSOR DE AR REBOCÁVEL, VAZÃO 89 PCM, PRESSÃO EFETIVA DE TRABALHO 102 PSI, MOTOR DIESEL, POTÊNCIA 20 CV - DEPRECIAÇÃO. AF_06/2015</v>
          </cell>
          <cell r="C1106" t="str">
            <v>H</v>
          </cell>
          <cell r="D1106">
            <v>7.1</v>
          </cell>
        </row>
        <row r="1107">
          <cell r="A1107">
            <v>90961</v>
          </cell>
          <cell r="B1107" t="str">
            <v>COMPRESSOR DE AR REBOCÁVEL, VAZÃO 89 PCM, PRESSÃO EFETIVA DE TRABALHO 102 PSI, MOTOR DIESEL, POTÊNCIA 20 CV - JUROS. AF_06/2015</v>
          </cell>
          <cell r="C1107" t="str">
            <v>H</v>
          </cell>
          <cell r="D1107">
            <v>1.9</v>
          </cell>
        </row>
        <row r="1108">
          <cell r="A1108">
            <v>90962</v>
          </cell>
          <cell r="B1108" t="str">
            <v>COMPRESSOR DE AR REBOCÁVEL, VAZÃO 89 PCM, PRESSÃO EFETIVA DE TRABALHO 102 PSI, MOTOR DIESEL, POTÊNCIA 20 CV - MANUTENÇÃO. AF_06/2015</v>
          </cell>
          <cell r="C1108" t="str">
            <v>H</v>
          </cell>
          <cell r="D1108">
            <v>8.89</v>
          </cell>
        </row>
        <row r="1109">
          <cell r="A1109">
            <v>90963</v>
          </cell>
          <cell r="B1109" t="str">
            <v>COMPRESSOR DE AR REBOCÁVEL, VAZÃO 89 PCM, PRESSÃO EFETIVA DE TRABALHO 102 PSI, MOTOR DIESEL, POTÊNCIA 20 CV - MATERIAIS NA OPERAÇÃO. AF_06/2015</v>
          </cell>
          <cell r="C1109" t="str">
            <v>H</v>
          </cell>
          <cell r="D1109">
            <v>14.85</v>
          </cell>
        </row>
        <row r="1110">
          <cell r="A1110">
            <v>90968</v>
          </cell>
          <cell r="B1110" t="str">
            <v>COMPRESSOR DE AR REBOCAVEL, VAZÃO 250 PCM, PRESSAO DE TRABALHO 102 PSI, MOTOR A DIESEL POTÊNCIA 81 CV - DEPRECIAÇÃO. AF_06/2015</v>
          </cell>
          <cell r="C1110" t="str">
            <v>H</v>
          </cell>
          <cell r="D1110">
            <v>7.12</v>
          </cell>
        </row>
        <row r="1111">
          <cell r="A1111">
            <v>90969</v>
          </cell>
          <cell r="B1111" t="str">
            <v>COMPRESSOR DE AR REBOCAVEL, VAZÃO 250 PCM, PRESSAO DE TRABALHO 102 PSI, MOTOR A DIESEL POTÊNCIA 81 CV - JUROS. AF_06/2015</v>
          </cell>
          <cell r="C1111" t="str">
            <v>H</v>
          </cell>
          <cell r="D1111">
            <v>1.91</v>
          </cell>
        </row>
        <row r="1112">
          <cell r="A1112">
            <v>90970</v>
          </cell>
          <cell r="B1112" t="str">
            <v>COMPRESSOR DE AR REBOCAVEL, VAZÃO 250 PCM, PRESSAO DE TRABALHO 102 PSI, MOTOR A DIESEL POTÊNCIA 81 CV - MANUTENÇÃO. AF_06/2015</v>
          </cell>
          <cell r="C1112" t="str">
            <v>H</v>
          </cell>
          <cell r="D1112">
            <v>8.91</v>
          </cell>
        </row>
        <row r="1113">
          <cell r="A1113">
            <v>90971</v>
          </cell>
          <cell r="B1113" t="str">
            <v>COMPRESSOR DE AR REBOCAVEL, VAZÃO 250 PCM, PRESSAO DE TRABALHO 102 PSI, MOTOR A DIESEL POTÊNCIA 81 CV - MATERIAIS NA OPERAÇÃO. AF_06/2015</v>
          </cell>
          <cell r="C1113" t="str">
            <v>H</v>
          </cell>
          <cell r="D1113">
            <v>60.17</v>
          </cell>
        </row>
        <row r="1114">
          <cell r="A1114">
            <v>90975</v>
          </cell>
          <cell r="B1114" t="str">
            <v>COMPRESSOR DE AR REBOCÁVEL, VAZÃO 748 PCM, PRESSÃO EFETIVA DE TRABALHO 102 PSI, MOTOR DIESEL, POTÊNCIA 210 CV - DEPRECIAÇÃO. AF_06/2015</v>
          </cell>
          <cell r="C1114" t="str">
            <v>H</v>
          </cell>
          <cell r="D1114">
            <v>18.09</v>
          </cell>
        </row>
        <row r="1115">
          <cell r="A1115">
            <v>90976</v>
          </cell>
          <cell r="B1115" t="str">
            <v>COMPRESSOR DE AR REBOCÁVEL, VAZÃO 748 PCM, PRESSÃO EFETIVA DE TRABALHO 102 PSI, MOTOR DIESEL, POTÊNCIA 210 CV - JUROS. AF_06/2015</v>
          </cell>
          <cell r="C1115" t="str">
            <v>H</v>
          </cell>
          <cell r="D1115">
            <v>4.8499999999999996</v>
          </cell>
        </row>
        <row r="1116">
          <cell r="A1116">
            <v>90977</v>
          </cell>
          <cell r="B1116" t="str">
            <v>COMPRESSOR DE AR REBOCÁVEL, VAZÃO 748 PCM, PRESSÃO EFETIVA DE TRABALHO 102 PSI, MOTOR DIESEL, POTÊNCIA 210 CV - MANUTENÇÃO. AF_06/2015</v>
          </cell>
          <cell r="C1116" t="str">
            <v>H</v>
          </cell>
          <cell r="D1116">
            <v>22.63</v>
          </cell>
        </row>
        <row r="1117">
          <cell r="A1117">
            <v>90978</v>
          </cell>
          <cell r="B1117" t="str">
            <v>COMPRESSOR DE AR REBOCÁVEL, VAZÃO 748 PCM, PRESSÃO EFETIVA DE TRABALHO 102 PSI, MOTOR DIESEL, POTÊNCIA 210 CV - MATERIAIS NA OPERAÇÃO. AF_06/2015</v>
          </cell>
          <cell r="C1117" t="str">
            <v>H</v>
          </cell>
          <cell r="D1117">
            <v>156.1</v>
          </cell>
        </row>
        <row r="1118">
          <cell r="A1118">
            <v>90992</v>
          </cell>
          <cell r="B1118" t="str">
            <v>COMPRESSOR DE AR REBOCAVEL, VAZÃO 400 PCM, PRESSAO DE TRABALHO 102 PSI, MOTOR A DIESEL POTÊNCIA 110 CV - DEPRECIAÇÃO. AF_06/2015</v>
          </cell>
          <cell r="C1118" t="str">
            <v>H</v>
          </cell>
          <cell r="D1118">
            <v>8.4499999999999993</v>
          </cell>
        </row>
        <row r="1119">
          <cell r="A1119">
            <v>90993</v>
          </cell>
          <cell r="B1119" t="str">
            <v>COMPRESSOR DE AR REBOCAVEL, VAZÃO 400 PCM, PRESSAO DE TRABALHO 102 PSI, MOTOR A DIESEL POTÊNCIA 110 CV - JUROS. AF_06/2015</v>
          </cell>
          <cell r="C1119" t="str">
            <v>H</v>
          </cell>
          <cell r="D1119">
            <v>2.2599999999999998</v>
          </cell>
        </row>
        <row r="1120">
          <cell r="A1120">
            <v>90994</v>
          </cell>
          <cell r="B1120" t="str">
            <v>COMPRESSOR DE AR REBOCAVEL, VAZÃO 400 PCM, PRESSAO DE TRABALHO 102 PSI, MOTOR A DIESEL POTÊNCIA 110 CV - MANUTENÇÃO. AF_06/2015</v>
          </cell>
          <cell r="C1120" t="str">
            <v>H</v>
          </cell>
          <cell r="D1120">
            <v>10.57</v>
          </cell>
        </row>
        <row r="1121">
          <cell r="A1121">
            <v>90995</v>
          </cell>
          <cell r="B1121" t="str">
            <v>COMPRESSOR DE AR REBOCAVEL, VAZÃO 400 PCM, PRESSAO DE TRABALHO 102 PSI, MOTOR A DIESEL POTÊNCIA 110 CV - MATERIAIS NA OPERAÇÃO. AF_06/2015</v>
          </cell>
          <cell r="C1121" t="str">
            <v>H</v>
          </cell>
          <cell r="D1121">
            <v>81.73</v>
          </cell>
        </row>
        <row r="1122">
          <cell r="A1122">
            <v>91021</v>
          </cell>
          <cell r="B1122" t="str">
            <v>PERFURATRIZ HIDRÁULICA SOBRE CAMINHÃO COM TRADO CURTO ACOPLADO, PROFUNDIDADE MÁXIMA DE 20 M, DIÂMETRO MÁXIMO DE 1500 MM, POTÊNCIA INSTALADA DE 137 HP, MESA ROTATIVA COM TORQUE MÁXIMO DE 30 KNM - IMPOSTOS E SEGUROS. AF_06/2015</v>
          </cell>
          <cell r="C1122" t="str">
            <v>H</v>
          </cell>
          <cell r="D1122">
            <v>11.94</v>
          </cell>
        </row>
        <row r="1123">
          <cell r="A1123">
            <v>91026</v>
          </cell>
          <cell r="B1123" t="str">
            <v>CAMINHÃO TRUCADO (C/ TERCEIRO EIXO) ELETRÔNICO - POTÊNCIA 231CV - PBT = 22000KG - DIST. ENTRE EIXOS 5170 MM - INCLUI CARROCERIA FIXA ABERTA DE MADEIRA - DEPRECIAÇÃO. AF_06/2015</v>
          </cell>
          <cell r="C1123" t="str">
            <v>H</v>
          </cell>
          <cell r="D1123">
            <v>24.77</v>
          </cell>
        </row>
        <row r="1124">
          <cell r="A1124">
            <v>91027</v>
          </cell>
          <cell r="B1124" t="str">
            <v>CAMINHÃO TRUCADO (C/ TERCEIRO EIXO) ELETRÔNICO - POTÊNCIA 231CV - PBT = 22000KG - DIST. ENTRE EIXOS 5170 MM - INCLUI CARROCERIA FIXA ABERTA DE MADEIRA - JUROS. AF_06/2015</v>
          </cell>
          <cell r="C1124" t="str">
            <v>H</v>
          </cell>
          <cell r="D1124">
            <v>9.93</v>
          </cell>
        </row>
        <row r="1125">
          <cell r="A1125">
            <v>91028</v>
          </cell>
          <cell r="B1125" t="str">
            <v>CAMINHÃO TRUCADO (C/ TERCEIRO EIXO) ELETRÔNICO - POTÊNCIA 231CV - PBT = 22000KG - DIST. ENTRE EIXOS 5170 MM - INCLUI CARROCERIA FIXA ABERTA DE MADEIRA - IMPOSTOS E SEGUROS. AF_06/2015</v>
          </cell>
          <cell r="C1125" t="str">
            <v>H</v>
          </cell>
          <cell r="D1125">
            <v>4.01</v>
          </cell>
        </row>
        <row r="1126">
          <cell r="A1126">
            <v>91029</v>
          </cell>
          <cell r="B1126" t="str">
            <v>CAMINHÃO TRUCADO (C/ TERCEIRO EIXO) ELETRÔNICO - POTÊNCIA 231CV - PBT = 22000KG - DIST. ENTRE EIXOS 5170 MM - INCLUI CARROCERIA FIXA ABERTA DE MADEIRA - MANUTENÇÃO. AF_06/2015</v>
          </cell>
          <cell r="C1126" t="str">
            <v>H</v>
          </cell>
          <cell r="D1126">
            <v>45.41</v>
          </cell>
        </row>
        <row r="1127">
          <cell r="A1127">
            <v>91030</v>
          </cell>
          <cell r="B1127" t="str">
            <v>CAMINHÃO TRUCADO (C/ TERCEIRO EIXO) ELETRÔNICO - POTÊNCIA 231CV - PBT = 22000KG - DIST. ENTRE EIXOS 5170 MM - INCLUI CARROCERIA FIXA ABERTA DE MADEIRA - MATERIAIS NA OPERAÇÃO. AF_06/2015</v>
          </cell>
          <cell r="C1127" t="str">
            <v>H</v>
          </cell>
          <cell r="D1127">
            <v>145.63999999999999</v>
          </cell>
        </row>
        <row r="1128">
          <cell r="A1128">
            <v>91273</v>
          </cell>
          <cell r="B1128" t="str">
            <v>PLACA VIBRATÓRIA REVERSÍVEL COM MOTOR 4 TEMPOS A GASOLINA, FORÇA CENTRÍFUGA DE 25 KN (2500 KGF), POTÊNCIA 5,5 CV - DEPRECIAÇÃO. AF_08/2015</v>
          </cell>
          <cell r="C1128" t="str">
            <v>H</v>
          </cell>
          <cell r="D1128">
            <v>0.6</v>
          </cell>
        </row>
        <row r="1129">
          <cell r="A1129">
            <v>91274</v>
          </cell>
          <cell r="B1129" t="str">
            <v>PLACA VIBRATÓRIA REVERSÍVEL COM MOTOR 4 TEMPOS A GASOLINA, FORÇA CENTRÍFUGA DE 25 KN (2500 KGF), POTÊNCIA 5,5 CV - JUROS. AF_08/2015</v>
          </cell>
          <cell r="C1129" t="str">
            <v>H</v>
          </cell>
          <cell r="D1129">
            <v>0.16</v>
          </cell>
        </row>
        <row r="1130">
          <cell r="A1130">
            <v>91275</v>
          </cell>
          <cell r="B1130" t="str">
            <v>PLACA VIBRATÓRIA REVERSÍVEL COM MOTOR 4 TEMPOS A GASOLINA, FORÇA CENTRÍFUGA DE 25 KN (2500 KGF), POTÊNCIA 5,5 CV - MANUTENÇÃO. AF_08/2015</v>
          </cell>
          <cell r="C1130" t="str">
            <v>H</v>
          </cell>
          <cell r="D1130">
            <v>0.75</v>
          </cell>
        </row>
        <row r="1131">
          <cell r="A1131">
            <v>91276</v>
          </cell>
          <cell r="B1131" t="str">
            <v>PLACA VIBRATÓRIA REVERSÍVEL COM MOTOR 4 TEMPOS A GASOLINA, FORÇA CENTRÍFUGA DE 25 KN (2500 KGF), POTÊNCIA 5,5 CV - MATERIAIS NA OPERAÇÃO. AF_08/2015</v>
          </cell>
          <cell r="C1131" t="str">
            <v>H</v>
          </cell>
          <cell r="D1131">
            <v>9.0399999999999991</v>
          </cell>
        </row>
        <row r="1132">
          <cell r="A1132">
            <v>91279</v>
          </cell>
          <cell r="B1132" t="str">
            <v>CORTADORA DE PISO COM MOTOR 4 TEMPOS A GASOLINA, POTÊNCIA DE 13 HP, COM DISCO DE CORTE DIAMANTADO SEGMENTADO PARA CONCRETO, DIÂMETRO DE 350 MM, FURO DE 1" (14 X 1") - DEPRECIAÇÃO. AF_08/2015</v>
          </cell>
          <cell r="C1132" t="str">
            <v>H</v>
          </cell>
          <cell r="D1132">
            <v>0.75</v>
          </cell>
        </row>
        <row r="1133">
          <cell r="A1133">
            <v>91280</v>
          </cell>
          <cell r="B1133" t="str">
            <v>CORTADORA DE PISO COM MOTOR 4 TEMPOS A GASOLINA, POTÊNCIA DE 13 HP, COM DISCO DE CORTE DIAMANTADO SEGMENTADO PARA CONCRETO, DIÂMETRO DE 350 MM, FURO DE 1" (14 X 1") - JUROS. AF_08/2015</v>
          </cell>
          <cell r="C1133" t="str">
            <v>H</v>
          </cell>
          <cell r="D1133">
            <v>0.16</v>
          </cell>
        </row>
        <row r="1134">
          <cell r="A1134">
            <v>91281</v>
          </cell>
          <cell r="B1134" t="str">
            <v>CORTADORA DE PISO COM MOTOR 4 TEMPOS A GASOLINA, POTÊNCIA DE 13 HP, COM DISCO DE CORTE DIAMANTADO SEGMENTADO PARA CONCRETO, DIÂMETRO DE 350 MM, FURO DE 1" (14 X 1") - MANUTENÇÃO. AF_08/2015</v>
          </cell>
          <cell r="C1134" t="str">
            <v>H</v>
          </cell>
          <cell r="D1134">
            <v>0.94</v>
          </cell>
        </row>
        <row r="1135">
          <cell r="A1135">
            <v>91282</v>
          </cell>
          <cell r="B1135" t="str">
            <v>CORTADORA DE PISO COM MOTOR 4 TEMPOS A GASOLINA, POTÊNCIA DE 13 HP, COM DISCO DE CORTE DIAMANTADO SEGMENTADO PARA CONCRETO, DIÂMETRO DE 350 MM, FURO DE 1" (14 X 1") - MATERIAIS NA OPERAÇÃO. AF_08/2015</v>
          </cell>
          <cell r="C1135" t="str">
            <v>H</v>
          </cell>
          <cell r="D1135">
            <v>9.1</v>
          </cell>
        </row>
        <row r="1136">
          <cell r="A1136">
            <v>91354</v>
          </cell>
          <cell r="B1136" t="str">
            <v>CAMINHÃO TOCO, PESO BRUTO TOTAL 14.300 KG, CARGA ÚTIL MÁXIMA 9590 KG, DISTÂNCIA ENTRE EIXOS 4,76 M, POTÊNCIA 185 CV (NÃO INCLUI CARROCERIA) - DEPRECIAÇÃO. AF_06/2014</v>
          </cell>
          <cell r="C1136" t="str">
            <v>H</v>
          </cell>
          <cell r="D1136">
            <v>17.61</v>
          </cell>
        </row>
        <row r="1137">
          <cell r="A1137">
            <v>91355</v>
          </cell>
          <cell r="B1137" t="str">
            <v>CAMINHÃO TOCO, PESO BRUTO TOTAL 14.300 KG, CARGA ÚTIL MÁXIMA 9590 KG, DISTÂNCIA ENTRE EIXOS 4,76 M, POTÊNCIA 185 CV (NÃO INCLUI CARROCERIA) - JUROS. AF_06/2014</v>
          </cell>
          <cell r="C1137" t="str">
            <v>H</v>
          </cell>
          <cell r="D1137">
            <v>7.24</v>
          </cell>
        </row>
        <row r="1138">
          <cell r="A1138">
            <v>91356</v>
          </cell>
          <cell r="B1138" t="str">
            <v>CAMINHÃO TOCO, PESO BRUTO TOTAL 14.300 KG, CARGA ÚTIL MÁXIMA 9590 KG, DISTÂNCIA ENTRE EIXOS 4,76 M, POTÊNCIA 185 CV (NÃO INCLUI CARROCERIA) - IMPOSTOS E SEGUROS. AF_06/2014</v>
          </cell>
          <cell r="C1138" t="str">
            <v>H</v>
          </cell>
          <cell r="D1138">
            <v>2.92</v>
          </cell>
        </row>
        <row r="1139">
          <cell r="A1139">
            <v>91359</v>
          </cell>
          <cell r="B1139" t="str">
            <v>CAMINHÃO PIPA 6.000 L, PESO BRUTO TOTAL 13.000 KG, DISTÂNCIA ENTRE EIXOS 4,80 M, POTÊNCIA 189 CV INCLUSIVE TANQUE DE AÇO PARA TRANSPORTE DE ÁGUA, CAPACIDADE 6 M3 - DEPRECIAÇÃO. AF_06/2014</v>
          </cell>
          <cell r="C1139" t="str">
            <v>H</v>
          </cell>
          <cell r="D1139">
            <v>20.99</v>
          </cell>
        </row>
        <row r="1140">
          <cell r="A1140">
            <v>91360</v>
          </cell>
          <cell r="B1140" t="str">
            <v>CAMINHÃO PIPA 6.000 L, PESO BRUTO TOTAL 13.000 KG, DISTÂNCIA ENTRE EIXOS 4,80 M, POTÊNCIA 189 CV INCLUSIVE TANQUE DE AÇO PARA TRANSPORTE DE ÁGUA, CAPACIDADE 6 M3 - JUROS. AF_06/2014</v>
          </cell>
          <cell r="C1140" t="str">
            <v>H</v>
          </cell>
          <cell r="D1140">
            <v>8.0299999999999994</v>
          </cell>
        </row>
        <row r="1141">
          <cell r="A1141">
            <v>91361</v>
          </cell>
          <cell r="B1141" t="str">
            <v>CAMINHÃO PIPA 6.000 L, PESO BRUTO TOTAL 13.000 KG, DISTÂNCIA ENTRE EIXOS 4,80 M, POTÊNCIA 189 CV INCLUSIVE TANQUE DE AÇO PARA TRANSPORTE DE ÁGUA, CAPACIDADE 6 M3 - IMPOSTOS E SEGUROS. AF_06/2014</v>
          </cell>
          <cell r="C1141" t="str">
            <v>H</v>
          </cell>
          <cell r="D1141">
            <v>3.24</v>
          </cell>
        </row>
        <row r="1142">
          <cell r="A1142">
            <v>91367</v>
          </cell>
          <cell r="B1142" t="str">
            <v>CAMINHÃO BASCULANTE 6 M3, PESO BRUTO TOTAL 16.000 KG, CARGA ÚTIL MÁXIMA 13.071 KG, DISTÂNCIA ENTRE EIXOS 4,80 M, POTÊNCIA 230 CV INCLUSIVE CAÇAMBA METÁLICA - DEPRECIAÇÃO. AF_06/2014</v>
          </cell>
          <cell r="C1142" t="str">
            <v>H</v>
          </cell>
          <cell r="D1142">
            <v>22.21</v>
          </cell>
        </row>
        <row r="1143">
          <cell r="A1143">
            <v>91368</v>
          </cell>
          <cell r="B1143" t="str">
            <v>CAMINHÃO BASCULANTE 6 M3, PESO BRUTO TOTAL 16.000 KG, CARGA ÚTIL MÁXIMA 13.071 KG, DISTÂNCIA ENTRE EIXOS 4,80 M, POTÊNCIA 230 CV INCLUSIVE CAÇAMBA METÁLICA - JUROS. AF_06/2014</v>
          </cell>
          <cell r="C1143" t="str">
            <v>H</v>
          </cell>
          <cell r="D1143">
            <v>8.52</v>
          </cell>
        </row>
        <row r="1144">
          <cell r="A1144">
            <v>91369</v>
          </cell>
          <cell r="B1144" t="str">
            <v>CAMINHÃO BASCULANTE 6 M3, PESO BRUTO TOTAL 16.000 KG, CARGA ÚTIL MÁXIMA 13.071 KG, DISTÂNCIA ENTRE EIXOS 4,80 M, POTÊNCIA 230 CV INCLUSIVE CAÇAMBA METÁLICA - IMPOSTOS E SEGUROS. AF_06/2014</v>
          </cell>
          <cell r="C1144" t="str">
            <v>H</v>
          </cell>
          <cell r="D1144">
            <v>3.44</v>
          </cell>
        </row>
        <row r="1145">
          <cell r="A1145">
            <v>91375</v>
          </cell>
          <cell r="B1145" t="str">
            <v>CAMINHÃO TOCO, PESO BRUTO TOTAL 16.000 KG, CARGA ÚTIL MÁXIMA DE 10.685 KG, DISTÂNCIA ENTRE EIXOS 4,80 M, POTÊNCIA 189 CV EXCLUSIVE CARROCERIA - DEPRECIAÇÃO. AF_06/2014</v>
          </cell>
          <cell r="C1145" t="str">
            <v>H</v>
          </cell>
          <cell r="D1145">
            <v>19.34</v>
          </cell>
        </row>
        <row r="1146">
          <cell r="A1146">
            <v>91376</v>
          </cell>
          <cell r="B1146" t="str">
            <v>CAMINHÃO TOCO, PESO BRUTO TOTAL 16.000 KG, CARGA ÚTIL MÁXIMA DE 10.685 KG, DISTÂNCIA ENTRE EIXOS 4,80 M, POTÊNCIA 189 CV EXCLUSIVE CARROCERIA - JUROS. AF_06/2014</v>
          </cell>
          <cell r="C1146" t="str">
            <v>H</v>
          </cell>
          <cell r="D1146">
            <v>7.95</v>
          </cell>
        </row>
        <row r="1147">
          <cell r="A1147">
            <v>91377</v>
          </cell>
          <cell r="B1147" t="str">
            <v>CAMINHÃO TOCO, PESO BRUTO TOTAL 16.000 KG, CARGA ÚTIL MÁXIMA DE 10.685 KG, DISTÂNCIA ENTRE EIXOS 4,80 M, POTÊNCIA 189 CV EXCLUSIVE CARROCERIA - IMPOSTOS E SEGUROS. AF_06/2014</v>
          </cell>
          <cell r="C1147" t="str">
            <v>H</v>
          </cell>
          <cell r="D1147">
            <v>3.21</v>
          </cell>
        </row>
        <row r="1148">
          <cell r="A1148">
            <v>91380</v>
          </cell>
          <cell r="B1148" t="str">
            <v>CAMINHÃO BASCULANTE 10 M3, TRUCADO CABINE SIMPLES, PESO BRUTO TOTAL 23.000 KG, CARGA ÚTIL MÁXIMA 15.935 KG, DISTÂNCIA ENTRE EIXOS 4,80 M, POTÊNCIA 230 CV INCLUSIVE CAÇAMBA METÁLICA - DEPRECIAÇÃO. AF_06/2014</v>
          </cell>
          <cell r="C1148" t="str">
            <v>H</v>
          </cell>
          <cell r="D1148">
            <v>29.22</v>
          </cell>
        </row>
        <row r="1149">
          <cell r="A1149">
            <v>91381</v>
          </cell>
          <cell r="B1149" t="str">
            <v>CAMINHÃO BASCULANTE 10 M3, TRUCADO CABINE SIMPLES, PESO BRUTO TOTAL 23.000 KG, CARGA ÚTIL MÁXIMA 15.935 KG, DISTÂNCIA ENTRE EIXOS 4,80 M, POTÊNCIA 230 CV INCLUSIVE CAÇAMBA METÁLICA - JUROS. AF_06/2014</v>
          </cell>
          <cell r="C1149" t="str">
            <v>H</v>
          </cell>
          <cell r="D1149">
            <v>11.21</v>
          </cell>
        </row>
        <row r="1150">
          <cell r="A1150">
            <v>91382</v>
          </cell>
          <cell r="B1150" t="str">
            <v>CAMINHÃO BASCULANTE 10 M3, TRUCADO CABINE SIMPLES, PESO BRUTO TOTAL 23.000 KG, CARGA ÚTIL MÁXIMA 15.935 KG, DISTÂNCIA ENTRE EIXOS 4,80 M, POTÊNCIA 230 CV INCLUSIVE CAÇAMBA METÁLICA - IMPOSTOS E SEGUROS. AF_06/2014</v>
          </cell>
          <cell r="C1150" t="str">
            <v>H</v>
          </cell>
          <cell r="D1150">
            <v>4.53</v>
          </cell>
        </row>
        <row r="1151">
          <cell r="A1151">
            <v>91383</v>
          </cell>
          <cell r="B1151" t="str">
            <v>CAMINHÃO BASCULANTE 10 M3, TRUCADO CABINE SIMPLES, PESO BRUTO TOTAL 23.000 KG, CARGA ÚTIL MÁXIMA 15.935 KG, DISTÂNCIA ENTRE EIXOS 4,80 M, POTÊNCIA 230 CV INCLUSIVE CAÇAMBA METÁLICA - MANUTENÇÃO. AF_06/2014</v>
          </cell>
          <cell r="C1151" t="str">
            <v>H</v>
          </cell>
          <cell r="D1151">
            <v>52.56</v>
          </cell>
        </row>
        <row r="1152">
          <cell r="A1152">
            <v>91384</v>
          </cell>
          <cell r="B1152" t="str">
            <v>CAMINHÃO BASCULANTE 10 M3, TRUCADO CABINE SIMPLES, PESO BRUTO TOTAL 23.000 KG, CARGA ÚTIL MÁXIMA 15.935 KG, DISTÂNCIA ENTRE EIXOS 4,80 M, POTÊNCIA 230 CV INCLUSIVE CAÇAMBA METÁLICA - MATERIAIS NA OPERAÇÃO. AF_06/2014</v>
          </cell>
          <cell r="C1152" t="str">
            <v>H</v>
          </cell>
          <cell r="D1152">
            <v>140.77000000000001</v>
          </cell>
        </row>
        <row r="1153">
          <cell r="A1153">
            <v>91390</v>
          </cell>
          <cell r="B1153" t="str">
            <v>CAMINHÃO TOCO, PBT 14.300 KG, CARGA ÚTIL MÁX. 9.710 KG, DIST. ENTRE EIXOS 3,56 M, POTÊNCIA 185 CV, INCLUSIVE CARROCERIA FIXA ABERTA DE MADEIRA P/ TRANSPORTE GERAL DE CARGA SECA, DIMEN. APROX. 2,50 X 6,50 X 0,50 M - DEPRECIAÇÃO. AF_06/2014</v>
          </cell>
          <cell r="C1153" t="str">
            <v>H</v>
          </cell>
          <cell r="D1153">
            <v>19.260000000000002</v>
          </cell>
        </row>
        <row r="1154">
          <cell r="A1154">
            <v>91391</v>
          </cell>
          <cell r="B1154" t="str">
            <v>CAMINHÃO TOCO, PBT 14.300 KG, CARGA ÚTIL MÁX. 9.710 KG, DIST. ENTRE EIXOS 3,56 M, POTÊNCIA 185 CV, INCLUSIVE CARROCERIA FIXA ABERTA DE MADEIRA P/ TRANSPORTE GERAL DE CARGA SECA, DIMEN. APROX. 2,50 X 6,50 X 0,50 M - JUROS. AF_06/2014</v>
          </cell>
          <cell r="C1154" t="str">
            <v>H</v>
          </cell>
          <cell r="D1154">
            <v>7.67</v>
          </cell>
        </row>
        <row r="1155">
          <cell r="A1155">
            <v>91392</v>
          </cell>
          <cell r="B1155" t="str">
            <v>CAMINHÃO TOCO, PBT 14.300 KG, CARGA ÚTIL MÁX. 9.710 KG, DIST. ENTRE EIXOS 3,56 M, POTÊNCIA 185 CV, INCLUSIVE CARROCERIA FIXA ABERTA DE MADEIRA P/ TRANSPORTE GERAL DE CARGA SECA, DIMEN. APROX. 2,50 X 6,50 X 0,50 M - IMPOSTOS E SEGUROS. AF_06/2014</v>
          </cell>
          <cell r="C1155" t="str">
            <v>H</v>
          </cell>
          <cell r="D1155">
            <v>3.09</v>
          </cell>
        </row>
        <row r="1156">
          <cell r="A1156">
            <v>91396</v>
          </cell>
          <cell r="B1156" t="str">
            <v>CAMINHÃO PIPA 10.000 L TRUCADO, PESO BRUTO TOTAL 23.000 KG, CARGA ÚTIL MÁXIMA 15.935 KG, DISTÂNCIA ENTRE EIXOS 4,8 M, POTÊNCIA 230 CV, INCLUSIVE TANQUE DE AÇO PARA TRANSPORTE DE ÁGUA - DEPRECIAÇÃO. AF_06/2014</v>
          </cell>
          <cell r="C1156" t="str">
            <v>H</v>
          </cell>
          <cell r="D1156">
            <v>29.11</v>
          </cell>
        </row>
        <row r="1157">
          <cell r="A1157">
            <v>91397</v>
          </cell>
          <cell r="B1157" t="str">
            <v>CAMINHÃO PIPA 10.000 L TRUCADO, PESO BRUTO TOTAL 23.000 KG, CARGA ÚTIL MÁXIMA 15.935 KG, DISTÂNCIA ENTRE EIXOS 4,8 M, POTÊNCIA 230 CV, INCLUSIVE TANQUE DE AÇO PARA TRANSPORTE DE ÁGUA - JUROS. AF_06/2014</v>
          </cell>
          <cell r="C1157" t="str">
            <v>H</v>
          </cell>
          <cell r="D1157">
            <v>11.25</v>
          </cell>
        </row>
        <row r="1158">
          <cell r="A1158">
            <v>91398</v>
          </cell>
          <cell r="B1158" t="str">
            <v>CAMINHÃO PIPA 10.000 L TRUCADO, PESO BRUTO TOTAL 23.000 KG, CARGA ÚTIL MÁXIMA 15.935 KG, DISTÂNCIA ENTRE EIXOS 4,8 M, POTÊNCIA 230 CV, INCLUSIVE TANQUE DE AÇO PARA TRANSPORTE DE ÁGUA - IMPOSTOS E SEGUROS. AF_06/2014</v>
          </cell>
          <cell r="C1158" t="str">
            <v>H</v>
          </cell>
          <cell r="D1158">
            <v>4.54</v>
          </cell>
        </row>
        <row r="1159">
          <cell r="A1159">
            <v>91402</v>
          </cell>
          <cell r="B1159" t="str">
            <v>CAMINHÃO BASCULANTE 6 M3 TOCO, PESO BRUTO TOTAL 16.000 KG, CARGA ÚTIL MÁXIMA 11.130 KG, DISTÂNCIA ENTRE EIXOS 5,36 M, POTÊNCIA 185 CV, INCLUSIVE CAÇAMBA METÁLICA - IMPOSTOS E SEGUROS. AF_06/2014</v>
          </cell>
          <cell r="C1159" t="str">
            <v>H</v>
          </cell>
          <cell r="D1159">
            <v>3.57</v>
          </cell>
        </row>
        <row r="1160">
          <cell r="A1160">
            <v>91466</v>
          </cell>
          <cell r="B1160" t="str">
            <v>GUINDAUTO HIDRÁULICO, CAPACIDADE MÁXIMA DE CARGA 6200 KG, MOMENTO MÁXIMO DE CARGA 11,7 TM, ALCANCE MÁXIMO HORIZONTAL 9,70 M, INCLUSIVE CAMINHÃO TOCO PBT 16.000 KG, POTÊNCIA DE 189 CV - IMPOSTOS E SEGUROS. AF_08/2015</v>
          </cell>
          <cell r="C1160" t="str">
            <v>H</v>
          </cell>
          <cell r="D1160">
            <v>4.05</v>
          </cell>
        </row>
        <row r="1161">
          <cell r="A1161">
            <v>91467</v>
          </cell>
          <cell r="B1161" t="str">
            <v>GUINDAUTO HIDRÁULICO, CAPACIDADE MÁXIMA DE CARGA 6200 KG, MOMENTO MÁXIMO DE CARGA 11,7 TM, ALCANCE MÁXIMO HORIZONTAL 9,70 M, INCLUSIVE CAMINHÃO TOCO PBT 16.000 KG, POTÊNCIA DE 189 CV - MATERIAIS NA OPERAÇÃO. AF_08/2015</v>
          </cell>
          <cell r="C1161" t="str">
            <v>H</v>
          </cell>
          <cell r="D1161">
            <v>156.99</v>
          </cell>
        </row>
        <row r="1162">
          <cell r="A1162">
            <v>91468</v>
          </cell>
          <cell r="B1162" t="str">
            <v>ESPARGIDOR DE ASFALTO PRESSURIZADO, TANQUE 6 M3 COM ISOLAÇÃO TÉRMICA, AQUECIDO COM 2 MAÇARICOS, COM BARRA ESPARGIDORA 3,60 M, MONTADO SOBRE CAMINHÃO  TOCO, PBT 14.300 KG, POTÊNCIA 185 CV - DEPRECIAÇÃO. AF_05/2023</v>
          </cell>
          <cell r="C1162" t="str">
            <v>H</v>
          </cell>
          <cell r="D1162">
            <v>25.48</v>
          </cell>
        </row>
        <row r="1163">
          <cell r="A1163">
            <v>91469</v>
          </cell>
          <cell r="B1163" t="str">
            <v>ESPARGIDOR DE ASFALTO PRESSURIZADO, TANQUE 6 M3 COM ISOLAÇÃO TÉRMICA, AQUECIDO COM 2 MAÇARICOS, COM BARRA ESPARGIDORA 3,60 M, MONTADO SOBRE CAMINHÃO  TOCO, PBT 14.300 KG, POTÊNCIA 185 CV - JUROS. AF_05/2023</v>
          </cell>
          <cell r="C1163" t="str">
            <v>H</v>
          </cell>
          <cell r="D1163">
            <v>9.9700000000000006</v>
          </cell>
        </row>
        <row r="1164">
          <cell r="A1164">
            <v>91484</v>
          </cell>
          <cell r="B1164" t="str">
            <v>ESPARGIDOR DE ASFALTO PRESSURIZADO, TANQUE 6 M3 COM ISOLAÇÃO TÉRMICA, AQUECIDO COM 2 MAÇARICOS, COM BARRA ESPARGIDORA 3,60 M, MONTADO SOBRE CAMINHÃO  TOCO, PBT 14.300 KG, POTÊNCIA 185 CV - IMPOSTOS E SEGUROS. AF_05/2023</v>
          </cell>
          <cell r="C1164" t="str">
            <v>H</v>
          </cell>
          <cell r="D1164">
            <v>4.0199999999999996</v>
          </cell>
        </row>
        <row r="1165">
          <cell r="A1165">
            <v>91485</v>
          </cell>
          <cell r="B1165" t="str">
            <v>ESPARGIDOR DE ASFALTO PRESSURIZADO, TANQUE 6 M3 COM ISOLAÇÃO TÉRMICA, AQUECIDO COM 2 MAÇARICOS, COM BARRA ESPARGIDORA 3,60 M, MONTADO SOBRE CAMINHÃO  TOCO, PBT 14.300 KG, POTÊNCIA 185 CV - MATERIAIS NA OPERAÇÃO. AF_05/2023</v>
          </cell>
          <cell r="C1165" t="str">
            <v>H</v>
          </cell>
          <cell r="D1165">
            <v>153.66</v>
          </cell>
        </row>
        <row r="1166">
          <cell r="A1166">
            <v>91529</v>
          </cell>
          <cell r="B1166" t="str">
            <v>COMPACTADOR DE SOLOS DE PERCUSSÃO (SOQUETE) COM MOTOR A GASOLINA 4 TEMPOS, POTÊNCIA 4 CV - DEPRECIAÇÃO. AF_08/2015</v>
          </cell>
          <cell r="C1166" t="str">
            <v>H</v>
          </cell>
          <cell r="D1166">
            <v>0.88</v>
          </cell>
        </row>
        <row r="1167">
          <cell r="A1167">
            <v>91530</v>
          </cell>
          <cell r="B1167" t="str">
            <v>COMPACTADOR DE SOLOS DE PERCUSSÃO (SOQUETE) COM MOTOR A GASOLINA 4 TEMPOS, POTÊNCIA 4 CV - JUROS. AF_08/2015</v>
          </cell>
          <cell r="C1167" t="str">
            <v>H</v>
          </cell>
          <cell r="D1167">
            <v>0.23</v>
          </cell>
        </row>
        <row r="1168">
          <cell r="A1168">
            <v>91531</v>
          </cell>
          <cell r="B1168" t="str">
            <v>COMPACTADOR DE SOLOS DE PERCUSSÃO (SOQUETE) COM MOTOR A GASOLINA 4 TEMPOS, POTÊNCIA 4 CV - MANUTENÇÃO. AF_08/2015</v>
          </cell>
          <cell r="C1168" t="str">
            <v>H</v>
          </cell>
          <cell r="D1168">
            <v>1.1100000000000001</v>
          </cell>
        </row>
        <row r="1169">
          <cell r="A1169">
            <v>91532</v>
          </cell>
          <cell r="B1169" t="str">
            <v>COMPACTADOR DE SOLOS DE PERCUSSÃO (SOQUETE) COM MOTOR A GASOLINA 4 TEMPOS, POTÊNCIA 4 CV - MATERIAIS NA OPERAÇÃO. AF_08/2015</v>
          </cell>
          <cell r="C1169" t="str">
            <v>H</v>
          </cell>
          <cell r="D1169">
            <v>6.46</v>
          </cell>
        </row>
        <row r="1170">
          <cell r="A1170">
            <v>91629</v>
          </cell>
          <cell r="B1170" t="str">
            <v>GUINDAUTO HIDRÁULICO, CAPACIDADE MÁXIMA DE CARGA 6500 KG, MOMENTO MÁXIMO DE CARGA 5,8 TM, ALCANCE MÁXIMO HORIZONTAL 7,60 M, INCLUSIVE CAMINHÃO TOCO PBT 9.700 KG, POTÊNCIA DE 160 CV - DEPRECIAÇÃO. AF_08/2015</v>
          </cell>
          <cell r="C1170" t="str">
            <v>H</v>
          </cell>
          <cell r="D1170">
            <v>21.63</v>
          </cell>
        </row>
        <row r="1171">
          <cell r="A1171">
            <v>91630</v>
          </cell>
          <cell r="B1171" t="str">
            <v>GUINDAUTO HIDRÁULICO, CAPACIDADE MÁXIMA DE CARGA 6500 KG, MOMENTO MÁXIMO DE CARGA 5,8 TM, ALCANCE MÁXIMO HORIZONTAL 7,60 M, INCLUSIVE CAMINHÃO TOCO PBT 9.700 KG, POTÊNCIA DE 160 CV - JUROS. AF_08/2015</v>
          </cell>
          <cell r="C1171" t="str">
            <v>H</v>
          </cell>
          <cell r="D1171">
            <v>8.0399999999999991</v>
          </cell>
        </row>
        <row r="1172">
          <cell r="A1172">
            <v>91631</v>
          </cell>
          <cell r="B1172" t="str">
            <v>GUINDAUTO HIDRÁULICO, CAPACIDADE MÁXIMA DE CARGA 6500 KG, MOMENTO MÁXIMO DE CARGA 5,8 TM, ALCANCE MÁXIMO HORIZONTAL 7,60 M, INCLUSIVE CAMINHÃO TOCO PBT 9.700 KG, POTÊNCIA DE 160 CV - IMPOSTOS E SEGUROS. AF_08/2015</v>
          </cell>
          <cell r="C1172" t="str">
            <v>H</v>
          </cell>
          <cell r="D1172">
            <v>3.24</v>
          </cell>
        </row>
        <row r="1173">
          <cell r="A1173">
            <v>91632</v>
          </cell>
          <cell r="B1173" t="str">
            <v>GUINDAUTO HIDRÁULICO, CAPACIDADE MÁXIMA DE CARGA 6500 KG, MOMENTO MÁXIMO DE CARGA 5,8 TM, ALCANCE MÁXIMO HORIZONTAL 7,60 M, INCLUSIVE CAMINHÃO TOCO PBT 9.700 KG, POTÊNCIA DE 160 CV - MANUTENÇÃO. AF_08/2015</v>
          </cell>
          <cell r="C1173" t="str">
            <v>H</v>
          </cell>
          <cell r="D1173">
            <v>37.020000000000003</v>
          </cell>
        </row>
        <row r="1174">
          <cell r="A1174">
            <v>91633</v>
          </cell>
          <cell r="B1174" t="str">
            <v>GUINDAUTO HIDRÁULICO, CAPACIDADE MÁXIMA DE CARGA 6500 KG, MOMENTO MÁXIMO DE CARGA 5,8 TM, ALCANCE MÁXIMO HORIZONTAL 7,60 M, INCLUSIVE CAMINHÃO TOCO PBT 9.700 KG, POTÊNCIA DE 160 CV - MATERIAIS NA OPERAÇÃO. AF_08/2015</v>
          </cell>
          <cell r="C1174" t="str">
            <v>H</v>
          </cell>
          <cell r="D1174">
            <v>132.87</v>
          </cell>
        </row>
        <row r="1175">
          <cell r="A1175">
            <v>91640</v>
          </cell>
          <cell r="B1175" t="str">
            <v>CAMINHÃO DE TRANSPORTE DE MATERIAL ASFÁLTICO 30.000 L, COM CAVALO MECÂNICO DE CAPACIDADE MÁXIMA DE TRAÇÃO COMBINADO DE 66.000 KG, POTÊNCIA 360 CV, INCLUSIVE TANQUE DE ASFALTO COM SERPENTINA - DEPRECIAÇÃO. AF_08/2015</v>
          </cell>
          <cell r="C1175" t="str">
            <v>H</v>
          </cell>
          <cell r="D1175">
            <v>41.47</v>
          </cell>
        </row>
        <row r="1176">
          <cell r="A1176">
            <v>91641</v>
          </cell>
          <cell r="B1176" t="str">
            <v>CAMINHÃO DE TRANSPORTE DE MATERIAL ASFÁLTICO 30.000 L, COM CAVALO MECÂNICO DE CAPACIDADE MÁXIMA DE TRAÇÃO COMBINADO DE 66.000 KG, POTÊNCIA 360 CV, INCLUSIVE TANQUE DE ASFALTO COM SERPENTINA - JUROS. AF_08/2015</v>
          </cell>
          <cell r="C1176" t="str">
            <v>H</v>
          </cell>
          <cell r="D1176">
            <v>16.739999999999998</v>
          </cell>
        </row>
        <row r="1177">
          <cell r="A1177">
            <v>91642</v>
          </cell>
          <cell r="B1177" t="str">
            <v>CAMINHÃO DE TRANSPORTE DE MATERIAL ASFÁLTICO 30.000 L, COM CAVALO MECÂNICO DE CAPACIDADE MÁXIMA DE TRAÇÃO COMBINADO DE 66.000 KG, POTÊNCIA 360 CV, INCLUSIVE TANQUE DE ASFALTO COM SERPENTINA - IMPOSTOS E SEGUROS. AF_08/2015</v>
          </cell>
          <cell r="C1177" t="str">
            <v>H</v>
          </cell>
          <cell r="D1177">
            <v>6.77</v>
          </cell>
        </row>
        <row r="1178">
          <cell r="A1178">
            <v>91643</v>
          </cell>
          <cell r="B1178" t="str">
            <v>CAMINHÃO DE TRANSPORTE DE MATERIAL ASFÁLTICO 30.000 L, COM CAVALO MECÂNICO DE CAPACIDADE MÁXIMA DE TRAÇÃO COMBINADO DE 66.000 KG, POTÊNCIA 360 CV, INCLUSIVE TANQUE DE ASFALTO COM SERPENTINA - MANUTENÇÃO. AF_08/2015</v>
          </cell>
          <cell r="C1178" t="str">
            <v>H</v>
          </cell>
          <cell r="D1178">
            <v>74.81</v>
          </cell>
        </row>
        <row r="1179">
          <cell r="A1179">
            <v>91644</v>
          </cell>
          <cell r="B1179" t="str">
            <v>CAMINHÃO DE TRANSPORTE DE MATERIAL ASFÁLTICO 30.000 L, COM CAVALO MECÂNICO DE CAPACIDADE MÁXIMA DE TRAÇÃO COMBINADO DE 66.000 KG, POTÊNCIA 360 CV, INCLUSIVE TANQUE DE ASFALTO COM SERPENTINA - MATERIAIS NA OPERAÇÃO. AF_08/2015</v>
          </cell>
          <cell r="C1179" t="str">
            <v>H</v>
          </cell>
          <cell r="D1179">
            <v>299.01</v>
          </cell>
        </row>
        <row r="1180">
          <cell r="A1180">
            <v>91688</v>
          </cell>
          <cell r="B1180" t="str">
            <v>SERRA CIRCULAR DE BANCADA COM MOTOR ELÉTRICO POTÊNCIA DE 5HP, COM COIFA PARA DISCO 10" - DEPRECIAÇÃO. AF_08/2015</v>
          </cell>
          <cell r="C1180" t="str">
            <v>H</v>
          </cell>
          <cell r="D1180">
            <v>0.08</v>
          </cell>
        </row>
        <row r="1181">
          <cell r="A1181">
            <v>91689</v>
          </cell>
          <cell r="B1181" t="str">
            <v>SERRA CIRCULAR DE BANCADA COM MOTOR ELÉTRICO POTÊNCIA DE 5HP, COM COIFA PARA DISCO 10" - JUROS. AF_08/2015</v>
          </cell>
          <cell r="C1181" t="str">
            <v>H</v>
          </cell>
          <cell r="D1181">
            <v>0.01</v>
          </cell>
        </row>
        <row r="1182">
          <cell r="A1182">
            <v>91690</v>
          </cell>
          <cell r="B1182" t="str">
            <v>SERRA CIRCULAR DE BANCADA COM MOTOR ELÉTRICO POTÊNCIA DE 5HP, COM COIFA PARA DISCO 10" - MANUTENÇÃO. AF_08/2015</v>
          </cell>
          <cell r="C1182" t="str">
            <v>H</v>
          </cell>
          <cell r="D1182">
            <v>0.06</v>
          </cell>
        </row>
        <row r="1183">
          <cell r="A1183">
            <v>91691</v>
          </cell>
          <cell r="B1183" t="str">
            <v>SERRA CIRCULAR DE BANCADA COM MOTOR ELÉTRICO POTÊNCIA DE 5HP, COM COIFA PARA DISCO 10" - MATERIAIS NA OPERAÇÃO. AF_08/2015</v>
          </cell>
          <cell r="C1183" t="str">
            <v>H</v>
          </cell>
          <cell r="D1183">
            <v>1.31</v>
          </cell>
        </row>
        <row r="1184">
          <cell r="A1184">
            <v>92040</v>
          </cell>
          <cell r="B1184" t="str">
            <v>DISTRIBUIDOR DE AGREGADOS REBOCAVEL, CAPACIDADE 1,9 M³, LARGURA DE TRABALHO 3,66 M - DEPRECIAÇÃO. AF_11/2015</v>
          </cell>
          <cell r="C1184" t="str">
            <v>H</v>
          </cell>
          <cell r="D1184">
            <v>6.47</v>
          </cell>
        </row>
        <row r="1185">
          <cell r="A1185">
            <v>92041</v>
          </cell>
          <cell r="B1185" t="str">
            <v>DISTRIBUIDOR DE AGREGADOS REBOCAVEL, CAPACIDADE 1,9 M³, LARGURA DE TRABALHO 3,66 M - JUROS. AF_11/2015</v>
          </cell>
          <cell r="C1185" t="str">
            <v>H</v>
          </cell>
          <cell r="D1185">
            <v>1.33</v>
          </cell>
        </row>
        <row r="1186">
          <cell r="A1186">
            <v>92042</v>
          </cell>
          <cell r="B1186" t="str">
            <v>DISTRIBUIDOR DE AGREGADOS REBOCAVEL, CAPACIDADE 1,9 M³, LARGURA DE TRABALHO 3,66 M - MANUTENÇÃO. AF_11/2015</v>
          </cell>
          <cell r="C1186" t="str">
            <v>H</v>
          </cell>
          <cell r="D1186">
            <v>5.39</v>
          </cell>
        </row>
        <row r="1187">
          <cell r="A1187">
            <v>92101</v>
          </cell>
          <cell r="B1187" t="str">
            <v>CAMINHÃO PARA EQUIPAMENTO DE LIMPEZA A SUCÇÃO COM CAMINHÃO TRUCADO DE PESO BRUTO TOTAL 23000 KG, CARGA ÚTIL MÁXIMA 15935 KG, DISTÂNCIA ENTRE EIXOS 4,80 M, POTÊNCIA 230 CV, INCLUSIVE LIMPADORA A SUCÇÃO, TANQUE 12000 L - DEPRECIAÇÃO. AF_05/2023</v>
          </cell>
          <cell r="C1187" t="str">
            <v>H</v>
          </cell>
          <cell r="D1187">
            <v>44.82</v>
          </cell>
        </row>
        <row r="1188">
          <cell r="A1188">
            <v>92102</v>
          </cell>
          <cell r="B1188" t="str">
            <v>CAMINHÃO PARA EQUIPAMENTO DE LIMPEZA A SUCÇÃO COM CAMINHÃO TRUCADO DE PESO BRUTO TOTAL 23000 KG, CARGA ÚTIL MÁXIMA 15935 KG, DISTÂNCIA ENTRE EIXOS 4,80 M, POTÊNCIA 230 CV, INCLUSIVE LIMPADORA A SUCÇÃO, TANQUE 12000 L - JUROS. AF_05/2023</v>
          </cell>
          <cell r="C1188" t="str">
            <v>H</v>
          </cell>
          <cell r="D1188">
            <v>14.05</v>
          </cell>
        </row>
        <row r="1189">
          <cell r="A1189">
            <v>92103</v>
          </cell>
          <cell r="B1189" t="str">
            <v>CAMINHÃO PARA EQUIPAMENTO DE LIMPEZA A SUCÇÃO COM CAMINHÃO TRUCADO DE PESO BRUTO TOTAL 23000 KG, CARGA ÚTIL MÁXIMA 15935 KG, DISTÂNCIA ENTRE EIXOS 4,80 M, POTÊNCIA 230 CV, INCLUSIVE LIMPADORA A SUCÇÃO, TANQUE 12000 L - IMPOSTOS E SEGUROS. AF_05/2023</v>
          </cell>
          <cell r="C1189" t="str">
            <v>H</v>
          </cell>
          <cell r="D1189">
            <v>5.68</v>
          </cell>
        </row>
        <row r="1190">
          <cell r="A1190">
            <v>92104</v>
          </cell>
          <cell r="B1190" t="str">
            <v>CAMINHÃO PARA EQUIPAMENTO DE LIMPEZA A SUCÇÃO COM CAMINHÃO TRUCADO DE PESO BRUTO TOTAL 23000 KG, CARGA ÚTIL MÁXIMA 15935 KG, DISTÂNCIA ENTRE EIXOS 4,80 M, POTÊNCIA 230 CV, INCLUSIVE LIMPADORA A SUCÇÃO, TANQUE 12000 L - MANUTENÇÃO. AF_05/2023</v>
          </cell>
          <cell r="C1190" t="str">
            <v>H</v>
          </cell>
          <cell r="D1190">
            <v>70.75</v>
          </cell>
        </row>
        <row r="1191">
          <cell r="A1191">
            <v>92105</v>
          </cell>
          <cell r="B1191" t="str">
            <v>CAMINHÃO PARA EQUIPAMENTO DE LIMPEZA A SUCÇÃO COM CAMINHÃO TRUCADO DE PESO BRUTO TOTAL 23000 KG, CARGA ÚTIL MÁX. 15935 KG, DISTÂNCIA ENTRE EIXOS 4,80 M, POTÊNCIA 230 CV, INCLUSIVE LIMPADORA A SUCÇÃO, TANQUE 12000 L - MATERIAIS NA OPERAÇÃO. AF_05/2023</v>
          </cell>
          <cell r="C1191" t="str">
            <v>H</v>
          </cell>
          <cell r="D1191">
            <v>191.03</v>
          </cell>
        </row>
        <row r="1192">
          <cell r="A1192">
            <v>92108</v>
          </cell>
          <cell r="B1192" t="str">
            <v>PENEIRA ROTATIVA COM MOTOR ELÉTRICO TRIFÁSICO DE 2 CV, CILINDRO DE 1 M X 0,60 M, COM FUROS DE 3,17 MM - DEPRECIAÇÃO. AF_05/2023</v>
          </cell>
          <cell r="C1192" t="str">
            <v>H</v>
          </cell>
          <cell r="D1192">
            <v>0.95</v>
          </cell>
        </row>
        <row r="1193">
          <cell r="A1193">
            <v>92109</v>
          </cell>
          <cell r="B1193" t="str">
            <v>PENEIRA ROTATIVA COM MOTOR ELÉTRICO TRIFÁSICO DE 2 CV, CILINDRO DE 1 M X 0,60 M, COM FUROS DE 3,17 MM - JUROS. AF_05/2023</v>
          </cell>
          <cell r="C1193" t="str">
            <v>H</v>
          </cell>
          <cell r="D1193">
            <v>0.22</v>
          </cell>
        </row>
        <row r="1194">
          <cell r="A1194">
            <v>92110</v>
          </cell>
          <cell r="B1194" t="str">
            <v>PENEIRA ROTATIVA COM MOTOR ELÉTRICO TRIFÁSICO DE 2 CV, CILINDRO DE 1 M X 0,60 M, COM FUROS DE 3,17 MM - MANUTENÇÃO. AF_05/2023</v>
          </cell>
          <cell r="C1194" t="str">
            <v>H</v>
          </cell>
          <cell r="D1194">
            <v>1.19</v>
          </cell>
        </row>
        <row r="1195">
          <cell r="A1195">
            <v>92111</v>
          </cell>
          <cell r="B1195" t="str">
            <v>PENEIRA ROTATIVA COM MOTOR ELÉTRICO TRIFÁSICO DE 2 CV, CILINDRO DE 1 M X 0,60 M, COM FUROS DE 3,17 MM - MATERIAIS NA OPERAÇÃO. AF_05/2023</v>
          </cell>
          <cell r="C1195" t="str">
            <v>H</v>
          </cell>
          <cell r="D1195">
            <v>1.21</v>
          </cell>
        </row>
        <row r="1196">
          <cell r="A1196">
            <v>92114</v>
          </cell>
          <cell r="B1196" t="str">
            <v>DOSADOR DE AREIA, CAPACIDADE DE 26 LITROS - DEPRECIAÇÃO. AF_05/2023</v>
          </cell>
          <cell r="C1196" t="str">
            <v>H</v>
          </cell>
          <cell r="D1196">
            <v>0.24</v>
          </cell>
        </row>
        <row r="1197">
          <cell r="A1197">
            <v>92115</v>
          </cell>
          <cell r="B1197" t="str">
            <v>DOSADOR DE AREIA, CAPACIDADE DE 26 LITROS - JUROS. AF_05/2023</v>
          </cell>
          <cell r="C1197" t="str">
            <v>H</v>
          </cell>
          <cell r="D1197">
            <v>0.04</v>
          </cell>
        </row>
        <row r="1198">
          <cell r="A1198">
            <v>92116</v>
          </cell>
          <cell r="B1198" t="str">
            <v>DOSADOR DE AREIA, CAPACIDADE DE 26 LITROS - MANUTENÇÃO. AF_05/2023</v>
          </cell>
          <cell r="C1198" t="str">
            <v>H</v>
          </cell>
          <cell r="D1198">
            <v>0.16</v>
          </cell>
        </row>
        <row r="1199">
          <cell r="A1199">
            <v>92133</v>
          </cell>
          <cell r="B1199" t="str">
            <v>CAMINHONETE COM MOTOR A DIESEL, POTÊNCIA 180 CV, CABINE DUPLA, 4X4 - DEPRECIAÇÃO. AF_11/2015</v>
          </cell>
          <cell r="C1199" t="str">
            <v>H</v>
          </cell>
          <cell r="D1199">
            <v>12.74</v>
          </cell>
        </row>
        <row r="1200">
          <cell r="A1200">
            <v>92134</v>
          </cell>
          <cell r="B1200" t="str">
            <v>CAMINHONETE COM MOTOR A DIESEL, POTÊNCIA 180 CV, CABINE DUPLA, 4X4 - JUROS. AF_11/2015</v>
          </cell>
          <cell r="C1200" t="str">
            <v>H</v>
          </cell>
          <cell r="D1200">
            <v>3.93</v>
          </cell>
        </row>
        <row r="1201">
          <cell r="A1201">
            <v>92135</v>
          </cell>
          <cell r="B1201" t="str">
            <v>CAMINHONETE COM MOTOR A DIESEL, POTÊNCIA 180 CV, CABINE DUPLA, 4X4 - IMPOSTOS E SEGUROS. AF_11/2015</v>
          </cell>
          <cell r="C1201" t="str">
            <v>H</v>
          </cell>
          <cell r="D1201">
            <v>1.59</v>
          </cell>
        </row>
        <row r="1202">
          <cell r="A1202">
            <v>92136</v>
          </cell>
          <cell r="B1202" t="str">
            <v>CAMINHONETE COM MOTOR A DIESEL, POTÊNCIA 180 CV, CABINE DUPLA, 4X4 - MANUTENÇÃO. AF_11/2015</v>
          </cell>
          <cell r="C1202" t="str">
            <v>H</v>
          </cell>
          <cell r="D1202">
            <v>15.93</v>
          </cell>
        </row>
        <row r="1203">
          <cell r="A1203">
            <v>92137</v>
          </cell>
          <cell r="B1203" t="str">
            <v>CAMINHONETE COM MOTOR A DIESEL, POTÊNCIA 180 CV, CABINE DUPLA, 4X4 - MATERIAIS NA OPERAÇÃO. AF_11/2015</v>
          </cell>
          <cell r="C1203" t="str">
            <v>H</v>
          </cell>
          <cell r="D1203">
            <v>34.979999999999997</v>
          </cell>
        </row>
        <row r="1204">
          <cell r="A1204">
            <v>92140</v>
          </cell>
          <cell r="B1204" t="str">
            <v>CAMINHONETE CABINE SIMPLES COM MOTOR 1.6 FLEX, CÂMBIO MANUAL, POTÊNCIA 101/104 CV, 2 PORTAS - DEPRECIAÇÃO. AF_11/2015</v>
          </cell>
          <cell r="C1204" t="str">
            <v>H</v>
          </cell>
          <cell r="D1204">
            <v>4.67</v>
          </cell>
        </row>
        <row r="1205">
          <cell r="A1205">
            <v>92141</v>
          </cell>
          <cell r="B1205" t="str">
            <v>CAMINHONETE CABINE SIMPLES COM MOTOR 1.6 FLEX, CÂMBIO MANUAL, POTÊNCIA 101/104 CV, 2 PORTAS - JUROS. AF_11/2015</v>
          </cell>
          <cell r="C1205" t="str">
            <v>H</v>
          </cell>
          <cell r="D1205">
            <v>1.44</v>
          </cell>
        </row>
        <row r="1206">
          <cell r="A1206">
            <v>92142</v>
          </cell>
          <cell r="B1206" t="str">
            <v>CAMINHONETE CABINE SIMPLES COM MOTOR 1.6 FLEX, CÂMBIO MANUAL, POTÊNCIA 101/104 CV, 2 PORTAS - IMPOSTOS E SEGUROS. AF_11/2015</v>
          </cell>
          <cell r="C1206" t="str">
            <v>H</v>
          </cell>
          <cell r="D1206">
            <v>0.57999999999999996</v>
          </cell>
        </row>
        <row r="1207">
          <cell r="A1207">
            <v>92143</v>
          </cell>
          <cell r="B1207" t="str">
            <v>CAMINHONETE CABINE SIMPLES COM MOTOR 1.6 FLEX, CÂMBIO MANUAL, POTÊNCIA 101/104 CV, 2 PORTAS - MANUTENÇÃO. AF_11/2015</v>
          </cell>
          <cell r="C1207" t="str">
            <v>H</v>
          </cell>
          <cell r="D1207">
            <v>5.83</v>
          </cell>
        </row>
        <row r="1208">
          <cell r="A1208">
            <v>92144</v>
          </cell>
          <cell r="B1208" t="str">
            <v>CAMINHONETE CABINE SIMPLES COM MOTOR 1.6 FLEX, CÂMBIO MANUAL, POTÊNCIA 101/104 CV, 2 PORTAS - MATERIAIS NA OPERAÇÃO. AF_11/2015</v>
          </cell>
          <cell r="C1208" t="str">
            <v>H</v>
          </cell>
          <cell r="D1208">
            <v>42.01</v>
          </cell>
        </row>
        <row r="1209">
          <cell r="A1209">
            <v>92237</v>
          </cell>
          <cell r="B1209" t="str">
            <v>CAMINHÃO DE TRANSPORTE DE MATERIAL ASFÁLTICO 20.000 L, COM CAVALO MECÂNICO DE CAPACIDADE MÁXIMA DE TRAÇÃO COMBINADO DE 45.000 KG, POTÊNCIA 330 CV, INCLUSIVE TANQUE DE ASFALTO COM MAÇARICO - DEPRECIAÇÃO. AF_12/2015</v>
          </cell>
          <cell r="C1209" t="str">
            <v>H</v>
          </cell>
          <cell r="D1209">
            <v>30.19</v>
          </cell>
        </row>
        <row r="1210">
          <cell r="A1210">
            <v>92238</v>
          </cell>
          <cell r="B1210" t="str">
            <v>CAMINHÃO DE TRANSPORTE DE MATERIAL ASFÁLTICO 20.000 L, COM CAVALO MECÂNICO DE CAPACIDADE MÁXIMA DE TRAÇÃO COMBINADO DE 45.000 KG, POTÊNCIA 330 CV, INCLUSIVE TANQUE DE ASFALTO COM MAÇARICO - JUROS. AF_12/2015</v>
          </cell>
          <cell r="C1210" t="str">
            <v>H</v>
          </cell>
          <cell r="D1210">
            <v>12.16</v>
          </cell>
        </row>
        <row r="1211">
          <cell r="A1211">
            <v>92239</v>
          </cell>
          <cell r="B1211" t="str">
            <v>CAMINHÃO DE TRANSPORTE DE MATERIAL ASFÁLTICO 20.000 L, COM CAVALO MECÂNICO DE CAPACIDADE MÁXIMA DE TRAÇÃO COMBINADO DE 45.000 KG, POTÊNCIA 330 CV, INCLUSIVE TANQUE DE ASFALTO COM MAÇARICO - IMPOSTOS E SEGUROS. AF_12/2015</v>
          </cell>
          <cell r="C1211" t="str">
            <v>H</v>
          </cell>
          <cell r="D1211">
            <v>4.91</v>
          </cell>
        </row>
        <row r="1212">
          <cell r="A1212">
            <v>92240</v>
          </cell>
          <cell r="B1212" t="str">
            <v>CAMINHÃO DE TRANSPORTE DE MATERIAL ASFÁLTICO 20.000 L, COM CAVALO MECÂNICO DE CAPACIDADE MÁXIMA DE TRAÇÃO COMBINADO DE 45.000 KG, POTÊNCIA 330 CV, INCLUSIVE TANQUE DE ASFALTO COM MAÇARICO - MANUTENÇÃO. AF_12/2015</v>
          </cell>
          <cell r="C1212" t="str">
            <v>H</v>
          </cell>
          <cell r="D1212">
            <v>54.23</v>
          </cell>
        </row>
        <row r="1213">
          <cell r="A1213">
            <v>92241</v>
          </cell>
          <cell r="B1213" t="str">
            <v>CAMINHÃO DE TRANSPORTE DE MATERIAL ASFÁLTICO 20.000 L, COM CAVALO MECÂNICO DE CAPACIDADE MÁXIMA DE TRAÇÃO COMBINADO DE 45.000 KG, POTÊNCIA 330 CV, INCLUSIVE TANQUE DE ASFALTO COM MAÇARICO - MATERIAIS NA OPERAÇÃO. AF_12/2015</v>
          </cell>
          <cell r="C1213" t="str">
            <v>H</v>
          </cell>
          <cell r="D1213">
            <v>274.13</v>
          </cell>
        </row>
        <row r="1214">
          <cell r="A1214">
            <v>92712</v>
          </cell>
          <cell r="B1214" t="str">
            <v>APARELHO PARA CORTE E SOLDA OXI-ACETILENO SOBRE RODAS, INCLUSIVE CILINDROS E MAÇARICOS - DEPRECIAÇÃO. AF_05/2023</v>
          </cell>
          <cell r="C1214" t="str">
            <v>H</v>
          </cell>
          <cell r="D1214">
            <v>0.2</v>
          </cell>
        </row>
        <row r="1215">
          <cell r="A1215">
            <v>92713</v>
          </cell>
          <cell r="B1215" t="str">
            <v>APARELHO PARA CORTE E SOLDA OXI-ACETILENO SOBRE RODAS, INCLUSIVE CILINDROS E MAÇARICOS - JUROS. AF_05/2023</v>
          </cell>
          <cell r="C1215" t="str">
            <v>H</v>
          </cell>
          <cell r="D1215">
            <v>0.04</v>
          </cell>
        </row>
        <row r="1216">
          <cell r="A1216">
            <v>92714</v>
          </cell>
          <cell r="B1216" t="str">
            <v>APARELHO PARA CORTE E SOLDA OXI-ACETILENO SOBRE RODAS, INCLUSIVE CILINDROS E MAÇARICOS - MANUTENÇÃO. AF_05/2023</v>
          </cell>
          <cell r="C1216" t="str">
            <v>H</v>
          </cell>
          <cell r="D1216">
            <v>0.25</v>
          </cell>
        </row>
        <row r="1217">
          <cell r="A1217">
            <v>92715</v>
          </cell>
          <cell r="B1217" t="str">
            <v>APARELHO PARA CORTE E SOLDA OXI-ACETILENO SOBRE RODAS, INCLUSIVE CILINDROS E MAÇARICOS - MATERIAIS NA OPERAÇÃO. AF_05/2023</v>
          </cell>
          <cell r="C1217" t="str">
            <v>H</v>
          </cell>
          <cell r="D1217">
            <v>78.209999999999994</v>
          </cell>
        </row>
        <row r="1218">
          <cell r="A1218">
            <v>92956</v>
          </cell>
          <cell r="B1218" t="str">
            <v>MÁQUINA EXTRUSORA DE CONCRETO PARA GUIAS E SARJETAS, MOTOR A DIESEL, POTÊNCIA 14 CV - DEPRECIAÇÃO. AF_12/2015</v>
          </cell>
          <cell r="C1218" t="str">
            <v>H</v>
          </cell>
          <cell r="D1218">
            <v>4.3</v>
          </cell>
        </row>
        <row r="1219">
          <cell r="A1219">
            <v>92957</v>
          </cell>
          <cell r="B1219" t="str">
            <v>MÁQUINA EXTRUSORA DE CONCRETO PARA GUIAS E SARJETAS, MOTOR A DIESEL, POTÊNCIA 14 CV - JUROS. AF_12/2015</v>
          </cell>
          <cell r="C1219" t="str">
            <v>H</v>
          </cell>
          <cell r="D1219">
            <v>0.99</v>
          </cell>
        </row>
        <row r="1220">
          <cell r="A1220">
            <v>92958</v>
          </cell>
          <cell r="B1220" t="str">
            <v>MÁQUINA EXTRUSORA DE CONCRETO PARA GUIAS E SARJETAS, MOTOR A DIESEL, POTÊNCIA 14 CV - MANUTENÇÃO. AF_12/2015</v>
          </cell>
          <cell r="C1220" t="str">
            <v>H</v>
          </cell>
          <cell r="D1220">
            <v>4.7</v>
          </cell>
        </row>
        <row r="1221">
          <cell r="A1221">
            <v>92959</v>
          </cell>
          <cell r="B1221" t="str">
            <v>MÁQUINA EXTRUSORA DE CONCRETO PARA GUIAS E SARJETAS, MOTOR A DIESEL, POTÊNCIA 14 CV - MATERIAIS NA OPERAÇÃO. AF_12/2015</v>
          </cell>
          <cell r="C1221" t="str">
            <v>H</v>
          </cell>
          <cell r="D1221">
            <v>9.1999999999999993</v>
          </cell>
        </row>
        <row r="1222">
          <cell r="A1222">
            <v>92963</v>
          </cell>
          <cell r="B1222" t="str">
            <v>MARTELO PERFURADOR PNEUMÁTICO MANUAL, HASTE 25 X 75 MM, 21 KG - DEPRECIAÇÃO. AF_12/2015</v>
          </cell>
          <cell r="C1222" t="str">
            <v>H</v>
          </cell>
          <cell r="D1222">
            <v>1.8</v>
          </cell>
        </row>
        <row r="1223">
          <cell r="A1223">
            <v>92964</v>
          </cell>
          <cell r="B1223" t="str">
            <v>MARTELO PERFURADOR PNEUMÁTICO MANUAL, HASTE 25 X 75 MM, 21 KG - JUROS. AF_12/2015</v>
          </cell>
          <cell r="C1223" t="str">
            <v>H</v>
          </cell>
          <cell r="D1223">
            <v>0.41</v>
          </cell>
        </row>
        <row r="1224">
          <cell r="A1224">
            <v>92965</v>
          </cell>
          <cell r="B1224" t="str">
            <v>MARTELO PERFURADOR PNEUMÁTICO MANUAL, HASTE 25 X 75 MM, 21 KG - MANUTENÇÃO. AF_12/2015</v>
          </cell>
          <cell r="C1224" t="str">
            <v>H</v>
          </cell>
          <cell r="D1224">
            <v>2.2599999999999998</v>
          </cell>
        </row>
        <row r="1225">
          <cell r="A1225">
            <v>93220</v>
          </cell>
          <cell r="B1225" t="str">
            <v>PERFURATRIZ COM TORRE METÁLICA PARA EXECUÇÃO DE ESTACA HÉLICE CONTÍNUA, PROFUNDIDADE MÁXIMA DE 32 M, DIÂMETRO MÁXIMO DE 1000 MM, POTÊNCIA INSTALADA DE 350 HP, MESA ROTATIVA COM TORQUE MÁXIMO DE 263 KNM - DEPRECIAÇÃO. AF_01/2016</v>
          </cell>
          <cell r="C1225" t="str">
            <v>H</v>
          </cell>
          <cell r="D1225">
            <v>365.69</v>
          </cell>
        </row>
        <row r="1226">
          <cell r="A1226">
            <v>93221</v>
          </cell>
          <cell r="B1226" t="str">
            <v>PERFURATRIZ COM TORRE METÁLICA PARA EXECUÇÃO DE ESTACA HÉLICE CONTÍNUA, PROFUNDIDADE MÁXIMA DE 32 M, DIÂMETRO MÁXIMO DE 1000 MM, POTÊNCIA INSTALADA DE 350 HP, MESA ROTATIVA COM TORQUE MÁXIMO DE 263 KNM - JUROS. AF_01/2016</v>
          </cell>
          <cell r="C1226" t="str">
            <v>H</v>
          </cell>
          <cell r="D1226">
            <v>98.11</v>
          </cell>
        </row>
        <row r="1227">
          <cell r="A1227">
            <v>93222</v>
          </cell>
          <cell r="B1227" t="str">
            <v>PERFURATRIZ COM TORRE METÁLICA PARA EXECUÇÃO DE ESTACA HÉLICE CONTÍNUA, PROFUNDIDADE MÁXIMA DE 32 M, DIÂMETRO MÁXIMO DE 1000 MM, POTÊNCIA INSTALADA DE 350 HP, MESA ROTATIVA COM TORQUE MÁXIMO DE 263 KNM - MANUTENÇÃO. AF_01/2016</v>
          </cell>
          <cell r="C1227" t="str">
            <v>H</v>
          </cell>
          <cell r="D1227">
            <v>457.62</v>
          </cell>
        </row>
        <row r="1228">
          <cell r="A1228">
            <v>93223</v>
          </cell>
          <cell r="B1228" t="str">
            <v>PERFURATRIZ COM TORRE METÁLICA PARA EXECUÇÃO DE ESTACA HÉLICE CONTÍNUA, PROFUNDIDADE MÁXIMA DE 32 M, DIÂMETRO MÁXIMO DE 1000 MM, POTÊNCIA INSTALADA DE 350 HP, MESA ROTATIVA COM TORQUE MÁXIMO DE 263 KNM - MATERIAIS NA OPERAÇÃO. AF_01/2016</v>
          </cell>
          <cell r="C1228" t="str">
            <v>H</v>
          </cell>
          <cell r="D1228">
            <v>155.09</v>
          </cell>
        </row>
        <row r="1229">
          <cell r="A1229">
            <v>93229</v>
          </cell>
          <cell r="B1229" t="str">
            <v>BETONEIRA CAPACIDADE NOMINAL 400 L, CAPACIDADE DE MISTURA 310 L, MOTOR A GASOLINA POTÊNCIA 5,5 CV, SEM CARREGADOR - DEPRECIAÇÃO. AF_02/2016</v>
          </cell>
          <cell r="C1229" t="str">
            <v>H</v>
          </cell>
          <cell r="D1229">
            <v>0.4</v>
          </cell>
        </row>
        <row r="1230">
          <cell r="A1230">
            <v>93230</v>
          </cell>
          <cell r="B1230" t="str">
            <v>BETONEIRA CAPACIDADE NOMINAL 400 L, CAPACIDADE DE MISTURA 310 L, MOTOR A GASOLINA POTÊNCIA 5,5 CV, SEM CARREGADOR - JUROS. AF_02/2016</v>
          </cell>
          <cell r="C1230" t="str">
            <v>H</v>
          </cell>
          <cell r="D1230">
            <v>0.09</v>
          </cell>
        </row>
        <row r="1231">
          <cell r="A1231">
            <v>93231</v>
          </cell>
          <cell r="B1231" t="str">
            <v>BETONEIRA CAPACIDADE NOMINAL 400 L, CAPACIDADE DE MISTURA 310 L, MOTOR A GASOLINA POTÊNCIA 5,5 CV, SEM CARREGADOR - MANUTENÇÃO. AF_02/2016</v>
          </cell>
          <cell r="C1231" t="str">
            <v>H</v>
          </cell>
          <cell r="D1231">
            <v>0.5</v>
          </cell>
        </row>
        <row r="1232">
          <cell r="A1232">
            <v>93232</v>
          </cell>
          <cell r="B1232" t="str">
            <v>BETONEIRA CAPACIDADE NOMINAL 400 L, CAPACIDADE DE MISTURA 310 L, MOTOR A GASOLINA POTÊNCIA 5,5 CV, SEM CARREGADOR - MATERIAIS NA OPERAÇÃO. AF_02/2016</v>
          </cell>
          <cell r="C1232" t="str">
            <v>H</v>
          </cell>
          <cell r="D1232">
            <v>4.83</v>
          </cell>
        </row>
        <row r="1233">
          <cell r="A1233">
            <v>93235</v>
          </cell>
          <cell r="B1233" t="str">
            <v>GRUPO GERADOR ESTACIONÁRIO, MOTOR DIESEL POTÊNCIA 170 KVA - JUROS. AF_02/2016</v>
          </cell>
          <cell r="C1233" t="str">
            <v>H</v>
          </cell>
          <cell r="D1233">
            <v>2.52</v>
          </cell>
        </row>
        <row r="1234">
          <cell r="A1234">
            <v>93238</v>
          </cell>
          <cell r="B1234" t="str">
            <v>ROLO COMPACTADOR VIBRATÓRIO REBOCÁVEL, CILINDRO DE AÇO LISO, POTÊNCIA DE TRAÇÃO DE 65 CV, PESO 4,7 T, IMPACTO DINÂMICO 18,3 T, LARGURA DE TRABALHO 1,67 M - JUROS. AF_02/2016</v>
          </cell>
          <cell r="C1234" t="str">
            <v>H</v>
          </cell>
          <cell r="D1234">
            <v>2.59</v>
          </cell>
        </row>
        <row r="1235">
          <cell r="A1235">
            <v>93239</v>
          </cell>
          <cell r="B1235" t="str">
            <v>ROLO COMPACTADOR VIBRATÓRIO PÉ DE CARNEIRO, OPERADO POR CONTROLE REMOTO, POTÊNCIA 12,5 KW, PESO OPERACIONAL 1,675 T, LARGURA DE TRABALHO 0,85 M - JUROS. AF_02/2016</v>
          </cell>
          <cell r="C1235" t="str">
            <v>H</v>
          </cell>
          <cell r="D1235">
            <v>11.75</v>
          </cell>
        </row>
        <row r="1236">
          <cell r="A1236">
            <v>93240</v>
          </cell>
          <cell r="B1236" t="str">
            <v>ROLO COMPACTADOR VIBRATÓRIO PÉ DE CARNEIRO, OPERADO POR CONTROLE REMOTO, POTÊNCIA 12,5 KW, PESO OPERACIONAL 1,675 T, LARGURA DE TRABALHO 0,85 M - MATERIAIS NA OPERAÇÃO. AF_02/2016</v>
          </cell>
          <cell r="C1236" t="str">
            <v>H</v>
          </cell>
          <cell r="D1236">
            <v>11.88</v>
          </cell>
        </row>
        <row r="1237">
          <cell r="A1237">
            <v>93267</v>
          </cell>
          <cell r="B1237" t="str">
            <v>GRUA ASCENCIONAL, LANÇA DE 30 M, CAPACIDADE DE 1,0 T A 30 M, ALTURA ATÉ 39 M   DEPRECIAÇÃO. AF_05/2023</v>
          </cell>
          <cell r="C1237" t="str">
            <v>H</v>
          </cell>
          <cell r="D1237">
            <v>26.87</v>
          </cell>
        </row>
        <row r="1238">
          <cell r="A1238">
            <v>93269</v>
          </cell>
          <cell r="B1238" t="str">
            <v>GRUA ASCENCIONAL, LANÇA DE 30 M, CAPACIDADE DE 1,0 T A 30 M, ALTURA ATÉ 39 M   JUROS. AF_05/2023</v>
          </cell>
          <cell r="C1238" t="str">
            <v>H</v>
          </cell>
          <cell r="D1238">
            <v>10.07</v>
          </cell>
        </row>
        <row r="1239">
          <cell r="A1239">
            <v>93270</v>
          </cell>
          <cell r="B1239" t="str">
            <v>GRUA ASCENCIONAL, LANÇA DE 30 M, CAPACIDADE DE 1,0 T A 30 M, ALTURA ATÉ 39 M   MANUTENÇÃO. AF_05/2023</v>
          </cell>
          <cell r="C1239" t="str">
            <v>H</v>
          </cell>
          <cell r="D1239">
            <v>26.12</v>
          </cell>
        </row>
        <row r="1240">
          <cell r="A1240">
            <v>93271</v>
          </cell>
          <cell r="B1240" t="str">
            <v>GRUA ASCENCIONAL, LANÇA DE 30 M, CAPACIDADE DE 1,0 T A 30 M, ALTURA ATÉ 39 M   MATERIAIS NA OPERAÇÃO. AF_05/2023</v>
          </cell>
          <cell r="C1240" t="str">
            <v>H</v>
          </cell>
          <cell r="D1240">
            <v>9.06</v>
          </cell>
        </row>
        <row r="1241">
          <cell r="A1241">
            <v>93277</v>
          </cell>
          <cell r="B1241" t="str">
            <v>GUINCHO ELÉTRICO DE COLUNA, CAPACIDADE 400 KG, COM MOTO FREIO, MOTOR TRIFÁSICO DE 1,25 CV - DEPRECIAÇÃO. AF_03/2016</v>
          </cell>
          <cell r="C1241" t="str">
            <v>H</v>
          </cell>
          <cell r="D1241">
            <v>0.38</v>
          </cell>
        </row>
        <row r="1242">
          <cell r="A1242">
            <v>93278</v>
          </cell>
          <cell r="B1242" t="str">
            <v>GUINCHO ELÉTRICO DE COLUNA, CAPACIDADE 400 KG, COM MOTO FREIO, MOTOR TRIFÁSICO DE 1,25 CV - JUROS. AF_03/2016</v>
          </cell>
          <cell r="C1242" t="str">
            <v>H</v>
          </cell>
          <cell r="D1242">
            <v>0.08</v>
          </cell>
        </row>
        <row r="1243">
          <cell r="A1243">
            <v>93279</v>
          </cell>
          <cell r="B1243" t="str">
            <v>GUINCHO ELÉTRICO DE COLUNA, CAPACIDADE 400 KG, COM MOTO FREIO, MOTOR TRIFÁSICO DE 1,25 CV - MANUTENÇÃO. AF_03/2016</v>
          </cell>
          <cell r="C1243" t="str">
            <v>H</v>
          </cell>
          <cell r="D1243">
            <v>0.36</v>
          </cell>
        </row>
        <row r="1244">
          <cell r="A1244">
            <v>93280</v>
          </cell>
          <cell r="B1244" t="str">
            <v>GUINCHO ELÉTRICO DE COLUNA, CAPACIDADE 400 KG, COM MOTO FREIO, MOTOR TRIFÁSICO DE 1,25 CV - MATERIAIS NA OPERAÇÃO. AF_03/2016</v>
          </cell>
          <cell r="C1244" t="str">
            <v>H</v>
          </cell>
          <cell r="D1244">
            <v>0.75</v>
          </cell>
        </row>
        <row r="1245">
          <cell r="A1245">
            <v>93283</v>
          </cell>
          <cell r="B1245" t="str">
            <v>GUINDASTE HIDRÁULICO AUTOPROPELIDO, COM LANÇA TELESCÓPICA 40 M, CAPACIDADE MÁXIMA 60 T, POTÊNCIA 260 KW - DEPRECIAÇÃO. AF_03/2016</v>
          </cell>
          <cell r="C1245" t="str">
            <v>H</v>
          </cell>
          <cell r="D1245">
            <v>100.42</v>
          </cell>
        </row>
        <row r="1246">
          <cell r="A1246">
            <v>93284</v>
          </cell>
          <cell r="B1246" t="str">
            <v>GUINDASTE HIDRÁULICO AUTOPROPELIDO, COM LANÇA TELESCÓPICA 40 M, CAPACIDADE MÁXIMA 60 T, POTÊNCIA 260 KW - JUROS. AF_03/2016</v>
          </cell>
          <cell r="C1246" t="str">
            <v>H</v>
          </cell>
          <cell r="D1246">
            <v>35.39</v>
          </cell>
        </row>
        <row r="1247">
          <cell r="A1247">
            <v>93285</v>
          </cell>
          <cell r="B1247" t="str">
            <v>GUINDASTE HIDRÁULICO AUTOPROPELIDO, COM LANÇA TELESCÓPICA 40 M, CAPACIDADE MÁXIMA 60 T, POTÊNCIA 260 KW - MANUTENÇÃO. AF_03/2016</v>
          </cell>
          <cell r="C1247" t="str">
            <v>H</v>
          </cell>
          <cell r="D1247">
            <v>161.41999999999999</v>
          </cell>
        </row>
        <row r="1248">
          <cell r="A1248">
            <v>93286</v>
          </cell>
          <cell r="B1248" t="str">
            <v>GUINDASTE HIDRÁULICO AUTOPROPELIDO, COM LANÇA TELESCÓPICA 40 M, CAPACIDADE MÁXIMA 60 T, POTÊNCIA 260 KW - MATERIAIS NA OPERAÇÃO. AF_03/2016</v>
          </cell>
          <cell r="C1248" t="str">
            <v>H</v>
          </cell>
          <cell r="D1248">
            <v>12.61</v>
          </cell>
        </row>
        <row r="1249">
          <cell r="A1249">
            <v>93296</v>
          </cell>
          <cell r="B1249" t="str">
            <v>GUINDASTE HIDRÁULICO AUTOPROPELIDO, COM LANÇA TELESCÓPICA 40 M, CAPACIDADE MÁXIMA 60 T, POTÊNCIA 260 KW - IMPOSTOS E SEGUROS. AF_03/2016</v>
          </cell>
          <cell r="C1249" t="str">
            <v>H</v>
          </cell>
          <cell r="D1249">
            <v>14.3</v>
          </cell>
        </row>
        <row r="1250">
          <cell r="A1250">
            <v>93397</v>
          </cell>
          <cell r="B1250" t="str">
            <v>GUINDAUTO HIDRÁULICO, CAPACIDADE MÁXIMA DE CARGA 3300 KG, MOMENTO MÁXIMO DE CARGA 5,8 TM, ALCANCE MÁXIMO HORIZONTAL 7,60 M, INCLUSIVE CAMINHÃO TOCO PBT 16.000 KG, POTÊNCIA DE 189 CV - DEPRECIAÇÃO. AF_03/2016</v>
          </cell>
          <cell r="C1250" t="str">
            <v>H</v>
          </cell>
          <cell r="D1250">
            <v>25.01</v>
          </cell>
        </row>
        <row r="1251">
          <cell r="A1251">
            <v>93398</v>
          </cell>
          <cell r="B1251" t="str">
            <v>GUINDAUTO HIDRÁULICO, CAPACIDADE MÁXIMA DE CARGA 3300 KG, MOMENTO MÁXIMO DE CARGA 5,8 TM, ALCANCE MÁXIMO HORIZONTAL 7,60 M, INCLUSIVE CAMINHÃO TOCO PBT 16.000 KG, POTÊNCIA DE 189 CV - JUROS. AF_03/2016</v>
          </cell>
          <cell r="C1251" t="str">
            <v>H</v>
          </cell>
          <cell r="D1251">
            <v>9.43</v>
          </cell>
        </row>
        <row r="1252">
          <cell r="A1252">
            <v>93399</v>
          </cell>
          <cell r="B1252" t="str">
            <v>GUINDAUTO HIDRÁULICO, CAPACIDADE MÁXIMA DE CARGA 3300 KG, MOMENTO MÁXIMO DE CARGA 5,8 TM, ALCANCE MÁXIMO HORIZONTAL 7,60 M, INCLUSIVE CAMINHÃO TOCO PBT 16.000 KG, POTÊNCIA DE 189 CV - IMPOSTOS E SEGUROS. AF_03/2016</v>
          </cell>
          <cell r="C1252" t="str">
            <v>H</v>
          </cell>
          <cell r="D1252">
            <v>3.8</v>
          </cell>
        </row>
        <row r="1253">
          <cell r="A1253">
            <v>93400</v>
          </cell>
          <cell r="B1253" t="str">
            <v>GUINDAUTO HIDRÁULICO, CAPACIDADE MÁXIMA DE CARGA 3300 KG, MOMENTO MÁXIMO DE CARGA 5,8 TM, ALCANCE MÁXIMO HORIZONTAL 7,60 M, INCLUSIVE CAMINHÃO TOCO PBT 16.000 KG, POTÊNCIA DE 189 CV - MANUTENÇÃO. AF_03/2016</v>
          </cell>
          <cell r="C1253" t="str">
            <v>H</v>
          </cell>
          <cell r="D1253">
            <v>43.35</v>
          </cell>
        </row>
        <row r="1254">
          <cell r="A1254">
            <v>93401</v>
          </cell>
          <cell r="B1254" t="str">
            <v>GUINDAUTO HIDRÁULICO, CAPACIDADE MÁXIMA DE CARGA 3300 KG, MOMENTO MÁXIMO DE CARGA 5,8 TM, ALCANCE MÁXIMO HORIZONTAL 7,60 M, INCLUSIVE CAMINHÃO TOCO PBT 16.000 KG, POTÊNCIA DE 189 CV - MATERIAIS NA OPERAÇÃO. AF_03/2016</v>
          </cell>
          <cell r="C1254" t="str">
            <v>H</v>
          </cell>
          <cell r="D1254">
            <v>156.99</v>
          </cell>
        </row>
        <row r="1255">
          <cell r="A1255">
            <v>93404</v>
          </cell>
          <cell r="B1255" t="str">
            <v>MÁQUINA JATO DE PRESSAO PORTÁTIL, CAMARA DE 1 SAIDA, CAPACIDADE 280 L, DIAMETRO 670 MM, BICO DE JATO CURTO VENTURI DE 5/16" , MANGUEIRA DE 1" COM COMPRESSOR DE AR REBOCÁVEL 189 PCM E MOTOR DIESEL 63 CV - DEPRECIAÇÃO. AF_05/2023</v>
          </cell>
          <cell r="C1255" t="str">
            <v>H</v>
          </cell>
          <cell r="D1255">
            <v>7.84</v>
          </cell>
        </row>
        <row r="1256">
          <cell r="A1256">
            <v>93405</v>
          </cell>
          <cell r="B1256" t="str">
            <v>MÁQUINA JATO DE PRESSAO PORTÁTIL, CAMARA DE 1 SAIDA, CAPACIDADE 280 L, DIAMETRO 670 MM, BICO DE JATO CURTO VENTURI DE 5/16" , MANGUEIRA DE 1" COM COMPRESSOR DE AR REBOCÁVEL 189 PCM E MOTOR DIESEL 63 CV - JUROS. AF_05/2023</v>
          </cell>
          <cell r="C1256" t="str">
            <v>H</v>
          </cell>
          <cell r="D1256">
            <v>2</v>
          </cell>
        </row>
        <row r="1257">
          <cell r="A1257">
            <v>93406</v>
          </cell>
          <cell r="B1257" t="str">
            <v>MÁQUINA JATO DE PRESSAO PORTÁTIL, CAMARA DE 1 SAIDA, CAPACIDADE 280 L, DIAMETRO 670 MM, BICO DE JATO CURTO VENTURI DE 5/16" , MANGUEIRA DE 1" COM COMPRESSOR DE AR REBOCÁVEL 189 PCM E MOTOR DIESEL 63 CV - MANUTENÇÃO. AF_05/2023</v>
          </cell>
          <cell r="C1257" t="str">
            <v>H</v>
          </cell>
          <cell r="D1257">
            <v>9.41</v>
          </cell>
        </row>
        <row r="1258">
          <cell r="A1258">
            <v>93407</v>
          </cell>
          <cell r="B1258" t="str">
            <v>MÁQUINA JATO DE PRESSAO PORTÁTIL, CAMARA DE 1 SAIDA, CAPACIDADE 280 L, DIAMETRO 670 MM, BICO DE JATO CURTO VENTURI DE 5/16" , MANGUEIRA DE 1" COM COMPRESSOR DE AR REBOCÁVEL 189 PCM E MOTOR DIESEL 63 CV - MATERIAIS NA OPERAÇÃO. AF_05/2023</v>
          </cell>
          <cell r="C1258" t="str">
            <v>H</v>
          </cell>
          <cell r="D1258">
            <v>46.8</v>
          </cell>
        </row>
        <row r="1259">
          <cell r="A1259">
            <v>93411</v>
          </cell>
          <cell r="B1259" t="str">
            <v>GERADOR PORTÁTIL MONOFÁSICO, POTÊNCIA 5500 VA, MOTOR A GASOLINA, POTÊNCIA DO MOTOR 13 CV - DEPRECIAÇÃO. AF_03/2016</v>
          </cell>
          <cell r="C1259" t="str">
            <v>H</v>
          </cell>
          <cell r="D1259">
            <v>0.34</v>
          </cell>
        </row>
        <row r="1260">
          <cell r="A1260">
            <v>93412</v>
          </cell>
          <cell r="B1260" t="str">
            <v>GERADOR PORTÁTIL MONOFÁSICO, POTÊNCIA 5500 VA, MOTOR A GASOLINA, POTÊNCIA DO MOTOR 13 CV - JUROS. AF_03/2016</v>
          </cell>
          <cell r="C1260" t="str">
            <v>H</v>
          </cell>
          <cell r="D1260">
            <v>0.12</v>
          </cell>
        </row>
        <row r="1261">
          <cell r="A1261">
            <v>93413</v>
          </cell>
          <cell r="B1261" t="str">
            <v>GERADOR PORTÁTIL MONOFÁSICO, POTÊNCIA 5500 VA, MOTOR A GASOLINA, POTÊNCIA DO MOTOR 13 CV - MANUTENÇÃO. AF_03/2016</v>
          </cell>
          <cell r="C1261" t="str">
            <v>H</v>
          </cell>
          <cell r="D1261">
            <v>0.3</v>
          </cell>
        </row>
        <row r="1262">
          <cell r="A1262">
            <v>93414</v>
          </cell>
          <cell r="B1262" t="str">
            <v>GERADOR PORTÁTIL MONOFÁSICO, POTÊNCIA 5500 VA, MOTOR A GASOLINA, POTÊNCIA DO MOTOR 13 CV - MATERIAIS NA OPERAÇÃO. AF_03/2016</v>
          </cell>
          <cell r="C1262" t="str">
            <v>H</v>
          </cell>
          <cell r="D1262">
            <v>11.42</v>
          </cell>
        </row>
        <row r="1263">
          <cell r="A1263">
            <v>93417</v>
          </cell>
          <cell r="B1263" t="str">
            <v>GRUPO GERADOR REBOCÁVEL, POTÊNCIA 66 KVA, MOTOR A DIESEL - DEPRECIAÇÃO. AF_03/2016</v>
          </cell>
          <cell r="C1263" t="str">
            <v>H</v>
          </cell>
          <cell r="D1263">
            <v>4.49</v>
          </cell>
        </row>
        <row r="1264">
          <cell r="A1264">
            <v>93418</v>
          </cell>
          <cell r="B1264" t="str">
            <v>GRUPO GERADOR REBOCÁVEL, POTÊNCIA 66 KVA, MOTOR A DIESEL - JUROS. AF_03/2016</v>
          </cell>
          <cell r="C1264" t="str">
            <v>H</v>
          </cell>
          <cell r="D1264">
            <v>1.58</v>
          </cell>
        </row>
        <row r="1265">
          <cell r="A1265">
            <v>93419</v>
          </cell>
          <cell r="B1265" t="str">
            <v>GRUPO GERADOR REBOCÁVEL, POTÊNCIA 66 KVA, MOTOR A DIESEL - MANUTENÇÃO. AF_03/2016</v>
          </cell>
          <cell r="C1265" t="str">
            <v>H</v>
          </cell>
          <cell r="D1265">
            <v>4.01</v>
          </cell>
        </row>
        <row r="1266">
          <cell r="A1266">
            <v>93420</v>
          </cell>
          <cell r="B1266" t="str">
            <v>GRUPO GERADOR REBOCÁVEL, POTÊNCIA 66 KVA, MOTOR A DIESEL - MATERIAIS NA OPERAÇÃO. AF_03/2016</v>
          </cell>
          <cell r="C1266" t="str">
            <v>H</v>
          </cell>
          <cell r="D1266">
            <v>66.58</v>
          </cell>
        </row>
        <row r="1267">
          <cell r="A1267">
            <v>93423</v>
          </cell>
          <cell r="B1267" t="str">
            <v>GRUPO GERADOR ESTACIONÁRIO, POTÊNCIA 150 KVA, MOTOR A DIESEL- DEPRECIAÇÃO. AF_03/2016</v>
          </cell>
          <cell r="C1267" t="str">
            <v>H</v>
          </cell>
          <cell r="D1267">
            <v>6.36</v>
          </cell>
        </row>
        <row r="1268">
          <cell r="A1268">
            <v>93424</v>
          </cell>
          <cell r="B1268" t="str">
            <v>GRUPO GERADOR ESTACIONÁRIO, POTÊNCIA 150 KVA, MOTOR A DIESEL- JUROS. AF_03/2016</v>
          </cell>
          <cell r="C1268" t="str">
            <v>H</v>
          </cell>
          <cell r="D1268">
            <v>2.2400000000000002</v>
          </cell>
        </row>
        <row r="1269">
          <cell r="A1269">
            <v>93425</v>
          </cell>
          <cell r="B1269" t="str">
            <v>GRUPO GERADOR ESTACIONÁRIO, POTÊNCIA 150 KVA, MOTOR A DIESEL- MANUTENÇÃO. AF_03/2016</v>
          </cell>
          <cell r="C1269" t="str">
            <v>H</v>
          </cell>
          <cell r="D1269">
            <v>5.68</v>
          </cell>
        </row>
        <row r="1270">
          <cell r="A1270">
            <v>93426</v>
          </cell>
          <cell r="B1270" t="str">
            <v>GRUPO GERADOR ESTACIONÁRIO, POTÊNCIA 150 KVA, MOTOR A DIESEL- MATERIAIS NA OPERAÇÃO. AF_03/2016</v>
          </cell>
          <cell r="C1270" t="str">
            <v>H</v>
          </cell>
          <cell r="D1270">
            <v>159.13</v>
          </cell>
        </row>
        <row r="1271">
          <cell r="A1271">
            <v>93429</v>
          </cell>
          <cell r="B1271" t="str">
            <v>USINA DE MISTURA ASFÁLTICA À QUENTE, TIPO CONTRA FLUXO, PROD 40 A 80 TON/HORA - DEPRECIAÇÃO. AF_05/2023</v>
          </cell>
          <cell r="C1271" t="str">
            <v>H</v>
          </cell>
          <cell r="D1271">
            <v>157.32</v>
          </cell>
        </row>
        <row r="1272">
          <cell r="A1272">
            <v>93430</v>
          </cell>
          <cell r="B1272" t="str">
            <v>USINA DE MISTURA ASFÁLTICA À QUENTE, TIPO CONTRA FLUXO, PROD 40 A 80 TON/HORA - JUROS. AF_05/2023</v>
          </cell>
          <cell r="C1272" t="str">
            <v>H</v>
          </cell>
          <cell r="D1272">
            <v>48.36</v>
          </cell>
        </row>
        <row r="1273">
          <cell r="A1273">
            <v>93431</v>
          </cell>
          <cell r="B1273" t="str">
            <v>USINA DE MISTURA ASFÁLTICA À QUENTE, TIPO CONTRA FLUXO, PROD 40 A 80 TON/HORA - MANUTENÇÃO. AF_05/2023</v>
          </cell>
          <cell r="C1273" t="str">
            <v>H</v>
          </cell>
          <cell r="D1273">
            <v>196.8</v>
          </cell>
        </row>
        <row r="1274">
          <cell r="A1274">
            <v>93432</v>
          </cell>
          <cell r="B1274" t="str">
            <v>USINA DE MISTURA ASFÁLTICA À QUENTE, TIPO CONTRA FLUXO, PROD 40 A 80 TON/HORA - MATERIAIS NA OPERAÇÃO. AF_05/2023</v>
          </cell>
          <cell r="C1274" t="str">
            <v>H</v>
          </cell>
          <cell r="D1274">
            <v>2138.4</v>
          </cell>
        </row>
        <row r="1275">
          <cell r="A1275">
            <v>93435</v>
          </cell>
          <cell r="B1275" t="str">
            <v>USINA DE ASFALTO À FRIO, CAPACIDADE DE 40 A 60 TON/HORA, ELÉTRICA POTÊNCIA 30 CV - DEPRECIAÇÃO. AF_05/2023</v>
          </cell>
          <cell r="C1275" t="str">
            <v>H</v>
          </cell>
          <cell r="D1275">
            <v>8.83</v>
          </cell>
        </row>
        <row r="1276">
          <cell r="A1276">
            <v>93436</v>
          </cell>
          <cell r="B1276" t="str">
            <v>USINA DE ASFALTO À FRIO, CAPACIDADE DE 40 A 60 TON/HORA, ELÉTRICA POTÊNCIA 30 CV - JUROS. AF_05/2023</v>
          </cell>
          <cell r="C1276" t="str">
            <v>H</v>
          </cell>
          <cell r="D1276">
            <v>2.72</v>
          </cell>
        </row>
        <row r="1277">
          <cell r="A1277">
            <v>93437</v>
          </cell>
          <cell r="B1277" t="str">
            <v>USINA DE ASFALTO À FRIO, CAPACIDADE DE 40 A 60 TON/HORA, ELÉTRICA POTÊNCIA 30 CV - MANUTENÇÃO. AF_05/2023</v>
          </cell>
          <cell r="C1277" t="str">
            <v>H</v>
          </cell>
          <cell r="D1277">
            <v>9.66</v>
          </cell>
        </row>
        <row r="1278">
          <cell r="A1278">
            <v>93438</v>
          </cell>
          <cell r="B1278" t="str">
            <v>USINA DE ASFALTO À FRIO, CAPACIDADE DE 40 A 60 TON/HORA, ELÉTRICA POTÊNCIA 30 CV - MATERIAIS NA OPERAÇÃO. AF_05/2023</v>
          </cell>
          <cell r="C1278" t="str">
            <v>H</v>
          </cell>
          <cell r="D1278">
            <v>111.49</v>
          </cell>
        </row>
        <row r="1279">
          <cell r="A1279">
            <v>95114</v>
          </cell>
          <cell r="B1279" t="str">
            <v>MARTELETE OU ROMPEDOR PNEUMÁTICO MANUAL, 28 KG, COM SILENCIADOR - DEPRECIAÇÃO. AF_07/2016</v>
          </cell>
          <cell r="C1279" t="str">
            <v>H</v>
          </cell>
          <cell r="D1279">
            <v>1.75</v>
          </cell>
        </row>
        <row r="1280">
          <cell r="A1280">
            <v>95115</v>
          </cell>
          <cell r="B1280" t="str">
            <v>MARTELETE OU ROMPEDOR PNEUMÁTICO MANUAL, 28 KG, COM SILENCIADOR - JUROS. AF_07/2016</v>
          </cell>
          <cell r="C1280" t="str">
            <v>H</v>
          </cell>
          <cell r="D1280">
            <v>0.4</v>
          </cell>
        </row>
        <row r="1281">
          <cell r="A1281">
            <v>95116</v>
          </cell>
          <cell r="B1281" t="str">
            <v>USINA DE CONCRETO FIXA, CAPACIDADE NOMINAL DE 90 A 120 M3/H, SEM SILO - DEPRECIAÇÃO. AF_07/2016</v>
          </cell>
          <cell r="C1281" t="str">
            <v>H</v>
          </cell>
          <cell r="D1281">
            <v>32.549999999999997</v>
          </cell>
        </row>
        <row r="1282">
          <cell r="A1282">
            <v>95117</v>
          </cell>
          <cell r="B1282" t="str">
            <v>USINA DE CONCRETO FIXA, CAPACIDADE NOMINAL DE 90 A 120 M3/H, SEM SILO - JUROS. AF_07/2016</v>
          </cell>
          <cell r="C1282" t="str">
            <v>H</v>
          </cell>
          <cell r="D1282">
            <v>10.039999999999999</v>
          </cell>
        </row>
        <row r="1283">
          <cell r="A1283">
            <v>95118</v>
          </cell>
          <cell r="B1283" t="str">
            <v>USINA MISTURADORA DE SOLOS, CAPACIDADE DE 200 A 500 TON/H, POTENCIA 75KW - DEPRECIAÇÃO. AF_07/2016</v>
          </cell>
          <cell r="C1283" t="str">
            <v>H</v>
          </cell>
          <cell r="D1283">
            <v>72.150000000000006</v>
          </cell>
        </row>
        <row r="1284">
          <cell r="A1284">
            <v>95119</v>
          </cell>
          <cell r="B1284" t="str">
            <v>USINA MISTURADORA DE SOLOS, CAPACIDADE DE 200 A 500 TON/H, POTENCIA 75KW - JUROS. AF_07/2016</v>
          </cell>
          <cell r="C1284" t="str">
            <v>H</v>
          </cell>
          <cell r="D1284">
            <v>22.26</v>
          </cell>
        </row>
        <row r="1285">
          <cell r="A1285">
            <v>95120</v>
          </cell>
          <cell r="B1285" t="str">
            <v>USINA MISTURADORA DE SOLOS, CAPACIDADE DE 200 A 500 TON/H, POTENCIA 75KW - MATERIAIS NA OPERAÇÃO. AF_07/2016</v>
          </cell>
          <cell r="C1285" t="str">
            <v>H</v>
          </cell>
          <cell r="D1285">
            <v>61.83</v>
          </cell>
        </row>
        <row r="1286">
          <cell r="A1286">
            <v>95123</v>
          </cell>
          <cell r="B1286" t="str">
            <v>DISTRIBUIDOR DE AGREGADOS AUTOPROPELIDO, CAP 3 M3, A DIESEL, POTÊNCIA 176CV - DEPRECIAÇÃO. AF_07/2016</v>
          </cell>
          <cell r="C1286" t="str">
            <v>H</v>
          </cell>
          <cell r="D1286">
            <v>17.87</v>
          </cell>
        </row>
        <row r="1287">
          <cell r="A1287">
            <v>95124</v>
          </cell>
          <cell r="B1287" t="str">
            <v>DISTRIBUIDOR DE AGREGADOS AUTOPROPELIDO, C/AP 3 M3, A DIESEL, POTÊNCIA 176CV - JUROS. AF_07/2016</v>
          </cell>
          <cell r="C1287" t="str">
            <v>H</v>
          </cell>
          <cell r="D1287">
            <v>5.51</v>
          </cell>
        </row>
        <row r="1288">
          <cell r="A1288">
            <v>95125</v>
          </cell>
          <cell r="B1288" t="str">
            <v>DISTRIBUIDOR DE AGREGADOS AUTOPROPELIDO, CAP 3 M3, A DIESEL, POTÊNCIA 176CV - MANUTENÇÃO. AF_07/2016</v>
          </cell>
          <cell r="C1288" t="str">
            <v>H</v>
          </cell>
          <cell r="D1288">
            <v>19.559999999999999</v>
          </cell>
        </row>
        <row r="1289">
          <cell r="A1289">
            <v>95126</v>
          </cell>
          <cell r="B1289" t="str">
            <v>DISTRIBUIDOR DE AGREGADOS AUTOPROPELIDO, CAP 3 M3, A DIESEL, POTÊNCIA 176CV - MATERIAIS NA OPERAÇÃO. AF_07/2016</v>
          </cell>
          <cell r="C1289" t="str">
            <v>H</v>
          </cell>
          <cell r="D1289">
            <v>146.18</v>
          </cell>
        </row>
        <row r="1290">
          <cell r="A1290">
            <v>95129</v>
          </cell>
          <cell r="B1290" t="str">
            <v>MÁQUINA DEMARCADORA DE FAIXA DE TRÁFEGO À FRIO, AUTOPROPELIDA, POTÊNCIA 38 HP - DEPRECIAÇÃO. AF_07/2016</v>
          </cell>
          <cell r="C1290" t="str">
            <v>H</v>
          </cell>
          <cell r="D1290">
            <v>47.9</v>
          </cell>
        </row>
        <row r="1291">
          <cell r="A1291">
            <v>95130</v>
          </cell>
          <cell r="B1291" t="str">
            <v>MÁQUINA DEMARCADORA DE FAIXA DE TRÁFEGO À FRIO, AUTOPROPELIDA, POTÊNCIA 38 HP - JUROS. AF_07/2016</v>
          </cell>
          <cell r="C1291" t="str">
            <v>H</v>
          </cell>
          <cell r="D1291">
            <v>17.36</v>
          </cell>
        </row>
        <row r="1292">
          <cell r="A1292">
            <v>95131</v>
          </cell>
          <cell r="B1292" t="str">
            <v>MÁQUINA DEMARCADORA DE FAIXA DE TRÁFEGO À FRIO, AUTOPROPELIDA, POTÊNCIA 38 HP - MANUTENÇÃO. AF_07/2016</v>
          </cell>
          <cell r="C1292" t="str">
            <v>H</v>
          </cell>
          <cell r="D1292">
            <v>56.38</v>
          </cell>
        </row>
        <row r="1293">
          <cell r="A1293">
            <v>95132</v>
          </cell>
          <cell r="B1293" t="str">
            <v>MÁQUINA DEMARCADORA DE FAIXA DE TRÁFEGO À FRIO, AUTOPROPELIDA, POTÊNCIA 38 HP - MATERIAIS NA OPERAÇÃO. AF_07/2016</v>
          </cell>
          <cell r="C1293" t="str">
            <v>H</v>
          </cell>
          <cell r="D1293">
            <v>32.01</v>
          </cell>
        </row>
        <row r="1294">
          <cell r="A1294">
            <v>95136</v>
          </cell>
          <cell r="B1294" t="str">
            <v>TALHA MANUAL DE CORRENTE, CAPACIDADE DE 2 TON. COM ELEVAÇÃO DE 3 M - DEPRECIAÇÃO. AF_07/2016</v>
          </cell>
          <cell r="C1294" t="str">
            <v>H</v>
          </cell>
          <cell r="D1294">
            <v>0.04</v>
          </cell>
        </row>
        <row r="1295">
          <cell r="A1295">
            <v>95137</v>
          </cell>
          <cell r="B1295" t="str">
            <v>TALHA MANUAL DE CORRENTE, CAPACIDADE DE 2 TON. COM ELEVAÇÃO DE 3 M - JUROS. AF_07/2016</v>
          </cell>
          <cell r="C1295" t="str">
            <v>H</v>
          </cell>
          <cell r="D1295">
            <v>0.01</v>
          </cell>
        </row>
        <row r="1296">
          <cell r="A1296">
            <v>95138</v>
          </cell>
          <cell r="B1296" t="str">
            <v>TALHA MANUAL DE CORRENTE, CAPACIDADE DE 2 TON. COM ELEVAÇÃO DE 3 M - MANUTENÇÃO. AF_07/2016</v>
          </cell>
          <cell r="C1296" t="str">
            <v>H</v>
          </cell>
          <cell r="D1296">
            <v>0.03</v>
          </cell>
        </row>
        <row r="1297">
          <cell r="A1297">
            <v>95208</v>
          </cell>
          <cell r="B1297" t="str">
            <v>GRUA ASCENCIONAL, LANÇA DE 42 M, CAPACIDADE DE 1,5 T A 30 M, ALTURA ATÉ 39 M   DEPRECIAÇÃO. AF_05/2023</v>
          </cell>
          <cell r="C1297" t="str">
            <v>H</v>
          </cell>
          <cell r="D1297">
            <v>54.13</v>
          </cell>
        </row>
        <row r="1298">
          <cell r="A1298">
            <v>95209</v>
          </cell>
          <cell r="B1298" t="str">
            <v>GRUA ASCENCIONAL, LANCA DE 42 M, CAPACIDADE DE 1,5 T A 30 M, ALTURA ATE 39 M   JUROS. AF_05/2023</v>
          </cell>
          <cell r="C1298" t="str">
            <v>H</v>
          </cell>
          <cell r="D1298">
            <v>12.51</v>
          </cell>
        </row>
        <row r="1299">
          <cell r="A1299">
            <v>95210</v>
          </cell>
          <cell r="B1299" t="str">
            <v>GRUA ASCENCIONAL, LANCA DE 42 M, CAPACIDADE DE 1,5 T A 30 M, ALTURA ATE 39 M   MANUTENÇÃO. AF_05/2023</v>
          </cell>
          <cell r="C1299" t="str">
            <v>H</v>
          </cell>
          <cell r="D1299">
            <v>59.2</v>
          </cell>
        </row>
        <row r="1300">
          <cell r="A1300">
            <v>95211</v>
          </cell>
          <cell r="B1300" t="str">
            <v>GRUA ASCENCIONAL, LANCA DE 42 M, CAPACIDADE DE 1,5 T A 30 M, ALTURA ATE 39 M   MATERIAIS NA OPERAÇÃO. AF_05/2023</v>
          </cell>
          <cell r="C1300" t="str">
            <v>H</v>
          </cell>
          <cell r="D1300">
            <v>9.06</v>
          </cell>
        </row>
        <row r="1301">
          <cell r="A1301">
            <v>95217</v>
          </cell>
          <cell r="B1301" t="str">
            <v>PULVERIZADOR DE TINTA ELÉTRICO/MÁQUINA DE PINTURA AIRLESS, VAZÃO 2 L/MIN - MATERIAIS NA OPERAÇÃO. AF_05/2023</v>
          </cell>
          <cell r="C1301" t="str">
            <v>H</v>
          </cell>
          <cell r="D1301">
            <v>0.61</v>
          </cell>
        </row>
        <row r="1302">
          <cell r="A1302">
            <v>95255</v>
          </cell>
          <cell r="B1302" t="str">
            <v>MARTELO DEMOLIDOR PNEUMÁTICO MANUAL, 32 KG - DEPRECIAÇÃO. AF_09/2016</v>
          </cell>
          <cell r="C1302" t="str">
            <v>H</v>
          </cell>
          <cell r="D1302">
            <v>1.56</v>
          </cell>
        </row>
        <row r="1303">
          <cell r="A1303">
            <v>95256</v>
          </cell>
          <cell r="B1303" t="str">
            <v>MARTELO DEMOLIDOR PNEUMÁTICO MANUAL, 32 KG - JUROS. AF_09/2016</v>
          </cell>
          <cell r="C1303" t="str">
            <v>H</v>
          </cell>
          <cell r="D1303">
            <v>0.36</v>
          </cell>
        </row>
        <row r="1304">
          <cell r="A1304">
            <v>95257</v>
          </cell>
          <cell r="B1304" t="str">
            <v>MARTELO DEMOLIDOR PNEUMÁTICO MANUAL, 32 KG - MANUTENÇÃO. AF_09/2016</v>
          </cell>
          <cell r="C1304" t="str">
            <v>H</v>
          </cell>
          <cell r="D1304">
            <v>1.95</v>
          </cell>
        </row>
        <row r="1305">
          <cell r="A1305">
            <v>95260</v>
          </cell>
          <cell r="B1305" t="str">
            <v>COMPACTADOR DE SOLOS DE PERCUSÃO (SOQUETE) COM MOTOR A GASOLINA, POTÊNCIA 3 CV - DEPRECIAÇÃO. AF_09/2016</v>
          </cell>
          <cell r="C1305" t="str">
            <v>H</v>
          </cell>
          <cell r="D1305">
            <v>0.71</v>
          </cell>
        </row>
        <row r="1306">
          <cell r="A1306">
            <v>95261</v>
          </cell>
          <cell r="B1306" t="str">
            <v>COMPACTADOR DE SOLOS DE PERCUSÃO (SOQUETE) COM MOTOR A GASOLINA, POTÊNCIA 3 CV - JUROS. AF_09/2016</v>
          </cell>
          <cell r="C1306" t="str">
            <v>H</v>
          </cell>
          <cell r="D1306">
            <v>0.19</v>
          </cell>
        </row>
        <row r="1307">
          <cell r="A1307">
            <v>95262</v>
          </cell>
          <cell r="B1307" t="str">
            <v>COMPACTADOR DE SOLOS DE PERCUSÃO (SOQUETE) COM MOTOR A GASOLINA, POTÊNCIA 3 CV - MANUTENÇÃO. AF_09/2016</v>
          </cell>
          <cell r="C1307" t="str">
            <v>H</v>
          </cell>
          <cell r="D1307">
            <v>0.89</v>
          </cell>
        </row>
        <row r="1308">
          <cell r="A1308">
            <v>95263</v>
          </cell>
          <cell r="B1308" t="str">
            <v>COMPACTADOR DE SOLOS DE PERCUSÃO (SOQUETE) COM MOTOR A GASOLINA, POTÊNCIA 3 CV - MATERIAIS NA OPERAÇÃO. AF_09/2016</v>
          </cell>
          <cell r="C1308" t="str">
            <v>H</v>
          </cell>
          <cell r="D1308">
            <v>4.8899999999999997</v>
          </cell>
        </row>
        <row r="1309">
          <cell r="A1309">
            <v>95266</v>
          </cell>
          <cell r="B1309" t="str">
            <v>RÉGUA VIBRATÓRIA DUPLA PARA CONCRETO, PESO DE 60KG, COMPRIMENTO 4 M, COM MOTOR A GASOLINA, POTÊNCIA 5,5 HP - DEPRECIAÇÃO. AF_09/2016</v>
          </cell>
          <cell r="C1309" t="str">
            <v>H</v>
          </cell>
          <cell r="D1309">
            <v>0.5</v>
          </cell>
        </row>
        <row r="1310">
          <cell r="A1310">
            <v>95267</v>
          </cell>
          <cell r="B1310" t="str">
            <v>RÉGUA VIBRATÓRIA DUPLA PARA CONCRETO, PESO DE 60KG, COMPRIMENTO 4 M, COM MOTOR A GASOLINA, POTÊNCIA 5,5 HP - JUROS. AF_09/2016</v>
          </cell>
          <cell r="C1310" t="str">
            <v>H</v>
          </cell>
          <cell r="D1310">
            <v>0.1</v>
          </cell>
        </row>
        <row r="1311">
          <cell r="A1311">
            <v>95268</v>
          </cell>
          <cell r="B1311" t="str">
            <v>RÉGUA VIBRATÓRIA DUPLA PARA CONCRETO, PESO DE 60KG, COMPRIMENTO 4 M, COM MOTOR A GASOLINA, POTÊNCIA 5,5 HP - MANUTENÇÃO. AF_09/2016</v>
          </cell>
          <cell r="C1311" t="str">
            <v>H</v>
          </cell>
          <cell r="D1311">
            <v>0.48</v>
          </cell>
        </row>
        <row r="1312">
          <cell r="A1312">
            <v>95269</v>
          </cell>
          <cell r="B1312" t="str">
            <v>RÉGUA VIBRATÓRIA DUPLA PARA CONCRETO, PESO DE 60KG, COMPRIMENTO 4 M, COM MOTOR A GASOLINA, POTÊNCIA 5,5 HP - MATERIAIS NA OPERAÇÃO. AF_09/2016</v>
          </cell>
          <cell r="C1312" t="str">
            <v>H</v>
          </cell>
          <cell r="D1312">
            <v>9.0399999999999991</v>
          </cell>
        </row>
        <row r="1313">
          <cell r="A1313">
            <v>95272</v>
          </cell>
          <cell r="B1313" t="str">
            <v>POLIDORA DE PISO (POLITRIZ), PESO DE 100KG, DIÂMETRO 450 MM, MOTOR ELÉTRICO, POTÊNCIA 4 HP - DEPRECIAÇÃO. AF_05/2023</v>
          </cell>
          <cell r="C1313" t="str">
            <v>H</v>
          </cell>
          <cell r="D1313">
            <v>0.49</v>
          </cell>
        </row>
        <row r="1314">
          <cell r="A1314">
            <v>95273</v>
          </cell>
          <cell r="B1314" t="str">
            <v>POLIDORA DE PISO (POLITRIZ), PESO DE 100KG, DIÂMETRO 450 MM, MOTOR ELÉTRICO, POTÊNCIA 4 HP - JUROS. AF_05/2023</v>
          </cell>
          <cell r="C1314" t="str">
            <v>H</v>
          </cell>
          <cell r="D1314">
            <v>0.11</v>
          </cell>
        </row>
        <row r="1315">
          <cell r="A1315">
            <v>95274</v>
          </cell>
          <cell r="B1315" t="str">
            <v>POLIDORA DE PISO (POLITRIZ), PESO DE 100KG, DIÂMETRO 450 MM, MOTOR ELÉTRICO, POTÊNCIA 4 HP - MANUTENÇÃO. AF_05/2023</v>
          </cell>
          <cell r="C1315" t="str">
            <v>H</v>
          </cell>
          <cell r="D1315">
            <v>0.38</v>
          </cell>
        </row>
        <row r="1316">
          <cell r="A1316">
            <v>95275</v>
          </cell>
          <cell r="B1316" t="str">
            <v>POLIDORA DE PISO (POLITRIZ), PESO DE 100KG, DIÂMETRO 450 MM, MOTOR ELÉTRICO, POTÊNCIA 4 HP - MATERIAIS NA OPERAÇÃO. AF_05/2023</v>
          </cell>
          <cell r="C1316" t="str">
            <v>H</v>
          </cell>
          <cell r="D1316">
            <v>2.46</v>
          </cell>
        </row>
        <row r="1317">
          <cell r="A1317">
            <v>95278</v>
          </cell>
          <cell r="B1317" t="str">
            <v>DESEMPENADEIRA DE CONCRETO, PESO DE 78 KG, 4 PÁS, MOTOR A GASOLINA, POTÊNCIA 5,5 HP - DEPRECIAÇÃO. AF_05/2023</v>
          </cell>
          <cell r="C1317" t="str">
            <v>H</v>
          </cell>
          <cell r="D1317">
            <v>0.6</v>
          </cell>
        </row>
        <row r="1318">
          <cell r="A1318">
            <v>95279</v>
          </cell>
          <cell r="B1318" t="str">
            <v>DESEMPENADEIRA DE CONCRETO, PESO DE 78 KG, 4 PÁS, MOTOR A GASOLINA, POTÊNCIA 5,5 HP - JUROS. AF_05/2023</v>
          </cell>
          <cell r="C1318" t="str">
            <v>H</v>
          </cell>
          <cell r="D1318">
            <v>0.12</v>
          </cell>
        </row>
        <row r="1319">
          <cell r="A1319">
            <v>95280</v>
          </cell>
          <cell r="B1319" t="str">
            <v>DESEMPENADEIRA DE CONCRETO, PESO DE 78 KG, 4 PÁS, MOTOR A GASOLINA, POTÊNCIA 5,5 HP - MANUTENÇÃO. AF_05/2023</v>
          </cell>
          <cell r="C1319" t="str">
            <v>H</v>
          </cell>
          <cell r="D1319">
            <v>0.57999999999999996</v>
          </cell>
        </row>
        <row r="1320">
          <cell r="A1320">
            <v>95281</v>
          </cell>
          <cell r="B1320" t="str">
            <v>DESEMPENADEIRA DE CONCRETO, PESO DE 78 KG, 4 PÁS, MOTOR A GASOLINA, POTÊNCIA 5,5 HP   MATERIAIS NA OPERAÇÃO. AF_05/2023</v>
          </cell>
          <cell r="C1320" t="str">
            <v>H</v>
          </cell>
          <cell r="D1320">
            <v>9.0399999999999991</v>
          </cell>
        </row>
        <row r="1321">
          <cell r="A1321">
            <v>95617</v>
          </cell>
          <cell r="B1321" t="str">
            <v>PERFURATRIZ PNEUMATICA MANUAL DE PESO MEDIO, MARTELETE, 18KG, COMPRIMENTO MÁXIMO DE CURSO DE 6 M, DIAMETRO DO PISTAO DE 5,5 CM - DEPRECIAÇÃO. AF_11/2016</v>
          </cell>
          <cell r="C1321" t="str">
            <v>H</v>
          </cell>
          <cell r="D1321">
            <v>1.28</v>
          </cell>
        </row>
        <row r="1322">
          <cell r="A1322">
            <v>95618</v>
          </cell>
          <cell r="B1322" t="str">
            <v>PERFURATRIZ PNEUMATICA MANUAL DE PESO MEDIO, MARTELETE, 18KG, COMPRIMENTO MÁXIMO DE CURSO DE 6 M, DIAMETRO DO PISTAO DE 5,5 CM - JUROS. AF_11/2016</v>
          </cell>
          <cell r="C1322" t="str">
            <v>H</v>
          </cell>
          <cell r="D1322">
            <v>0.28999999999999998</v>
          </cell>
        </row>
        <row r="1323">
          <cell r="A1323">
            <v>95619</v>
          </cell>
          <cell r="B1323" t="str">
            <v>PERFURATRIZ PNEUMATICA MANUAL DE PESO MEDIO, MARTELETE, 18KG, COMPRIMENTO MÁXIMO DE CURSO DE 6 M, DIAMETRO DO PISTAO DE 5,5 CM - MANUTENÇÃO. AF_11/2016</v>
          </cell>
          <cell r="C1323" t="str">
            <v>H</v>
          </cell>
          <cell r="D1323">
            <v>1.6</v>
          </cell>
        </row>
        <row r="1324">
          <cell r="A1324">
            <v>95627</v>
          </cell>
          <cell r="B1324" t="str">
            <v>ROLO COMPACTADOR VIBRATORIO TANDEM, ACO LISO, POTENCIA 125 HP, PESO SEM/COM LASTRO 10,20/11,65 T, LARGURA DE TRABALHO 1,73 M - DEPRECIAÇÃO. AF_11/2016</v>
          </cell>
          <cell r="C1324" t="str">
            <v>H</v>
          </cell>
          <cell r="D1324">
            <v>47.95</v>
          </cell>
        </row>
        <row r="1325">
          <cell r="A1325">
            <v>95628</v>
          </cell>
          <cell r="B1325" t="str">
            <v>ROLO COMPACTADOR VIBRATORIO TANDEM, ACO LISO, POTENCIA 125 HP, PESO SEM/COM LASTRO 10,20/11,65 T, LARGURA DE TRABALHO 1,73 M - JUROS. AF_11/2016</v>
          </cell>
          <cell r="C1325" t="str">
            <v>H</v>
          </cell>
          <cell r="D1325">
            <v>12.86</v>
          </cell>
        </row>
        <row r="1326">
          <cell r="A1326">
            <v>95629</v>
          </cell>
          <cell r="B1326" t="str">
            <v>ROLO COMPACTADOR VIBRATORIO TANDEM, ACO LISO, POTENCIA 125 HP, PESO SEM/COM LASTRO 10,20/11,65 T, LARGURA DE TRABALHO 1,73 M - MANUTENÇÃO. AF_11/2016</v>
          </cell>
          <cell r="C1326" t="str">
            <v>H</v>
          </cell>
          <cell r="D1326">
            <v>60.01</v>
          </cell>
        </row>
        <row r="1327">
          <cell r="A1327">
            <v>95630</v>
          </cell>
          <cell r="B1327" t="str">
            <v>ROLO COMPACTADOR VIBRATORIO TANDEM, ACO LISO, POTENCIA 125 HP, PESO SEM/COM LASTRO 10,20/11,65 T, LARGURA DE TRABALHO 1,73 M - MATERIAIS NA OPERAÇÃO. AF_11/2016</v>
          </cell>
          <cell r="C1327" t="str">
            <v>H</v>
          </cell>
          <cell r="D1327">
            <v>88.62</v>
          </cell>
        </row>
        <row r="1328">
          <cell r="A1328">
            <v>95698</v>
          </cell>
          <cell r="B1328" t="str">
            <v>PERFURATRIZ MANUAL, TORQUE MAXIMO 55 KGF.M, POTENCIA 5 CV, COM DIAMETRO MAXIMO 8 1/2" - DEPRECIAÇÃO. AF_11/2016</v>
          </cell>
          <cell r="C1328" t="str">
            <v>H</v>
          </cell>
          <cell r="D1328">
            <v>5.19</v>
          </cell>
        </row>
        <row r="1329">
          <cell r="A1329">
            <v>95699</v>
          </cell>
          <cell r="B1329" t="str">
            <v>PERFURATRIZ MANUAL, TORQUE MAXIMO 55 KGF.M, POTENCIA 5 CV, COM DIAMETRO MAXIMO 8 1/2" - JUROS. AF_11/2016</v>
          </cell>
          <cell r="C1329" t="str">
            <v>H</v>
          </cell>
          <cell r="D1329">
            <v>1.2</v>
          </cell>
        </row>
        <row r="1330">
          <cell r="A1330">
            <v>95700</v>
          </cell>
          <cell r="B1330" t="str">
            <v>PERFURATRIZ MANUAL, TORQUE MAXIMO 55 KGF.M, POTENCIA 5 CV, COM DIAMETRO MAXIMO 8 1/2" - MANUTENÇÃO. AF_11/2016</v>
          </cell>
          <cell r="C1330" t="str">
            <v>H</v>
          </cell>
          <cell r="D1330">
            <v>6.49</v>
          </cell>
        </row>
        <row r="1331">
          <cell r="A1331">
            <v>95701</v>
          </cell>
          <cell r="B1331" t="str">
            <v>PERFURATRIZ MANUAL, TORQUE MAXIMO 55 KGF.M, POTENCIA 5 CV, COM DIAMETRO MAXIMO 8 1/2" - MATERIAIS NA OPERAÇÃO. AF_11/2016</v>
          </cell>
          <cell r="C1331" t="str">
            <v>H</v>
          </cell>
          <cell r="D1331">
            <v>3.03</v>
          </cell>
        </row>
        <row r="1332">
          <cell r="A1332">
            <v>95704</v>
          </cell>
          <cell r="B1332" t="str">
            <v>PERFURATRIZ SOBRE ESTEIRA, TORQUE MÁXIMO 600 KGF, POTÊNCIA ENTRE 50 E 60 HP, DIÂMETRO MÁXIMO 10" - DEPRECIAÇÃO. AF_11/2016</v>
          </cell>
          <cell r="C1332" t="str">
            <v>H</v>
          </cell>
          <cell r="D1332">
            <v>53.38</v>
          </cell>
        </row>
        <row r="1333">
          <cell r="A1333">
            <v>95705</v>
          </cell>
          <cell r="B1333" t="str">
            <v>PERFURATRIZ SOBRE ESTEIRA, TORQUE MÁXIMO 600 KGF, POTÊNCIA ENTRE 50 E 60 HP, DIÂMETRO MÁXIMO 10" - JUROS. AF_11/2016</v>
          </cell>
          <cell r="C1333" t="str">
            <v>H</v>
          </cell>
          <cell r="D1333">
            <v>14.32</v>
          </cell>
        </row>
        <row r="1334">
          <cell r="A1334">
            <v>95706</v>
          </cell>
          <cell r="B1334" t="str">
            <v>PERFURATRIZ SOBRE ESTEIRA, TORQUE MÁXIMO 600 KGF, POTÊNCIA ENTRE 50 E 60 HP, DIÂMETRO MÁXIMO 10" - MANUTENÇÃO. AF_11/2016</v>
          </cell>
          <cell r="C1334" t="str">
            <v>H</v>
          </cell>
          <cell r="D1334">
            <v>66.8</v>
          </cell>
        </row>
        <row r="1335">
          <cell r="A1335">
            <v>95707</v>
          </cell>
          <cell r="B1335" t="str">
            <v>PERFURATRIZ SOBRE ESTEIRA, TORQUE MÁXIMO 600 KGF, POTÊNCIA ENTRE 50 E 60 HP, DIÂMETRO MÁXIMO 10" - MATERIAIS NA OPERAÇÃO. AF_11/2016</v>
          </cell>
          <cell r="C1335" t="str">
            <v>H</v>
          </cell>
          <cell r="D1335">
            <v>3.97</v>
          </cell>
        </row>
        <row r="1336">
          <cell r="A1336">
            <v>95716</v>
          </cell>
          <cell r="B1336" t="str">
            <v>ESCAVADEIRA HIDRAULICA SOBRE ESTEIRA, EQUIPADA COM CLAMSHELL, COM CAPACIDADE DA CAÇAMBA ENTRE 1,20 E 1,50 M3, PESO OPERACIONAL ENTRE 20,00 E 22,00 TON, POTENCIA LIQUIDA ENTRE 150 E 160 HP - DEPRECIAÇÃO. AF_11/2016</v>
          </cell>
          <cell r="C1336" t="str">
            <v>H</v>
          </cell>
          <cell r="D1336">
            <v>64.19</v>
          </cell>
        </row>
        <row r="1337">
          <cell r="A1337">
            <v>95717</v>
          </cell>
          <cell r="B1337" t="str">
            <v>ESCAVADEIRA HIDRAULICA SOBRE ESTEIRA, EQUIPADA COM CLAMSHELL, COM CAPACIDADE DA CAÇAMBA ENTRE 1,20 E 1,50 M3, PESO OPERACIONAL ENTRE 20,00 E 22,00 TON, POTENCIA LIQUIDA ENTRE 150 E 160 HP - JUROS. AF_11/2016</v>
          </cell>
          <cell r="C1337" t="str">
            <v>H</v>
          </cell>
          <cell r="D1337">
            <v>16.96</v>
          </cell>
        </row>
        <row r="1338">
          <cell r="A1338">
            <v>95718</v>
          </cell>
          <cell r="B1338" t="str">
            <v>ESCAVADEIRA HIDRAULICA SOBRE ESTEIRA, EQUIPADA COM CLAMSHELL, COM CAPACIDADE DA CAÇAMBA ENTRE 1,20 E 1,50 M3, PESO OPERACIONAL ENTRE 20,00 E 22,00 TON, POTENCIA LIQUIDA ENTRE 150 E 160 HP - MANUTENÇÃO. AF_11/2016</v>
          </cell>
          <cell r="C1338" t="str">
            <v>H</v>
          </cell>
          <cell r="D1338">
            <v>80.239999999999995</v>
          </cell>
        </row>
        <row r="1339">
          <cell r="A1339">
            <v>95719</v>
          </cell>
          <cell r="B1339" t="str">
            <v>ESCAVADEIRA HIDRAULICA SOBRE ESTEIRA, EQUIPADA COM CLAMSHELL, COM CAPACIDADE DA CAÇAMBA ENTRE 1,20 E 1,50 M3, PESO OPERACIONAL ENTRE 20,00 E 22,00 TON, POTENCIA LIQUIDA ENTRE 150 E 160 HP - MATERIAIS NA OPERAÇÃO. AF_11/2016</v>
          </cell>
          <cell r="C1339" t="str">
            <v>H</v>
          </cell>
          <cell r="D1339">
            <v>89.27</v>
          </cell>
        </row>
        <row r="1340">
          <cell r="A1340">
            <v>95869</v>
          </cell>
          <cell r="B1340" t="str">
            <v>GRUPO GERADOR COM CARENAGEM, MOTOR DIESEL POTÊNCIA STANDART ENTRE 250 E 260 KVA - JUROS. AF_12/2016</v>
          </cell>
          <cell r="C1340" t="str">
            <v>H</v>
          </cell>
          <cell r="D1340">
            <v>3.58</v>
          </cell>
        </row>
        <row r="1341">
          <cell r="A1341">
            <v>95870</v>
          </cell>
          <cell r="B1341" t="str">
            <v>GRUPO GERADOR COM CARENAGEM, MOTOR DIESEL POTÊNCIA STANDART ENTRE 250 E 260 KVA - MANUTENÇÃO. AF_12/2016</v>
          </cell>
          <cell r="C1341" t="str">
            <v>H</v>
          </cell>
          <cell r="D1341">
            <v>9.08</v>
          </cell>
        </row>
        <row r="1342">
          <cell r="A1342">
            <v>95871</v>
          </cell>
          <cell r="B1342" t="str">
            <v>GRUPO GERADOR COM CARENAGEM, MOTOR DIESEL POTÊNCIA STANDART ENTRE 250 E 260 KVA - MATERIAIS NA OPERAÇÃO. AF_12/2016</v>
          </cell>
          <cell r="C1342" t="str">
            <v>H</v>
          </cell>
          <cell r="D1342">
            <v>271.10000000000002</v>
          </cell>
        </row>
        <row r="1343">
          <cell r="A1343">
            <v>95874</v>
          </cell>
          <cell r="B1343" t="str">
            <v>GRUPO GERADOR COM CARENAGEM, MOTOR DIESEL POTÊNCIA STANDART ENTRE 250 E 260 KVA - DEPRECIAÇÃO. AF_12/2016</v>
          </cell>
          <cell r="C1343" t="str">
            <v>H</v>
          </cell>
          <cell r="D1343">
            <v>10.17</v>
          </cell>
        </row>
        <row r="1344">
          <cell r="A1344">
            <v>96008</v>
          </cell>
          <cell r="B1344" t="str">
            <v>TRATOR DE PNEUS COM POTÊNCIA DE 122 CV, TRAÇÃO 4X4, COM VASSOURA MECÂNICA ACOPLADA - DEPRECIAÇÃO. AF_02/2017</v>
          </cell>
          <cell r="C1344" t="str">
            <v>H</v>
          </cell>
          <cell r="D1344">
            <v>23.49</v>
          </cell>
        </row>
        <row r="1345">
          <cell r="A1345">
            <v>96009</v>
          </cell>
          <cell r="B1345" t="str">
            <v>TRATOR DE PNEUS COM POTÊNCIA DE 122 CV, TRAÇÃO 4X4, COM VASSOURA MECÂNICA ACOPLADA - JUROS. AF_02/2017</v>
          </cell>
          <cell r="C1345" t="str">
            <v>H</v>
          </cell>
          <cell r="D1345">
            <v>6.29</v>
          </cell>
        </row>
        <row r="1346">
          <cell r="A1346">
            <v>96011</v>
          </cell>
          <cell r="B1346" t="str">
            <v>TRATOR DE PNEUS COM POTÊNCIA DE 122 CV, TRAÇÃO 4X4, COM VASSOURA MECÂNICA ACOPLADA - MANUTENÇÃO. AF_02/2017</v>
          </cell>
          <cell r="C1346" t="str">
            <v>H</v>
          </cell>
          <cell r="D1346">
            <v>25.7</v>
          </cell>
        </row>
        <row r="1347">
          <cell r="A1347">
            <v>96012</v>
          </cell>
          <cell r="B1347" t="str">
            <v>TRATOR DE PNEUS COM POTÊNCIA DE 122 CV, TRAÇÃO 4X4, COM VASSOURA MECÂNICA ACOPLADA - MATERIAIS NA OPERAÇÃO. AF_02/2017</v>
          </cell>
          <cell r="C1347" t="str">
            <v>H</v>
          </cell>
          <cell r="D1347">
            <v>95.99</v>
          </cell>
        </row>
        <row r="1348">
          <cell r="A1348">
            <v>96015</v>
          </cell>
          <cell r="B1348" t="str">
            <v>TRATOR DE PNEUS COM POTÊNCIA DE 122 CV, TRAÇÃO 4X4, COM GRADE DE DISCOS ACOPLADA - DEPRECIAÇÃO. AF_02/2017</v>
          </cell>
          <cell r="C1348" t="str">
            <v>H</v>
          </cell>
          <cell r="D1348">
            <v>23.29</v>
          </cell>
        </row>
        <row r="1349">
          <cell r="A1349">
            <v>96016</v>
          </cell>
          <cell r="B1349" t="str">
            <v>TRATOR DE PNEUS COM POTÊNCIA DE 122 CV, TRAÇÃO 4X4, COM GRADE DE DISCOS ACOPLADA - JUROS. AF_02/2017</v>
          </cell>
          <cell r="C1349" t="str">
            <v>H</v>
          </cell>
          <cell r="D1349">
            <v>6.24</v>
          </cell>
        </row>
        <row r="1350">
          <cell r="A1350">
            <v>96018</v>
          </cell>
          <cell r="B1350" t="str">
            <v>TRATOR DE PNEUS COM POTÊNCIA DE 122 CV, TRAÇÃO 4X4, COM GRADE DE DISCOS ACOPLADA - MANUTENÇÃO. AF_02/2017</v>
          </cell>
          <cell r="C1350" t="str">
            <v>H</v>
          </cell>
          <cell r="D1350">
            <v>25.48</v>
          </cell>
        </row>
        <row r="1351">
          <cell r="A1351">
            <v>96019</v>
          </cell>
          <cell r="B1351" t="str">
            <v>TRATOR DE PNEUS COM POTÊNCIA DE 122 CV, TRAÇÃO 4X4, COM GRADE DE DISCOS ACOPLADA - MATERIAIS NA OPERAÇÃO. AF_02/2017</v>
          </cell>
          <cell r="C1351" t="str">
            <v>H</v>
          </cell>
          <cell r="D1351">
            <v>95.99</v>
          </cell>
        </row>
        <row r="1352">
          <cell r="A1352">
            <v>96023</v>
          </cell>
          <cell r="B1352" t="str">
            <v>TRATOR DE PNEUS COM POTÊNCIA DE 85 CV, TRAÇÃO 4X4, COM GRADE DE DISCOS ACOPLADA - DEPRECIAÇÃO. AF_02/2017</v>
          </cell>
          <cell r="C1352" t="str">
            <v>H</v>
          </cell>
          <cell r="D1352">
            <v>17.96</v>
          </cell>
        </row>
        <row r="1353">
          <cell r="A1353">
            <v>96024</v>
          </cell>
          <cell r="B1353" t="str">
            <v>TRATOR DE PNEUS COM POTÊNCIA DE 85 CV, TRAÇÃO 4X4, COM GRADE DE DISCOS ACOPLADA - JUROS. AF_02/2017</v>
          </cell>
          <cell r="C1353" t="str">
            <v>H</v>
          </cell>
          <cell r="D1353">
            <v>4.8099999999999996</v>
          </cell>
        </row>
        <row r="1354">
          <cell r="A1354">
            <v>96026</v>
          </cell>
          <cell r="B1354" t="str">
            <v>TRATOR DE PNEUS COM POTÊNCIA DE 85 CV, TRAÇÃO 4X4, COM GRADE DE DISCOS ACOPLADA - MANUTENÇÃO. AF_02/2017</v>
          </cell>
          <cell r="C1354" t="str">
            <v>H</v>
          </cell>
          <cell r="D1354">
            <v>19.649999999999999</v>
          </cell>
        </row>
        <row r="1355">
          <cell r="A1355">
            <v>96027</v>
          </cell>
          <cell r="B1355" t="str">
            <v>TRATOR DE PNEUS COM POTÊNCIA DE 85 CV, TRAÇÃO 4X4, COM GRADE DE DISCOS ACOPLADA - MATERIAIS NA OPERAÇÃO. AF_02/2017</v>
          </cell>
          <cell r="C1355" t="str">
            <v>H</v>
          </cell>
          <cell r="D1355">
            <v>66.88</v>
          </cell>
        </row>
        <row r="1356">
          <cell r="A1356">
            <v>96030</v>
          </cell>
          <cell r="B1356" t="str">
            <v>CAMINHÃO BASCULANTE 10 M3, TRUCADO, POTÊNCIA 230 CV, INCLUSIVE CAÇAMBA METÁLICA, COM DISTRIBUIDOR DE AGREGADOS ACOPLADO - DEPRECIAÇÃO. AF_02/2017</v>
          </cell>
          <cell r="C1356" t="str">
            <v>H</v>
          </cell>
          <cell r="D1356">
            <v>35.69</v>
          </cell>
        </row>
        <row r="1357">
          <cell r="A1357">
            <v>96031</v>
          </cell>
          <cell r="B1357" t="str">
            <v>CAMINHÃO BASCULANTE 10 M3, TRUCADO, POTÊNCIA 230 CV, INCLUSIVE CAÇAMBA METÁLICA, COM DISTRIBUIDOR DE AGREGADOS ACOPLADO - JUROS. AF_02/2017</v>
          </cell>
          <cell r="C1357" t="str">
            <v>H</v>
          </cell>
          <cell r="D1357">
            <v>12.54</v>
          </cell>
        </row>
        <row r="1358">
          <cell r="A1358">
            <v>96032</v>
          </cell>
          <cell r="B1358" t="str">
            <v>CAMINHÃO BASCULANTE 10 M3, TRUCADO, POTÊNCIA 230 CV, INCLUSIVE CAÇAMBA METÁLICA, COM DISTRIBUIDOR DE AGREGADOS ACOPLADO - IMPOSTOS E SEGUROS. AF_02/2017</v>
          </cell>
          <cell r="C1358" t="str">
            <v>H</v>
          </cell>
          <cell r="D1358">
            <v>5.04</v>
          </cell>
        </row>
        <row r="1359">
          <cell r="A1359">
            <v>96033</v>
          </cell>
          <cell r="B1359" t="str">
            <v>CAMINHÃO BASCULANTE 10 M3, TRUCADO, POTÊNCIA 230 CV, INCLUSIVE CAÇAMBA METÁLICA, COM DISTRIBUIDOR DE AGREGADOS ACOPLADO - MANUTENÇÃO. AF_02/2017</v>
          </cell>
          <cell r="C1359" t="str">
            <v>H</v>
          </cell>
          <cell r="D1359">
            <v>57.95</v>
          </cell>
        </row>
        <row r="1360">
          <cell r="A1360">
            <v>96034</v>
          </cell>
          <cell r="B1360" t="str">
            <v>CAMINHÃO BASCULANTE 10 M3, TRUCADO, POTÊNCIA 230 CV, INCLUSIVE CAÇAMBA METÁLICA, COM DISTRIBUIDOR DE AGREGADOS ACOPLADO - MATERIAIS NA OPERAÇÃO. AF_02/2017</v>
          </cell>
          <cell r="C1360" t="str">
            <v>H</v>
          </cell>
          <cell r="D1360">
            <v>140.77000000000001</v>
          </cell>
        </row>
        <row r="1361">
          <cell r="A1361">
            <v>96053</v>
          </cell>
          <cell r="B1361" t="str">
            <v>TRATOR DE PNEUS COM POTÊNCIA DE 85 CV, TRAÇÃO 4X4, COM VASSOURA MECÂNICA ACOPLADA - DEPRECIAÇÃO. AF_03/2017</v>
          </cell>
          <cell r="C1361" t="str">
            <v>H</v>
          </cell>
          <cell r="D1361">
            <v>18.16</v>
          </cell>
        </row>
        <row r="1362">
          <cell r="A1362">
            <v>96054</v>
          </cell>
          <cell r="B1362" t="str">
            <v>MINICARREGADEIRA SOBRE RODAS POTENCIA 47HP CAPACIDADE OPERACAO 646 KG, COM VASSOURA MECÂNICA ACOPLADA - DEPRECIAÇÃO. AF_03/2017</v>
          </cell>
          <cell r="C1362" t="str">
            <v>H</v>
          </cell>
          <cell r="D1362">
            <v>32.51</v>
          </cell>
        </row>
        <row r="1363">
          <cell r="A1363">
            <v>96055</v>
          </cell>
          <cell r="B1363" t="str">
            <v>TRATOR DE PNEUS COM POTÊNCIA DE 85 CV, TRAÇÃO 4X4, COM VASSOURA MECÂNICA ACOPLADA - JUROS. AF_03/2017</v>
          </cell>
          <cell r="C1363" t="str">
            <v>H</v>
          </cell>
          <cell r="D1363">
            <v>4.8600000000000003</v>
          </cell>
        </row>
        <row r="1364">
          <cell r="A1364">
            <v>96056</v>
          </cell>
          <cell r="B1364" t="str">
            <v>TRATOR DE PNEUS COM POTÊNCIA DE 85 CV, TRAÇÃO 4X4, COM VASSOURA MECÂNICA ACOPLADA - MANUTENÇÃO. AF_03/2017</v>
          </cell>
          <cell r="C1364" t="str">
            <v>H</v>
          </cell>
          <cell r="D1364">
            <v>19.87</v>
          </cell>
        </row>
        <row r="1365">
          <cell r="A1365">
            <v>96057</v>
          </cell>
          <cell r="B1365" t="str">
            <v>TRATOR DE PNEUS COM POTÊNCIA DE 85 CV, TRAÇÃO 4X4, COM VASSOURA MECÂNICA ACOPLADA - MATERIAIS NA OPERAÇÃO. AF_03/2017</v>
          </cell>
          <cell r="C1365" t="str">
            <v>H</v>
          </cell>
          <cell r="D1365">
            <v>66.88</v>
          </cell>
        </row>
        <row r="1366">
          <cell r="A1366">
            <v>96060</v>
          </cell>
          <cell r="B1366" t="str">
            <v>MINICARREGADEIRA SOBRE RODAS POTENCIA 47HP CAPACIDADE OPERACAO 646 KG, COM VASSOURA MECÂNICA ACOPLADA - JUROS. AF_03/2017</v>
          </cell>
          <cell r="C1366" t="str">
            <v>H</v>
          </cell>
          <cell r="D1366">
            <v>6.66</v>
          </cell>
        </row>
        <row r="1367">
          <cell r="A1367">
            <v>96061</v>
          </cell>
          <cell r="B1367" t="str">
            <v>MINICARREGADEIRA SOBRE RODAS POTENCIA 47HP CAPACIDADE OPERACAO 646 KG, COM VASSOURA MECÂNICA ACOPLADA - MANUTENÇÃO. AF_03/2017</v>
          </cell>
          <cell r="C1367" t="str">
            <v>H</v>
          </cell>
          <cell r="D1367">
            <v>40.64</v>
          </cell>
        </row>
        <row r="1368">
          <cell r="A1368">
            <v>96062</v>
          </cell>
          <cell r="B1368" t="str">
            <v>MINICARREGADEIRA SOBRE RODAS POTENCIA 47HP CAPACIDADE OPERACAO 646 KG, COM VASSOURA MECÂNICA ACOPLADA - MATERIAIS NA OPERAÇÃO. AF_03/2017</v>
          </cell>
          <cell r="C1368" t="str">
            <v>H</v>
          </cell>
          <cell r="D1368">
            <v>39.56</v>
          </cell>
        </row>
        <row r="1369">
          <cell r="A1369">
            <v>96241</v>
          </cell>
          <cell r="B1369" t="str">
            <v>MINIESCAVADEIRA SOBRE ESTEIRAS, POTÊNCIA LÍQUIDA DE *30* HP, PESO OPERACIONAL DE *3.500* KG - DEPRECIAÇÃO. AF_04/2017</v>
          </cell>
          <cell r="C1369" t="str">
            <v>H</v>
          </cell>
          <cell r="D1369">
            <v>30.6</v>
          </cell>
        </row>
        <row r="1370">
          <cell r="A1370">
            <v>96242</v>
          </cell>
          <cell r="B1370" t="str">
            <v>MINIESCAVADEIRA SOBRE ESTEIRAS, POTÊNCIA LÍQUIDA DE *30* HP, PESO OPERACIONAL DE *3.500* KG - JUROS. AF_04/2017</v>
          </cell>
          <cell r="C1370" t="str">
            <v>H</v>
          </cell>
          <cell r="D1370">
            <v>8.08</v>
          </cell>
        </row>
        <row r="1371">
          <cell r="A1371">
            <v>96243</v>
          </cell>
          <cell r="B1371" t="str">
            <v>MINIESCAVADEIRA SOBRE ESTEIRAS, POTÊNCIA LÍQUIDA DE *30* HP, PESO OPERACIONAL DE *3.500* KG - MANUTENÇÃO. AF_04/2017</v>
          </cell>
          <cell r="C1371" t="str">
            <v>H</v>
          </cell>
          <cell r="D1371">
            <v>38.25</v>
          </cell>
        </row>
        <row r="1372">
          <cell r="A1372">
            <v>96244</v>
          </cell>
          <cell r="B1372" t="str">
            <v>MINIESCAVADEIRA SOBRE ESTEIRAS, POTÊNCIA LÍQUIDA DE *30* HP, PESO OPERACIONAL DE *3.500* KG - MATERIAIS NA OPERAÇÃO. AF_04/2017</v>
          </cell>
          <cell r="C1372" t="str">
            <v>H</v>
          </cell>
          <cell r="D1372">
            <v>17.28</v>
          </cell>
        </row>
        <row r="1373">
          <cell r="A1373">
            <v>96301</v>
          </cell>
          <cell r="B1373" t="str">
            <v>PERFURATRIZ ROTATIVA SOBRE ESTEIRA, TORQUE MAXIMO 2500 KGM, POTENCIA 110 HP, MOTOR DIESEL - MATERIAIS NA OPERAÇÃO. AF_05/2017</v>
          </cell>
          <cell r="C1373" t="str">
            <v>H</v>
          </cell>
          <cell r="D1373">
            <v>48.76</v>
          </cell>
        </row>
        <row r="1374">
          <cell r="A1374">
            <v>96457</v>
          </cell>
          <cell r="B1374" t="str">
            <v>ROLO COMPACTADOR DE PNEUS, ESTÁTICO, PRESSÃO VARIÁVEL, POTÊNCIA 110 HP, PESO SEM/COM LASTRO 10,8/27 T, LARGURA DE ROLAGEM 2,30 M - MATERIAIS NA OPERAÇÃO. AF_06/2017</v>
          </cell>
          <cell r="C1374" t="str">
            <v>H</v>
          </cell>
          <cell r="D1374">
            <v>63.37</v>
          </cell>
        </row>
        <row r="1375">
          <cell r="A1375">
            <v>96458</v>
          </cell>
          <cell r="B1375" t="str">
            <v>ROLO COMPACTADOR DE PNEUS, ESTÁTICO, PRESSÃO VARIÁVEL, POTÊNCIA 110 HP, PESO SEM/COM LASTRO 10,8/27 T, LARGURA DE ROLAGEM 2,30 M - MANUTENÇÃO. AF_06/2017</v>
          </cell>
          <cell r="C1375" t="str">
            <v>H</v>
          </cell>
          <cell r="D1375">
            <v>66.55</v>
          </cell>
        </row>
        <row r="1376">
          <cell r="A1376">
            <v>96459</v>
          </cell>
          <cell r="B1376" t="str">
            <v>ROLO COMPACTADOR DE PNEUS, ESTÁTICO, PRESSÃO VARIÁVEL, POTÊNCIA 110 HP, PESO SEM/COM LASTRO 10,8/27 T, LARGURA DE ROLAGEM 2,30 M - JUROS. AF_06/2017</v>
          </cell>
          <cell r="C1376" t="str">
            <v>H</v>
          </cell>
          <cell r="D1376">
            <v>14.26</v>
          </cell>
        </row>
        <row r="1377">
          <cell r="A1377">
            <v>96460</v>
          </cell>
          <cell r="B1377" t="str">
            <v>ROLO COMPACTADOR DE PNEUS, ESTÁTICO, PRESSÃO VARIÁVEL, POTÊNCIA 110 HP, PESO SEM/COM LASTRO 10,8/27 T, LARGURA DE ROLAGEM 2,30 M - DEPRECIAÇÃO. AF_06/2017</v>
          </cell>
          <cell r="C1377" t="str">
            <v>H</v>
          </cell>
          <cell r="D1377">
            <v>53.18</v>
          </cell>
        </row>
        <row r="1378">
          <cell r="A1378">
            <v>98760</v>
          </cell>
          <cell r="B1378" t="str">
            <v>INVERSOR DE SOLDA MONOFÁSICO DE 160 A, POTÊNCIA DE 5400 W, TENSÃO DE 220 V, PARA SOLDA COM ELETRODOS DE 2,0 A 4,0 MM E PROCESSO TIG - DEPRECIAÇÃO. AF_06/2018</v>
          </cell>
          <cell r="C1378" t="str">
            <v>H</v>
          </cell>
          <cell r="D1378">
            <v>7.0000000000000007E-2</v>
          </cell>
        </row>
        <row r="1379">
          <cell r="A1379">
            <v>98761</v>
          </cell>
          <cell r="B1379" t="str">
            <v>INVERSOR DE SOLDA MONOFÁSICO DE 160 A, POTÊNCIA DE 5400 W, TENSÃO DE 220 V, PARA SOLDA COM ELETRODOS DE 2,0 A 4,0 MM E PROCESSO TIG - JUROS. AF_06/2018</v>
          </cell>
          <cell r="C1379" t="str">
            <v>H</v>
          </cell>
          <cell r="D1379">
            <v>0.01</v>
          </cell>
        </row>
        <row r="1380">
          <cell r="A1380">
            <v>98762</v>
          </cell>
          <cell r="B1380" t="str">
            <v>INVERSOR DE SOLDA MONOFÁSICO DE 160 A, POTÊNCIA DE 5400 W, TENSÃO DE 220 V, PARA SOLDA COM ELETRODOS DE 2,0 A 4,0 MM E PROCESSO TIG - MANUTENÇÃO. AF_06/2018</v>
          </cell>
          <cell r="C1380" t="str">
            <v>H</v>
          </cell>
          <cell r="D1380">
            <v>0.09</v>
          </cell>
        </row>
        <row r="1381">
          <cell r="A1381">
            <v>98763</v>
          </cell>
          <cell r="B1381" t="str">
            <v>INVERSOR DE SOLDA MONOFÁSICO DE 160 A, POTÊNCIA DE 5400 W, TENSÃO DE 220 V, PARA SOLDA COM ELETRODOS DE 2,0 A 4,0 MM E PROCESSO TIG - MATERIAIS NA OPERAÇÃO. AF_06/2018</v>
          </cell>
          <cell r="C1381" t="str">
            <v>H</v>
          </cell>
          <cell r="D1381">
            <v>4.45</v>
          </cell>
        </row>
        <row r="1382">
          <cell r="A1382">
            <v>99829</v>
          </cell>
          <cell r="B1382" t="str">
            <v>LAVADORA DE ALTA PRESSAO (LAVA-JATO) PARA AGUA FRIA, PRESSAO DE OPERACAO ENTRE 1400 E 1900 LIB/POL2, VAZAO MAXIMA ENTRE 400 E 700 L/H - DEPRECIAÇÃO. AF_05/2023</v>
          </cell>
          <cell r="C1382" t="str">
            <v>H</v>
          </cell>
          <cell r="D1382">
            <v>0.14000000000000001</v>
          </cell>
        </row>
        <row r="1383">
          <cell r="A1383">
            <v>99830</v>
          </cell>
          <cell r="B1383" t="str">
            <v>LAVADORA DE ALTA PRESSAO (LAVA-JATO) PARA AGUA FRIA, PRESSAO DE OPERACAO ENTRE 1400 E 1900 LIB/POL2, VAZAO MAXIMA ENTRE 400 E 700 L/H - JUROS. AF_05/2023</v>
          </cell>
          <cell r="C1383" t="str">
            <v>H</v>
          </cell>
          <cell r="D1383">
            <v>0.02</v>
          </cell>
        </row>
        <row r="1384">
          <cell r="A1384">
            <v>99831</v>
          </cell>
          <cell r="B1384" t="str">
            <v>LAVADORA DE ALTA PRESSAO (LAVA-JATO) PARA AGUA FRIA, PRESSAO DE OPERACAO ENTRE 1400 E 1900 LIB/POL2, VAZAO MAXIMA ENTRE 400 E 700 L/H - MANUTENÇÃO. AF_05/2023</v>
          </cell>
          <cell r="C1384" t="str">
            <v>H</v>
          </cell>
          <cell r="D1384">
            <v>0.1</v>
          </cell>
        </row>
        <row r="1385">
          <cell r="A1385">
            <v>99832</v>
          </cell>
          <cell r="B1385" t="str">
            <v>LAVADORA DE ALTA PRESSAO (LAVA-JATO) PARA AGUA FRIA, PRESSAO DE OPERACAO ENTRE 1400 E 1900 LIB/POL2, VAZAO MAXIMA ENTRE 400 E 700 L/H - MATERIAIS NA OPERAÇÃO. AF_05/2023</v>
          </cell>
          <cell r="C1385" t="str">
            <v>H</v>
          </cell>
          <cell r="D1385">
            <v>4.28</v>
          </cell>
        </row>
        <row r="1386">
          <cell r="A1386">
            <v>100637</v>
          </cell>
          <cell r="B1386" t="str">
            <v>USINA DE MISTURA ASFÁLTICA À QUENTE, TIPO CONTRA FLUXO, PROD 100 A 140 TON/HORA - DEPRECIAÇÃO. AF_12/2019</v>
          </cell>
          <cell r="C1386" t="str">
            <v>H</v>
          </cell>
          <cell r="D1386">
            <v>193.24</v>
          </cell>
        </row>
        <row r="1387">
          <cell r="A1387">
            <v>100638</v>
          </cell>
          <cell r="B1387" t="str">
            <v>USINA DE MISTURA ASFÁLTICA À QUENTE, TIPO CONTRA FLUXO, PROD 100 A 140 TON/HORA - JUROS. AF_12/2019</v>
          </cell>
          <cell r="C1387" t="str">
            <v>H</v>
          </cell>
          <cell r="D1387">
            <v>59.4</v>
          </cell>
        </row>
        <row r="1388">
          <cell r="A1388">
            <v>100639</v>
          </cell>
          <cell r="B1388" t="str">
            <v>USINA DE MISTURA ASFÁLTICA À QUENTE, TIPO CONTRA FLUXO, PROD 100 A 140 TON/HORA - MANUTENÇÃO. AF_12/2019</v>
          </cell>
          <cell r="C1388" t="str">
            <v>H</v>
          </cell>
          <cell r="D1388">
            <v>241.74</v>
          </cell>
        </row>
        <row r="1389">
          <cell r="A1389">
            <v>100640</v>
          </cell>
          <cell r="B1389" t="str">
            <v>USINA DE MISTURA ASFÁLTICA À QUENTE, TIPO CONTRA FLUXO, PROD 100 A 140 TON/HORA - MATERIAIS NA OPERAÇÃO. AF_12/2019</v>
          </cell>
          <cell r="C1389" t="str">
            <v>H</v>
          </cell>
          <cell r="D1389">
            <v>4276.8</v>
          </cell>
        </row>
        <row r="1390">
          <cell r="A1390">
            <v>100643</v>
          </cell>
          <cell r="B1390" t="str">
            <v>USINA DE ASFALTO, TIPO GRAVIMÉTRICA, PROD 150 TON/HORA - DEPRECIAÇÃO. AF_12/2019</v>
          </cell>
          <cell r="C1390" t="str">
            <v>H</v>
          </cell>
          <cell r="D1390">
            <v>395.96</v>
          </cell>
        </row>
        <row r="1391">
          <cell r="A1391">
            <v>100644</v>
          </cell>
          <cell r="B1391" t="str">
            <v>USINA DE ASFALTO, TIPO GRAVIMÉTRICA, PROD 150 TON/HORA - JUROS. AF_12/2019</v>
          </cell>
          <cell r="C1391" t="str">
            <v>H</v>
          </cell>
          <cell r="D1391">
            <v>139.57</v>
          </cell>
        </row>
        <row r="1392">
          <cell r="A1392">
            <v>100645</v>
          </cell>
          <cell r="B1392" t="str">
            <v>USINA DE ASFALTO, TIPO GRAVIMÉTRICA, PROD 150 TON/HORA - MANUTENÇÃO. AF_12/2019</v>
          </cell>
          <cell r="C1392" t="str">
            <v>H</v>
          </cell>
          <cell r="D1392">
            <v>636.51</v>
          </cell>
        </row>
        <row r="1393">
          <cell r="A1393">
            <v>100646</v>
          </cell>
          <cell r="B1393" t="str">
            <v>USINA DE ASFALTO, TIPO GRAVIMÉTRICA, PROD 150 TON/HORA - MATERIAIS NA OPERAÇÃO. AF_12/2019</v>
          </cell>
          <cell r="C1393" t="str">
            <v>H</v>
          </cell>
          <cell r="D1393">
            <v>5346</v>
          </cell>
        </row>
        <row r="1394">
          <cell r="A1394">
            <v>102270</v>
          </cell>
          <cell r="B1394" t="str">
            <v>MARTELO DEMOLIDOR ELÉTRICO, COM POTÊNCIA DE 2.000 W, 1.000 IMPACTOS POR MINUTO, PESO DE 30 KG - DEPRECIAÇÃO. AF_01/2021</v>
          </cell>
          <cell r="C1394" t="str">
            <v>H</v>
          </cell>
          <cell r="D1394">
            <v>0.77</v>
          </cell>
        </row>
        <row r="1395">
          <cell r="A1395">
            <v>102271</v>
          </cell>
          <cell r="B1395" t="str">
            <v>MARTELO DEMOLIDOR ELÉTRICO, COM POTÊNCIA DE 2.000 W, 1.000 IMPACTOS POR MINUTO, PESO DE 30 KG - JUROS. AF_01/2021</v>
          </cell>
          <cell r="C1395" t="str">
            <v>H</v>
          </cell>
          <cell r="D1395">
            <v>0.17</v>
          </cell>
        </row>
        <row r="1396">
          <cell r="A1396">
            <v>102272</v>
          </cell>
          <cell r="B1396" t="str">
            <v>MARTELO DEMOLIDOR ELÉTRICO, COM POTÊNCIA DE 2.000 W, 1.000 IMPACTOS POR MINUTO, PESO DE 30 KG - MANUTENÇÃO. AF_01/2021</v>
          </cell>
          <cell r="C1396" t="str">
            <v>H</v>
          </cell>
          <cell r="D1396">
            <v>0.96</v>
          </cell>
        </row>
        <row r="1397">
          <cell r="A1397">
            <v>102273</v>
          </cell>
          <cell r="B1397" t="str">
            <v>MARTELO DEMOLIDOR ELÉTRICO, COM POTÊNCIA DE 2.000 W, 1.000 IMPACTOS POR MINUTO, PESO DE 30 KG - MATERIAIS NA OPERAÇÃO. AF_01/2021</v>
          </cell>
          <cell r="C1397" t="str">
            <v>H</v>
          </cell>
          <cell r="D1397">
            <v>1.64</v>
          </cell>
        </row>
        <row r="1398">
          <cell r="A1398">
            <v>102809</v>
          </cell>
          <cell r="B1398" t="str">
            <v>CALDEIRA A GÁS COM TERMOSTATO, CAPACIDADE 100 LITROS - MATERIAIS NA OPERAÇÃO. AF_05/2023</v>
          </cell>
          <cell r="C1398" t="str">
            <v>H</v>
          </cell>
          <cell r="D1398">
            <v>17.61</v>
          </cell>
        </row>
        <row r="1399">
          <cell r="A1399">
            <v>102815</v>
          </cell>
          <cell r="B1399" t="str">
            <v>CENTRAL DE LAMA BENTONÍTICA (DEPÓSITO DE BENTONITA, MISTURADOR DE ALTA TURBULÊNCIA, SILOS DE ARMAZENAMENTO DE LAMA E ÁGUA, LABORATÓRIO DE CONTROLE DE QUALIDADE DA LAMA) - MATERIAIS NA OPERAÇÃO. AF_04/2019</v>
          </cell>
          <cell r="C1399" t="str">
            <v>H</v>
          </cell>
          <cell r="D1399">
            <v>3.29</v>
          </cell>
        </row>
        <row r="1400">
          <cell r="A1400">
            <v>102826</v>
          </cell>
          <cell r="B1400" t="str">
            <v>CONJUNTO MACACO E BOMBA HIDRÁULICA PARA PROTENSAO DE CORDOALHAS, ESFORÇO MAXIMO DE 115 TONELADAS - MATERIAIS NA OPERAÇÃO. AF_05/2023</v>
          </cell>
          <cell r="C1400" t="str">
            <v>H</v>
          </cell>
          <cell r="D1400">
            <v>6.18</v>
          </cell>
        </row>
        <row r="1401">
          <cell r="A1401">
            <v>102832</v>
          </cell>
          <cell r="B1401" t="str">
            <v>CONJUNTO CILINDRO E BOMBA HIDRÁULICA PARA PROTENSÃO DE MONOBARRAS PARA TIRANTES, ESFORÇO MÁXIMO DE 30 TONELADAS  - MATERIAIS NA OPERAÇÃO. AF_05/2023</v>
          </cell>
          <cell r="C1401" t="str">
            <v>H</v>
          </cell>
          <cell r="D1401">
            <v>8.24</v>
          </cell>
        </row>
        <row r="1402">
          <cell r="A1402">
            <v>102843</v>
          </cell>
          <cell r="B1402" t="str">
            <v>GUINDASTE HIDRAULICO AUTOPROPELIDO, COM LANÇA TRELIÇADA 40 M, CAPACIDADE MÁXIMA 75 T, EQUIPADO COM CLAMSHELL - MATERIAIS NA OPERAÇÃO. AF_04/2019</v>
          </cell>
          <cell r="C1402" t="str">
            <v>H</v>
          </cell>
          <cell r="D1402">
            <v>133.65</v>
          </cell>
        </row>
        <row r="1403">
          <cell r="A1403">
            <v>102849</v>
          </cell>
          <cell r="B1403" t="str">
            <v>GUINDASTE SOBRE ESTEIRAS, COM LANÇA TRELIÇADA 40 M, CAPACIDADE MÁXIMA 75 T - MATERIAIS NA OPERAÇÃO. AF_04/2019</v>
          </cell>
          <cell r="C1403" t="str">
            <v>H</v>
          </cell>
          <cell r="D1403">
            <v>65.34</v>
          </cell>
        </row>
        <row r="1404">
          <cell r="A1404">
            <v>102855</v>
          </cell>
          <cell r="B1404" t="str">
            <v>GUINDASTE SOBRE ESTEIRAS, COM LANÇA TRELIÇADA 40 M, CAPACIDADE MÁXIMA 75 T, EQUIPADO COM CLAMSHELL - MATERIAIS NA OPERAÇÃO. AF_04/2019</v>
          </cell>
          <cell r="C1404" t="str">
            <v>H</v>
          </cell>
          <cell r="D1404">
            <v>65.34</v>
          </cell>
        </row>
        <row r="1405">
          <cell r="A1405">
            <v>102861</v>
          </cell>
          <cell r="B1405" t="str">
            <v>MÁQUINA FORMER DOBRAS DIVERSAS: 220V/380V TRIFÁSICO OU MONOFÁSICO, CAPACIDADE 0,5-1,27MM, MOTOR 2CV - MATERIAIS NA OPERAÇÃO. AF_05/2023</v>
          </cell>
          <cell r="C1405" t="str">
            <v>H</v>
          </cell>
          <cell r="D1405">
            <v>1.21</v>
          </cell>
        </row>
        <row r="1406">
          <cell r="A1406">
            <v>102867</v>
          </cell>
          <cell r="B1406" t="str">
            <v>MÁQUINA SOLDA ARCO COM PISTOLA DE SOLDAGEM PARA STUD BOLT DE 5 MM A 22 MM - MATERIAIS NA OPERAÇÃO. AF_05/2023</v>
          </cell>
          <cell r="C1406" t="str">
            <v>H</v>
          </cell>
          <cell r="D1406">
            <v>0.65</v>
          </cell>
        </row>
        <row r="1407">
          <cell r="A1407">
            <v>102870</v>
          </cell>
          <cell r="B1407" t="str">
            <v>PERFURATRIZ HIDRÁULICA SOBRE ESTEIRA, TORQUE MÁXIMO 161 KNM, PROFUNDIDADE MÁXIMA 54 M, DIÂMETRO MÁXIMO 1500 MM, POTÊNCIA MOTOR 268 HP - DEPRECIAÇÃO. AF_04/2019</v>
          </cell>
          <cell r="C1407" t="str">
            <v>H</v>
          </cell>
          <cell r="D1407">
            <v>347.81</v>
          </cell>
        </row>
        <row r="1408">
          <cell r="A1408">
            <v>102871</v>
          </cell>
          <cell r="B1408" t="str">
            <v>PERFURATRIZ HIDRÁULICA SOBRE ESTEIRA, TORQUE MÁXIMO 161 KNM, PROFUNDIDADE MÁXIMA 54 M, DIÂMETRO MÁXIMO 1500 MM, POTÊNCIA MOTOR 268 HP - JUROS. AF_04/2019</v>
          </cell>
          <cell r="C1408" t="str">
            <v>H</v>
          </cell>
          <cell r="D1408">
            <v>93.96</v>
          </cell>
        </row>
        <row r="1409">
          <cell r="A1409">
            <v>102872</v>
          </cell>
          <cell r="B1409" t="str">
            <v>PERFURATRIZ HIDRÁULICA SOBRE ESTEIRA, TORQUE MÁXIMO 161 KNM, PROFUNDIDADE MÁXIMA 54 M, DIÂMETRO MÁXIMO 1500 MM, POTÊNCIA MOTOR 268 HP - MANUTENÇÃO. AF_04/2019</v>
          </cell>
          <cell r="C1409" t="str">
            <v>H</v>
          </cell>
          <cell r="D1409">
            <v>435.25</v>
          </cell>
        </row>
        <row r="1410">
          <cell r="A1410">
            <v>102873</v>
          </cell>
          <cell r="B1410" t="str">
            <v>PERFURATRIZ HIDRÁULICA SOBRE ESTEIRA, TORQUE MÁXIMO 161 KNM, PROFUNDIDADE MÁXIMA 54 M, DIÂMETRO MÁXIMO 1500 MM, POTÊNCIA MOTOR 268 HP - MATERIAIS NA OPERAÇÃO. AF_04/2019</v>
          </cell>
          <cell r="C1410" t="str">
            <v>H</v>
          </cell>
          <cell r="D1410">
            <v>118.74</v>
          </cell>
        </row>
        <row r="1411">
          <cell r="A1411">
            <v>102876</v>
          </cell>
          <cell r="B1411" t="str">
            <v>PERFURATRIZ PARA EXECUÇÃO DE ESTACAS SECANTES, TIPO HÉLICE CONTÍNUA COM CABEÇOTE DUPLO E TUBO METÁLICO - DEPRECIAÇÃO. AF_04/2019</v>
          </cell>
          <cell r="C1411" t="str">
            <v>H</v>
          </cell>
          <cell r="D1411">
            <v>483.34</v>
          </cell>
        </row>
        <row r="1412">
          <cell r="A1412">
            <v>102877</v>
          </cell>
          <cell r="B1412" t="str">
            <v>PERFURATRIZ PARA EXECUÇÃO DE ESTACAS SECANTES, TIPO HÉLICE CONTÍNUA COM CABEÇOTE DUPLO E TUBO METÁLICO - JUROS. AF_04/2019</v>
          </cell>
          <cell r="C1412" t="str">
            <v>H</v>
          </cell>
          <cell r="D1412">
            <v>130.58000000000001</v>
          </cell>
        </row>
        <row r="1413">
          <cell r="A1413">
            <v>102878</v>
          </cell>
          <cell r="B1413" t="str">
            <v>PERFURATRIZ PARA EXECUÇÃO DE ESTACAS SECANTES, TIPO HÉLICE CONTÍNUA COM CABEÇOTE DUPLO E TUBO METÁLICO - MANUTENÇÃO. AF_04/2019</v>
          </cell>
          <cell r="C1413" t="str">
            <v>H</v>
          </cell>
          <cell r="D1413">
            <v>604.86</v>
          </cell>
        </row>
        <row r="1414">
          <cell r="A1414">
            <v>102879</v>
          </cell>
          <cell r="B1414" t="str">
            <v>PERFURATRIZ PARA EXECUÇÃO DE ESTACAS SECANTES, TIPO HÉLICE CONTÍNUA COM CABEÇOTE DUPLO E TUBO METÁLICO - MATERIAIS NA OPERAÇÃO. AF_04/2019</v>
          </cell>
          <cell r="C1414" t="str">
            <v>H</v>
          </cell>
          <cell r="D1414">
            <v>178.2</v>
          </cell>
        </row>
        <row r="1415">
          <cell r="A1415">
            <v>102885</v>
          </cell>
          <cell r="B1415" t="str">
            <v>PLATAFORMA ELEVATÓRIA - MATERIAIS NA OPERAÇÃO. AF_04/2019</v>
          </cell>
          <cell r="C1415" t="str">
            <v>H</v>
          </cell>
          <cell r="D1415">
            <v>1.24</v>
          </cell>
        </row>
        <row r="1416">
          <cell r="A1416">
            <v>102891</v>
          </cell>
          <cell r="B1416" t="str">
            <v>PÓRTICO ROLANTE MONOVIGA, PERFIL I, 4 PERNAS, CAPACIDADE 5 T  - MATERIAIS NA OPERAÇÃO. AF_04/2019</v>
          </cell>
          <cell r="C1416" t="str">
            <v>H</v>
          </cell>
          <cell r="D1416">
            <v>1.24</v>
          </cell>
        </row>
        <row r="1417">
          <cell r="A1417">
            <v>102897</v>
          </cell>
          <cell r="B1417" t="str">
            <v>ESCAVADEIRA HIDRÁULICA SOBRE ESTEIRA, PESO OPERACIONAL ENTRE 22,00 E 23,50 T, POTÊNCIA NOMINAL 139 HP, COM MARTELO ROMPEDOR HIDRÁULICO 1700 KG - MATERIAIS NA OPERAÇÃO. AF_04/2019</v>
          </cell>
          <cell r="C1417" t="str">
            <v>H</v>
          </cell>
          <cell r="D1417">
            <v>89.27</v>
          </cell>
        </row>
        <row r="1418">
          <cell r="A1418">
            <v>102903</v>
          </cell>
          <cell r="B1418" t="str">
            <v>TORRE, COMPOSTA POR GUINCHO MECÂNICO, GUINCHO MANUAL, CABOS DE AÇO, PITEIRA E SOQUETE  - MATERIAIS NA OPERAÇÃO. AF_05/2023</v>
          </cell>
          <cell r="C1418" t="str">
            <v>H</v>
          </cell>
          <cell r="D1418">
            <v>11.58</v>
          </cell>
        </row>
        <row r="1419">
          <cell r="A1419">
            <v>102909</v>
          </cell>
          <cell r="B1419" t="str">
            <v>UNIDADE DOSADORA AIRLESS TIPO HOT SPRAY - MATERIAIS NA OPERAÇÃO. AF_05/2023</v>
          </cell>
          <cell r="C1419" t="str">
            <v>H</v>
          </cell>
          <cell r="D1419">
            <v>3.95</v>
          </cell>
        </row>
        <row r="1420">
          <cell r="A1420">
            <v>102915</v>
          </cell>
          <cell r="B1420" t="str">
            <v>ENCERADEIRA INDUSTRIAL, 400 MM, 220V, 1 HP - MATERIAIS NA OPERAÇÃO. AF_05/2023</v>
          </cell>
          <cell r="C1420" t="str">
            <v>H</v>
          </cell>
          <cell r="D1420">
            <v>0.61</v>
          </cell>
        </row>
        <row r="1421">
          <cell r="A1421">
            <v>102927</v>
          </cell>
          <cell r="B1421" t="str">
            <v>SERRA FITA HORIZONTAL, ELÉTRICA, COM CONTROLE HIDRÁULICO, PAINEL DE COMANDO EM 24 V, MOTOR ELÉTRICO 1,5 CV, DIMENSÕES DA FITA 3880 X 27 X 0,9 MM, TRIFÁSICA - MATERIAIS NA OPERAÇÃO. AF_05/2023</v>
          </cell>
          <cell r="C1421" t="str">
            <v>H</v>
          </cell>
          <cell r="D1421">
            <v>0.91</v>
          </cell>
        </row>
        <row r="1422">
          <cell r="A1422">
            <v>102933</v>
          </cell>
          <cell r="B1422" t="str">
            <v>FURADEIRA ELETROMAGNÉTICA, VELOCIDADE (SEM CARGA/ COM CARGA) 450/ 270 RPM, ESPESSURA MÁXIMA DA CHAPA A SER FURADA 50 MM, PORÇA DE ADESÃO MAGNÉTICA 17000 N, POTÊNCIA 1100 W, ALIMENTÇÃO 220 - 60 HZ, MONOFÁSICA - MATERIAIS NA OPERAÇÃO. AF_08/2019</v>
          </cell>
          <cell r="C1422" t="str">
            <v>H</v>
          </cell>
          <cell r="D1422">
            <v>0.91</v>
          </cell>
        </row>
        <row r="1423">
          <cell r="A1423">
            <v>102939</v>
          </cell>
          <cell r="B1423" t="str">
            <v>MÁQUINA METALEIRA UNIVERSAL MODELO IW 110/180 BTD - MATERIAIS NA OPERAÇÃO. AF_05/2023</v>
          </cell>
          <cell r="C1423" t="str">
            <v>H</v>
          </cell>
          <cell r="D1423">
            <v>9.06</v>
          </cell>
        </row>
        <row r="1424">
          <cell r="A1424">
            <v>102945</v>
          </cell>
          <cell r="B1424" t="str">
            <v>TARTARUGA DE OXICORTE CG1, MONOFÁSICA, 220 V, FREQUÊNCIA 50 HZ, VELOCIDADE DE CORTE (MM/MIN) 50 A 750, DIÂMETRO MÍNIMO DO COMPASSO MM 200 - MATERIAIS NA OPERAÇÃO. AF_05/2023</v>
          </cell>
          <cell r="C1424" t="str">
            <v>H</v>
          </cell>
          <cell r="D1424">
            <v>0.01</v>
          </cell>
        </row>
        <row r="1425">
          <cell r="A1425">
            <v>102951</v>
          </cell>
          <cell r="B1425" t="str">
            <v>BETONEIRA CAPACIDADE NOMINAL DE 250 L, CAPACIDADE DE MISTURA DE 175 L, MOTOR ELÉTRICO MONOFÁSICO POTÊNCIA 1CV - MATERIAIS NA OPERAÇÃO. AF_05/2023</v>
          </cell>
          <cell r="C1425" t="str">
            <v>H</v>
          </cell>
          <cell r="D1425">
            <v>0.61</v>
          </cell>
        </row>
        <row r="1426">
          <cell r="A1426">
            <v>102957</v>
          </cell>
          <cell r="B1426" t="str">
            <v>RETROESCAVADEIRA SOBRE RODAS COM CARREGADEIRA , PESO OPERACIONAL MÍN. 6,674, POTÊNCIA LÍQ 88 HP, COM MARTELO ROMPEDOR HIDRÁULICO ENTRE  275 A 362 KG - MATERIAIS NA OPERAÇÃO. AF_02/2021</v>
          </cell>
          <cell r="C1426" t="str">
            <v>H</v>
          </cell>
          <cell r="D1426">
            <v>39.020000000000003</v>
          </cell>
        </row>
        <row r="1427">
          <cell r="A1427">
            <v>102960</v>
          </cell>
          <cell r="B1427" t="str">
            <v>PERFURATRIZ HIDRÁULICA SOBRE ESTEIRA, TORQUE MÁXIMO 98 KNM, PROFUNDIDADE MÁXIMA 25 M, DIÂMETRO MÁXIMO 115 MM, POTÊNCIA MOTOR 190 HP - DEPRECIAÇÃO. AF_02/2021</v>
          </cell>
          <cell r="C1427" t="str">
            <v>H</v>
          </cell>
          <cell r="D1427">
            <v>168.8</v>
          </cell>
        </row>
        <row r="1428">
          <cell r="A1428">
            <v>102961</v>
          </cell>
          <cell r="B1428" t="str">
            <v>PERFURATRIZ HIDRÁULICA SOBRE ESTEIRA, TORQUE MÁXIMO 98 KNM, PROFUNDIDADE MÁXIMA 25 M, DIÂMETRO MÁXIMO 115 MM, POTÊNCIA MOTOR 190 HP - JUROS. AF_02/2021</v>
          </cell>
          <cell r="C1428" t="str">
            <v>H</v>
          </cell>
          <cell r="D1428">
            <v>45.6</v>
          </cell>
        </row>
        <row r="1429">
          <cell r="A1429">
            <v>102962</v>
          </cell>
          <cell r="B1429" t="str">
            <v>PERFURATRIZ HIDRÁULICA SOBRE ESTEIRA, TORQUE MÁXIMO 98 KNM, PROFUNDIDADE MÁXIMA 25 M, DIÂMETRO MÁXIMO 115 MM, POTÊNCIA MOTOR 190 HP - MANUTENÇÃO. AF_02/2021</v>
          </cell>
          <cell r="C1429" t="str">
            <v>H</v>
          </cell>
          <cell r="D1429">
            <v>158.35</v>
          </cell>
        </row>
        <row r="1430">
          <cell r="A1430">
            <v>102963</v>
          </cell>
          <cell r="B1430" t="str">
            <v>PERFURATRIZ HIDRÁULICA SOBRE ESTEIRA, TORQUE MÁXIMO 98 KNM, PROFUNDIDADE MÁXIMA 25 M, DIÂMETRO MÁXIMO 115 MM, POTÊNCIA MOTOR 190 HP - MATERIAIS NA OPERAÇÃO. AF_02/2021</v>
          </cell>
          <cell r="C1430" t="str">
            <v>H</v>
          </cell>
          <cell r="D1430">
            <v>84.16</v>
          </cell>
        </row>
        <row r="1431">
          <cell r="A1431">
            <v>102969</v>
          </cell>
          <cell r="B1431" t="str">
            <v>COMPRESSOR DE AR, VAZAO DE 10 PCM, RESERVATORIO 100 L, PRESSAO DE TRABALHO ENTRE 6,9 E 9,7 BAR, POTENCIA 2 HP, TENSAO 110/220 V - MATERIAIS NA OPERAÇÃO. AF_05/2023</v>
          </cell>
          <cell r="C1431" t="str">
            <v>H</v>
          </cell>
          <cell r="D1431">
            <v>0.14000000000000001</v>
          </cell>
        </row>
        <row r="1432">
          <cell r="A1432">
            <v>102972</v>
          </cell>
          <cell r="B1432" t="str">
            <v>PERFURATRIZ ROTATIVA SOBRE ESTEIRA, TORQUE MAXIMO 2500 KGM, POTENCIA 110 HP, MOTOR DIESEL - DEPRECIAÇÃO. AF_05/2017</v>
          </cell>
          <cell r="C1432" t="str">
            <v>H</v>
          </cell>
          <cell r="D1432">
            <v>90.09</v>
          </cell>
        </row>
        <row r="1433">
          <cell r="A1433">
            <v>102973</v>
          </cell>
          <cell r="B1433" t="str">
            <v>PERFURATRIZ ROTATIVA SOBRE ESTEIRA, TORQUE MAXIMO 2500 KGM, POTENCIA 110 HP, MOTOR DIESEL - JUROS. AF_05/2017</v>
          </cell>
          <cell r="C1433" t="str">
            <v>H</v>
          </cell>
          <cell r="D1433">
            <v>25.01</v>
          </cell>
        </row>
        <row r="1434">
          <cell r="A1434">
            <v>102974</v>
          </cell>
          <cell r="B1434" t="str">
            <v>PERFURATRIZ ROTATIVA SOBRE ESTEIRA, TORQUE MAXIMO 2500 KGM, POTENCIA 110 HP, MOTOR DIESEL - MANUTENÇÃO. AF_05/2017</v>
          </cell>
          <cell r="C1434" t="str">
            <v>H</v>
          </cell>
          <cell r="D1434">
            <v>84.51</v>
          </cell>
        </row>
        <row r="1435">
          <cell r="A1435">
            <v>102985</v>
          </cell>
          <cell r="B1435" t="str">
            <v>MÁQUINA DEMARCADORA DE FAIXA DE TRÁFEGO À FRIO, TRAÇÃO MANUAL, 4 CV, PRESSÃO MAX 3300 PSI, TANQUE 20 L - MATERIAIS NA OPERAÇÃO. AF_06/2021</v>
          </cell>
          <cell r="C1435" t="str">
            <v>H</v>
          </cell>
          <cell r="D1435">
            <v>14.85</v>
          </cell>
        </row>
        <row r="1436">
          <cell r="A1436">
            <v>103156</v>
          </cell>
          <cell r="B1436" t="str">
            <v>MÁQUINA PARA SOLDA POR ELETROFUSÃO PARA TUBOS DE POLIETILENO DE ALTA DENSIDADE (PEAD) COM DIÂMETRO EXTERNO DE 20 A 800 MM, POTÊNCIA ENTRE 2750 E 3000 W - MATERIAIS NA OPERAÇÃO. AF_05/2023</v>
          </cell>
          <cell r="C1436" t="str">
            <v>H</v>
          </cell>
          <cell r="D1436">
            <v>2.2999999999999998</v>
          </cell>
        </row>
        <row r="1437">
          <cell r="A1437">
            <v>103162</v>
          </cell>
          <cell r="B1437" t="str">
            <v>MÁQUINA PARA SOLDA POR ELETROFUSÃO PARA TUBOS DE POLIETILENO DE ALTA DENSIDADE (PEAD) COM DIÂMETRO EXTERNO DE 20 A 1600 MM, POTÊNCIA DE 3500 W - MATERIAIS NA OPERAÇÃO. AF_05/2023</v>
          </cell>
          <cell r="C1437" t="str">
            <v>H</v>
          </cell>
          <cell r="D1437">
            <v>0.64</v>
          </cell>
        </row>
        <row r="1438">
          <cell r="A1438">
            <v>103168</v>
          </cell>
          <cell r="B1438" t="str">
            <v>MÁQUINA PARA SOLDA POR TERMOFUSÃO PARA TUBOS DE POLIETILENO DE ALTA DENSIDADE (PEAD) COM DIÂMETRO EXTERNO DE 90 A 315 MM, POTÊNCIA ENTRE 2500 E 5350 W - MATERIAIS NA OPERAÇÃO. AF_05/2023</v>
          </cell>
          <cell r="C1438" t="str">
            <v>H</v>
          </cell>
          <cell r="D1438">
            <v>0.73</v>
          </cell>
        </row>
        <row r="1439">
          <cell r="A1439">
            <v>103174</v>
          </cell>
          <cell r="B1439" t="str">
            <v>MÁQUINA PARA SOLDA POR TERMOFUSÃO PARA TUBOS DE POLIETILENO DE ALTA DENSIDADE (PEAD) COM DIÂMETRO EXTERNO DE 315 A 630 MM, POTÊNCIA ENTRE 8000 E 12350 W - MATERIAIS NA OPERAÇÃO. AF_05/2023</v>
          </cell>
          <cell r="C1439" t="str">
            <v>H</v>
          </cell>
          <cell r="D1439">
            <v>1.84</v>
          </cell>
        </row>
        <row r="1440">
          <cell r="A1440">
            <v>103180</v>
          </cell>
          <cell r="B1440" t="str">
            <v>MÁQUINA PARA SOLDA POR TERMOFUSÃO PARA TUBOS DE POLIETILENO DE ALTA DENSIDADE (PEAD) COM DIÂMETRO EXTERNO DE 710 A 1200 MM, POTÊNCIA ENTRE 16000 E 29500 W - MATERIAIS NA OPERAÇÃO. AF_05/2023</v>
          </cell>
          <cell r="C1440" t="str">
            <v>H</v>
          </cell>
          <cell r="D1440">
            <v>4.2300000000000004</v>
          </cell>
        </row>
        <row r="1441">
          <cell r="A1441">
            <v>103220</v>
          </cell>
          <cell r="B1441" t="str">
            <v>PERFURATRIZ PARA FURO DIRECIONAL HORIZONTAL (HDD) COM CAPACIDADE ATÉ 89 KN, POTÊNCIA 24,8 HP A 80 HP (INCLUSO FERRAMENTAS E LOCALIZADOR) - DEPRECIAÇÃO. AF_05/2023</v>
          </cell>
          <cell r="C1441" t="str">
            <v>H</v>
          </cell>
          <cell r="D1441">
            <v>147.81</v>
          </cell>
        </row>
        <row r="1442">
          <cell r="A1442">
            <v>103221</v>
          </cell>
          <cell r="B1442" t="str">
            <v>PERFURATRIZ PARA FURO DIRECIONAL HORIZONTAL (HDD) COM CAPACIDADE ATÉ 89 KN, POTÊNCIA 24,8 HP A 80 HP (INCLUSO FERRAMENTAS E LOCALIZADOR) - JUROS. AF_05/2023</v>
          </cell>
          <cell r="C1442" t="str">
            <v>H</v>
          </cell>
          <cell r="D1442">
            <v>39.93</v>
          </cell>
        </row>
        <row r="1443">
          <cell r="A1443">
            <v>103222</v>
          </cell>
          <cell r="B1443" t="str">
            <v>PERFURATRIZ PARA FURO DIRECIONAL HORIZONTAL (HDD) COM CAPACIDADE ATÉ 89 KN, POTÊNCIA 24,8 HP A 80 HP (INCLUSO FERRAMENTAS E LOCALIZADOR) - MANUTENÇÃO. AF_05/2023</v>
          </cell>
          <cell r="C1443" t="str">
            <v>H</v>
          </cell>
          <cell r="D1443">
            <v>184.98</v>
          </cell>
        </row>
        <row r="1444">
          <cell r="A1444">
            <v>103223</v>
          </cell>
          <cell r="B1444" t="str">
            <v>PERFURATRIZ PARA FURO DIRECIONAL HORIZONTAL (HDD) COM CAPACIDADE ATÉ 89 KN, POTÊNCIA 24,8 HP A 80 HP (INCLUSO FERRAMENTAS E LOCALIZADOR) - MATERIAIS NA OPERAÇÃO. AF_05/2023</v>
          </cell>
          <cell r="C1444" t="str">
            <v>H</v>
          </cell>
          <cell r="D1444">
            <v>34.799999999999997</v>
          </cell>
        </row>
        <row r="1445">
          <cell r="A1445">
            <v>103226</v>
          </cell>
          <cell r="B1445" t="str">
            <v>PERFURATRIZ PARA FURO DIRECIONAL HORIZONTAL (HDD) COM CAPACIDADE DE 90 KN A 200 KN, POTÊNCIA 100 HP A 160 HP (INCLUSO FERRAMENTAS E LOCALIZADOR) - DEPRECIAÇÃO. AF_05/2023</v>
          </cell>
          <cell r="C1445" t="str">
            <v>H</v>
          </cell>
          <cell r="D1445">
            <v>339.12</v>
          </cell>
        </row>
        <row r="1446">
          <cell r="A1446">
            <v>103227</v>
          </cell>
          <cell r="B1446" t="str">
            <v>PERFURATRIZ PARA FURO DIRECIONAL HORIZONTAL (HDD) COM CAPACIDADE DE 90 KN A 200 KN, POTÊNCIA 100 HP A 160 HP (INCLUSO FERRAMENTAS E LOCALIZADOR) - JUROS. AF_05/2023</v>
          </cell>
          <cell r="C1446" t="str">
            <v>H</v>
          </cell>
          <cell r="D1446">
            <v>91.62</v>
          </cell>
        </row>
        <row r="1447">
          <cell r="A1447">
            <v>103228</v>
          </cell>
          <cell r="B1447" t="str">
            <v>PERFURATRIZ PARA FURO DIRECIONAL HORIZONTAL (HDD) COM CAPACIDADE DE 90 KN A 200 KN, POTÊNCIA 100 HP A 160 HP (INCLUSO FERRAMENTAS E LOCALIZADOR - MANUTENÇÃO. AF_05/2023</v>
          </cell>
          <cell r="C1447" t="str">
            <v>H</v>
          </cell>
          <cell r="D1447">
            <v>424.38</v>
          </cell>
        </row>
        <row r="1448">
          <cell r="A1448">
            <v>103229</v>
          </cell>
          <cell r="B1448" t="str">
            <v>PERFURATRIZ PARA FURO DIRECIONAL HORIZONTAL (HDD) COM CAPACIDADE DE 90 KN A 200 KN, POTÊNCIA 100 HP A 160 HP (INCLUSO FERRAMENTAS E LOCALIZADOR) - MATERIAIS NA OPERAÇÃO. AF_05/2023</v>
          </cell>
          <cell r="C1448" t="str">
            <v>H</v>
          </cell>
          <cell r="D1448">
            <v>86.42</v>
          </cell>
        </row>
        <row r="1449">
          <cell r="A1449">
            <v>103232</v>
          </cell>
          <cell r="B1449" t="str">
            <v>PERFURATRIZ PARA FURO DIRECIONAL HORIZONTAL (HDD) COM CAPACIDADE DE 201 KN A 560 KN, POTÊNCIA 200 HP A 260 HP (INCLUSO FERRAMENTAS E LOCALIZADOR) - DEPRECIAÇÃO. AF_05/2023</v>
          </cell>
          <cell r="C1449" t="str">
            <v>H</v>
          </cell>
          <cell r="D1449">
            <v>463.76</v>
          </cell>
        </row>
        <row r="1450">
          <cell r="A1450">
            <v>103233</v>
          </cell>
          <cell r="B1450" t="str">
            <v>PERFURATRIZ PARA FURO DIRECIONAL HORIZONTAL (HDD) COM CAPACIDADE DE 201 KN A 560 KN, POTÊNCIA 200 HP A 260 HP (INCLUSO FERRAMENTAS E LOCALIZADOR) - JUROS. AF_05/2023</v>
          </cell>
          <cell r="C1450" t="str">
            <v>H</v>
          </cell>
          <cell r="D1450">
            <v>125.29</v>
          </cell>
        </row>
        <row r="1451">
          <cell r="A1451">
            <v>103234</v>
          </cell>
          <cell r="B1451" t="str">
            <v>PERFURATRIZ PARA FURO DIRECIONAL HORIZONTAL (HDD) COM CAPACIDADE DE 201 KN A 560 KN, POTÊNCIA 200 HP A 260 HP (INCLUSO FERRAMENTAS E LOCALIZADOR) - MANUTENÇÃO. AF_05/2023</v>
          </cell>
          <cell r="C1451" t="str">
            <v>H</v>
          </cell>
          <cell r="D1451">
            <v>609.05999999999995</v>
          </cell>
        </row>
        <row r="1452">
          <cell r="A1452">
            <v>103235</v>
          </cell>
          <cell r="B1452" t="str">
            <v>PERFURATRIZ PARA FURO DIRECIONAL HORIZONTAL (HDD) COM CAPACIDADE DE 201 KN A 560 KN, POTÊNCIA 200 HP A 260 HP (INCLUSO FERRAMENTAS E LOCALIZADOR) - MATERIAIS NA OPERAÇÃO. AF_05/2023</v>
          </cell>
          <cell r="C1452" t="str">
            <v>H</v>
          </cell>
          <cell r="D1452">
            <v>101.92</v>
          </cell>
        </row>
        <row r="1453">
          <cell r="A1453">
            <v>103241</v>
          </cell>
          <cell r="B1453" t="str">
            <v>MISTURADOR PARA PREPARO DE LAMA ESTABILIZANTE COM CAPACIDADE DE *4000* L, COM BOMBA CENTRÍFUGA 5,5 HP A 23,07 HP, PARA SISTEMA DE FURO DIRECIONAL - MATERIAIS NA OPERAÇÃO. AF_05/2023</v>
          </cell>
          <cell r="C1453" t="str">
            <v>H</v>
          </cell>
          <cell r="D1453">
            <v>11.37</v>
          </cell>
        </row>
        <row r="1454">
          <cell r="A1454">
            <v>103660</v>
          </cell>
          <cell r="B1454" t="str">
            <v>VARREDEIRA DE GRAMA SINTÉTICA A GASOLINA, 2,4 CV, 4 TEMPOS - MATERIAIS NA OPERAÇÃO. AF_05/2023</v>
          </cell>
          <cell r="C1454" t="str">
            <v>H</v>
          </cell>
          <cell r="D1454">
            <v>12.18</v>
          </cell>
        </row>
        <row r="1455">
          <cell r="A1455">
            <v>103666</v>
          </cell>
          <cell r="B1455" t="str">
            <v>BATE ESTACA PARA INSTALAÇÃO DE DEFENSAS METÁLICAS (GUARD RAIL) FIXO, INCLUSIVE CAMINHÃO TOCO PBT 9.700 KG, POTÊNCIA DE 160 CV - MATERIAIS NA OPERAÇÃO. AF_05/2023</v>
          </cell>
          <cell r="C1455" t="str">
            <v>H</v>
          </cell>
          <cell r="D1455">
            <v>134.71</v>
          </cell>
        </row>
        <row r="1456">
          <cell r="A1456">
            <v>103792</v>
          </cell>
          <cell r="B1456" t="str">
            <v>MINI GUINDASTE ARANHA SOBRE ESTEIRAS E LANCA TELESCÓPICA, CAPACIDADE MÁXIMA DE CARGA 3,0 TON, RAIO MÁXIMO DE TRABALHO 8,25 M, ALTURA DE LANÇA DO SOLO 9,2 M, 55 M DE CABO DE AÇO 8 MM, MOTOR ELÉTRICO 220/380 VOLTS - MATERIAIS NA OPERAÇÃO. AF_03/2022</v>
          </cell>
          <cell r="C1456" t="str">
            <v>H</v>
          </cell>
          <cell r="D1456">
            <v>4.53</v>
          </cell>
        </row>
        <row r="1457">
          <cell r="A1457">
            <v>103937</v>
          </cell>
          <cell r="B1457" t="str">
            <v>CONJUNTO MACACO HIDRÁULICO E CENTRAL DE BOMBEAMENTO MOTORIZADO 1,8 KW PARA PROTENSÃO DE MONOCABOS PARA CONCRETO PROTENDIDO, ESFORÇO MÁXIMO DE 20 TONELADAS  - MATERIAIS NA OPERAÇÃO. AF_05/2022</v>
          </cell>
          <cell r="C1457" t="str">
            <v>H</v>
          </cell>
          <cell r="D1457">
            <v>1.48</v>
          </cell>
        </row>
        <row r="1458">
          <cell r="A1458">
            <v>103943</v>
          </cell>
          <cell r="B1458" t="str">
            <v>CONJUNTO MACACO HIDRÁULICO E CENTRAL DE BOMBEAMENTO MOTORIZADO 1,8 KW PARA PROTENSÃO DE MONOCABOS PARA CONCRETO PROTENDIDO, ESFORÇO MÁXIMO DE 30 TONELADAS  - MATERIAIS NA OPERAÇÃO. AF_05/2022</v>
          </cell>
          <cell r="C1458" t="str">
            <v>H</v>
          </cell>
          <cell r="D1458">
            <v>1.48</v>
          </cell>
        </row>
        <row r="1459">
          <cell r="A1459">
            <v>104087</v>
          </cell>
          <cell r="B1459" t="str">
            <v>TERMOFUSORA PARA TUBOS E CONEXÕES EM PPR COM DIÂMETROS DE 20 A 63 MM, POTÊNCIA DE 800 W, TENSAO 220 V - DEPRECIAÇÃO. AF_05/2022</v>
          </cell>
          <cell r="C1459" t="str">
            <v>H</v>
          </cell>
          <cell r="D1459">
            <v>0.05</v>
          </cell>
        </row>
        <row r="1460">
          <cell r="A1460">
            <v>104088</v>
          </cell>
          <cell r="B1460" t="str">
            <v>TERMOFUSORA PARA TUBOS E CONEXÕES EM PPR COM DIÂMETROS DE 20 A 63 MM, POTÊNCIA DE 800 W, TENSAO 220 V - JUROS. AF_05/2022</v>
          </cell>
          <cell r="C1460" t="str">
            <v>H</v>
          </cell>
          <cell r="D1460">
            <v>0.01</v>
          </cell>
        </row>
        <row r="1461">
          <cell r="A1461">
            <v>104089</v>
          </cell>
          <cell r="B1461" t="str">
            <v>TERMOFUSORA PARA TUBOS E CONEXÕES EM PPR COM DIÂMETROS DE 20 A 63 MM, POTÊNCIA DE 800 W, TENSAO 220 V - MANUTENÇÃO. AF_05/2022</v>
          </cell>
          <cell r="C1461" t="str">
            <v>H</v>
          </cell>
          <cell r="D1461">
            <v>7.0000000000000007E-2</v>
          </cell>
        </row>
        <row r="1462">
          <cell r="A1462">
            <v>104090</v>
          </cell>
          <cell r="B1462" t="str">
            <v>TERMOFUSORA PARA TUBOS E CONEXÕES EM PPR COM DIÂMETROS DE 20 A 63 MM, POTÊNCIA DE 800 W, TENSAO 220 V - MATERIAIS NA OPERAÇÃO. AF_05/2022</v>
          </cell>
          <cell r="C1462" t="str">
            <v>H</v>
          </cell>
          <cell r="D1462">
            <v>0.65</v>
          </cell>
        </row>
        <row r="1463">
          <cell r="A1463">
            <v>104093</v>
          </cell>
          <cell r="B1463" t="str">
            <v>TERMOFUSORA PARA TUBOS E CONEXÕES EM PPR COM DIÂMETROS DE 75 A 110 MM, POTÊNCIA DE *1100* W, TENSÃO 220 V - DEPRECIAÇÃO. AF_05/2022</v>
          </cell>
          <cell r="C1463" t="str">
            <v>H</v>
          </cell>
          <cell r="D1463">
            <v>0.08</v>
          </cell>
        </row>
        <row r="1464">
          <cell r="A1464">
            <v>104094</v>
          </cell>
          <cell r="B1464" t="str">
            <v>TERMOFUSORA PARA TUBOS E CONEXÕES EM PPR COM DIÂMETROS DE 75 A 110 MM, POTÊNCIA DE *1100* W, TENSÃO 220 V - JUROS. AF_05/2022</v>
          </cell>
          <cell r="C1464" t="str">
            <v>H</v>
          </cell>
          <cell r="D1464">
            <v>0.01</v>
          </cell>
        </row>
        <row r="1465">
          <cell r="A1465">
            <v>104095</v>
          </cell>
          <cell r="B1465" t="str">
            <v>TERMOFUSORA PARA TUBOS E CONEXÕES EM PPR COM DIÂMETROS DE 75 A 110 MM, POTÊNCIA DE *1100* W, TENSÃO 220 V - MANUTENÇÃO. AF_05/2022</v>
          </cell>
          <cell r="C1465" t="str">
            <v>H</v>
          </cell>
          <cell r="D1465">
            <v>0.1</v>
          </cell>
        </row>
        <row r="1466">
          <cell r="A1466">
            <v>104096</v>
          </cell>
          <cell r="B1466" t="str">
            <v>TERMOFUSORA PARA TUBOS E CONEXÕES EM PPR COM DIÂMETROS DE 75 A 110 MM, POTÊNCIA DE *1100* W, TENSÃO 220 V - MATERIAIS NA OPERAÇÃO. AF_05/2022</v>
          </cell>
          <cell r="C1466" t="str">
            <v>H</v>
          </cell>
          <cell r="D1466">
            <v>0.91</v>
          </cell>
        </row>
        <row r="1467">
          <cell r="A1467">
            <v>104519</v>
          </cell>
          <cell r="B1467" t="str">
            <v>LIXADEIRA DE PAREDE, COM LED, POTÊNCIA 750 W, FREQUÊNCIA 60 HZ, VELOCIDADE 1000 A 2100 RPM, DIÂMETRO DA LIXA 225 MM - MATERIAIS NA OPERAÇÃO. AF_12/2022</v>
          </cell>
          <cell r="C1467" t="str">
            <v>H</v>
          </cell>
          <cell r="D1467">
            <v>0.62</v>
          </cell>
        </row>
        <row r="1468">
          <cell r="A1468">
            <v>104655</v>
          </cell>
          <cell r="B1468" t="str">
            <v>MARTELETE PERFURADOR/ ROMPEDOR ELÉTRICO, POTÊNCIA 800 W, 220 V - MATERIAIS NA OPERAÇÃO. AF_05/2023</v>
          </cell>
          <cell r="C1468" t="str">
            <v>H</v>
          </cell>
          <cell r="D1468">
            <v>0.65</v>
          </cell>
        </row>
        <row r="1469">
          <cell r="A1469">
            <v>104687</v>
          </cell>
          <cell r="B1469" t="str">
            <v>GRUPO GERADOR DIESEL, COM CARENAGEM, POTÊNCIA STANDART ENTRE 400 E 460 KVA, VELOCIDADE DE 1800 RPM, FREQUÊNCIA DE 60 HZ - MATERIAIS NA OPERAÇÃO. AF_05/2023</v>
          </cell>
          <cell r="C1469" t="str">
            <v>H</v>
          </cell>
          <cell r="D1469">
            <v>446.21</v>
          </cell>
        </row>
        <row r="1470">
          <cell r="A1470">
            <v>104691</v>
          </cell>
          <cell r="B1470" t="str">
            <v>PERFURATRIZ DE COROA DIAMANTADA PARA CONCRETO, DIÂMETRO ATÉ 250 MM, MOTOR ELÉTRICO 220 V, POTÊNCIA 2.500 W - DEPRECIAÇÃO. AF_05/2023</v>
          </cell>
          <cell r="C1470" t="str">
            <v>H</v>
          </cell>
          <cell r="D1470">
            <v>0.95</v>
          </cell>
        </row>
        <row r="1471">
          <cell r="A1471">
            <v>104692</v>
          </cell>
          <cell r="B1471" t="str">
            <v>PERFURATRIZ DE COROA DIAMANTADA PARA CONCRETO, DIÂMETRO ATÉ 250 MM, MOTOR ELÉTRICO 220 V, POTÊNCIA 2.500 W - JUROS. AF_05/2023</v>
          </cell>
          <cell r="C1471" t="str">
            <v>H</v>
          </cell>
          <cell r="D1471">
            <v>0.21</v>
          </cell>
        </row>
        <row r="1472">
          <cell r="A1472">
            <v>104693</v>
          </cell>
          <cell r="B1472" t="str">
            <v>PERFURATRIZ DE COROA DIAMANTADA PARA CONCRETO, DIÂMETRO ATÉ 250 MM, MOTOR ELÉTRICO 220 V, POTÊNCIA 2.500 W - MANUTENÇÃO. AF_05/2023</v>
          </cell>
          <cell r="C1472" t="str">
            <v>H</v>
          </cell>
          <cell r="D1472">
            <v>1.18</v>
          </cell>
        </row>
        <row r="1473">
          <cell r="A1473">
            <v>104694</v>
          </cell>
          <cell r="B1473" t="str">
            <v>PERFURATRIZ DE COROA DIAMANTADA PARA CONCRETO, DIÂMETRO ATÉ 250 MM, MOTOR ELÉTRICO 220 V, POTÊNCIA 2.500 W - MATERIAIS NA OPERAÇÃO. AF_05/2023</v>
          </cell>
          <cell r="C1473" t="str">
            <v>H</v>
          </cell>
          <cell r="D1473">
            <v>2.06</v>
          </cell>
        </row>
        <row r="1474">
          <cell r="A1474">
            <v>104703</v>
          </cell>
          <cell r="B1474" t="str">
            <v>CAMINHÃO TANQUE PARA HIDROSSEMEADURA, COM CAPACIDADE DE 8.000 LITROS, INCLUINDO BOMBA PARA LANÇAMENTO COM MOTOR DIESEL COM POTÊNCIA DE 105 CV - MATERIAIS NA OPERAÇÃO. AF_06/2023</v>
          </cell>
          <cell r="C1474" t="str">
            <v>H</v>
          </cell>
          <cell r="D1474">
            <v>91.83</v>
          </cell>
        </row>
        <row r="1475">
          <cell r="A1475">
            <v>104709</v>
          </cell>
          <cell r="B1475" t="str">
            <v>GUINDASTE HIDRÁULICO AUTOPROPELIDO, COM LANÇA TRELICADA 41 M, CAPACIDADE MÁXIMA DE ELEVAÇÃO 43 T, POTÊNCIA 230 KW, EQUIPADO COM CAÇAMBA DE ARRASTO (DRAGLINE) DE 0,76 M3 - MATERIAIS NA OPERAÇÃO. AF_06/2023</v>
          </cell>
          <cell r="C1475" t="str">
            <v>H</v>
          </cell>
          <cell r="D1475">
            <v>1161.27</v>
          </cell>
        </row>
        <row r="1476">
          <cell r="A1476">
            <v>104712</v>
          </cell>
          <cell r="B1476" t="str">
            <v>ESCAVADEIRA HIDRÁULICA DE BRAÇO LONGO (LONGO ALCANCE) SOBRE ESTEIRAS, CAÇAMBA 0,52 M3, PESO OPERACIONAL 24 T, POTÊNCIA LÍQUIDA 155 HP - DEPRECIAÇÃO. AF_06/2023</v>
          </cell>
          <cell r="C1476" t="str">
            <v>H</v>
          </cell>
          <cell r="D1476">
            <v>60.33</v>
          </cell>
        </row>
        <row r="1477">
          <cell r="A1477">
            <v>104713</v>
          </cell>
          <cell r="B1477" t="str">
            <v>ESCAVADEIRA HIDRÁULICA DE BRAÇO LONGO (LONGO ALCANCE) SOBRE ESTEIRAS, CAÇAMBA 0,52 M3, PESO OPERACIONAL 24 T, POTÊNCIA LÍQUIDA 155 HP - JUROS. AF_06/2023</v>
          </cell>
          <cell r="C1477" t="str">
            <v>H</v>
          </cell>
          <cell r="D1477">
            <v>15.94</v>
          </cell>
        </row>
        <row r="1478">
          <cell r="A1478">
            <v>104714</v>
          </cell>
          <cell r="B1478" t="str">
            <v>ESCAVADEIRA HIDRÁULICA DE BRAÇO LONGO (LONGO ALCANCE) SOBRE ESTEIRAS, CAÇAMBA 0,52 M3, PESO OPERACIONAL 24 T, POTÊNCIA LÍQUIDA 155 HP - MANUTENÇÃO. AF_06/2023</v>
          </cell>
          <cell r="C1478" t="str">
            <v>H</v>
          </cell>
          <cell r="D1478">
            <v>75.41</v>
          </cell>
        </row>
        <row r="1479">
          <cell r="A1479">
            <v>104715</v>
          </cell>
          <cell r="B1479" t="str">
            <v>ESCAVADEIRA HIDRÁULICA DE BRAÇO LONGO (LONGO ALCANCE) SOBRE ESTEIRAS, CAÇAMBA 0,52 M3, PESO OPERACIONAL 24 T, POTÊNCIA LÍQUIDA 155 HP  - MATERIAIS NA OPERAÇÃO. AF_06/2023</v>
          </cell>
          <cell r="C1479" t="str">
            <v>H</v>
          </cell>
          <cell r="D1479">
            <v>89.27</v>
          </cell>
        </row>
        <row r="1480">
          <cell r="A1480">
            <v>104906</v>
          </cell>
          <cell r="B1480" t="str">
            <v>GUINDASTE HIDRÁULICO RODOVIÁRIO, LANCA TELESCÓPICA DE *50+20* M, CAPACIDADE MÁXIMA DE 90T, 4 EIXOS, POTÊNCIA 330 KW, MOTOR DIESEL - MATERIAIS NA OPERAÇÃO. AF_01/2024</v>
          </cell>
          <cell r="C1480" t="str">
            <v>H</v>
          </cell>
          <cell r="D1480">
            <v>98.01</v>
          </cell>
        </row>
        <row r="1481">
          <cell r="A1481">
            <v>104912</v>
          </cell>
          <cell r="B1481" t="str">
            <v>GUINDASTE DERRICK, LANÇA DE *20* M, CARGA MÁXIMA 10T, POTÊNCIA 45 KW - MATERIAIS NA OPERAÇÃO. AF_01/2024</v>
          </cell>
          <cell r="C1481" t="str">
            <v>H</v>
          </cell>
          <cell r="D1481">
            <v>37.1</v>
          </cell>
        </row>
        <row r="1482">
          <cell r="A1482">
            <v>92259</v>
          </cell>
          <cell r="B1482" t="str">
            <v>INSTALAÇÃO DE TESOURA (INTEIRA OU MEIA), BIAPOIADA, EM MADEIRA NÃO APARELHADA, PARA VÃOS MAIORES OU IGUAIS A 3,0 M E MENORES QUE 6,0 M, INCLUSO IÇAMENTO. AF_07/2019</v>
          </cell>
          <cell r="C1482" t="str">
            <v>UN</v>
          </cell>
          <cell r="D1482">
            <v>427.64</v>
          </cell>
        </row>
        <row r="1483">
          <cell r="A1483">
            <v>92260</v>
          </cell>
          <cell r="B1483" t="str">
            <v>INSTALAÇÃO DE TESOURA (INTEIRA OU MEIA), BIAPOIADA, EM MADEIRA NÃO APARELHADA, PARA VÃOS MAIORES OU IGUAIS A 6,0 M E MENORES QUE 8,0 M, INCLUSO IÇAMENTO. AF_07/2019</v>
          </cell>
          <cell r="C1483" t="str">
            <v>UN</v>
          </cell>
          <cell r="D1483">
            <v>490.48</v>
          </cell>
        </row>
        <row r="1484">
          <cell r="A1484">
            <v>92261</v>
          </cell>
          <cell r="B1484" t="str">
            <v>INSTALAÇÃO DE TESOURA (INTEIRA OU MEIA), BIAPOIADA, EM MADEIRA NÃO APARELHADA, PARA VÃOS MAIORES OU IGUAIS A 8,0 M E MENORES QUE 10,0 M, INCLUSO IÇAMENTO. AF_07/2019</v>
          </cell>
          <cell r="C1484" t="str">
            <v>UN</v>
          </cell>
          <cell r="D1484">
            <v>551.41999999999996</v>
          </cell>
        </row>
        <row r="1485">
          <cell r="A1485">
            <v>92262</v>
          </cell>
          <cell r="B1485" t="str">
            <v>INSTALAÇÃO DE TESOURA (INTEIRA OU MEIA), BIAPOIADA, EM MADEIRA NÃO APARELHADA, PARA VÃOS MAIORES OU IGUAIS A 10,0 M E MENORES QUE 12,0 M, INCLUSO IÇAMENTO. AF_07/2019</v>
          </cell>
          <cell r="C1485" t="str">
            <v>UN</v>
          </cell>
          <cell r="D1485">
            <v>649.52</v>
          </cell>
        </row>
        <row r="1486">
          <cell r="A1486">
            <v>92539</v>
          </cell>
          <cell r="B1486" t="str">
            <v>TRAMA DE MADEIRA COMPOSTA POR RIPAS, CAIBROS E TERÇAS PARA TELHADOS DE ATÉ 2 ÁGUAS PARA TELHA DE ENCAIXE DE CERÂMICA OU DE CONCRETO, INCLUSO TRANSPORTE VERTICAL. AF_07/2019</v>
          </cell>
          <cell r="C1486" t="str">
            <v>M2</v>
          </cell>
          <cell r="D1486">
            <v>67.58</v>
          </cell>
        </row>
        <row r="1487">
          <cell r="A1487">
            <v>92540</v>
          </cell>
          <cell r="B1487" t="str">
            <v>TRAMA DE MADEIRA COMPOSTA POR RIPAS, CAIBROS E TERÇAS PARA TELHADOS DE MAIS QUE 2 ÁGUAS PARA TELHA DE ENCAIXE DE CERÂMICA OU DE CONCRETO, INCLUSO TRANSPORTE VERTICAL. AF_07/2019</v>
          </cell>
          <cell r="C1487" t="str">
            <v>M2</v>
          </cell>
          <cell r="D1487">
            <v>76.88</v>
          </cell>
        </row>
        <row r="1488">
          <cell r="A1488">
            <v>92541</v>
          </cell>
          <cell r="B1488" t="str">
            <v>TRAMA DE MADEIRA COMPOSTA POR RIPAS, CAIBROS E TERÇAS PARA TELHADOS DE ATÉ 2 ÁGUAS PARA TELHA CERÂMICA CAPA-CANAL, INCLUSO TRANSPORTE VERTICAL. AF_07/2019</v>
          </cell>
          <cell r="C1488" t="str">
            <v>M2</v>
          </cell>
          <cell r="D1488">
            <v>72.86</v>
          </cell>
        </row>
        <row r="1489">
          <cell r="A1489">
            <v>92542</v>
          </cell>
          <cell r="B1489" t="str">
            <v>TRAMA DE MADEIRA COMPOSTA POR RIPAS, CAIBROS E TERÇAS PARA TELHADOS DE MAIS QUE 2 ÁGUAS PARA TELHA CERÂMICA CAPA-CANAL, INCLUSO TRANSPORTE VERTICAL. AF_07/2019</v>
          </cell>
          <cell r="C1489" t="str">
            <v>M2</v>
          </cell>
          <cell r="D1489">
            <v>89.22</v>
          </cell>
        </row>
        <row r="1490">
          <cell r="A1490">
            <v>92543</v>
          </cell>
          <cell r="B1490" t="str">
            <v>TRAMA DE MADEIRA COMPOSTA POR TERÇAS PARA TELHADOS DE ATÉ 2 ÁGUAS PARA TELHA ONDULADA DE FIBROCIMENTO, METÁLICA, PLÁSTICA OU TERMOACÚSTICA, INCLUSO TRANSPORTE VERTICAL. AF_07/2019</v>
          </cell>
          <cell r="C1490" t="str">
            <v>M2</v>
          </cell>
          <cell r="D1490">
            <v>20.32</v>
          </cell>
        </row>
        <row r="1491">
          <cell r="A1491">
            <v>92544</v>
          </cell>
          <cell r="B1491" t="str">
            <v>TRAMA DE MADEIRA COMPOSTA POR TERÇAS PARA TELHADOS DE ATÉ 2 ÁGUAS PARA TELHA ESTRUTURAL DE FIBROCIMENTO, INCLUSO TRANSPORTE VERTICAL. AF_07/2019</v>
          </cell>
          <cell r="C1491" t="str">
            <v>M2</v>
          </cell>
          <cell r="D1491">
            <v>16.18</v>
          </cell>
        </row>
        <row r="1492">
          <cell r="A1492">
            <v>92545</v>
          </cell>
          <cell r="B1492" t="str">
            <v>FABRICAÇÃO E INSTALAÇÃO DE TESOURA INTEIRA EM MADEIRA NÃO APARELHADA, VÃO DE 3 M, PARA TELHA CERÂMICA OU DE CONCRETO, INCLUSO IÇAMENTO. AF_07/2019</v>
          </cell>
          <cell r="C1492" t="str">
            <v>UN</v>
          </cell>
          <cell r="D1492">
            <v>934.34</v>
          </cell>
        </row>
        <row r="1493">
          <cell r="A1493">
            <v>92546</v>
          </cell>
          <cell r="B1493" t="str">
            <v>FABRICAÇÃO E INSTALAÇÃO DE TESOURA INTEIRA EM MADEIRA NÃO APARELHADA, VÃO DE 4 M, PARA TELHA CERÂMICA OU DE CONCRETO, INCLUSO IÇAMENTO. AF_07/2019</v>
          </cell>
          <cell r="C1493" t="str">
            <v>UN</v>
          </cell>
          <cell r="D1493">
            <v>1150.06</v>
          </cell>
        </row>
        <row r="1494">
          <cell r="A1494">
            <v>92547</v>
          </cell>
          <cell r="B1494" t="str">
            <v>FABRICAÇÃO E INSTALAÇÃO DE TESOURA INTEIRA EM MADEIRA NÃO APARELHADA, VÃO DE 5 M, PARA TELHA CERÂMICA OU DE CONCRETO, INCLUSO IÇAMENTO. AF_07/2019</v>
          </cell>
          <cell r="C1494" t="str">
            <v>UN</v>
          </cell>
          <cell r="D1494">
            <v>1212.17</v>
          </cell>
        </row>
        <row r="1495">
          <cell r="A1495">
            <v>92548</v>
          </cell>
          <cell r="B1495" t="str">
            <v>FABRICAÇÃO E INSTALAÇÃO DE TESOURA INTEIRA EM MADEIRA NÃO APARELHADA, VÃO DE 6 M, PARA TELHA CERÂMICA OU DE CONCRETO, INCLUSO IÇAMENTO. AF_07/2019</v>
          </cell>
          <cell r="C1495" t="str">
            <v>UN</v>
          </cell>
          <cell r="D1495">
            <v>1349.01</v>
          </cell>
        </row>
        <row r="1496">
          <cell r="A1496">
            <v>92549</v>
          </cell>
          <cell r="B1496" t="str">
            <v>FABRICAÇÃO E INSTALAÇÃO DE TESOURA INTEIRA EM MADEIRA NÃO APARELHADA, VÃO DE 7 M, PARA TELHA CERÂMICA OU DE CONCRETO, INCLUSO IÇAMENTO. AF_07/2019</v>
          </cell>
          <cell r="C1496" t="str">
            <v>UN</v>
          </cell>
          <cell r="D1496">
            <v>1697.4</v>
          </cell>
        </row>
        <row r="1497">
          <cell r="A1497">
            <v>92550</v>
          </cell>
          <cell r="B1497" t="str">
            <v>FABRICAÇÃO E INSTALAÇÃO DE TESOURA INTEIRA EM MADEIRA NÃO APARELHADA, VÃO DE 8 M, PARA TELHA CERÂMICA OU DE CONCRETO, INCLUSO IÇAMENTO. AF_07/2019</v>
          </cell>
          <cell r="C1497" t="str">
            <v>UN</v>
          </cell>
          <cell r="D1497">
            <v>2075.61</v>
          </cell>
        </row>
        <row r="1498">
          <cell r="A1498">
            <v>92551</v>
          </cell>
          <cell r="B1498" t="str">
            <v>FABRICAÇÃO E INSTALAÇÃO DE TESOURA INTEIRA EM MADEIRA NÃO APARELHADA, VÃO DE 9 M, PARA TELHA CERÂMICA OU DE CONCRETO, INCLUSO IÇAMENTO. AF_07/2019</v>
          </cell>
          <cell r="C1498" t="str">
            <v>UN</v>
          </cell>
          <cell r="D1498">
            <v>2155.2199999999998</v>
          </cell>
        </row>
        <row r="1499">
          <cell r="A1499">
            <v>92552</v>
          </cell>
          <cell r="B1499" t="str">
            <v>FABRICAÇÃO E INSTALAÇÃO DE TESOURA INTEIRA EM MADEIRA NÃO APARELHADA, VÃO DE 10 M, PARA TELHA CERÂMICA OU DE CONCRETO, INCLUSO IÇAMENTO. AF_07/2019</v>
          </cell>
          <cell r="C1499" t="str">
            <v>UN</v>
          </cell>
          <cell r="D1499">
            <v>2344.84</v>
          </cell>
        </row>
        <row r="1500">
          <cell r="A1500">
            <v>92553</v>
          </cell>
          <cell r="B1500" t="str">
            <v>FABRICAÇÃO E INSTALAÇÃO DE TESOURA INTEIRA EM MADEIRA NÃO APARELHADA, VÃO DE 11 M, PARA TELHA CERÂMICA OU DE CONCRETO, INCLUSO IÇAMENTO. AF_07/2019</v>
          </cell>
          <cell r="C1500" t="str">
            <v>UN</v>
          </cell>
          <cell r="D1500">
            <v>2702.69</v>
          </cell>
        </row>
        <row r="1501">
          <cell r="A1501">
            <v>92554</v>
          </cell>
          <cell r="B1501" t="str">
            <v>FABRICAÇÃO E INSTALAÇÃO DE TESOURA INTEIRA EM MADEIRA NÃO APARELHADA, VÃO DE 12 M, PARA TELHA CERÂMICA OU DE CONCRETO, INCLUSO IÇAMENTO. AF_07/2019</v>
          </cell>
          <cell r="C1501" t="str">
            <v>UN</v>
          </cell>
          <cell r="D1501">
            <v>2793.89</v>
          </cell>
        </row>
        <row r="1502">
          <cell r="A1502">
            <v>92555</v>
          </cell>
          <cell r="B1502" t="str">
            <v>FABRICAÇÃO E INSTALAÇÃO DE TESOURA INTEIRA EM MADEIRA NÃO APARELHADA, VÃO DE 3 M, PARA TELHA ONDULADA DE FIBROCIMENTO, METÁLICA, PLÁSTICA OU TERMOACÚSTICA, INCLUSO IÇAMENTO. AF_07/2019</v>
          </cell>
          <cell r="C1502" t="str">
            <v>UN</v>
          </cell>
          <cell r="D1502">
            <v>922.45</v>
          </cell>
        </row>
        <row r="1503">
          <cell r="A1503">
            <v>92556</v>
          </cell>
          <cell r="B1503" t="str">
            <v>FABRICAÇÃO E INSTALAÇÃO DE TESOURA INTEIRA EM MADEIRA NÃO APARELHADA, VÃO DE 4 M, PARA TELHA ONDULADA DE FIBROCIMENTO, METÁLICA, PLÁSTICA OU TERMOACÚSTICA, INCLUSO IÇAMENTO. AF_07/2019</v>
          </cell>
          <cell r="C1503" t="str">
            <v>UN</v>
          </cell>
          <cell r="D1503">
            <v>1129.22</v>
          </cell>
        </row>
        <row r="1504">
          <cell r="A1504">
            <v>92557</v>
          </cell>
          <cell r="B1504" t="str">
            <v>FABRICAÇÃO E INSTALAÇÃO DE TESOURA INTEIRA EM MADEIRA NÃO APARELHADA, VÃO DE 5 M, PARA TELHA ONDULADA DE FIBROCIMENTO, METÁLICA, PLÁSTICA OU TERMOACÚSTICA, INCLUSO IÇAMENTO. AF_07/2019</v>
          </cell>
          <cell r="C1504" t="str">
            <v>UN</v>
          </cell>
          <cell r="D1504">
            <v>1191.33</v>
          </cell>
        </row>
        <row r="1505">
          <cell r="A1505">
            <v>92558</v>
          </cell>
          <cell r="B1505" t="str">
            <v>FABRICAÇÃO E INSTALAÇÃO DE TESOURA INTEIRA EM MADEIRA NÃO APARELHADA, VÃO DE 6 M, PARA TELHA ONDULADA DE FIBROCIMENTO, METÁLICA, PLÁSTICA OU TERMOACÚSTICA, INCLUSO IÇAMENTO. AF_07/2019</v>
          </cell>
          <cell r="C1505" t="str">
            <v>UN</v>
          </cell>
          <cell r="D1505">
            <v>1337.11</v>
          </cell>
        </row>
        <row r="1506">
          <cell r="A1506">
            <v>92559</v>
          </cell>
          <cell r="B1506" t="str">
            <v>FABRICAÇÃO E INSTALAÇÃO DE TESOURA INTEIRA EM MADEIRA NÃO APARELHADA, VÃO DE 7 M, PARA TELHA ONDULADA DE FIBROCIMENTO, METÁLICA, PLÁSTICA OU TERMOACÚSTICA, INCLUSO IÇAMENTO. AF_07/2019</v>
          </cell>
          <cell r="C1506" t="str">
            <v>UN</v>
          </cell>
          <cell r="D1506">
            <v>1675.25</v>
          </cell>
        </row>
        <row r="1507">
          <cell r="A1507">
            <v>92560</v>
          </cell>
          <cell r="B1507" t="str">
            <v>FABRICAÇÃO E INSTALAÇÃO DE TESOURA INTEIRA EM MADEIRA NÃO APARELHADA, VÃO DE 8 M, PARA TELHA ONDULADA DE FIBROCIMENTO, METÁLICA, PLÁSTICA OU TERMOACÚSTICA, INCLUSO IÇAMENTO. AF_07/2019</v>
          </cell>
          <cell r="C1507" t="str">
            <v>UN</v>
          </cell>
          <cell r="D1507">
            <v>2045.44</v>
          </cell>
        </row>
        <row r="1508">
          <cell r="A1508">
            <v>92561</v>
          </cell>
          <cell r="B1508" t="str">
            <v>FABRICAÇÃO E INSTALAÇÃO DE TESOURA INTEIRA EM MADEIRA NÃO APARELHADA, VÃO DE 9 M, PARA TELHA ONDULADA DE FIBROCIMENTO, METÁLICA, PLÁSTICA OU TERMOACÚSTICA, INCLUSO IÇAMENTO. AF_07/2019</v>
          </cell>
          <cell r="C1508" t="str">
            <v>UN</v>
          </cell>
          <cell r="D1508">
            <v>2125.87</v>
          </cell>
        </row>
        <row r="1509">
          <cell r="A1509">
            <v>92562</v>
          </cell>
          <cell r="B1509" t="str">
            <v>FABRICAÇÃO E INSTALAÇÃO DE TESOURA INTEIRA EM MADEIRA NÃO APARELHADA, VÃO DE 10 M, PARA TELHA ONDULADA DE FIBROCIMENTO, METÁLICA, PLÁSTICA OU TERMOACÚSTICA, INCLUSO IÇAMENTO. AF_07/2019</v>
          </cell>
          <cell r="C1509" t="str">
            <v>UN</v>
          </cell>
          <cell r="D1509">
            <v>2294.65</v>
          </cell>
        </row>
        <row r="1510">
          <cell r="A1510">
            <v>92563</v>
          </cell>
          <cell r="B1510" t="str">
            <v>FABRICAÇÃO E INSTALAÇÃO DE TESOURA INTEIRA EM MADEIRA NÃO APARELHADA, VÃO DE 11 M, PARA TELHA ONDULADA DE FIBROCIMENTO, METÁLICA, PLÁSTICA OU TERMOACÚSTICA, INCLUSO IÇAMENTO. AF_07/2019</v>
          </cell>
          <cell r="C1510" t="str">
            <v>UN</v>
          </cell>
          <cell r="D1510">
            <v>2644</v>
          </cell>
        </row>
        <row r="1511">
          <cell r="A1511">
            <v>92564</v>
          </cell>
          <cell r="B1511" t="str">
            <v>FABRICAÇÃO E INSTALAÇÃO DE TESOURA INTEIRA EM MADEIRA NÃO APARELHADA, VÃO DE 12 M, PARA TELHA ONDULADA DE FIBROCIMENTO, METÁLICA, PLÁSTICA OU TERMOACÚSTICA, INCLUSO IÇAMENTO. AF_07/2019</v>
          </cell>
          <cell r="C1511" t="str">
            <v>UN</v>
          </cell>
          <cell r="D1511">
            <v>2722</v>
          </cell>
        </row>
        <row r="1512">
          <cell r="A1512">
            <v>100379</v>
          </cell>
          <cell r="B1512" t="str">
            <v>FABRICAÇÃO E INSTALAÇÃO DE PONTALETES DE MADEIRA NÃO APARELHADA PARA TELHADOS COM ATÉ 2 ÁGUAS E COM TELHA CERÂMICA OU DE CONCRETO EM EDIFÍCIO RESIDENCIAL TÉRREO, INCLUSO TRANSPORTE VERTICAL. AF_07/2019</v>
          </cell>
          <cell r="C1512" t="str">
            <v>M2</v>
          </cell>
          <cell r="D1512">
            <v>34.909999999999997</v>
          </cell>
        </row>
        <row r="1513">
          <cell r="A1513">
            <v>100380</v>
          </cell>
          <cell r="B1513" t="str">
            <v>FABRICAÇÃO E INSTALAÇÃO DE PONTALETES DE MADEIRA NÃO APARELHADA PARA TELHADOS COM ATÉ 2 ÁGUAS E COM TELHA CERÂMICA OU DE CONCRETO EM EDIFÍCIO RESIDENCIAL DE MÚLTIPLOS PAVIMENTOS, INCLUSO TRANSPORTE VERTICAL. AF_07/2019</v>
          </cell>
          <cell r="C1513" t="str">
            <v>M2</v>
          </cell>
          <cell r="D1513">
            <v>46.57</v>
          </cell>
        </row>
        <row r="1514">
          <cell r="A1514">
            <v>100381</v>
          </cell>
          <cell r="B1514" t="str">
            <v>FABRICAÇÃO E INSTALAÇÃO DE PONTALETES DE MADEIRA NÃO APARELHADA PARA TELHADOS COM ATÉ 2 ÁGUAS E COM TELHA CERÂMICA OU DE CONCRETO EM EDIFÍCIO INSTITUCIONAL TÉRREO, INCLUSO TRANSPORTE VERTICAL. AF_07/2019</v>
          </cell>
          <cell r="C1514" t="str">
            <v>M2</v>
          </cell>
          <cell r="D1514">
            <v>52.31</v>
          </cell>
        </row>
        <row r="1515">
          <cell r="A1515">
            <v>100383</v>
          </cell>
          <cell r="B1515" t="str">
            <v>FABRICAÇÃO E INSTALAÇÃO DE PONTALETES DE MADEIRA NÃO APARELHADA PARA TELHADOS COM ATÉ 2 ÁGUAS E COM TELHA ONDULADA DE FIBROCIMENTO, ALUMÍNIO OU PLÁSTICA EM EDIFÍCIO RESIDENCIAL DE MÚLTIPLOS PAVIMENTOS, INCLUSO TRANSPORTE VERTICAL. AF_07/2019</v>
          </cell>
          <cell r="C1515" t="str">
            <v>M2</v>
          </cell>
          <cell r="D1515">
            <v>22.92</v>
          </cell>
        </row>
        <row r="1516">
          <cell r="A1516">
            <v>100384</v>
          </cell>
          <cell r="B1516" t="str">
            <v>FABRICAÇÃO E INSTALAÇÃO DE PONTALETES DE MADEIRA NÃO APARELHADA PARA TELHADOS COM ATÉ 2 ÁGUAS E COM TELHA ONDULADA DE FIBROCIMENTO, ALUMÍNIO OU PLÁSTICA EM EDIFÍCIO INSTITUCIONAL TÉRREO, INCLUSO TRANSPORTE VERTICAL. AF_07/2019</v>
          </cell>
          <cell r="C1516" t="str">
            <v>M2</v>
          </cell>
          <cell r="D1516">
            <v>24.08</v>
          </cell>
        </row>
        <row r="1517">
          <cell r="A1517">
            <v>100385</v>
          </cell>
          <cell r="B1517" t="str">
            <v>FABRICAÇÃO E INSTALAÇÃO DE PONTALETES DE MADEIRA NÃO APARELHADA PARA TELHADOS COM MAIS QUE 2 ÁGUAS E COM TELHA CERÂMICA OU DE CONCRETO EM EDIFÍCIO RESIDENCIAL TÉRREO, INCLUSO TRANSPORTE VERTICAL. AF_07/2019</v>
          </cell>
          <cell r="C1517" t="str">
            <v>M2</v>
          </cell>
          <cell r="D1517">
            <v>31.1</v>
          </cell>
        </row>
        <row r="1518">
          <cell r="A1518">
            <v>100386</v>
          </cell>
          <cell r="B1518" t="str">
            <v>FABRICAÇÃO E INSTALAÇÃO DE PONTALETES DE MADEIRA NÃO APARELHADA PARA TELHADOS COM MAIS QUE 2 ÁGUAS E COM TELHA CERÂMICA OU DE CONCRETO EM EDIFÍCIO RESIDENCIAL DE MÚLTIPLOS PAVIMENTOS. AF_07/2019</v>
          </cell>
          <cell r="C1518" t="str">
            <v>M2</v>
          </cell>
          <cell r="D1518">
            <v>40.18</v>
          </cell>
        </row>
        <row r="1519">
          <cell r="A1519">
            <v>100387</v>
          </cell>
          <cell r="B1519" t="str">
            <v>FABRICAÇÃO E INSTALAÇÃO DE PONTALETES DE MADEIRA NÃO APARELHADA PARA TELHADOS COM MAIS QUE 2 ÁGUAS E COM TELHA CERÂMICA OU DE CONCRETO EM EDIFÍCIO INSTITUCIONAL TÉRREO, INCLUSO TRANSPORTE VERTICAL. AF_07/2019</v>
          </cell>
          <cell r="C1519" t="str">
            <v>M2</v>
          </cell>
          <cell r="D1519">
            <v>48.81</v>
          </cell>
        </row>
        <row r="1520">
          <cell r="A1520">
            <v>100388</v>
          </cell>
          <cell r="B1520" t="str">
            <v>RETIRADA E RECOLOCAÇÃO DE RIPA EM TELHADOS DE ATÉ 2 ÁGUAS COM TELHA CERÂMICA OU DE CONCRETO DE ENCAIXE, INCLUSO TRANSPORTE VERTICAL. AF_07/2019</v>
          </cell>
          <cell r="C1520" t="str">
            <v>M2</v>
          </cell>
          <cell r="D1520">
            <v>17.100000000000001</v>
          </cell>
        </row>
        <row r="1521">
          <cell r="A1521">
            <v>100389</v>
          </cell>
          <cell r="B1521" t="str">
            <v>RETIRADA E RECOLOCAÇÃO DE CAIBRO EM TELHADOS DE ATÉ 2 ÁGUAS COM TELHA CERÂMICA OU DE CONCRETO DE ENCAIXE, INCLUSO TRANSPORTE VERTICAL. AF_07/2019</v>
          </cell>
          <cell r="C1521" t="str">
            <v>M2</v>
          </cell>
          <cell r="D1521">
            <v>15.89</v>
          </cell>
        </row>
        <row r="1522">
          <cell r="A1522">
            <v>100390</v>
          </cell>
          <cell r="B1522" t="str">
            <v>RETIRADA E RECOLOCAÇÃO DE RIPA EM TELHADOS DE MAIS DE 2 ÁGUAS COM TELHA CERÂMICA OU DE CONCRETO DE ENCAIXE, INCLUSO TRANSPORTE VERTICAL. AF_07/2019</v>
          </cell>
          <cell r="C1522" t="str">
            <v>M2</v>
          </cell>
          <cell r="D1522">
            <v>20.81</v>
          </cell>
        </row>
        <row r="1523">
          <cell r="A1523">
            <v>100391</v>
          </cell>
          <cell r="B1523" t="str">
            <v>RETIRADA E RECOLOCAÇÃO DE CAIBRO EM TELHADOS DE MAIS DE 2 ÁGUAS COM TELHA CERÂMICA OU DE CONCRETO DE ENCAIXE, INCLUSO TRANSPORTE VERTICAL. AF_07/2019</v>
          </cell>
          <cell r="C1523" t="str">
            <v>M2</v>
          </cell>
          <cell r="D1523">
            <v>18.53</v>
          </cell>
        </row>
        <row r="1524">
          <cell r="A1524">
            <v>100392</v>
          </cell>
          <cell r="B1524" t="str">
            <v>RETIRADA E RECOLOCAÇÃO DE RIPA EM TELHADOS DE ATÉ 2 ÁGUAS COM TELHA CERÂMICA CAPA-CANAL, INCLUSO TRANSPORTE VERTICAL. AF_07/2019</v>
          </cell>
          <cell r="C1524" t="str">
            <v>M2</v>
          </cell>
          <cell r="D1524">
            <v>13.51</v>
          </cell>
        </row>
        <row r="1525">
          <cell r="A1525">
            <v>100393</v>
          </cell>
          <cell r="B1525" t="str">
            <v>RETIRADA E RECOLOCAÇÃO DE CAIBRO EM TELHADOS DE ATÉ 2 ÁGUAS COM TELHA CERÂMICA CAPA-CANAL, INCLUSO TRANSPORTE VERTICAL. AF_07/2019</v>
          </cell>
          <cell r="C1525" t="str">
            <v>M2</v>
          </cell>
          <cell r="D1525">
            <v>18.38</v>
          </cell>
        </row>
        <row r="1526">
          <cell r="A1526">
            <v>100394</v>
          </cell>
          <cell r="B1526" t="str">
            <v>RETIRADA E RECOLOCAÇÃO DE RIPA EM TELHADOS DE MAIS DE 2 ÁGUAS COM TELHA CERÂMICA CAPA-CANAL, INCLUSO TRANSPORTE VERTICAL. AF_07/2019</v>
          </cell>
          <cell r="C1526" t="str">
            <v>M2</v>
          </cell>
          <cell r="D1526">
            <v>16.39</v>
          </cell>
        </row>
        <row r="1527">
          <cell r="A1527">
            <v>100395</v>
          </cell>
          <cell r="B1527" t="str">
            <v>RETIRADA E RECOLOCAÇÃO DE CAIBRO EM TELHADOS DE MAIS DE 2 ÁGUAS COM TELHA CERÂMICA CAPA-CANAL, INCLUSO TRANSPORTE VERTICAL. AF_07/2019</v>
          </cell>
          <cell r="C1527" t="str">
            <v>M2</v>
          </cell>
          <cell r="D1527">
            <v>22.08</v>
          </cell>
        </row>
        <row r="1528">
          <cell r="A1528">
            <v>94189</v>
          </cell>
          <cell r="B1528" t="str">
            <v>TELHAMENTO COM TELHA DE CONCRETO DE ENCAIXE, COM ATÉ 2 ÁGUAS, INCLUSO TRANSPORTE VERTICAL. AF_07/2019</v>
          </cell>
          <cell r="C1528" t="str">
            <v>M2</v>
          </cell>
          <cell r="D1528">
            <v>42.17</v>
          </cell>
        </row>
        <row r="1529">
          <cell r="A1529">
            <v>94192</v>
          </cell>
          <cell r="B1529" t="str">
            <v>TELHAMENTO COM TELHA DE CONCRETO DE ENCAIXE, COM MAIS DE 2 ÁGUAS, INCLUSO TRANSPORTE VERTICAL. AF_07/2019</v>
          </cell>
          <cell r="C1529" t="str">
            <v>M2</v>
          </cell>
          <cell r="D1529">
            <v>44.67</v>
          </cell>
        </row>
        <row r="1530">
          <cell r="A1530">
            <v>94195</v>
          </cell>
          <cell r="B1530" t="str">
            <v>TELHAMENTO COM TELHA CERÂMICA DE ENCAIXE, TIPO PORTUGUESA, COM ATÉ 2 ÁGUAS, INCLUSO TRANSPORTE VERTICAL. AF_07/2019</v>
          </cell>
          <cell r="C1530" t="str">
            <v>M2</v>
          </cell>
          <cell r="D1530">
            <v>43.27</v>
          </cell>
        </row>
        <row r="1531">
          <cell r="A1531">
            <v>94198</v>
          </cell>
          <cell r="B1531" t="str">
            <v>TELHAMENTO COM TELHA CERÂMICA DE ENCAIXE, TIPO PORTUGUESA, COM MAIS DE 2 ÁGUAS, INCLUSO TRANSPORTE VERTICAL. AF_07/2019</v>
          </cell>
          <cell r="C1531" t="str">
            <v>M2</v>
          </cell>
          <cell r="D1531">
            <v>46.58</v>
          </cell>
        </row>
        <row r="1532">
          <cell r="A1532">
            <v>94201</v>
          </cell>
          <cell r="B1532" t="str">
            <v>TELHAMENTO COM TELHA CERÂMICA CAPA-CANAL, TIPO COLONIAL, COM ATÉ 2 ÁGUAS, INCLUSO TRANSPORTE VERTICAL. AF_07/2019</v>
          </cell>
          <cell r="C1532" t="str">
            <v>M2</v>
          </cell>
          <cell r="D1532">
            <v>61.03</v>
          </cell>
        </row>
        <row r="1533">
          <cell r="A1533">
            <v>94204</v>
          </cell>
          <cell r="B1533" t="str">
            <v>TELHAMENTO COM TELHA CERÂMICA CAPA-CANAL, TIPO COLONIAL, COM MAIS DE 2 ÁGUAS, INCLUSO TRANSPORTE VERTICAL. AF_07/2019</v>
          </cell>
          <cell r="C1533" t="str">
            <v>M2</v>
          </cell>
          <cell r="D1533">
            <v>66.64</v>
          </cell>
        </row>
        <row r="1534">
          <cell r="A1534">
            <v>94224</v>
          </cell>
          <cell r="B1534" t="str">
            <v>EMBOÇAMENTO COM ARGAMASSA TRAÇO 1:2:9 (CIMENTO, CAL E AREIA). AF_07/2019</v>
          </cell>
          <cell r="C1534" t="str">
            <v>M</v>
          </cell>
          <cell r="D1534">
            <v>25.81</v>
          </cell>
        </row>
        <row r="1535">
          <cell r="A1535">
            <v>94226</v>
          </cell>
          <cell r="B1535" t="str">
            <v>SUBCOBERTURA COM MANTA PLÁSTICA REVESTIDA POR PELÍCULA DE ALUMÍNO, INCLUSO TRANSPORTE VERTICAL. AF_07/2019</v>
          </cell>
          <cell r="C1535" t="str">
            <v>M2</v>
          </cell>
          <cell r="D1535">
            <v>20.43</v>
          </cell>
        </row>
        <row r="1536">
          <cell r="A1536">
            <v>94232</v>
          </cell>
          <cell r="B1536" t="str">
            <v>AMARRAÇÃO DE TELHAS CERÂMICAS OU DE CONCRETO. AF_07/2019</v>
          </cell>
          <cell r="C1536" t="str">
            <v>UN</v>
          </cell>
          <cell r="D1536">
            <v>2.88</v>
          </cell>
        </row>
        <row r="1537">
          <cell r="A1537">
            <v>94440</v>
          </cell>
          <cell r="B1537" t="str">
            <v>TELHAMENTO COM TELHA CERÂMICA DE ENCAIXE, TIPO FRANCESA, COM ATÉ 2 ÁGUAS, INCLUSO TRANSPORTE VERTICAL. AF_07/2019</v>
          </cell>
          <cell r="C1537" t="str">
            <v>M2</v>
          </cell>
          <cell r="D1537">
            <v>43.27</v>
          </cell>
        </row>
        <row r="1538">
          <cell r="A1538">
            <v>94441</v>
          </cell>
          <cell r="B1538" t="str">
            <v>TELHAMENTO COM TELHA CERÂMICA DE ENCAIXE, TIPO FRANCESA, COM MAIS DE 2 ÁGUAS, INCLUSO TRANSPORTE VERTICAL. AF_07/2019</v>
          </cell>
          <cell r="C1538" t="str">
            <v>M2</v>
          </cell>
          <cell r="D1538">
            <v>46.58</v>
          </cell>
        </row>
        <row r="1539">
          <cell r="A1539">
            <v>94442</v>
          </cell>
          <cell r="B1539" t="str">
            <v>TELHAMENTO COM TELHA CERÂMICA DE ENCAIXE, TIPO ROMANA, COM ATÉ 2 ÁGUAS, INCLUSO TRANSPORTE VERTICAL. AF_07/2019</v>
          </cell>
          <cell r="C1539" t="str">
            <v>M2</v>
          </cell>
          <cell r="D1539">
            <v>43.27</v>
          </cell>
        </row>
        <row r="1540">
          <cell r="A1540">
            <v>94443</v>
          </cell>
          <cell r="B1540" t="str">
            <v>TELHAMENTO COM TELHA CERÂMICA DE ENCAIXE, TIPO ROMANA, COM MAIS DE 2 ÁGUAS, INCLUSO TRANSPORTE VERTICAL. AF_07/2019</v>
          </cell>
          <cell r="C1540" t="str">
            <v>M2</v>
          </cell>
          <cell r="D1540">
            <v>46.58</v>
          </cell>
        </row>
        <row r="1541">
          <cell r="A1541">
            <v>94445</v>
          </cell>
          <cell r="B1541" t="str">
            <v>TELHAMENTO COM TELHA CERÂMICA CAPA-CANAL, TIPO PLAN, COM ATÉ 2 ÁGUAS, INCLUSO TRANSPORTE VERTICAL. AF_07/2019</v>
          </cell>
          <cell r="C1541" t="str">
            <v>M2</v>
          </cell>
          <cell r="D1541">
            <v>61.03</v>
          </cell>
        </row>
        <row r="1542">
          <cell r="A1542">
            <v>94446</v>
          </cell>
          <cell r="B1542" t="str">
            <v>TELHAMENTO COM TELHA CERÂMICA CAPA-CANAL, TIPO PLAN, COM MAIS DE 2 ÁGUAS, INCLUSO TRANSPORTE VERTICAL. AF_07/2019</v>
          </cell>
          <cell r="C1542" t="str">
            <v>M2</v>
          </cell>
          <cell r="D1542">
            <v>66.64</v>
          </cell>
        </row>
        <row r="1543">
          <cell r="A1543">
            <v>94447</v>
          </cell>
          <cell r="B1543" t="str">
            <v>TELHAMENTO COM TELHA CERÂMICA CAPA-CANAL, TIPO PAULISTA, COM ATÉ 2 ÁGUAS, INCLUSO TRANSPORTE VERTICAL. AF_07/2019</v>
          </cell>
          <cell r="C1543" t="str">
            <v>M2</v>
          </cell>
          <cell r="D1543">
            <v>61.03</v>
          </cell>
        </row>
        <row r="1544">
          <cell r="A1544">
            <v>94448</v>
          </cell>
          <cell r="B1544" t="str">
            <v>TELHAMENTO COM TELHA CERÂMICA CAPA-CANAL, TIPO PAULISTA, COM MAIS DE 2 ÁGUAS, INCLUSO TRANSPORTE VERTICAL. AF_07/2019</v>
          </cell>
          <cell r="C1544" t="str">
            <v>M2</v>
          </cell>
          <cell r="D1544">
            <v>66.64</v>
          </cell>
        </row>
        <row r="1545">
          <cell r="A1545">
            <v>94207</v>
          </cell>
          <cell r="B1545" t="str">
            <v>TELHAMENTO COM TELHA ONDULADA DE FIBROCIMENTO E = 6 MM, COM RECOBRIMENTO LATERAL DE 1/4 DE ONDA PARA TELHADO COM INCLINAÇÃO MAIOR QUE 10°, COM ATÉ 2 ÁGUAS, INCLUSO IÇAMENTO. AF_07/2019</v>
          </cell>
          <cell r="C1545" t="str">
            <v>M2</v>
          </cell>
          <cell r="D1545">
            <v>48.86</v>
          </cell>
        </row>
        <row r="1546">
          <cell r="A1546">
            <v>94210</v>
          </cell>
          <cell r="B1546" t="str">
            <v>TELHAMENTO COM TELHA ONDULADA DE FIBROCIMENTO E = 6 MM, COM RECOBRIMENTO LATERAL DE 1 1/4 DE ONDA PARA TELHADO COM INCLINAÇÃO MÁXIMA DE 10°, COM ATÉ 2 ÁGUAS, INCLUSO IÇAMENTO. AF_07/2019</v>
          </cell>
          <cell r="C1546" t="str">
            <v>M2</v>
          </cell>
          <cell r="D1546">
            <v>51.93</v>
          </cell>
        </row>
        <row r="1547">
          <cell r="A1547">
            <v>94218</v>
          </cell>
          <cell r="B1547" t="str">
            <v>TELHAMENTO COM TELHA ESTRUTURAL DE FIBROCIMENTO E= 8 MM, COM ATÉ 2 ÁGUAS, INCLUSO IÇAMENTO. AF_07/2019_PS</v>
          </cell>
          <cell r="C1547" t="str">
            <v>M2</v>
          </cell>
          <cell r="D1547">
            <v>129.65</v>
          </cell>
        </row>
        <row r="1548">
          <cell r="A1548">
            <v>94213</v>
          </cell>
          <cell r="B1548" t="str">
            <v>TELHAMENTO COM TELHA DE AÇO/ALUMÍNIO E = 0,5 MM, COM ATÉ 2 ÁGUAS, INCLUSO IÇAMENTO. AF_07/2019</v>
          </cell>
          <cell r="C1548" t="str">
            <v>M2</v>
          </cell>
          <cell r="D1548">
            <v>55.22</v>
          </cell>
        </row>
        <row r="1549">
          <cell r="A1549">
            <v>94216</v>
          </cell>
          <cell r="B1549" t="str">
            <v>TELHAMENTO COM TELHA METÁLICA TERMOACÚSTICA E = 30 MM, COM ATÉ 2 ÁGUAS, INCLUSO IÇAMENTO. AF_07/2019</v>
          </cell>
          <cell r="C1549" t="str">
            <v>M2</v>
          </cell>
          <cell r="D1549">
            <v>153.91</v>
          </cell>
        </row>
        <row r="1550">
          <cell r="A1550">
            <v>94219</v>
          </cell>
          <cell r="B1550" t="str">
            <v>CUMEEIRA E ESPIGÃO PARA TELHA CERÂMICA EMBOÇADA COM ARGAMASSA TRAÇO 1:2:9 (CIMENTO, CAL E AREIA), PARA TELHADOS COM MAIS DE 2 ÁGUAS, INCLUSO TRANSPORTE VERTICAL. AF_07/2019</v>
          </cell>
          <cell r="C1550" t="str">
            <v>M</v>
          </cell>
          <cell r="D1550">
            <v>35.96</v>
          </cell>
        </row>
        <row r="1551">
          <cell r="A1551">
            <v>94220</v>
          </cell>
          <cell r="B1551" t="str">
            <v>CUMEEIRA E ESPIGÃO PARA TELHA DE CONCRETO EMBOÇADA COM ARGAMASSA TRAÇO 1:2:9 (CIMENTO, CAL E AREIA), PARA TELHADOS COM MAIS DE 2 ÁGUAS, INCLUSO TRANSPORTE VERTICAL. AF_07/2019</v>
          </cell>
          <cell r="C1551" t="str">
            <v>M</v>
          </cell>
          <cell r="D1551">
            <v>57.71</v>
          </cell>
        </row>
        <row r="1552">
          <cell r="A1552">
            <v>94221</v>
          </cell>
          <cell r="B1552" t="str">
            <v>CUMEEIRA PARA TELHA CERÂMICA EMBOÇADA COM ARGAMASSA TRAÇO 1:2:9 (CIMENTO, CAL E AREIA) PARA TELHADOS COM ATÉ 2 ÁGUAS, INCLUSO TRANSPORTE VERTICAL. AF_07/2019</v>
          </cell>
          <cell r="C1552" t="str">
            <v>M</v>
          </cell>
          <cell r="D1552">
            <v>29.43</v>
          </cell>
        </row>
        <row r="1553">
          <cell r="A1553">
            <v>94222</v>
          </cell>
          <cell r="B1553" t="str">
            <v>CUMEEIRA PARA TELHA DE CONCRETO EMBOÇADA COM ARGAMASSA TRAÇO 1:2:9 (CIMENTO, CAL E AREIA) PARA TELHADOS COM ATÉ 2 ÁGUAS, INCLUSO TRANSPORTE VERTICAL. AF_07/2019</v>
          </cell>
          <cell r="C1553" t="str">
            <v>M</v>
          </cell>
          <cell r="D1553">
            <v>51.18</v>
          </cell>
        </row>
        <row r="1554">
          <cell r="A1554">
            <v>94223</v>
          </cell>
          <cell r="B1554" t="str">
            <v>CUMEEIRA PARA TELHA DE FIBROCIMENTO ONDULADA E = 6 MM, INCLUSO ACESSÓRIOS DE FIXAÇÃO E IÇAMENTO. AF_07/2019</v>
          </cell>
          <cell r="C1554" t="str">
            <v>M</v>
          </cell>
          <cell r="D1554">
            <v>83.34</v>
          </cell>
        </row>
        <row r="1555">
          <cell r="A1555">
            <v>94451</v>
          </cell>
          <cell r="B1555" t="str">
            <v>CUMEEIRA PARA TELHA DE FIBROCIMENTO ESTRUTURAL E = 6 MM, INCLUSO ACESSÓRIOS DE FIXAÇÃO E IÇAMENTO. AF_07/2019</v>
          </cell>
          <cell r="C1555" t="str">
            <v>M</v>
          </cell>
          <cell r="D1555">
            <v>93.45</v>
          </cell>
        </row>
        <row r="1556">
          <cell r="A1556">
            <v>100325</v>
          </cell>
          <cell r="B1556" t="str">
            <v>CUMEEIRA SHED PARA TELHA ONDULADA DE FIBROCIMENTO, E = 6 MM, INCLUSO ACESSÓRIOS DE FIXAÇÃO E IÇAMENTO. AF_07/2019</v>
          </cell>
          <cell r="C1556" t="str">
            <v>M</v>
          </cell>
          <cell r="D1556">
            <v>90.76</v>
          </cell>
        </row>
        <row r="1557">
          <cell r="A1557">
            <v>100327</v>
          </cell>
          <cell r="B1557" t="str">
            <v>RUFO EXTERNO/INTERNO EM CHAPA DE AÇO GALVANIZADO NÚMERO 26, CORTE DE 33 CM, INCLUSO IÇAMENTO. AF_07/2019</v>
          </cell>
          <cell r="C1557" t="str">
            <v>M</v>
          </cell>
          <cell r="D1557">
            <v>50.01</v>
          </cell>
        </row>
        <row r="1558">
          <cell r="A1558">
            <v>100328</v>
          </cell>
          <cell r="B1558" t="str">
            <v>RETIRADA E RECOLOCAÇÃO DE  TELHA CERÂMICA DE ENCAIXE, COM ATÉ DUAS ÁGUAS, INCLUSO IÇAMENTO. AF_07/2019</v>
          </cell>
          <cell r="C1558" t="str">
            <v>M2</v>
          </cell>
          <cell r="D1558">
            <v>15.02</v>
          </cell>
        </row>
        <row r="1559">
          <cell r="A1559">
            <v>100329</v>
          </cell>
          <cell r="B1559" t="str">
            <v>RETIRADA E RECOLOCAÇÃO DE  TELHA CERÂMICA DE ENCAIXE, COM MAIS DE DUAS ÁGUAS, INCLUSO IÇAMENTO. AF_07/2019</v>
          </cell>
          <cell r="C1559" t="str">
            <v>M2</v>
          </cell>
          <cell r="D1559">
            <v>18.329999999999998</v>
          </cell>
        </row>
        <row r="1560">
          <cell r="A1560">
            <v>100330</v>
          </cell>
          <cell r="B1560" t="str">
            <v>RETIRADA E RECOLOCAÇÃO DE  TELHA CERÂMICA CAPA-CANAL, COM ATÉ DUAS ÁGUAS, INCLUSO IÇAMENTO. AF_07/2019</v>
          </cell>
          <cell r="C1560" t="str">
            <v>M2</v>
          </cell>
          <cell r="D1560">
            <v>20.37</v>
          </cell>
        </row>
        <row r="1561">
          <cell r="A1561">
            <v>100331</v>
          </cell>
          <cell r="B1561" t="str">
            <v>RETIRADA E RECOLOCAÇÃO DE  TELHA CERÂMICA CAPA-CANAL, COM MAIS DE DUAS ÁGUAS, INCLUSO IÇAMENTO. AF_07/2019</v>
          </cell>
          <cell r="C1561" t="str">
            <v>M2</v>
          </cell>
          <cell r="D1561">
            <v>26.01</v>
          </cell>
        </row>
        <row r="1562">
          <cell r="A1562">
            <v>100434</v>
          </cell>
          <cell r="B1562" t="str">
            <v>CALHA DE BEIRAL, SEMICIRCULAR DE PVC, DIAMETRO 125 MM, INCLUINDO CABECEIRAS, EMENDAS, BOCAIS, SUPORTES E VEDAÇÕES, EXCLUINDO CONDUTORES, INCLUSO TRANSPORTE VERTICAL. AF_07/2019</v>
          </cell>
          <cell r="C1562" t="str">
            <v>M</v>
          </cell>
          <cell r="D1562">
            <v>161.41999999999999</v>
          </cell>
        </row>
        <row r="1563">
          <cell r="A1563">
            <v>100435</v>
          </cell>
          <cell r="B1563" t="str">
            <v>RUFO EM FIBROCIMENTO PARA TELHA ONDULADA E = 6 MM, ABA DE 26 CM, INCLUSO TRANSPORTE VERTICAL, EXCETO CONTRARRUFO. AF_07/2019</v>
          </cell>
          <cell r="C1563" t="str">
            <v>M</v>
          </cell>
          <cell r="D1563">
            <v>65.790000000000006</v>
          </cell>
        </row>
        <row r="1564">
          <cell r="A1564">
            <v>94227</v>
          </cell>
          <cell r="B1564" t="str">
            <v>CALHA EM CHAPA DE AÇO GALVANIZADO NÚMERO 24, DESENVOLVIMENTO DE 33 CM, INCLUSO TRANSPORTE VERTICAL. AF_07/2019</v>
          </cell>
          <cell r="C1564" t="str">
            <v>M</v>
          </cell>
          <cell r="D1564">
            <v>54.56</v>
          </cell>
        </row>
        <row r="1565">
          <cell r="A1565">
            <v>94228</v>
          </cell>
          <cell r="B1565" t="str">
            <v>CALHA EM CHAPA DE AÇO GALVANIZADO NÚMERO 24, DESENVOLVIMENTO DE 50 CM, INCLUSO TRANSPORTE VERTICAL. AF_07/2019</v>
          </cell>
          <cell r="C1565" t="str">
            <v>M</v>
          </cell>
          <cell r="D1565">
            <v>73.95</v>
          </cell>
        </row>
        <row r="1566">
          <cell r="A1566">
            <v>94229</v>
          </cell>
          <cell r="B1566" t="str">
            <v>CALHA EM CHAPA DE AÇO GALVANIZADO NÚMERO 24, DESENVOLVIMENTO DE 100 CM, INCLUSO TRANSPORTE VERTICAL. AF_07/2019</v>
          </cell>
          <cell r="C1566" t="str">
            <v>M</v>
          </cell>
          <cell r="D1566">
            <v>142.85</v>
          </cell>
        </row>
        <row r="1567">
          <cell r="A1567">
            <v>94231</v>
          </cell>
          <cell r="B1567" t="str">
            <v>RUFO EM CHAPA DE AÇO GALVANIZADO NÚMERO 24, CORTE DE 25 CM, INCLUSO TRANSPORTE VERTICAL. AF_07/2019</v>
          </cell>
          <cell r="C1567" t="str">
            <v>M</v>
          </cell>
          <cell r="D1567">
            <v>44.46</v>
          </cell>
        </row>
        <row r="1568">
          <cell r="A1568">
            <v>94449</v>
          </cell>
          <cell r="B1568" t="str">
            <v>TELHAMENTO COM TELHA ONDULADA DE FIBRA DE VIDRO E = 0,6 MM, PARA TELHADO COM INCLINAÇÃO MAIOR QUE 10°, COM ATÉ 2 ÁGUAS, INCLUSO IÇAMENTO. AF_07/2019</v>
          </cell>
          <cell r="C1568" t="str">
            <v>M2</v>
          </cell>
          <cell r="D1568">
            <v>63.05</v>
          </cell>
        </row>
        <row r="1569">
          <cell r="A1569">
            <v>92255</v>
          </cell>
          <cell r="B1569" t="str">
            <v>INSTALAÇÃO DE TESOURA (INTEIRA OU MEIA), EM AÇO, PARA VÃOS MAIORES OU IGUAIS A 3,0 M E MENORES QUE 6,0 M, INCLUSO IÇAMENTO. AF_07/2019</v>
          </cell>
          <cell r="C1569" t="str">
            <v>UN</v>
          </cell>
          <cell r="D1569">
            <v>178.43</v>
          </cell>
        </row>
        <row r="1570">
          <cell r="A1570">
            <v>92256</v>
          </cell>
          <cell r="B1570" t="str">
            <v>INSTALAÇÃO DE TESOURA (INTEIRA OU MEIA), EM AÇO, PARA VÃOS MAIORES OU IGUAIS A 6,0 M E MENORES QUE 8,0 M, INCLUSO IÇAMENTO. AF_07/2019</v>
          </cell>
          <cell r="C1570" t="str">
            <v>UN</v>
          </cell>
          <cell r="D1570">
            <v>215.39</v>
          </cell>
        </row>
        <row r="1571">
          <cell r="A1571">
            <v>92257</v>
          </cell>
          <cell r="B1571" t="str">
            <v>INSTALAÇÃO DE TESOURA (INTEIRA OU MEIA), EM AÇO, PARA VÃOS MAIORES OU IGUAIS A 8,0 M E MENORES QUE 10,0 M, INCLUSO IÇAMENTO. AF_07/2019</v>
          </cell>
          <cell r="C1571" t="str">
            <v>UN</v>
          </cell>
          <cell r="D1571">
            <v>252.03</v>
          </cell>
        </row>
        <row r="1572">
          <cell r="A1572">
            <v>92258</v>
          </cell>
          <cell r="B1572" t="str">
            <v>INSTALAÇÃO DE TESOURA (INTEIRA OU MEIA), EM AÇO, PARA VÃOS MAIORES OU IGUAIS A 10,0 M E MENORES QUE 12,0 M, INCLUSO IÇAMENTO. AF_07/2019</v>
          </cell>
          <cell r="C1572" t="str">
            <v>UN</v>
          </cell>
          <cell r="D1572">
            <v>310.93</v>
          </cell>
        </row>
        <row r="1573">
          <cell r="A1573">
            <v>92568</v>
          </cell>
          <cell r="B1573" t="str">
            <v>TRAMA DE AÇO COMPOSTA POR RIPAS, CAIBROS E TERÇAS PARA TELHADOS DE ATÉ 2 ÁGUAS PARA TELHA DE ENCAIXE DE CERÂMICA OU DE CONCRETO, INCLUSO TRANSPORTE VERTICAL. AF_07/2019</v>
          </cell>
          <cell r="C1573" t="str">
            <v>M2</v>
          </cell>
          <cell r="D1573">
            <v>121.11</v>
          </cell>
        </row>
        <row r="1574">
          <cell r="A1574">
            <v>92569</v>
          </cell>
          <cell r="B1574" t="str">
            <v>TRAMA DE AÇO COMPOSTA POR RIPAS E CAIBROS PARA TELHADOS DE ATÉ 2 ÁGUAS PARA TELHA DE ENCAIXE DE CERÂMICA OU DE CONCRETO, INCLUSO TRANSPORTE VERTICAL. AF_07/2019</v>
          </cell>
          <cell r="C1574" t="str">
            <v>M2</v>
          </cell>
          <cell r="D1574">
            <v>67.81</v>
          </cell>
        </row>
        <row r="1575">
          <cell r="A1575">
            <v>92570</v>
          </cell>
          <cell r="B1575" t="str">
            <v>TRAMA DE AÇO COMPOSTA POR RIPAS PARA TELHADOS DE ATÉ 2 ÁGUAS PARA TELHA DE ENCAIXE DE CERÂMICA OU DE CONCRETO, INCLUSO TRANSPORTE VERTICAL. AF_07/2019</v>
          </cell>
          <cell r="C1575" t="str">
            <v>M2</v>
          </cell>
          <cell r="D1575">
            <v>43.23</v>
          </cell>
        </row>
        <row r="1576">
          <cell r="A1576">
            <v>92571</v>
          </cell>
          <cell r="B1576" t="str">
            <v>TRAMA DE AÇO COMPOSTA POR RIPAS, CAIBROS E TERÇAS PARA TELHADOS DE MAIS DE 2 ÁGUAS PARA TELHA DE ENCAIXE DE CERÂMICA OU DE CONCRETO, INCLUSO TRANSPORTE VERTICAL. AF_07/2019</v>
          </cell>
          <cell r="C1576" t="str">
            <v>M2</v>
          </cell>
          <cell r="D1576">
            <v>128.4</v>
          </cell>
        </row>
        <row r="1577">
          <cell r="A1577">
            <v>92572</v>
          </cell>
          <cell r="B1577" t="str">
            <v>TRAMA DE AÇO COMPOSTA POR RIPAS E CAIBROS PARA TELHADOS DE MAIS DE 2 ÁGUAS PARA TELHA DE ENCAIXE DE CERÂMICA OU DE CONCRETO, INCLUSO TRANSPORTE VERTICAL. AF_07/2019</v>
          </cell>
          <cell r="C1577" t="str">
            <v>M2</v>
          </cell>
          <cell r="D1577">
            <v>77.400000000000006</v>
          </cell>
        </row>
        <row r="1578">
          <cell r="A1578">
            <v>92573</v>
          </cell>
          <cell r="B1578" t="str">
            <v>TRAMA DE AÇO COMPOSTA POR RIPAS PARA TELHADOS DE MAIS DE 2 ÁGUAS PARA TELHA DE ENCAIXE DE CERÂMICA OU DE CONCRETO, INCLUSO TRANSPORTE VERTICAL, INCLUSO TRANSPORTE VERTICAL. AF_07/2019</v>
          </cell>
          <cell r="C1578" t="str">
            <v>M2</v>
          </cell>
          <cell r="D1578">
            <v>46.32</v>
          </cell>
        </row>
        <row r="1579">
          <cell r="A1579">
            <v>92574</v>
          </cell>
          <cell r="B1579" t="str">
            <v>TRAMA DE AÇO COMPOSTA POR RIPAS, CAIBROS E TERÇAS PARA TELHADOS DE ATÉ 2 ÁGUAS PARA TELHA CERÂMICA CAPA-CANAL, INCLUSO TRANSPORTE VERTICAL. AF_07/2019</v>
          </cell>
          <cell r="C1579" t="str">
            <v>M2</v>
          </cell>
          <cell r="D1579">
            <v>123.05</v>
          </cell>
        </row>
        <row r="1580">
          <cell r="A1580">
            <v>92575</v>
          </cell>
          <cell r="B1580" t="str">
            <v>TRAMA DE AÇO COMPOSTA POR RIPAS E CAIBROS PARA TELHADOS DE ATÉ 2 ÁGUAS PARA TELHA CERÂMICA CAPA-CANAL, INCLUSO TRANSPORTE VERTICAL. AF_07/2019</v>
          </cell>
          <cell r="C1580" t="str">
            <v>M2</v>
          </cell>
          <cell r="D1580">
            <v>62.05</v>
          </cell>
        </row>
        <row r="1581">
          <cell r="A1581">
            <v>92576</v>
          </cell>
          <cell r="B1581" t="str">
            <v>TRAMA DE AÇO COMPOSTA POR RIPAS PARA TELHADOS DE ATÉ 2 ÁGUAS PARA TELHA CERÂMICA CAPA-CANAL, INCLUSO TRANSPORTE VERTICAL. AF_07/2019</v>
          </cell>
          <cell r="C1581" t="str">
            <v>M2</v>
          </cell>
          <cell r="D1581">
            <v>34.19</v>
          </cell>
        </row>
        <row r="1582">
          <cell r="A1582">
            <v>92577</v>
          </cell>
          <cell r="B1582" t="str">
            <v>TRAMA DE AÇO COMPOSTA POR RIPAS, CAIBROS E TERÇAS PARA TELHADOS DE MAIS DE 2 ÁGUAS PARA TELHA CERÂMICA CAPA-CANAL, INCLUSO TRANSPORTE VERTICAL. AF_07/2019</v>
          </cell>
          <cell r="C1582" t="str">
            <v>M2</v>
          </cell>
          <cell r="D1582">
            <v>130.76</v>
          </cell>
        </row>
        <row r="1583">
          <cell r="A1583">
            <v>92578</v>
          </cell>
          <cell r="B1583" t="str">
            <v>TRAMA DE AÇO COMPOSTA POR RIPAS E CAIBROS PARA TELHADOS DE MAIS DE 2 ÁGUAS PARA TELHA CERÂMICA CAPA-CANAL, INCLUSO TRANSPORTE VERTICAL. AF_07/2019</v>
          </cell>
          <cell r="C1583" t="str">
            <v>M2</v>
          </cell>
          <cell r="D1583">
            <v>66.34</v>
          </cell>
        </row>
        <row r="1584">
          <cell r="A1584">
            <v>92579</v>
          </cell>
          <cell r="B1584" t="str">
            <v>TRAMA DE AÇO COMPOSTA POR RIPAS PARA TELHADOS DE MAIS DE 2 ÁGUAS PARA TELHA CERÂMICA CAPA-CANAL, INCLUSO TRANSPORTE VERTICAL. AF_07/2019</v>
          </cell>
          <cell r="C1584" t="str">
            <v>M2</v>
          </cell>
          <cell r="D1584">
            <v>36.65</v>
          </cell>
        </row>
        <row r="1585">
          <cell r="A1585">
            <v>92580</v>
          </cell>
          <cell r="B1585" t="str">
            <v>TRAMA DE AÇO COMPOSTA POR TERÇAS PARA TELHADOS DE ATÉ 2 ÁGUAS PARA TELHA ONDULADA DE FIBROCIMENTO, METÁLICA, PLÁSTICA OU TERMOACÚSTICA, INCLUSO TRANSPORTE VERTICAL. AF_07/2019</v>
          </cell>
          <cell r="C1585" t="str">
            <v>M2</v>
          </cell>
          <cell r="D1585">
            <v>45.57</v>
          </cell>
        </row>
        <row r="1586">
          <cell r="A1586">
            <v>92581</v>
          </cell>
          <cell r="B1586" t="str">
            <v>TRAMA DE AÇO COMPOSTA POR TERÇAS PARA TELHADOS DE ATÉ 2 ÁGUAS PARA TELHA ESTRUTURAL DE FIBROCIMENTO, INCLUSO TRANSPORTE VERTICAL. AF_07/2019</v>
          </cell>
          <cell r="C1586" t="str">
            <v>M2</v>
          </cell>
          <cell r="D1586">
            <v>47.59</v>
          </cell>
        </row>
        <row r="1587">
          <cell r="A1587">
            <v>92582</v>
          </cell>
          <cell r="B1587" t="str">
            <v>FABRICAÇÃO E INSTALAÇÃO DE TESOURA INTEIRA EM AÇO, VÃO DE 3 M, PARA TELHA CERÂMICA OU DE CONCRETO, INCLUSO IÇAMENTO. AF_07/2019</v>
          </cell>
          <cell r="C1587" t="str">
            <v>UN</v>
          </cell>
          <cell r="D1587">
            <v>670.43</v>
          </cell>
        </row>
        <row r="1588">
          <cell r="A1588">
            <v>92584</v>
          </cell>
          <cell r="B1588" t="str">
            <v>FABRICAÇÃO E INSTALAÇÃO DE TESOURA INTEIRA EM AÇO, VÃO DE 4 M, PARA TELHA CERÂMICA OU DE CONCRETO, INCLUSO IÇAMENTO. AF_07/2019</v>
          </cell>
          <cell r="C1588" t="str">
            <v>UN</v>
          </cell>
          <cell r="D1588">
            <v>786.49</v>
          </cell>
        </row>
        <row r="1589">
          <cell r="A1589">
            <v>92586</v>
          </cell>
          <cell r="B1589" t="str">
            <v>FABRICAÇÃO E INSTALAÇÃO DE TESOURA INTEIRA EM AÇO, VÃO DE 5 M, PARA TELHA CERÂMICA OU DE CONCRETO, INCLUSO IÇAMENTO. AF_07/2019</v>
          </cell>
          <cell r="C1589" t="str">
            <v>UN</v>
          </cell>
          <cell r="D1589">
            <v>902.54</v>
          </cell>
        </row>
        <row r="1590">
          <cell r="A1590">
            <v>92588</v>
          </cell>
          <cell r="B1590" t="str">
            <v>FABRICAÇÃO E INSTALAÇÃO DE TESOURA INTEIRA EM AÇO, VÃO DE 6 M, PARA TELHA CERÂMICA OU DE CONCRETO, INCLUSO IÇAMENTO. AF_07/2019</v>
          </cell>
          <cell r="C1590" t="str">
            <v>UN</v>
          </cell>
          <cell r="D1590">
            <v>1135.51</v>
          </cell>
        </row>
        <row r="1591">
          <cell r="A1591">
            <v>92590</v>
          </cell>
          <cell r="B1591" t="str">
            <v>FABRICAÇÃO E INSTALAÇÃO DE TESOURA INTEIRA EM AÇO, VÃO DE 7 M, PARA TELHA CERÂMICA OU DE CONCRETO, INCLUSO IÇAMENTO. AF_07/2019</v>
          </cell>
          <cell r="C1591" t="str">
            <v>UN</v>
          </cell>
          <cell r="D1591">
            <v>1251.56</v>
          </cell>
        </row>
        <row r="1592">
          <cell r="A1592">
            <v>92592</v>
          </cell>
          <cell r="B1592" t="str">
            <v>FABRICAÇÃO E INSTALAÇÃO DE TESOURA INTEIRA EM AÇO, VÃO DE 8 M, PARA TELHA CERÂMICA OU DE CONCRETO, INCLUSO IÇAMENTO. AF_07/2019</v>
          </cell>
          <cell r="C1592" t="str">
            <v>UN</v>
          </cell>
          <cell r="D1592">
            <v>1404.26</v>
          </cell>
        </row>
        <row r="1593">
          <cell r="A1593">
            <v>92594</v>
          </cell>
          <cell r="B1593" t="str">
            <v>FABRICAÇÃO E INSTALAÇÃO DE TESOURA INTEIRA EM AÇO, VÃO DE 9 M, PARA TELHA CERÂMICA OU DE CONCRETO, INCLUSO IÇAMENTO. AF_07/2019</v>
          </cell>
          <cell r="C1593" t="str">
            <v>UN</v>
          </cell>
          <cell r="D1593">
            <v>1629.64</v>
          </cell>
        </row>
        <row r="1594">
          <cell r="A1594">
            <v>92596</v>
          </cell>
          <cell r="B1594" t="str">
            <v>FABRICAÇÃO E INSTALAÇÃO DE TESOURA INTEIRA EM AÇO, VÃO DE 10 M, PARA TELHA CERÂMICA OU DE CONCRETO, INCLUSO IÇAMENTO. AF_07/2019</v>
          </cell>
          <cell r="C1594" t="str">
            <v>UN</v>
          </cell>
          <cell r="D1594">
            <v>1809.56</v>
          </cell>
        </row>
        <row r="1595">
          <cell r="A1595">
            <v>92598</v>
          </cell>
          <cell r="B1595" t="str">
            <v>FABRICAÇÃO E INSTALAÇÃO DE TESOURA INTEIRA EM AÇO, VÃO DE 11 M, PARA TELHA CERÂMICA OU DE CONCRETO, INCLUSO IÇAMENTO. AF_07/2019</v>
          </cell>
          <cell r="C1595" t="str">
            <v>UN</v>
          </cell>
          <cell r="D1595">
            <v>1925.61</v>
          </cell>
        </row>
        <row r="1596">
          <cell r="A1596">
            <v>92600</v>
          </cell>
          <cell r="B1596" t="str">
            <v>FABRICAÇÃO E INSTALAÇÃO DE TESOURA INTEIRA EM AÇO, VÃO DE 12 M, PARA TELHA CERÂMICA OU DE CONCRETO, INCLUSO IÇAMENTO. AF_07/2019</v>
          </cell>
          <cell r="C1596" t="str">
            <v>UN</v>
          </cell>
          <cell r="D1596">
            <v>2071.02</v>
          </cell>
        </row>
        <row r="1597">
          <cell r="A1597">
            <v>92602</v>
          </cell>
          <cell r="B1597" t="str">
            <v>FABRICAÇÃO E INSTALAÇÃO DE TESOURA INTEIRA EM AÇO, VÃO DE 3 M, PARA TELHA ONDULADA DE FIBROCIMENTO, METÁLICA, PLÁSTICA OU TERMOACÚSTICA, INCLUSO IÇAMENTO. AF_07/2019</v>
          </cell>
          <cell r="C1597" t="str">
            <v>UN</v>
          </cell>
          <cell r="D1597">
            <v>670.43</v>
          </cell>
        </row>
        <row r="1598">
          <cell r="A1598">
            <v>92604</v>
          </cell>
          <cell r="B1598" t="str">
            <v>FABRICAÇÃO E INSTALAÇÃO DE TESOURA INTEIRA EM AÇO, VÃO DE 4 M, PARA TELHA ONDULADA DE FIBROCIMENTO, METÁLICA, PLÁSTICA OU TERMOACÚSTICA, INCLUSO IÇAMENTO. AF_07/2019</v>
          </cell>
          <cell r="C1598" t="str">
            <v>UN</v>
          </cell>
          <cell r="D1598">
            <v>757.13</v>
          </cell>
        </row>
        <row r="1599">
          <cell r="A1599">
            <v>92606</v>
          </cell>
          <cell r="B1599" t="str">
            <v>FABRICAÇÃO E INSTALAÇÃO DE TESOURA INTEIRA EM AÇO, VÃO DE 5 M, PARA TELHA ONDULADA DE FIBROCIMENTO, METÁLICA, PLÁSTICA OU TERMOACÚSTICA, INCLUSO IÇAMENTO. AF_07/2019</v>
          </cell>
          <cell r="C1599" t="str">
            <v>UN</v>
          </cell>
          <cell r="D1599">
            <v>873.19</v>
          </cell>
        </row>
        <row r="1600">
          <cell r="A1600">
            <v>92608</v>
          </cell>
          <cell r="B1600" t="str">
            <v>FABRICAÇÃO E INSTALAÇÃO DE TESOURA INTEIRA EM AÇO, VÃO DE 6 M, PARA TELHA ONDULADA DE FIBROCIMENTO, METÁLICA, PLÁSTICA OU TERMOACÚSTICA, INCLUSO IÇAMENTO. AF_07/2019</v>
          </cell>
          <cell r="C1600" t="str">
            <v>UN</v>
          </cell>
          <cell r="D1600">
            <v>1076.8</v>
          </cell>
        </row>
        <row r="1601">
          <cell r="A1601">
            <v>92610</v>
          </cell>
          <cell r="B1601" t="str">
            <v>FABRICAÇÃO E INSTALAÇÃO DE TESOURA INTEIRA EM AÇO, VÃO DE 7 M, PARA TELHA ONDULADA DE FIBROCIMENTO, METÁLICA, PLÁSTICA OU TERMOACÚSTICA, INCLUSO IÇAMENTO. AF_07/2019</v>
          </cell>
          <cell r="C1601" t="str">
            <v>UN</v>
          </cell>
          <cell r="D1601">
            <v>1192.8599999999999</v>
          </cell>
        </row>
        <row r="1602">
          <cell r="A1602">
            <v>92612</v>
          </cell>
          <cell r="B1602" t="str">
            <v>FABRICAÇÃO E INSTALAÇÃO DE TESOURA INTEIRA EM AÇO, VÃO DE 8 M, PARA TELHA ONDULADA DE FIBROCIMENTO, METÁLICA, PLÁSTICA OU TERMOACÚSTICA, INCLUSO IÇAMENTO, INCLUSO IÇAMENTO. AF_07/2019</v>
          </cell>
          <cell r="C1602" t="str">
            <v>UN</v>
          </cell>
          <cell r="D1602">
            <v>1345.55</v>
          </cell>
        </row>
        <row r="1603">
          <cell r="A1603">
            <v>92614</v>
          </cell>
          <cell r="B1603" t="str">
            <v>FABRICAÇÃO E INSTALAÇÃO DE TESOURA INTEIRA EM AÇO, VÃO DE 9 M, PARA TELHA ONDULADA DE FIBROCIMENTO, METÁLICA, PLÁSTICA OU TERMOACÚSTICA, INCLUSO IÇAMENTO. AF_07/2019</v>
          </cell>
          <cell r="C1603" t="str">
            <v>UN</v>
          </cell>
          <cell r="D1603">
            <v>1512.23</v>
          </cell>
        </row>
        <row r="1604">
          <cell r="A1604">
            <v>92616</v>
          </cell>
          <cell r="B1604" t="str">
            <v>FABRICAÇÃO E INSTALAÇÃO DE TESOURA INTEIRA EM AÇO, VÃO DE 10 M, PARA TELHA ONDULADA DE FIBROCIMENTO, METÁLICA, PLÁSTICA OU TERMOACÚSTICA, INCLUSO IÇAMENTO. AF_07/2019</v>
          </cell>
          <cell r="C1604" t="str">
            <v>UN</v>
          </cell>
          <cell r="D1604">
            <v>1721.5</v>
          </cell>
        </row>
        <row r="1605">
          <cell r="A1605">
            <v>92618</v>
          </cell>
          <cell r="B1605" t="str">
            <v>FABRICAÇÃO E INSTALAÇÃO DE TESOURA INTEIRA EM AÇO, VÃO DE 11 M, PARA TELHA ONDULADA DE FIBROCIMENTO, METÁLICA, PLÁSTICA OU TERMOACÚSTICA, INCLUSO IÇAMENTO. AF_07/2019</v>
          </cell>
          <cell r="C1605" t="str">
            <v>UN</v>
          </cell>
          <cell r="D1605">
            <v>1837.55</v>
          </cell>
        </row>
        <row r="1606">
          <cell r="A1606">
            <v>92620</v>
          </cell>
          <cell r="B1606" t="str">
            <v>FABRICAÇÃO E INSTALAÇÃO DE TESOURA INTEIRA EM AÇO, VÃO DE 12 M, PARA TELHA ONDULADA DE FIBROCIMENTO, METÁLICA, PLÁSTICA OU TERMOACÚSTICA, INCLUSO IÇAMENTO. AF_07/2019</v>
          </cell>
          <cell r="C1606" t="str">
            <v>UN</v>
          </cell>
          <cell r="D1606">
            <v>1953.6</v>
          </cell>
        </row>
        <row r="1607">
          <cell r="A1607">
            <v>100357</v>
          </cell>
          <cell r="B1607" t="str">
            <v>FABRICAÇÃO E INSTALAÇÃO DE MEIA TESOURA DE MADEIRA NÃO APARELHADA, COM VÃO DE 3 M, PARA TELHA CERÂMICA OU DE CONCRETO, INCLUSO IÇAMENTO. AF_07/2019</v>
          </cell>
          <cell r="C1607" t="str">
            <v>UN</v>
          </cell>
          <cell r="D1607">
            <v>967.1</v>
          </cell>
        </row>
        <row r="1608">
          <cell r="A1608">
            <v>100358</v>
          </cell>
          <cell r="B1608" t="str">
            <v>FABRICAÇÃO E INSTALAÇÃO DE MEIA TESOURA DE MADEIRA NÃO APARELHADA, COM VÃO DE 4 M, PARA TELHA CERÂMICA OU DE CONCRETO, INCLUSO IÇAMENTO. AF_07/2019</v>
          </cell>
          <cell r="C1608" t="str">
            <v>UN</v>
          </cell>
          <cell r="D1608">
            <v>1319.58</v>
          </cell>
        </row>
        <row r="1609">
          <cell r="A1609">
            <v>100359</v>
          </cell>
          <cell r="B1609" t="str">
            <v>FABRICAÇÃO E INSTALAÇÃO DE MEIA TESOURA DE MADEIRA NÃO APARELHADA, COM VÃO DE 5 M, PARA TELHA CERÂMICA OU DE CONCRETO, INCLUSO IÇAMENTO. AF_07/2019</v>
          </cell>
          <cell r="C1609" t="str">
            <v>UN</v>
          </cell>
          <cell r="D1609">
            <v>1382.79</v>
          </cell>
        </row>
        <row r="1610">
          <cell r="A1610">
            <v>100360</v>
          </cell>
          <cell r="B1610" t="str">
            <v>FABRICAÇÃO E INSTALAÇÃO DE MEIA TESOURA DE MADEIRA NÃO APARELHADA, COM VÃO DE 6 M, PARA TELHA CERÂMICA OU DE CONCRETO, INCLUSO IÇAMENTO. AF_07/2019</v>
          </cell>
          <cell r="C1610" t="str">
            <v>UN</v>
          </cell>
          <cell r="D1610">
            <v>1531.81</v>
          </cell>
        </row>
        <row r="1611">
          <cell r="A1611">
            <v>100361</v>
          </cell>
          <cell r="B1611" t="str">
            <v>FABRICAÇÃO E INSTALAÇÃO DE MEIA TESOURA DE MADEIRA NÃO APARELHADA, COM VÃO DE 7 M, PARA TELHA CERÂMICA OU DE CONCRETO, INCLUSO IÇAMENTO. AF_07/2019</v>
          </cell>
          <cell r="C1611" t="str">
            <v>UN</v>
          </cell>
          <cell r="D1611">
            <v>1910.67</v>
          </cell>
        </row>
        <row r="1612">
          <cell r="A1612">
            <v>100362</v>
          </cell>
          <cell r="B1612" t="str">
            <v>FABRICAÇÃO E INSTALAÇÃO DE MEIA TESOURA DE MADEIRA NÃO APARELHADA, COM VÃO DE 8 M, PARA TELHA CERÂMICA OU DE CONCRETO, INCLUSO IÇAMENTO. AF_07/2019</v>
          </cell>
          <cell r="C1612" t="str">
            <v>UN</v>
          </cell>
          <cell r="D1612">
            <v>2520.6799999999998</v>
          </cell>
        </row>
        <row r="1613">
          <cell r="A1613">
            <v>100363</v>
          </cell>
          <cell r="B1613" t="str">
            <v>FABRICAÇÃO E INSTALAÇÃO DE MEIA TESOURA DE MADEIRA NÃO APARELHADA, COM VÃO DE 9 M, PARA TELHA CERÂMICA OU DE CONCRETO, INCLUSO IÇAMENTO. AF_07/2019</v>
          </cell>
          <cell r="C1613" t="str">
            <v>UN</v>
          </cell>
          <cell r="D1613">
            <v>2599.1</v>
          </cell>
        </row>
        <row r="1614">
          <cell r="A1614">
            <v>100364</v>
          </cell>
          <cell r="B1614" t="str">
            <v>FABRICAÇÃO E INSTALAÇÃO DE MEIA TESOURA DE MADEIRA NÃO APARELHADA, COM VÃO DE 10 M, PARA TELHA CERÂMICA OU DE CONCRETO, INCLUSO IÇAMENTO. AF_07/2019</v>
          </cell>
          <cell r="C1614" t="str">
            <v>UN</v>
          </cell>
          <cell r="D1614">
            <v>2822.09</v>
          </cell>
        </row>
        <row r="1615">
          <cell r="A1615">
            <v>100365</v>
          </cell>
          <cell r="B1615" t="str">
            <v>FABRICAÇÃO E INSTALAÇÃO DE MEIA TESOURA DE MADEIRA NÃO APARELHADA, COM VÃO DE 11 M, PARA TELHA CERÂMICA OU DE CONCRETO, INCLUSO IÇAMENTO. AF_07/2019</v>
          </cell>
          <cell r="C1615" t="str">
            <v>UN</v>
          </cell>
          <cell r="D1615">
            <v>3248.63</v>
          </cell>
        </row>
        <row r="1616">
          <cell r="A1616">
            <v>100366</v>
          </cell>
          <cell r="B1616" t="str">
            <v>FABRICAÇÃO E INSTALAÇÃO DE MEIA TESOURA DE MADEIRA NÃO APARELHADA, COM VÃO DE 12 M, PARA TELHA CERÂMICA OU DE CONCRETO, INCLUSO IÇAMENTO. AF_07/2019</v>
          </cell>
          <cell r="C1616" t="str">
            <v>UN</v>
          </cell>
          <cell r="D1616">
            <v>3455.28</v>
          </cell>
        </row>
        <row r="1617">
          <cell r="A1617">
            <v>100367</v>
          </cell>
          <cell r="B1617" t="str">
            <v>FABRICAÇÃO E INSTALAÇÃO DE MEIA TESOURA DE MADEIRA NÃO APARELHADA, COM VÃO DE 3 M, PARA TELHA ONDULADA DE FIBROCIMENTO, ALUMÍNIO, PLÁSTICA OU TERMOACÚSTICA, INCLUSO IÇAMENTO. AF_07/2019</v>
          </cell>
          <cell r="C1617" t="str">
            <v>UN</v>
          </cell>
          <cell r="D1617">
            <v>943.31</v>
          </cell>
        </row>
        <row r="1618">
          <cell r="A1618">
            <v>100368</v>
          </cell>
          <cell r="B1618" t="str">
            <v>FABRICAÇÃO E INSTALAÇÃO DE MEIA TESOURA DE MADEIRA NÃO APARELHADA, COM VÃO DE 4 M, PARA TELHA ONDULADA DE FIBROCIMENTO, ALUMÍNIO, PLÁSTICA OU TERMOACÚSTICA, INCLUSO IÇAMENTO. AF_07/2019</v>
          </cell>
          <cell r="C1618" t="str">
            <v>UN</v>
          </cell>
          <cell r="D1618">
            <v>1290.23</v>
          </cell>
        </row>
        <row r="1619">
          <cell r="A1619">
            <v>100369</v>
          </cell>
          <cell r="B1619" t="str">
            <v>FABRICAÇÃO E INSTALAÇÃO DE MEIA TESOURA DE MADEIRA NÃO APARELHADA, COM VÃO DE 5 M, PARA TELHA ONDULADA DE FIBROCIMENTO, ALUMÍNIO, PLÁSTICA OU TERMOACÚSTICA, INCLUSO IÇAMENTO. AF_07/2019</v>
          </cell>
          <cell r="C1619" t="str">
            <v>UN</v>
          </cell>
          <cell r="D1619">
            <v>1353.44</v>
          </cell>
        </row>
        <row r="1620">
          <cell r="A1620">
            <v>100370</v>
          </cell>
          <cell r="B1620" t="str">
            <v>FABRICAÇÃO E INSTALAÇÃO DE MEIA TESOURA DE MADEIRA NÃO APARELHADA, COM VÃO DE 6 M, PARA TELHA ONDULADA DE FIBROCIMENTO, ALUMÍNIO, PLÁSTICA OU TERMOACÚSTICA, INCLUSO IÇAMENTO. AF_07/2019</v>
          </cell>
          <cell r="C1620" t="str">
            <v>UN</v>
          </cell>
          <cell r="D1620">
            <v>1593.38</v>
          </cell>
        </row>
        <row r="1621">
          <cell r="A1621">
            <v>100371</v>
          </cell>
          <cell r="B1621" t="str">
            <v>FABRICAÇÃO E INSTALAÇÃO DE MEIA TESOURA DE MADEIRA NÃO APARELHADA, COM VÃO DE 7 M, PARA TELHA ONDULADA DE FIBROCIMENTO, ALUMÍNIO, PLÁSTICA OU TERMOACÚSTICA, INCLUSO IÇAMENTO. AF_07/2019</v>
          </cell>
          <cell r="C1621" t="str">
            <v>UN</v>
          </cell>
          <cell r="D1621">
            <v>1832.41</v>
          </cell>
        </row>
        <row r="1622">
          <cell r="A1622">
            <v>100372</v>
          </cell>
          <cell r="B1622" t="str">
            <v>FABRICAÇÃO E INSTALAÇÃO DE MEIA TESOURA DE MADEIRA NÃO APARELHADA, COM VÃO DE 8 M, PARA TELHA ONDULADA DE FIBROCIMENTO, ALUMÍNIO, PLÁSTICA OU TERMOACÚSTICA, INCLUSO IÇAMENTO. AF_07/2019</v>
          </cell>
          <cell r="C1622" t="str">
            <v>UN</v>
          </cell>
          <cell r="D1622">
            <v>2386.59</v>
          </cell>
        </row>
        <row r="1623">
          <cell r="A1623">
            <v>100373</v>
          </cell>
          <cell r="B1623" t="str">
            <v>FABRICAÇÃO E INSTALAÇÃO DE MEIA TESOURA DE MADEIRA NÃO APARELHADA, COM VÃO DE 9 M, PARA TELHA ONDULADA DE FIBROCIMENTO, ALUMÍNIO, PLÁSTICA OU TERMOACÚSTICA, INCLUSO IÇAMENTO. AF_07/2019</v>
          </cell>
          <cell r="C1623" t="str">
            <v>UN</v>
          </cell>
          <cell r="D1623">
            <v>2463.06</v>
          </cell>
        </row>
        <row r="1624">
          <cell r="A1624">
            <v>100374</v>
          </cell>
          <cell r="B1624" t="str">
            <v>FABRICAÇÃO E INSTALAÇÃO DE MEIA TESOURA DE MADEIRA NÃO APARELHADA, COM VÃO DE 10 M, PARA TELHA ONDULADA DE FIBROCIMENTO, ALUMÍNIO, PLÁSTICA OU TERMOACÚSTICA, INCLUSO IÇAMENTO. AF_07/2019</v>
          </cell>
          <cell r="C1624" t="str">
            <v>UN</v>
          </cell>
          <cell r="D1624">
            <v>2641.89</v>
          </cell>
        </row>
        <row r="1625">
          <cell r="A1625">
            <v>100375</v>
          </cell>
          <cell r="B1625" t="str">
            <v>FABRICAÇÃO E INSTALAÇÃO DE MEIA TESOURA DE MADEIRA NÃO APARELHADA, COM VÃO DE 11 M, PARA TELHA ONDULADA DE FIBROCIMENTO, ALUMÍNIO, PLÁSTICA OU TERMOACÚSTICA, INCLUSO IÇAMENTO. AF_07/2019</v>
          </cell>
          <cell r="C1625" t="str">
            <v>UN</v>
          </cell>
          <cell r="D1625">
            <v>2981.28</v>
          </cell>
        </row>
        <row r="1626">
          <cell r="A1626">
            <v>100376</v>
          </cell>
          <cell r="B1626" t="str">
            <v>FABRICAÇÃO E INSTALAÇÃO DE MEIA TESOURA DE MADEIRA NÃO APARELHADA, COM VÃO DE 12 M, PARA TELHA ONDULADA DE FIBROCIMENTO, ALUMÍNIO, PLÁSTICA OU TERMOACÚSTICA, INCLUSO IÇAMENTO. AF_07/2019</v>
          </cell>
          <cell r="C1626" t="str">
            <v>UN</v>
          </cell>
          <cell r="D1626">
            <v>2924.99</v>
          </cell>
        </row>
        <row r="1627">
          <cell r="A1627">
            <v>100377</v>
          </cell>
          <cell r="B1627" t="str">
            <v>FABRICAÇÃO E INSTALAÇÃO DE TESOURA (INTEIRA OU MEIA) EM AÇO, VÃOS MAIORES OU IGUAIS A 3,0 M E MENORES OU IGUAL A 6,0 M, INCLUSO IÇAMENTO. AF_07/2019</v>
          </cell>
          <cell r="C1627" t="str">
            <v>KG</v>
          </cell>
          <cell r="D1627">
            <v>11.16</v>
          </cell>
        </row>
        <row r="1628">
          <cell r="A1628">
            <v>100378</v>
          </cell>
          <cell r="B1628" t="str">
            <v>FABRICAÇÃO E INSTALAÇÃO DE TESOURA (INTEIRA OU MEIA) EM AÇO, VÃOS MAIORES QUE 6,0 M E MENORES QUE 12,0 M, INCLUSO IÇAMENTO. AF_07/2019</v>
          </cell>
          <cell r="C1628" t="str">
            <v>KG</v>
          </cell>
          <cell r="D1628">
            <v>10.32</v>
          </cell>
        </row>
        <row r="1629">
          <cell r="A1629">
            <v>100382</v>
          </cell>
          <cell r="B1629" t="str">
            <v>FABRICAÇÃO E INSTALAÇÃO DE PONTALETES DE MADEIRA NÃO APARELHADA PARA TELHADOS COM ATÉ 2 ÁGUAS E COM TELHA ONDULADA DE FIBROCIMENTO, ALUMÍNIO OU PLÁSTICA EM EDIFÍCIO RESIDENCIAL TÉRREO, INCLUSO TRANSPORTE VERTICAL. AF_07/2019</v>
          </cell>
          <cell r="C1629" t="str">
            <v>M2</v>
          </cell>
          <cell r="D1629">
            <v>20.96</v>
          </cell>
        </row>
        <row r="1630">
          <cell r="A1630">
            <v>104314</v>
          </cell>
          <cell r="B1630" t="str">
            <v>TRAMA DE AÇO COMPOSTA POR TERÇAS PARA TELHADOS DE ATÉ 2 ÁGUAS PARA TELHA ONDULADA DE FIBROCIMENTO, METÁLICA, PLÁSTICA OU TERMOACÚSTICA, INCLUSO TRANSPORTE VERTICAL (EM KG). AF_07/2019</v>
          </cell>
          <cell r="C1630" t="str">
            <v>KG</v>
          </cell>
          <cell r="D1630">
            <v>10.5</v>
          </cell>
        </row>
        <row r="1631">
          <cell r="A1631">
            <v>94444</v>
          </cell>
          <cell r="B1631" t="str">
            <v>TELHAMENTO COM TELHA DE ENCAIXE, TIPO FRANCESA DE VIDRO, COM ATÉ 2 ÁGUAS, INCLUSO TRANSPORTE VERTICAL. AF_07/2019</v>
          </cell>
          <cell r="C1631" t="str">
            <v>M2</v>
          </cell>
          <cell r="D1631">
            <v>646.55999999999995</v>
          </cell>
        </row>
        <row r="1632">
          <cell r="A1632">
            <v>104482</v>
          </cell>
          <cell r="B1632" t="str">
            <v>ESGOTAMENTO DE VALA COM BOMBA SUBMERSÍVEL. AF_12/2022</v>
          </cell>
          <cell r="C1632" t="str">
            <v>H</v>
          </cell>
          <cell r="D1632">
            <v>28.65</v>
          </cell>
        </row>
        <row r="1633">
          <cell r="A1633">
            <v>104184</v>
          </cell>
          <cell r="B1633" t="str">
            <v>INSTALAÇÃO E DESINSTALAÇÃO DE REGISTRO DE PVC PARA SISTEMA DE REBAIXAMENTO DE LENÇOL FREÁTICO POR PONTEIRAS FILTRANTES. AF_12/2022</v>
          </cell>
          <cell r="C1633" t="str">
            <v>UN</v>
          </cell>
          <cell r="D1633">
            <v>26.83</v>
          </cell>
        </row>
        <row r="1634">
          <cell r="A1634">
            <v>104185</v>
          </cell>
          <cell r="B1634" t="str">
            <v>INSTALAÇÃO E DESINSTALAÇÃO DE CONJUNTO DE BOMBAS, À VÁCUO E CENTRÍFUGA, PARA SISTEMA DE REBAIXAMENTO DE LENÇOL FREÁTICO POR PONTEIRAS FILTRANTES (EXCLUI O FORNECIMENTO DE BOMBAS). AF_12/2022</v>
          </cell>
          <cell r="C1634" t="str">
            <v>UN</v>
          </cell>
          <cell r="D1634">
            <v>23.75</v>
          </cell>
        </row>
        <row r="1635">
          <cell r="A1635">
            <v>104186</v>
          </cell>
          <cell r="B1635" t="str">
            <v>PERFURAÇÃO DE SOLO PARA SISTEMA DE REBAIXAMENTO DE LENÇOL FREÁTICO POR POÇOS PROFUNDOS, DIÂMETRO DO POÇO DE 400 MM. AF_12/2022</v>
          </cell>
          <cell r="C1635" t="str">
            <v>M</v>
          </cell>
          <cell r="D1635">
            <v>263.42</v>
          </cell>
        </row>
        <row r="1636">
          <cell r="A1636">
            <v>104187</v>
          </cell>
          <cell r="B1636" t="str">
            <v>INSTALAÇÃO E RETIRADA DE REVESTIMENTO METÁLICO PARA PERFURAÇÃO DE SOLO PARA SISTEMA DE REBAIXAMENTO DE LENÇOL FREÁTICO POR PORÇOS PROFUNDOS, DIÂMETRO DO POÇO DE 400 MM. AF_12/2022</v>
          </cell>
          <cell r="C1636" t="str">
            <v>M</v>
          </cell>
          <cell r="D1636">
            <v>1456.23</v>
          </cell>
        </row>
        <row r="1637">
          <cell r="A1637">
            <v>104189</v>
          </cell>
          <cell r="B1637" t="str">
            <v>INSTALAÇÃO DE MATERIAL GRANULAR FILTRANTE PARA SISTEMA DE REBAIXAMENTO DE LENÇOL FREÁTICO POR POÇOS PROFUNDOSA, DIÂMETRO DO POÇO DE 400 MM. AF_12/2022</v>
          </cell>
          <cell r="C1637" t="str">
            <v>M3</v>
          </cell>
          <cell r="D1637">
            <v>203.08</v>
          </cell>
        </row>
        <row r="1638">
          <cell r="A1638">
            <v>104190</v>
          </cell>
          <cell r="B1638" t="str">
            <v>INSTALAÇÃO E DESINSTALAÇÃO DE SISTEMA DE BOMBA PARA SISTEMA DE REBAIXAMENTO DE LENÇOL FREÁTICO POR POÇOS PROFUNDOS (EXCLUI O FORNECIMENTO DE BOMBA). AF_12/2022</v>
          </cell>
          <cell r="C1638" t="str">
            <v>UN</v>
          </cell>
          <cell r="D1638">
            <v>609.82000000000005</v>
          </cell>
        </row>
        <row r="1639">
          <cell r="A1639">
            <v>102661</v>
          </cell>
          <cell r="B1639" t="str">
            <v>DRENO SUBSUPERFICIAL (SEÇÃO 0,40 X 0,40 M), COM TUBO DE PEAD CORRUGADO PERFURADO, DN 100 MM, ENCHIMENTO COM AREIA. AF_07/2021</v>
          </cell>
          <cell r="C1639" t="str">
            <v>M</v>
          </cell>
          <cell r="D1639">
            <v>43.99</v>
          </cell>
        </row>
        <row r="1640">
          <cell r="A1640">
            <v>102662</v>
          </cell>
          <cell r="B1640" t="str">
            <v>DRENO SUBSUPERFICIAL (SEÇÃO 0,40 X 0,40 M), COM TUBO DE PVC CORRUGADO RÍGIDO PERFURADO, DN 100 MM, ENCHIMENTO COM AREIA. AF_07/2021</v>
          </cell>
          <cell r="C1640" t="str">
            <v>M</v>
          </cell>
          <cell r="D1640">
            <v>97.42</v>
          </cell>
        </row>
        <row r="1641">
          <cell r="A1641">
            <v>102663</v>
          </cell>
          <cell r="B1641" t="str">
            <v>DRENO SUBSUPERFICIAL (SEÇÃO 0,40 X 0,40 M), COM TUBO DE CONCRETO SIMPLES POROSO, DN 200 MM, ENCHIMENTO COM AREIA. AF_07/2021</v>
          </cell>
          <cell r="C1641" t="str">
            <v>M</v>
          </cell>
          <cell r="D1641">
            <v>71.67</v>
          </cell>
        </row>
        <row r="1642">
          <cell r="A1642">
            <v>102664</v>
          </cell>
          <cell r="B1642" t="str">
            <v>DRENO SUBSUPERFICIAL (SEÇÃO 0,40 X 0,40 M), CEGO, ENCHIMENTO DE BRITA, ENVOLVIDO COM MANTA GEOTÊXTIL. AF_07/2021</v>
          </cell>
          <cell r="C1642" t="str">
            <v>M</v>
          </cell>
          <cell r="D1642">
            <v>45.56</v>
          </cell>
        </row>
        <row r="1643">
          <cell r="A1643">
            <v>102665</v>
          </cell>
          <cell r="B1643" t="str">
            <v>DRENO SUBSUPERFICIAL (SEÇÃO 0,40 X 0,40 M), CEGO, ENCHIMENTO DE BRITA. AF_07/2021</v>
          </cell>
          <cell r="C1643" t="str">
            <v>M</v>
          </cell>
          <cell r="D1643">
            <v>26.78</v>
          </cell>
        </row>
        <row r="1644">
          <cell r="A1644">
            <v>102666</v>
          </cell>
          <cell r="B1644" t="str">
            <v>DRENO SUBSUPERFICIAL (SEÇÃO 0,40 X 0,40 M), COM TUBO DE PEAD CORRUGADO PERFURADO, DN 100 MM, ENCHIMENTO COM BRITA, ENVOLVIDO COM MANTA GEOTÊXTIL. AF_07/2021</v>
          </cell>
          <cell r="C1644" t="str">
            <v>M</v>
          </cell>
          <cell r="D1644">
            <v>56.81</v>
          </cell>
        </row>
        <row r="1645">
          <cell r="A1645">
            <v>102668</v>
          </cell>
          <cell r="B1645" t="str">
            <v>DRENO SUBSUPERFICIAL (SEÇÃO 0,40 X 0,40 M), COM TUBO DE PVC CORRUGADO RÍGIDO PERFURADO, DN 100 MM, ENCHIMENTO COM BRITA, ENVOLVIDO COM MANTA GEOTÊXTIL. AF_07/2021</v>
          </cell>
          <cell r="C1645" t="str">
            <v>M</v>
          </cell>
          <cell r="D1645">
            <v>110.23</v>
          </cell>
        </row>
        <row r="1646">
          <cell r="A1646">
            <v>102669</v>
          </cell>
          <cell r="B1646" t="str">
            <v>DRENO SUBSUPERFICIAL (SEÇÃO 0,40 X 0,40 M), COM TUBO DE CONCRETO SIMPLES POROSO, DN 200 MM, ENCHIMENTO COM BRITA, ENVOLVIDO COM MANTA GEOTÊXTIL. AF_07/2021</v>
          </cell>
          <cell r="C1646" t="str">
            <v>M</v>
          </cell>
          <cell r="D1646">
            <v>85.41</v>
          </cell>
        </row>
        <row r="1647">
          <cell r="A1647">
            <v>102670</v>
          </cell>
          <cell r="B1647" t="str">
            <v>DRENO PROFUNDO (SEÇÃO 0,50 X 1,50 M), COM TUBO DE PEAD CORRUGADO PERFURADO, DN 100 MM, ENCHIMENTO COM AREIA, COM SELO DE ARGILA. AF_07/2021</v>
          </cell>
          <cell r="C1647" t="str">
            <v>M</v>
          </cell>
          <cell r="D1647">
            <v>140.06</v>
          </cell>
        </row>
        <row r="1648">
          <cell r="A1648">
            <v>102672</v>
          </cell>
          <cell r="B1648" t="str">
            <v>DRENO PROFUNDO (SEÇÃO 0,50 X 1,50 M), COM TUBO DE PVC CORRUGADO RÍGIDO PERFURADO, DN 100 MM, ENCHIMENTO COM AREIA, COM SELO DE ARGILA. AF_07/2021</v>
          </cell>
          <cell r="C1648" t="str">
            <v>M</v>
          </cell>
          <cell r="D1648">
            <v>206.3</v>
          </cell>
        </row>
        <row r="1649">
          <cell r="A1649">
            <v>102673</v>
          </cell>
          <cell r="B1649" t="str">
            <v>DRENO PROFUNDO (SEÇÃO 0,50 X 1,50 M), COM TUBO DE CONCRETO SIMPLES POROSO, DN 200 MM, ENCHIMENTO COM AREIA, COM SELO DE ARGILA. AF_07/2021</v>
          </cell>
          <cell r="C1649" t="str">
            <v>M</v>
          </cell>
          <cell r="D1649">
            <v>192.87</v>
          </cell>
        </row>
        <row r="1650">
          <cell r="A1650">
            <v>102674</v>
          </cell>
          <cell r="B1650" t="str">
            <v>DRENO PROFUNDO (SEÇÃO 0,50 X 1,50 M), COM TUBO DE PEAD CORRUGADO PERFURADO, DN 100 MM, ENCHIMENTO COM AREIA. AF_07/2021</v>
          </cell>
          <cell r="C1650" t="str">
            <v>M</v>
          </cell>
          <cell r="D1650">
            <v>156.26</v>
          </cell>
        </row>
        <row r="1651">
          <cell r="A1651">
            <v>102676</v>
          </cell>
          <cell r="B1651" t="str">
            <v>DRENO PROFUNDO (SEÇÃO 0,50 X 1,50 M), COM TUBO DE PVC CORRUGADO RÍGIDO PERFURADO, DN 100 MM, ENCHIMENTO COM AREIA. AF_07/2021</v>
          </cell>
          <cell r="C1651" t="str">
            <v>M</v>
          </cell>
          <cell r="D1651">
            <v>212.93</v>
          </cell>
        </row>
        <row r="1652">
          <cell r="A1652">
            <v>102677</v>
          </cell>
          <cell r="B1652" t="str">
            <v>DRENO PROFUNDO (SEÇÃO 0,50 X 1,50 M), COM TUBO DE CONCRETO SIMPLES POROSO, DN 200 MM, ENCHIMENTO COM AREIA. AF_07/2021</v>
          </cell>
          <cell r="C1652" t="str">
            <v>M</v>
          </cell>
          <cell r="D1652">
            <v>189.53</v>
          </cell>
        </row>
        <row r="1653">
          <cell r="A1653">
            <v>102678</v>
          </cell>
          <cell r="B1653" t="str">
            <v>DRENO PROFUNDO (SEÇÃO 0,50 X 1,50 M), CEGO, ENCHIMENTO DE BRITA, ENVOLVIDO COM MANTA GEOTÊXTIL, COM SELO DE ARGILA. AF_07/2021</v>
          </cell>
          <cell r="C1653" t="str">
            <v>M</v>
          </cell>
          <cell r="D1653">
            <v>137.12</v>
          </cell>
        </row>
        <row r="1654">
          <cell r="A1654">
            <v>102679</v>
          </cell>
          <cell r="B1654" t="str">
            <v>DRENO PROFUNDO (SEÇÃO 0,50 X 1,50 M), CEGO, ENCHIMENTO DE BRITA, ENVOLVIDO COM MANTA GEOTÊXTIL. AF_07/2021</v>
          </cell>
          <cell r="C1654" t="str">
            <v>M</v>
          </cell>
          <cell r="D1654">
            <v>152.44</v>
          </cell>
        </row>
        <row r="1655">
          <cell r="A1655">
            <v>102680</v>
          </cell>
          <cell r="B1655" t="str">
            <v>DRENO PROFUNDO (SEÇÃO 0,50 X 1,50 M), COM TUBO DE PEAD CORRUGADO PERFURADO, DN 100 MM, ENCHIMENTO COM BRITA, ENVOLVIDO COM MANTA GEOTÊXTIL, COM SELO DE ARGILA. AF_07/2021</v>
          </cell>
          <cell r="C1655" t="str">
            <v>M</v>
          </cell>
          <cell r="D1655">
            <v>149.5</v>
          </cell>
        </row>
        <row r="1656">
          <cell r="A1656">
            <v>102681</v>
          </cell>
          <cell r="B1656" t="str">
            <v>DRENO PROFUNDO (SEÇÃO 0,50 X 1,50 M), COM TUBO DE PVC CORRUGADO RÍGIDO PERFURADO, DN 100 MM, ENCHIMENTO COM BRITA, ENVOLVIDO COM MANTA GEOTÊXTIL, COM SELO DE ARGILA. AF_07/2021</v>
          </cell>
          <cell r="C1656" t="str">
            <v>M</v>
          </cell>
          <cell r="D1656">
            <v>206.19</v>
          </cell>
        </row>
        <row r="1657">
          <cell r="A1657">
            <v>102683</v>
          </cell>
          <cell r="B1657" t="str">
            <v>DRENO PROFUNDO (SEÇÃO 0,50 X 1,50 M), COM TUBO DE CONCRETO SIMPLES POROSO, DN 200 MM, ENCHIMENTO COM BRITA, ENVOLVIDO COM MANTA GEOTÊXTIL, COM SELO DE ARGILA. AF_07/2021</v>
          </cell>
          <cell r="C1657" t="str">
            <v>M</v>
          </cell>
          <cell r="D1657">
            <v>188.59</v>
          </cell>
        </row>
        <row r="1658">
          <cell r="A1658">
            <v>102684</v>
          </cell>
          <cell r="B1658" t="str">
            <v>DRENO PROFUNDO (SEÇÃO 0,50 X 1,50 M), COM TUBO DE PEAD CORRUGADO PERFURADO, DN 100 MM, ENCHIMENTO COM BRITA, ENVOLVIDO COM MANTA GEOTÊXTIL. AF_07/2021</v>
          </cell>
          <cell r="C1658" t="str">
            <v>M</v>
          </cell>
          <cell r="D1658">
            <v>164.84</v>
          </cell>
        </row>
        <row r="1659">
          <cell r="A1659">
            <v>102685</v>
          </cell>
          <cell r="B1659" t="str">
            <v>DRENO PROFUNDO (SEÇÃO 0,50 X 1,50 M), COM TUBO DE PVC CORRUGADO RÍGIDO PERFURADO, DN 100 MM, ENCHIMENTO COM BRITA, ENVOLVIDO COM MANTA GEOTÊXTIL. AF_07/2021</v>
          </cell>
          <cell r="C1659" t="str">
            <v>M</v>
          </cell>
          <cell r="D1659">
            <v>221.52</v>
          </cell>
        </row>
        <row r="1660">
          <cell r="A1660">
            <v>102687</v>
          </cell>
          <cell r="B1660" t="str">
            <v>DRENO PROFUNDO (SEÇÃO 0,50 X 1,50 M), COM TUBO DE CONCRETO SIMPLES POROSO, DN 200 MM, ENCHIMENTO COM BRITA, ENVOLVIDO COM MANTA GEOTÊXTIL. AF_07/2021</v>
          </cell>
          <cell r="C1660" t="str">
            <v>M</v>
          </cell>
          <cell r="D1660">
            <v>199.06</v>
          </cell>
        </row>
        <row r="1661">
          <cell r="A1661">
            <v>102688</v>
          </cell>
          <cell r="B1661" t="str">
            <v>DRENO ESPINHA DE PEIXE (SEÇÃO 0,40 X 0,40 M), COM TUBO DE PEAD CORRUGADO PERFURADO, DN 100 MM, ENCHIMENTO COM AREIA, INCLUSIVE CONEXÕES. AF_07/2021</v>
          </cell>
          <cell r="C1661" t="str">
            <v>M</v>
          </cell>
          <cell r="D1661">
            <v>49.76</v>
          </cell>
        </row>
        <row r="1662">
          <cell r="A1662">
            <v>102689</v>
          </cell>
          <cell r="B1662" t="str">
            <v>DRENO ESPINHA DE PEIXE (SEÇÃO 0,40 X 0,40 M), COM TUBO DE PVC CORRUGADO RÍGIDO PERFURADO, DN 100 MM, ENCHIMENTO COM AREIA, INCLUSIVE CONEXÕES. AF_07/2021</v>
          </cell>
          <cell r="C1662" t="str">
            <v>M</v>
          </cell>
          <cell r="D1662">
            <v>100.77</v>
          </cell>
        </row>
        <row r="1663">
          <cell r="A1663">
            <v>102690</v>
          </cell>
          <cell r="B1663" t="str">
            <v>DRENO ESPINHA DE PEIXE (SEÇÃO (0,40 X 0,40 M), COM TUBO DE PEAD CORRUGADO PERFURADO, DN 100 MM, ENCHIMENTO COM BRITA, ENVOLVIDO COM MANTA GEOTÊXTIL, INCLUSIVE CONEXÕES. AF_07/2021</v>
          </cell>
          <cell r="C1663" t="str">
            <v>M</v>
          </cell>
          <cell r="D1663">
            <v>62.58</v>
          </cell>
        </row>
        <row r="1664">
          <cell r="A1664">
            <v>102693</v>
          </cell>
          <cell r="B1664" t="str">
            <v>DRENO ESPINHA DE PEIXE (SEÇÃO 0,40 X 0,40 M), COM TUBO DE PVC CORRUGADO RÍGIDO PERFURADO, DN 100 MM, ENCHIMENTO COM BRITA, ENVOLVIDO COM MANTA GEOTÊXTIL, INCLUSIVE CONEXÕES. AF_07/2021</v>
          </cell>
          <cell r="C1664" t="str">
            <v>M</v>
          </cell>
          <cell r="D1664">
            <v>113.59</v>
          </cell>
        </row>
        <row r="1665">
          <cell r="A1665">
            <v>102694</v>
          </cell>
          <cell r="B1665" t="str">
            <v>DRENO ESPINHA DE PEIXE (SEÇÃO 0,50 X 0,80 M), COM TUBO DE PEAD CORRUGADO PERFURADO, DN 100 MM, ENCHIMENTO COM AREIA, INCLUSIVE CONEXÕES. AF_07/2021</v>
          </cell>
          <cell r="C1665" t="str">
            <v>M</v>
          </cell>
          <cell r="D1665">
            <v>99.06</v>
          </cell>
        </row>
        <row r="1666">
          <cell r="A1666">
            <v>102696</v>
          </cell>
          <cell r="B1666" t="str">
            <v>DRENO ESPINHA DE PEIXE (SEÇÃO 0,50 X 0,80 M), COM TUBO DE PVC CORRUGADO RÍGIDO PERFURADO, DN 100 MM, ENCHIMENTO COM AREIA, INCLUSIVE CONEXÕES. AF_07/2021</v>
          </cell>
          <cell r="C1666" t="str">
            <v>M</v>
          </cell>
          <cell r="D1666">
            <v>149.94999999999999</v>
          </cell>
        </row>
        <row r="1667">
          <cell r="A1667">
            <v>102697</v>
          </cell>
          <cell r="B1667" t="str">
            <v>DRENO ESPINHA DE PEIXE (SEÇÃO 0,50 X 0,80 M), COM TUBO DE PEAD CORRUGADO PERFURADO, DN 100 MM, ENCHIMENTO COM BRITA, ENVOLVIDO COM MANTA GEOTÊXTIL, INCLUSIVE CONEXÕES. AF_07/2021</v>
          </cell>
          <cell r="C1667" t="str">
            <v>M</v>
          </cell>
          <cell r="D1667">
            <v>109.49</v>
          </cell>
        </row>
        <row r="1668">
          <cell r="A1668">
            <v>102703</v>
          </cell>
          <cell r="B1668" t="str">
            <v>DRENO ESPINHA DE PEIXE (SEÇÃO 0,50 X 0,80 M), COM TUBO DE PVC CORRUGADO RÍGIDO PERFURADO, DN 100 MM, ENCHIMENTO COM BRITA, ENVOLVIDO COM MANTA GEOTÊXTIL, INCLUSIVE CONEXÕES. AF_07/2021</v>
          </cell>
          <cell r="C1668" t="str">
            <v>M</v>
          </cell>
          <cell r="D1668">
            <v>160.38</v>
          </cell>
        </row>
        <row r="1669">
          <cell r="A1669">
            <v>102704</v>
          </cell>
          <cell r="B1669" t="str">
            <v>TUBO DE PEAD CORRUGADO PERFURADO, DN 100 MM, PARA DRENO - FORNECIMENTO E ASSENTAMENTO. AF_07/2021</v>
          </cell>
          <cell r="C1669" t="str">
            <v>M</v>
          </cell>
          <cell r="D1669">
            <v>12.17</v>
          </cell>
        </row>
        <row r="1670">
          <cell r="A1670">
            <v>102705</v>
          </cell>
          <cell r="B1670" t="str">
            <v>TUBO DE PVC CORRUGADO RÍGIDO PERFURADO, DN 100 MM, PARA DRENO - FORNECIMENTO E ASSENTAMENTO. AF_07/2021</v>
          </cell>
          <cell r="C1670" t="str">
            <v>M</v>
          </cell>
          <cell r="D1670">
            <v>62.08</v>
          </cell>
        </row>
        <row r="1671">
          <cell r="A1671">
            <v>102707</v>
          </cell>
          <cell r="B1671" t="str">
            <v>TUBO DE CONCRETO SIMPLES POROSO, DN 200 MM, PARA DRENO - FORNECIMENTO E ASSENTAMENTO. AF_07/2021</v>
          </cell>
          <cell r="C1671" t="str">
            <v>M</v>
          </cell>
          <cell r="D1671">
            <v>44.88</v>
          </cell>
        </row>
        <row r="1672">
          <cell r="A1672">
            <v>102708</v>
          </cell>
          <cell r="B1672" t="str">
            <v>LUVA DE PVC, SÉRIE NORMAL, PARA ESGOTO PREDIAL, DN 100 MM, INSTALADA EM DRENO  - FORNECIMENTO E INSTALAÇÃO. AF_07/2021</v>
          </cell>
          <cell r="C1672" t="str">
            <v>UN</v>
          </cell>
          <cell r="D1672">
            <v>23.03</v>
          </cell>
        </row>
        <row r="1673">
          <cell r="A1673">
            <v>102710</v>
          </cell>
          <cell r="B1673" t="str">
            <v>JUNÇÃO SIMPLES DE PVC, 45 GRAUS, SÉRIE NORMAL, PARA ESGOTO PREDIAL, DN 100 MM, INSTALADA EM DRENO - FORNECIMENTO E INSTALAÇÃO. AF_07/2021</v>
          </cell>
          <cell r="C1673" t="str">
            <v>UN</v>
          </cell>
          <cell r="D1673">
            <v>57.06</v>
          </cell>
        </row>
        <row r="1674">
          <cell r="A1674">
            <v>102711</v>
          </cell>
          <cell r="B1674" t="str">
            <v>JUNÇÃO DUPLA DE PVC, SÉRIE NORMAL, PARA ESGOTO PREDIAL, DN 100 X 100 X 100 MM, INSTALADA EM DRENO  - FORNECIMENTO E INSTALAÇÃO. AF_07/2021</v>
          </cell>
          <cell r="C1674" t="str">
            <v>UN</v>
          </cell>
          <cell r="D1674">
            <v>75.03</v>
          </cell>
        </row>
        <row r="1675">
          <cell r="A1675">
            <v>102712</v>
          </cell>
          <cell r="B1675" t="str">
            <v>GEOTÊXTIL NÃO TECIDO 100% POLIÉSTER, RESISTÊNCIA A TRAÇÃO DE 9 KN/M (RT - 9), INSTALADO EM DRENO - FORNECIMENTO E INSTALAÇÃO. AF_07/2021</v>
          </cell>
          <cell r="C1675" t="str">
            <v>M2</v>
          </cell>
          <cell r="D1675">
            <v>7.35</v>
          </cell>
        </row>
        <row r="1676">
          <cell r="A1676">
            <v>102713</v>
          </cell>
          <cell r="B1676" t="str">
            <v>GEOTÊXTIL NÃO TECIDO 100% POLIÉSTER, RESISTÊNCIA A TRAÇÃO DE 14 KN/M (RT - 14), INSTALADO EM DRENO - FORNECIMENTO E INSTALAÇÃO. AF_07/2021</v>
          </cell>
          <cell r="C1676" t="str">
            <v>M2</v>
          </cell>
          <cell r="D1676">
            <v>10.07</v>
          </cell>
        </row>
        <row r="1677">
          <cell r="A1677">
            <v>102715</v>
          </cell>
          <cell r="B1677" t="str">
            <v>GEOTÊXTIL NÃO TECIDO 100% POLIÉSTER, RESISTÊNCIA A TRAÇÃO DE 26 KN/M (RT - 26), INSTALADO EM DRENO - FORNECIMENTO E INSTALAÇÃO. AF_07/2021</v>
          </cell>
          <cell r="C1677" t="str">
            <v>M2</v>
          </cell>
          <cell r="D1677">
            <v>19.89</v>
          </cell>
        </row>
        <row r="1678">
          <cell r="A1678">
            <v>102716</v>
          </cell>
          <cell r="B1678" t="str">
            <v>ENCHIMENTO DE AREIA PARA DRENO, LANÇAMENTO MECANIZADO. AF_07/2021</v>
          </cell>
          <cell r="C1678" t="str">
            <v>M3</v>
          </cell>
          <cell r="D1678">
            <v>190.24</v>
          </cell>
        </row>
        <row r="1679">
          <cell r="A1679">
            <v>102717</v>
          </cell>
          <cell r="B1679" t="str">
            <v>ENCHIMENTO DE BRITA PARA DRENO, LANÇAMENTO MECANIZADO. AF_07/2021</v>
          </cell>
          <cell r="C1679" t="str">
            <v>M3</v>
          </cell>
          <cell r="D1679">
            <v>151.03</v>
          </cell>
        </row>
        <row r="1680">
          <cell r="A1680">
            <v>102718</v>
          </cell>
          <cell r="B1680" t="str">
            <v>ENCHIMENTO DE AREIA PARA DRENO, LANÇAMENTO MANUAL. AF_07/2021</v>
          </cell>
          <cell r="C1680" t="str">
            <v>M3</v>
          </cell>
          <cell r="D1680">
            <v>199.07</v>
          </cell>
        </row>
        <row r="1681">
          <cell r="A1681">
            <v>102719</v>
          </cell>
          <cell r="B1681" t="str">
            <v>ENCHIMENTO DE BRITA PARA DRENO, LANÇAMENTO MANUAL. AF_07/2021</v>
          </cell>
          <cell r="C1681" t="str">
            <v>M3</v>
          </cell>
          <cell r="D1681">
            <v>159.86000000000001</v>
          </cell>
        </row>
        <row r="1682">
          <cell r="A1682">
            <v>102722</v>
          </cell>
          <cell r="B1682" t="str">
            <v>DRENO EM MURO DE CONTENÇÃO, EXECUTADO NO PÉ DO MURO, COM TUBO DE PEAD CORRUGADO FLEXÍVEL PERFURADO, ENCHIMENTO COM BRITA, ENVOLVIDO COM MANTA GEOTÊXTIL. AF_07/2021</v>
          </cell>
          <cell r="C1682" t="str">
            <v>M</v>
          </cell>
          <cell r="D1682">
            <v>50.08</v>
          </cell>
        </row>
        <row r="1683">
          <cell r="A1683">
            <v>102723</v>
          </cell>
          <cell r="B1683" t="str">
            <v>DRENO EM MURO DE CONTENÇÃO, EXECUTADO NO PÉ DO MURO, COM TUBO DE PVC CORRUGADO RÍGIDO PERFURADO, ENCHIMENTO COM BRITA, ENVOLVIDO COM MANTA GEOTÊXTIL. AF_07/2021</v>
          </cell>
          <cell r="C1683" t="str">
            <v>M</v>
          </cell>
          <cell r="D1683">
            <v>99.99</v>
          </cell>
        </row>
        <row r="1684">
          <cell r="A1684">
            <v>102724</v>
          </cell>
          <cell r="B1684" t="str">
            <v>DRENO BARBACÃ, DN 100 MM, COM MATERIAL DRENANTE. AF_07/2021</v>
          </cell>
          <cell r="C1684" t="str">
            <v>UN</v>
          </cell>
          <cell r="D1684">
            <v>27.6</v>
          </cell>
        </row>
        <row r="1685">
          <cell r="A1685">
            <v>102725</v>
          </cell>
          <cell r="B1685" t="str">
            <v>DRENO BARBACÃ, DN 75 MM, COM MATERIAL DRENANTE. AF_07/2021</v>
          </cell>
          <cell r="C1685" t="str">
            <v>UN</v>
          </cell>
          <cell r="D1685">
            <v>26.99</v>
          </cell>
        </row>
        <row r="1686">
          <cell r="A1686">
            <v>102726</v>
          </cell>
          <cell r="B1686" t="str">
            <v>DRENO BARBACÃ, DN 50 MM, COM MATERIAL DRENANTE. AF_07/2021</v>
          </cell>
          <cell r="C1686" t="str">
            <v>UN</v>
          </cell>
          <cell r="D1686">
            <v>25.09</v>
          </cell>
        </row>
        <row r="1687">
          <cell r="A1687">
            <v>103653</v>
          </cell>
          <cell r="B1687" t="str">
            <v>GEOTÊXTIL NÃO TECIDO 100% POLIÉSTER, RESISTÊNCIA A TRAÇÃO DE 31 KN/M (RT-31), INSTALADO EM DRENO - FORNECIMENTO E INSTALAÇÃO. AF_07/2021</v>
          </cell>
          <cell r="C1687" t="str">
            <v>M2</v>
          </cell>
          <cell r="D1687">
            <v>23.74</v>
          </cell>
        </row>
        <row r="1688">
          <cell r="A1688">
            <v>92743</v>
          </cell>
          <cell r="B1688" t="str">
            <v>MURO DE GABIÃO, ENCHIMENTO COM PEDRA DE MÃO TIPO RACHÃO, DE GRAVIDADE, COM GAIOLAS DE COMPRIMENTO IGUAL A 2 M, PARA MUROS COM ALTURA MENOR OU IGUAL A 4 M - FORNECIMENTO E EXECUÇÃO. AF_03/2024</v>
          </cell>
          <cell r="C1688" t="str">
            <v>M3</v>
          </cell>
          <cell r="D1688">
            <v>707.97</v>
          </cell>
        </row>
        <row r="1689">
          <cell r="A1689">
            <v>92744</v>
          </cell>
          <cell r="B1689" t="str">
            <v>MURO DE GABIÃO, ENCHIMENTO COM PEDRA DE MÃO TIPO RACHÃO, DE GRAVIDADE, COM GAIOLAS DE COMPRIMENTO IGUAL A 5 M, PARA MUROS COM ALTURA MENOR OU IGUAL A 4 M - FORNECIMENTO E EXECUÇÃO. AF_03/2024</v>
          </cell>
          <cell r="C1689" t="str">
            <v>M3</v>
          </cell>
          <cell r="D1689">
            <v>682.57</v>
          </cell>
        </row>
        <row r="1690">
          <cell r="A1690">
            <v>92745</v>
          </cell>
          <cell r="B1690" t="str">
            <v>MURO DE GABIÃO, ENCHIMENTO COM PEDRA DE MÃO TIPO RACHÃO, DE GRAVIDADE, COM GAIOLAS DE COMPRIMENTO IGUAL A 2 M, PARA MUROS COM ALTURA MAIOR QUE 4 M E MENOR OU IGUAL A 6 M - FORNECIMENTO E EXECUÇÃO. AF_03/2024</v>
          </cell>
          <cell r="C1690" t="str">
            <v>M3</v>
          </cell>
          <cell r="D1690">
            <v>864.99</v>
          </cell>
        </row>
        <row r="1691">
          <cell r="A1691">
            <v>92746</v>
          </cell>
          <cell r="B1691" t="str">
            <v>MURO DE GABIÃO, ENCHIMENTO COM PEDRA DE MÃO TIPO RACHÃO, DE GRAVIDADE, COM GAIOLAS DE COMPRIMENTO IGUAL A 5 M, PARA MUROS COM ALTURA MAIOR QUE 4 M E MENOR OU IGUAL A 6 M - FORNECIMENTO E EXECUÇÃO. AF_03/2024</v>
          </cell>
          <cell r="C1691" t="str">
            <v>M3</v>
          </cell>
          <cell r="D1691">
            <v>805.58</v>
          </cell>
        </row>
        <row r="1692">
          <cell r="A1692">
            <v>92747</v>
          </cell>
          <cell r="B1692" t="str">
            <v>MURO DE GABIÃO, ENCHIMENTO COM PEDRA DE MÃO TIPO RACHÃO, DE GRAVIDADE, COM GAIOLAS DE COMPRIMENTO IGUAL A 2 M, PARA MUROS COM ALTURA MAIOR QUE 6 M E MENOR OU IGUAL A 10 M - FORNECIMENTO E EXECUÇÃO. AF_03/2024</v>
          </cell>
          <cell r="C1692" t="str">
            <v>M3</v>
          </cell>
          <cell r="D1692">
            <v>961.8</v>
          </cell>
        </row>
        <row r="1693">
          <cell r="A1693">
            <v>92748</v>
          </cell>
          <cell r="B1693" t="str">
            <v>MURO DE GABIÃO, ENCHIMENTO COM PEDRA DE MÃO TIPO RACHÃO, DE GRAVIDADE, COM GAIOLAS DE COMPRIMENTO IGUAL A 5 M, PARA MUROS COM ALTURA MAIOR QUE 6 M E MENOR OU IGUAL A 10 M- FORNECIMENTO E EXECUÇÃO. AF_03/2024</v>
          </cell>
          <cell r="C1693" t="str">
            <v>M3</v>
          </cell>
          <cell r="D1693">
            <v>879.7</v>
          </cell>
        </row>
        <row r="1694">
          <cell r="A1694">
            <v>92749</v>
          </cell>
          <cell r="B1694" t="str">
            <v>MURO DE GABIÃO, ENCHIMENTO COM PEDRA DE MÃO TIPO RACHÃO, COM SOLO REFORÇADO, PARA MUROS COM ALTURA MENOR OU IGUAL A 4 M - FORNECIMENTO E EXECUÇÃO. AF_03/2024</v>
          </cell>
          <cell r="C1694" t="str">
            <v>M3</v>
          </cell>
          <cell r="D1694">
            <v>1023.55</v>
          </cell>
        </row>
        <row r="1695">
          <cell r="A1695">
            <v>92750</v>
          </cell>
          <cell r="B1695" t="str">
            <v>MURO DE GABIÃO, ENCHIMENTO COM PEDRA DE MÃO TIPO RACHÃO, COM SOLO REFORÇADO, PARA MUROS COM ALTURA MAIOR QUE 4 M E MENOR OU IGUAL A 12 M - FORNECIMENTO E EXECUÇÃO. AF_03/2024</v>
          </cell>
          <cell r="C1695" t="str">
            <v>M3</v>
          </cell>
          <cell r="D1695">
            <v>1731.21</v>
          </cell>
        </row>
        <row r="1696">
          <cell r="A1696">
            <v>92751</v>
          </cell>
          <cell r="B1696" t="str">
            <v>MURO DE GABIÃO, ENCHIMENTO COM PEDRA DE MÃO TIPO RACHÃO, COM SOLO REFORÇADO, PARA MUROS COM ALTURA MAIOR QUE 12 M E MENOR OU IGUAL A 20 M - FORNECIMENTO E EXECUÇÃO. AF_03/2024</v>
          </cell>
          <cell r="C1696" t="str">
            <v>M3</v>
          </cell>
          <cell r="D1696">
            <v>2145.69</v>
          </cell>
        </row>
        <row r="1697">
          <cell r="A1697">
            <v>92752</v>
          </cell>
          <cell r="B1697" t="str">
            <v>MURO DE GABIÃO, ENCHIMENTO COM PEDRA DE MÃO TIPO RACHÃO, COM SOLO REFORÇADO, PARA MUROS COM ALTURA MAIOR QUE 20 M E MENOR OU IGUAL A 28 M - FORNECIMENTO E EXECUÇÃO. AF_03/2024</v>
          </cell>
          <cell r="C1697" t="str">
            <v>M3</v>
          </cell>
          <cell r="D1697">
            <v>2557.85</v>
          </cell>
        </row>
        <row r="1698">
          <cell r="A1698">
            <v>92753</v>
          </cell>
          <cell r="B1698" t="str">
            <v>MURO DE GABIÃO, ENCHIMENTO COM RESÍDUO DE CONSTRUÇÃO E DEMOLIÇÃO, DE GRAVIDADE, COM GAIOLA TRAPEZOIDAL DE COMPRIMENTO IGUAL A 2 M, PARA MUROS COM ALTURA MENOR OU IGUAL A 2 M - FORNECIMENTO E EXECUÇÃO. AF_03/2024</v>
          </cell>
          <cell r="C1698" t="str">
            <v>M3</v>
          </cell>
          <cell r="D1698">
            <v>669.92</v>
          </cell>
        </row>
        <row r="1699">
          <cell r="A1699">
            <v>92754</v>
          </cell>
          <cell r="B1699" t="str">
            <v>MURO DE GABIÃO, ENCHIMENTO COM RESÍDUO DE CONSTRUÇÃO E DEMOLIÇÃO, DE GRAVIDADE, COM GAIOLA TRAPEZOIDAL DE COMPRIMENTO IGUAL A 2 M, PARA MUROS COM ALTURA MAIOR QUE 2 M E MENOR OU IGUAL A 4 M - FORNECIMENTO E EXECUÇÃO. AF_03/2024</v>
          </cell>
          <cell r="C1699" t="str">
            <v>M3</v>
          </cell>
          <cell r="D1699">
            <v>651.58000000000004</v>
          </cell>
        </row>
        <row r="1700">
          <cell r="A1700">
            <v>92755</v>
          </cell>
          <cell r="B1700" t="str">
            <v>PROTEÇÃO SUPERFICIAL DE CANAL EM GABIÃO TIPO COLCHÃO, ALTURA DE 17 CENTÍMETROS, ENCHIMENTO COM PEDRA DE MÃO TIPO RACHÃO - FORNECIMENTO E EXECUÇÃO. AF_03/2024</v>
          </cell>
          <cell r="C1700" t="str">
            <v>M2</v>
          </cell>
          <cell r="D1700">
            <v>259.22000000000003</v>
          </cell>
        </row>
        <row r="1701">
          <cell r="A1701">
            <v>92756</v>
          </cell>
          <cell r="B1701" t="str">
            <v>PROTEÇÃO SUPERFICIAL DE CANAL EM GABIÃO TIPO COLCHÃO, ALTURA DE 23 CENTÍMETROS, ENCHIMENTO COM PEDRA DE MÃO TIPO RACHÃO - FORNECIMENTO E EXECUÇÃO. AF_03/2024</v>
          </cell>
          <cell r="C1701" t="str">
            <v>M2</v>
          </cell>
          <cell r="D1701">
            <v>296.64</v>
          </cell>
        </row>
        <row r="1702">
          <cell r="A1702">
            <v>92757</v>
          </cell>
          <cell r="B1702" t="str">
            <v>PROTEÇÃO SUPERFICIAL DE CANAL EM GABIÃO TIPO COLCHÃO, ALTURA DE 30 CENTÍMETROS, ENCHIMENTO COM PEDRA DE MÃO TIPO RACHÃO - FORNECIMENTO E EXECUÇÃO. AF_03/2024</v>
          </cell>
          <cell r="C1702" t="str">
            <v>M2</v>
          </cell>
          <cell r="D1702">
            <v>341.66</v>
          </cell>
        </row>
        <row r="1703">
          <cell r="A1703">
            <v>92758</v>
          </cell>
          <cell r="B1703" t="str">
            <v>PROTEÇÃO SUPERFICIAL DE CANAL EM GABIÃO TIPO SACO, DIÂMETRO DE 65 CENTÍMETROS, ENCHIMENTO MANUAL COM PEDRA DE MÃO TIPO RACHÃO - FORNECIMENTO E EXECUÇÃO. AF_03/2024</v>
          </cell>
          <cell r="C1703" t="str">
            <v>M3</v>
          </cell>
          <cell r="D1703">
            <v>766.7</v>
          </cell>
        </row>
        <row r="1704">
          <cell r="A1704">
            <v>91069</v>
          </cell>
          <cell r="B1704" t="str">
            <v>EXECUÇÃO DE REVESTIMENTO DE CONCRETO PROJETADO COM ESPESSURA DE 7 CM, ARMADO COM TELA, INCLINAÇÃO MENOR QUE 90°, APLICAÇÃO CONTÍNUA, UTILIZANDO EQUIPAMENTO DE PROJEÇÃO COM 6 M³/H DE CAPACIDADE. AF_07/2024</v>
          </cell>
          <cell r="C1704" t="str">
            <v>M2</v>
          </cell>
          <cell r="D1704">
            <v>180.35</v>
          </cell>
        </row>
        <row r="1705">
          <cell r="A1705">
            <v>91070</v>
          </cell>
          <cell r="B1705" t="str">
            <v>EXECUÇÃO DE REVESTIMENTO DE CONCRETO PROJETADO COM ESPESSURA DE 10 CM, ARMADO COM TELA, INCLINAÇÃO MENOR QUE 90°, APLICAÇÃO CONTÍNUA, UTILIZANDO EQUIPAMENTO DE PROJEÇÃO COM 6 M³/H DE CAPACIDADE. AF_07/2024</v>
          </cell>
          <cell r="C1705" t="str">
            <v>M2</v>
          </cell>
          <cell r="D1705">
            <v>191.73</v>
          </cell>
        </row>
        <row r="1706">
          <cell r="A1706">
            <v>91071</v>
          </cell>
          <cell r="B1706" t="str">
            <v>EXECUÇÃO DE REVESTIMENTO DE CONCRETO PROJETADO COM ESPESSURA DE 7 CM, ARMADO COM TELA, INCLINAÇÃO DE 90°, APLICAÇÃO CONTÍNUA, UTILIZANDO EQUIPAMENTO DE PROJEÇÃO COM 6 M³/H DE CAPACIDADE. AF_07/2024</v>
          </cell>
          <cell r="C1706" t="str">
            <v>M2</v>
          </cell>
          <cell r="D1706">
            <v>284.5</v>
          </cell>
        </row>
        <row r="1707">
          <cell r="A1707">
            <v>91072</v>
          </cell>
          <cell r="B1707" t="str">
            <v>EXECUÇÃO DE REVESTIMENTO DE CONCRETO PROJETADO COM ESPESSURA DE 10 CM, ARMADO COM TELA, INCLINAÇÃO DE 90°, APLICAÇÃO CONTÍNUA, UTILIZANDO EQUIPAMENTO DE PROJEÇÃO COM 6 M³/H DE CAPACIDADE. AF_07/2024</v>
          </cell>
          <cell r="C1707" t="str">
            <v>M2</v>
          </cell>
          <cell r="D1707">
            <v>293.85000000000002</v>
          </cell>
        </row>
        <row r="1708">
          <cell r="A1708">
            <v>91073</v>
          </cell>
          <cell r="B1708" t="str">
            <v>EXECUÇÃO DE REVESTIMENTO DE CONCRETO PROJETADO COM ESPESSURA DE 7 CM, ARMADO COM TELA, INCLINAÇÃO MENOR QUE 90°, APLICAÇÃO CONTÍNUA, UTILIZANDO EQUIPAMENTO DE PROJEÇÃO COM 3 M³/H DE CAPACIDADE. AF_07/2024</v>
          </cell>
          <cell r="C1708" t="str">
            <v>M2</v>
          </cell>
          <cell r="D1708">
            <v>232.88</v>
          </cell>
        </row>
        <row r="1709">
          <cell r="A1709">
            <v>91074</v>
          </cell>
          <cell r="B1709" t="str">
            <v>EXECUÇÃO DE REVESTIMENTO DE CONCRETO PROJETADO COM ESPESSURA DE 10 CM, ARMADO COM TELA, INCLINAÇÃO MENOR QUE 90°, APLICAÇÃO CONTÍNUA, UTILIZANDO EQUIPAMENTO DE PROJEÇÃO COM 3 M³/H DE CAPACIDADE. AF_07/2024</v>
          </cell>
          <cell r="C1709" t="str">
            <v>M2</v>
          </cell>
          <cell r="D1709">
            <v>222.74</v>
          </cell>
        </row>
        <row r="1710">
          <cell r="A1710">
            <v>91075</v>
          </cell>
          <cell r="B1710" t="str">
            <v>EXECUÇÃO DE REVESTIMENTO DE CONCRETO PROJETADO COM ESPESSURA DE 7 CM, ARMADO COM TELA, INCLINAÇÃO DE 90°, APLICAÇÃO CONTÍNUA, UTILIZANDO EQUIPAMENTO DE PROJEÇÃO COM 3 M³/H DE CAPACIDADE. AF_07/2024</v>
          </cell>
          <cell r="C1710" t="str">
            <v>M2</v>
          </cell>
          <cell r="D1710">
            <v>362.85</v>
          </cell>
        </row>
        <row r="1711">
          <cell r="A1711">
            <v>91076</v>
          </cell>
          <cell r="B1711" t="str">
            <v>EXECUÇÃO DE REVESTIMENTO DE CONCRETO PROJETADO COM ESPESSURA DE 10 CM, ARMADO COM TELA, INCLINAÇÃO DE 90°, APLICAÇÃO CONTÍNUA, UTILIZANDO EQUIPAMENTO DE PROJEÇÃO COM 3 M³/H DE CAPACIDADE. AF_07/2024</v>
          </cell>
          <cell r="C1711" t="str">
            <v>M2</v>
          </cell>
          <cell r="D1711">
            <v>334.39</v>
          </cell>
        </row>
        <row r="1712">
          <cell r="A1712">
            <v>91077</v>
          </cell>
          <cell r="B1712" t="str">
            <v>EXECUÇÃO DE REVESTIMENTO DE CONCRETO PROJETADO COM ESPESSURA DE 7 CM, ARMADO COM FIBRAS DE AÇO, INCLINAÇÃO MENOR QUE 90°, APLICAÇÃO CONTÍNUA, UTILIZANDO EQUIPAMENTO DE PROJEÇÃO COM 6 M³/H DE CAPACIDADE. AF_07/2024</v>
          </cell>
          <cell r="C1712" t="str">
            <v>M2</v>
          </cell>
          <cell r="D1712">
            <v>177.71</v>
          </cell>
        </row>
        <row r="1713">
          <cell r="A1713">
            <v>91078</v>
          </cell>
          <cell r="B1713" t="str">
            <v>EXECUÇÃO DE REVESTIMENTO DE CONCRETO PROJETADO COM ESPESSURA DE 10 CM, ARMADO COM FIBRAS DE AÇO, INCLINAÇÃO MENOR QUE 90°, APLICAÇÃO CONTÍNUA, UTILIZANDO EQUIPAMENTO DE PROJEÇÃO COM 6 M³/H DE CAPACIDADE. AF_07/2024</v>
          </cell>
          <cell r="C1713" t="str">
            <v>M2</v>
          </cell>
          <cell r="D1713">
            <v>195.57</v>
          </cell>
        </row>
        <row r="1714">
          <cell r="A1714">
            <v>91079</v>
          </cell>
          <cell r="B1714" t="str">
            <v>EXECUÇÃO DE REVESTIMENTO DE CONCRETO PROJETADO COM ESPESSURA DE 7 CM, ARMADO COM FIBRAS DE AÇO, INCLINAÇÃO DE 90°, APLICAÇÃO CONTÍNUA, UTILIZANDO EQUIPAMENTO DE PROJEÇÃO COM 6 M³/H DE CAPACIDADE. AF_07/2024</v>
          </cell>
          <cell r="C1714" t="str">
            <v>M2</v>
          </cell>
          <cell r="D1714">
            <v>192.31</v>
          </cell>
        </row>
        <row r="1715">
          <cell r="A1715">
            <v>91080</v>
          </cell>
          <cell r="B1715" t="str">
            <v>EXECUÇÃO DE REVESTIMENTO DE CONCRETO PROJETADO COM ESPESSURA DE 10 CM, ARMADO COM FIBRAS DE AÇO, INCLINAÇÃO DE 90°, APLICAÇÃO CONTÍNUA, UTILIZANDO EQUIPAMENTO DE PROJEÇÃO COM 6 M³/H DE CAPACIDADE. AF_07/2024</v>
          </cell>
          <cell r="C1715" t="str">
            <v>M2</v>
          </cell>
          <cell r="D1715">
            <v>206.84</v>
          </cell>
        </row>
        <row r="1716">
          <cell r="A1716">
            <v>91081</v>
          </cell>
          <cell r="B1716" t="str">
            <v>EXECUÇÃO DE REVESTIMENTO DE CONCRETO PROJETADO COM ESPESSURA DE 7 CM, ARMADO COM FIBRAS DE AÇO, INCLINAÇÃO MENOR QUE 90°, APLICAÇÃO CONTÍNUA, UTILIZANDO EQUIPAMENTO DE PROJEÇÃO COM 3 M³/H DE CAPACIDADE. AF_07/2024</v>
          </cell>
          <cell r="C1716" t="str">
            <v>M2</v>
          </cell>
          <cell r="D1716">
            <v>252.22</v>
          </cell>
        </row>
        <row r="1717">
          <cell r="A1717">
            <v>91082</v>
          </cell>
          <cell r="B1717" t="str">
            <v>EXECUÇÃO DE REVESTIMENTO DE CONCRETO PROJETADO COM ESPESSURA DE 10 CM, ARMADO COM FIBRAS DE AÇO, INCLINAÇÃO MENOR QUE 90°, APLICAÇÃO CONTÍNUA, UTILIZANDO EQUIPAMENTO DE PROJEÇÃO COM 3 M³/H DE CAPACIDADE. AF_07/2024</v>
          </cell>
          <cell r="C1717" t="str">
            <v>M2</v>
          </cell>
          <cell r="D1717">
            <v>233.85</v>
          </cell>
        </row>
        <row r="1718">
          <cell r="A1718">
            <v>91083</v>
          </cell>
          <cell r="B1718" t="str">
            <v>EXECUÇÃO DE REVESTIMENTO DE CONCRETO PROJETADO COM ESPESSURA DE 7 CM, ARMADO COM FIBRAS DE AÇO, INCLINAÇÃO DE 90°, APLICAÇÃO CONTÍNUA, UTILIZANDO EQUIPAMENTO DE PROJEÇÃO COM 3 M³/H DE CAPACIDADE. AF_07/2024</v>
          </cell>
          <cell r="C1718" t="str">
            <v>M2</v>
          </cell>
          <cell r="D1718">
            <v>312.74</v>
          </cell>
        </row>
        <row r="1719">
          <cell r="A1719">
            <v>91084</v>
          </cell>
          <cell r="B1719" t="str">
            <v>EXECUÇÃO DE REVESTIMENTO DE CONCRETO PROJETADO COM ESPESSURA DE 10 CM, ARMADO COM FIBRAS DE AÇO, INCLINAÇÃO DE 90°, APLICAÇÃO CONTÍNUA, UTILIZANDO EQUIPAMENTO DE PROJEÇÃO COM 3 M³/H DE CAPACIDADE. AF_07/2024</v>
          </cell>
          <cell r="C1719" t="str">
            <v>M2</v>
          </cell>
          <cell r="D1719">
            <v>258.14999999999998</v>
          </cell>
        </row>
        <row r="1720">
          <cell r="A1720">
            <v>91086</v>
          </cell>
          <cell r="B1720" t="str">
            <v>EXECUÇÃO DE REVESTIMENTO DE CONCRETO PROJETADO COM ESPESSURA DE 7 CM, ARMADO COM TELA, INCLINAÇÃO MENOR QUE 90°, APLICAÇÃO DESCONTÍNUA, UTILIZANDO EQUIPAMENTO DE PROJEÇÃO COM 6 M³/H DE CAPACIDADE. AF_07/2024</v>
          </cell>
          <cell r="C1720" t="str">
            <v>M2</v>
          </cell>
          <cell r="D1720">
            <v>196.73</v>
          </cell>
        </row>
        <row r="1721">
          <cell r="A1721">
            <v>91087</v>
          </cell>
          <cell r="B1721" t="str">
            <v>EXECUÇÃO DE REVESTIMENTO DE CONCRETO PROJETADO COM ESPESSURA DE 10 CM, ARMADO COM TELA, INCLINAÇÃO MENOR QUE 90°, APLICAÇÃO DESCONTÍNUA, UTILIZANDO EQUIPAMENTO DE PROJEÇÃO COM 6 M³/H DE CAPACIDADE. AF_07/2024</v>
          </cell>
          <cell r="C1721" t="str">
            <v>M2</v>
          </cell>
          <cell r="D1721">
            <v>209.51</v>
          </cell>
        </row>
        <row r="1722">
          <cell r="A1722">
            <v>91088</v>
          </cell>
          <cell r="B1722" t="str">
            <v>EXECUÇÃO DE REVESTIMENTO DE CONCRETO PROJETADO COM ESPESSURA DE 7 CM, ARMADO COM TELA, INCLINAÇÃO DE 90°, APLICAÇÃO DESCONTÍNUA, UTILIZANDO EQUIPAMENTO DE PROJEÇÃO COM 6 M³/H DE CAPACIDADE. AF_07/2024</v>
          </cell>
          <cell r="C1722" t="str">
            <v>M2</v>
          </cell>
          <cell r="D1722">
            <v>301.33999999999997</v>
          </cell>
        </row>
        <row r="1723">
          <cell r="A1723">
            <v>91089</v>
          </cell>
          <cell r="B1723" t="str">
            <v>EXECUÇÃO DE REVESTIMENTO DE CONCRETO PROJETADO COM ESPESSURA DE 10 CM, ARMADO COM TELA, INCLINAÇÃO DE 90°, APLICAÇÃO DESCONTÍNUA, UTILIZANDO EQUIPAMENTO DE PROJEÇÃO COM 6 M³/H DE CAPACIDADE. AF_07/2024</v>
          </cell>
          <cell r="C1723" t="str">
            <v>M2</v>
          </cell>
          <cell r="D1723">
            <v>312.85000000000002</v>
          </cell>
        </row>
        <row r="1724">
          <cell r="A1724">
            <v>91090</v>
          </cell>
          <cell r="B1724" t="str">
            <v>EXECUÇÃO DE REVESTIMENTO DE CONCRETO PROJETADO COM ESPESSURA DE 7 CM, ARMADO COM TELA, INCLINAÇÃO MENOR QUE 90°, APLICAÇÃO DESCONTÍNUA, UTILIZANDO EQUIPAMENTO DE PROJEÇÃO COM 3 M³/H DE CAPACIDADE. AF_07/2024</v>
          </cell>
          <cell r="C1724" t="str">
            <v>M2</v>
          </cell>
          <cell r="D1724">
            <v>236.39</v>
          </cell>
        </row>
        <row r="1725">
          <cell r="A1725">
            <v>91091</v>
          </cell>
          <cell r="B1725" t="str">
            <v>EXECUÇÃO DE REVESTIMENTO DE CONCRETO PROJETADO COM ESPESSURA DE 10 CM, ARMADO COM TELA, INCLINAÇÃO MENOR QUE 90°, APLICAÇÃO DESCONTÍNUA, UTILIZANDO EQUIPAMENTO DE PROJEÇÃO COM 3 M³/H DE CAPACIDADE. AF_07/2024</v>
          </cell>
          <cell r="C1725" t="str">
            <v>M2</v>
          </cell>
          <cell r="D1725">
            <v>235.36</v>
          </cell>
        </row>
        <row r="1726">
          <cell r="A1726">
            <v>91092</v>
          </cell>
          <cell r="B1726" t="str">
            <v>EXECUÇÃO DE REVESTIMENTO DE CONCRETO PROJETADO COM ESPESSURA DE 7 CM, ARMADO COM TELA, INCLINAÇÃO DE 90°, APLICAÇÃO DESCONTÍNUA, UTILIZANDO EQUIPAMENTO DE PROJEÇÃO COM 3 M³/H DE CAPACIDADE. AF_07/2024</v>
          </cell>
          <cell r="C1726" t="str">
            <v>M2</v>
          </cell>
          <cell r="D1726">
            <v>357.5</v>
          </cell>
        </row>
        <row r="1727">
          <cell r="A1727">
            <v>91093</v>
          </cell>
          <cell r="B1727" t="str">
            <v>EXECUÇÃO DE REVESTIMENTO DE CONCRETO PROJETADO COM ESPESSURA DE 10 CM, ARMADO COM TELA, INCLINAÇÃO DE 90°, APLICAÇÃO DESCONTÍNUA, UTILIZANDO EQUIPAMENTO DE PROJEÇÃO COM 3 M³/H DE CAPACIDADE. AF_07/2024</v>
          </cell>
          <cell r="C1727" t="str">
            <v>M2</v>
          </cell>
          <cell r="D1727">
            <v>346.01</v>
          </cell>
        </row>
        <row r="1728">
          <cell r="A1728">
            <v>91094</v>
          </cell>
          <cell r="B1728" t="str">
            <v>EXECUÇÃO DE REVESTIMENTO DE CONCRETO PROJETADO COM ESPESSURA DE 7 CM, ARMADO COM FIBRAS DE AÇO, INCLINAÇÃO MENOR QUE 90°, APLICAÇÃO DESCONTÍNUA, UTILIZANDO EQUIPAMENTO DE PROJEÇÃO COM 6 M³/H DE CAPACIDADE. AF_07/2024</v>
          </cell>
          <cell r="C1728" t="str">
            <v>M2</v>
          </cell>
          <cell r="D1728">
            <v>170.48</v>
          </cell>
        </row>
        <row r="1729">
          <cell r="A1729">
            <v>91095</v>
          </cell>
          <cell r="B1729" t="str">
            <v>EXECUÇÃO DE REVESTIMENTO DE CONCRETO PROJETADO COM ESPESSURA DE 10 CM, ARMADO COM FIBRAS DE AÇO, INCLINAÇÃO MENOR QUE 90°, APLICAÇÃO DESCONTÍNUA, UTILIZANDO EQUIPAMENTO DE PROJEÇÃO COM 6 M³/H DE CAPACIDADE. AF_07/2024</v>
          </cell>
          <cell r="C1729" t="str">
            <v>M2</v>
          </cell>
          <cell r="D1729">
            <v>190.44</v>
          </cell>
        </row>
        <row r="1730">
          <cell r="A1730">
            <v>91096</v>
          </cell>
          <cell r="B1730" t="str">
            <v>EXECUÇÃO DE REVESTIMENTO DE CONCRETO PROJETADO COM ESPESSURA DE 7 CM, ARMADO COM FIBRAS DE AÇO, INCLINAÇÃO DE 90°, APLICAÇÃO DESCONTÍNUA, UTILIZANDO EQUIPAMENTO DE PROJEÇÃO COM 6 M³/H DE CAPACIDADE. AF_07/2024</v>
          </cell>
          <cell r="C1730" t="str">
            <v>M2</v>
          </cell>
          <cell r="D1730">
            <v>182.51</v>
          </cell>
        </row>
        <row r="1731">
          <cell r="A1731">
            <v>91097</v>
          </cell>
          <cell r="B1731" t="str">
            <v>EXECUÇÃO DE REVESTIMENTO DE CONCRETO PROJETADO COM ESPESSURA DE 10 CM, ARMADO COM FIBRAS DE AÇO, INCLINAÇÃO DE 90°, APLICAÇÃO DESCONTÍNUA, UTILIZANDO EQUIPAMENTO DE PROJEÇÃO COM 6 M³/H DE CAPACIDADE. AF_07/2024</v>
          </cell>
          <cell r="C1731" t="str">
            <v>M2</v>
          </cell>
          <cell r="D1731">
            <v>200.34</v>
          </cell>
        </row>
        <row r="1732">
          <cell r="A1732">
            <v>91098</v>
          </cell>
          <cell r="B1732" t="str">
            <v>EXECUÇÃO DE REVESTIMENTO DE CONCRETO PROJETADO COM ESPESSURA DE 7 CM, ARMADO COM FIBRAS DE AÇO, INCLINAÇÃO MENOR QUE 90°, APLICAÇÃO DESCONTÍNUA, UTILIZANDO EQUIPAMENTO DE PROJEÇÃO COM 3 M³/H DE CAPACIDADE. AF_07/2024</v>
          </cell>
          <cell r="C1732" t="str">
            <v>M2</v>
          </cell>
          <cell r="D1732">
            <v>223.76</v>
          </cell>
        </row>
        <row r="1733">
          <cell r="A1733">
            <v>91099</v>
          </cell>
          <cell r="B1733" t="str">
            <v>EXECUÇÃO DE REVESTIMENTO DE CONCRETO PROJETADO COM ESPESSURA DE 10 CM, ARMADO COM FIBRAS DE AÇO, INCLINAÇÃO MENOR QUE 90°, APLICAÇÃO DESCONTÍNUA, UTILIZANDO EQUIPAMENTO DE PROJEÇÃO COM 3 M³/H DE CAPACIDADE. AF_07/2024</v>
          </cell>
          <cell r="C1733" t="str">
            <v>M2</v>
          </cell>
          <cell r="D1733">
            <v>221.72</v>
          </cell>
        </row>
        <row r="1734">
          <cell r="A1734">
            <v>91100</v>
          </cell>
          <cell r="B1734" t="str">
            <v>EXECUÇÃO DE REVESTIMENTO DE CONCRETO PROJETADO COM ESPESSURA DE 7 CM, ARMADO COM FIBRAS DE AÇO, INCLINAÇÃO DE 90°, APLICAÇÃO DESCONTÍNUA, UTILIZANDO EQUIPAMENTO DE PROJEÇÃO COM 3 M³/H DE CAPACIDADE. AF_07/2024</v>
          </cell>
          <cell r="C1734" t="str">
            <v>M2</v>
          </cell>
          <cell r="D1734">
            <v>262.19</v>
          </cell>
        </row>
        <row r="1735">
          <cell r="A1735">
            <v>91101</v>
          </cell>
          <cell r="B1735" t="str">
            <v>EXECUÇÃO DE REVESTIMENTO DE CONCRETO PROJETADO COM ESPESSURA DE 10 CM, ARMADO COM FIBRAS DE AÇO, INCLINAÇÃO DE 90°, APLICAÇÃO DESCONTÍNUA, UTILIZANDO EQUIPAMENTO DE PROJEÇÃO COM 3 M³/H DE CAPACIDADE. AF_07/2024</v>
          </cell>
          <cell r="C1735" t="str">
            <v>M2</v>
          </cell>
          <cell r="D1735">
            <v>240.81</v>
          </cell>
        </row>
        <row r="1736">
          <cell r="A1736">
            <v>93957</v>
          </cell>
          <cell r="B1736" t="str">
            <v>EXECUÇÃO DE GRAMPO PARA SOLO GRAMPEADO COM COMPRIMENTO MENOR OU IGUAL A 6 M, DIÂMETRO DE 10 CM, PERFURAÇÃO COM EQUIPAMENTO MANUAL E ARMADURA COM DIÂMETRO DE 20 MM. AF_07/2024</v>
          </cell>
          <cell r="C1736" t="str">
            <v>M</v>
          </cell>
          <cell r="D1736">
            <v>307.57</v>
          </cell>
        </row>
        <row r="1737">
          <cell r="A1737">
            <v>93959</v>
          </cell>
          <cell r="B1737" t="str">
            <v>EXECUÇÃO DE GRAMPO PARA SOLO GRAMPEADO COM COMPRIMENTO MAIOR QUE 6 M E MENOR OU IGUAL A 10 M, DIÂMETRO DE 10 CM, PERFURAÇÃO COM EQUIPAMENTO MANUAL E ARMADURA COM DIÂMETRO DE 20 MM. AF_07/2024</v>
          </cell>
          <cell r="C1737" t="str">
            <v>M</v>
          </cell>
          <cell r="D1737">
            <v>248.3</v>
          </cell>
        </row>
        <row r="1738">
          <cell r="A1738">
            <v>93961</v>
          </cell>
          <cell r="B1738" t="str">
            <v>EXECUÇÃO DE GRAMPO PARA SOLO GRAMPEADO COM COMPRIMENTO MAIOR QUE 10 M, DIÂMETRO DE 10 CM, PERFURAÇÃO COM EQUIPAMENTO MANUAL E ARMADURA COM DIÂMETRO DE 20 MM. AF_07/2024</v>
          </cell>
          <cell r="C1738" t="str">
            <v>M</v>
          </cell>
          <cell r="D1738">
            <v>223.29</v>
          </cell>
        </row>
        <row r="1739">
          <cell r="A1739">
            <v>93967</v>
          </cell>
          <cell r="B1739" t="str">
            <v>EXECUÇÃO DE GRAMPO PARA SOLO GRAMPEADO COM COMPRIMENTO MENOR OU IGUAL A 6 M, DIÂMETRO DE 7 CM, PERFURAÇÃO COM EQUIPAMENTO MANUAL E ARMADURA COM DIÂMETRO DE 20 MM. AF_07/2024</v>
          </cell>
          <cell r="C1739" t="str">
            <v>M</v>
          </cell>
          <cell r="D1739">
            <v>256.58</v>
          </cell>
        </row>
        <row r="1740">
          <cell r="A1740">
            <v>93969</v>
          </cell>
          <cell r="B1740" t="str">
            <v>EXECUÇÃO DE GRAMPO PARA SOLO GRAMPEADO COM COMPRIMENTO MAIOR QUE 6 M E MENOR OU IGUAL A 10 M, DIÂMETRO DE 7 CM, PERFURAÇÃO COM EQUIPAMENTO MANUAL E ARMADURA COM DIÂMETRO DE 20 MM. AF_07/2024</v>
          </cell>
          <cell r="C1740" t="str">
            <v>M</v>
          </cell>
          <cell r="D1740">
            <v>207.38</v>
          </cell>
        </row>
        <row r="1741">
          <cell r="A1741">
            <v>93971</v>
          </cell>
          <cell r="B1741" t="str">
            <v>EXECUÇÃO DE GRAMPO PARA SOLO GRAMPEADO COM COMPRIMENTO MAIOR QUE 10 M, DIÂMETRO DE 7 CM, PERFURAÇÃO COM EQUIPAMENTO MANUAL E ARMADURA COM DIÂMETRO DE 20 MM. AF_07/2024</v>
          </cell>
          <cell r="C1741" t="str">
            <v>M</v>
          </cell>
          <cell r="D1741">
            <v>187.27</v>
          </cell>
        </row>
        <row r="1742">
          <cell r="A1742">
            <v>95108</v>
          </cell>
          <cell r="B1742" t="str">
            <v>EXECUÇÃO DE PROTEÇÃO DA CABEÇA DO TIRANTE COM USO DE FÔRMAS METÁLICAS, 50 UTILIZAÇÕES, E CONCRETO FCK =15 MPA. AF_11/2023</v>
          </cell>
          <cell r="C1742" t="str">
            <v>UN</v>
          </cell>
          <cell r="D1742">
            <v>35.82</v>
          </cell>
        </row>
        <row r="1743">
          <cell r="A1743">
            <v>100341</v>
          </cell>
          <cell r="B1743" t="str">
            <v>FABRICAÇÃO, MONTAGEM E DESMONTAGEM DE FÔRMA PARA CORTINA DE CONTENÇÃO, EM CHAPA DE MADEIRA COMPENSADA PLASTIFICADA, E = 18 MM, 10 UTILIZAÇÕES. AF_11/2024</v>
          </cell>
          <cell r="C1743" t="str">
            <v>M2</v>
          </cell>
          <cell r="D1743">
            <v>42.61</v>
          </cell>
        </row>
        <row r="1744">
          <cell r="A1744">
            <v>100342</v>
          </cell>
          <cell r="B1744" t="str">
            <v>ARMAÇÃO DE CORTINA DE CONTENÇÃO EM CONCRETO ARMADO, COM AÇO CA-50 DE 6,3 MM - MONTAGEM. AF_11/2024</v>
          </cell>
          <cell r="C1744" t="str">
            <v>KG</v>
          </cell>
          <cell r="D1744">
            <v>16.38</v>
          </cell>
        </row>
        <row r="1745">
          <cell r="A1745">
            <v>100343</v>
          </cell>
          <cell r="B1745" t="str">
            <v>ARMAÇÃO DE CORTINA DE CONTENÇÃO EM CONCRETO ARMADO, COM AÇO CA-50 DE 8 MM - MONTAGEM. AF_11/2024</v>
          </cell>
          <cell r="C1745" t="str">
            <v>KG</v>
          </cell>
          <cell r="D1745">
            <v>14.5</v>
          </cell>
        </row>
        <row r="1746">
          <cell r="A1746">
            <v>100344</v>
          </cell>
          <cell r="B1746" t="str">
            <v>ARMAÇÃO DE CORTINA DE CONTENÇÃO EM CONCRETO ARMADO, COM AÇO CA-50 DE 10 MM - MONTAGEM. AF_11/2024</v>
          </cell>
          <cell r="C1746" t="str">
            <v>KG</v>
          </cell>
          <cell r="D1746">
            <v>11.96</v>
          </cell>
        </row>
        <row r="1747">
          <cell r="A1747">
            <v>100345</v>
          </cell>
          <cell r="B1747" t="str">
            <v>ARMAÇÃO DE CORTINA DE CONTENÇÃO EM CONCRETO ARMADO, COM AÇO CA-50 DE 12,5 MM - MONTAGEM. AF_11/2024</v>
          </cell>
          <cell r="C1747" t="str">
            <v>KG</v>
          </cell>
          <cell r="D1747">
            <v>9.3699999999999992</v>
          </cell>
        </row>
        <row r="1748">
          <cell r="A1748">
            <v>100346</v>
          </cell>
          <cell r="B1748" t="str">
            <v>ARMAÇÃO DE CORTINA DE CONTENÇÃO EM CONCRETO ARMADO, COM AÇO CA-50 DE 16 MM - MONTAGEM. AF_11/2024</v>
          </cell>
          <cell r="C1748" t="str">
            <v>KG</v>
          </cell>
          <cell r="D1748">
            <v>8.9600000000000009</v>
          </cell>
        </row>
        <row r="1749">
          <cell r="A1749">
            <v>100347</v>
          </cell>
          <cell r="B1749" t="str">
            <v>ARMAÇÃO DE CORTINA DE CONTENÇÃO EM CONCRETO ARMADO, COM AÇO CA-50 DE 20 MM - MONTAGEM. AF_11/2024</v>
          </cell>
          <cell r="C1749" t="str">
            <v>KG</v>
          </cell>
          <cell r="D1749">
            <v>10.07</v>
          </cell>
        </row>
        <row r="1750">
          <cell r="A1750">
            <v>100348</v>
          </cell>
          <cell r="B1750" t="str">
            <v>ARMAÇÃO DE CORTINA DE CONTENÇÃO EM CONCRETO ARMADO, COM AÇO CA-50 DE 25 MM - MONTAGEM. AF_11/2024</v>
          </cell>
          <cell r="C1750" t="str">
            <v>KG</v>
          </cell>
          <cell r="D1750">
            <v>9.9</v>
          </cell>
        </row>
        <row r="1751">
          <cell r="A1751">
            <v>100349</v>
          </cell>
          <cell r="B1751" t="str">
            <v>CONCRETAGEM DE CORTINA DE CONTENÇÃO, ATRAVÉS DE BOMBA - LANÇAMENTO, ADENSAMENTO E ACABAMENTO. AF_11/2024</v>
          </cell>
          <cell r="C1751" t="str">
            <v>M3</v>
          </cell>
          <cell r="D1751">
            <v>766.19</v>
          </cell>
        </row>
        <row r="1752">
          <cell r="A1752">
            <v>104841</v>
          </cell>
          <cell r="B1752" t="str">
            <v>EXECUÇÃO DE PERFURAÇÃO PARA TIRANTE, COMPRIMENTO MAIOR OU IGUAL A 14 M E MENOR QUE 22 M, COM DIÂMETRO DE FURO DE 100 MM EXECUTADO COM HASTE E TUBOS DE REVESTIMENTO UTILIZANDO PERFURATRIZ SOBRE ESTEIRA. AF_11/2023</v>
          </cell>
          <cell r="C1752" t="str">
            <v>M</v>
          </cell>
          <cell r="D1752">
            <v>81.849999999999994</v>
          </cell>
        </row>
        <row r="1753">
          <cell r="A1753">
            <v>104842</v>
          </cell>
          <cell r="B1753" t="str">
            <v>EXECUÇÃO DE PERFURAÇÃO PARA TIRANTE, COMPRIMENTO MAIOR OU IGUAL A 22 M E MENOR QUE 30 M, COM DIÂMETRO DE FURO DE 100 MM EXECUTADO COM HASTE E TUBOS DE REVESTIMENTO UTILIZANDO PERFURATRIZ SOBRE ESTEIRA. AF_11/2023</v>
          </cell>
          <cell r="C1753" t="str">
            <v>M</v>
          </cell>
          <cell r="D1753">
            <v>70.19</v>
          </cell>
        </row>
        <row r="1754">
          <cell r="A1754">
            <v>104843</v>
          </cell>
          <cell r="B1754" t="str">
            <v>EXECUÇÃO DE PERFURAÇÃO PARA TIRANTE, COMPRIMENTO MAIOR OU IGUAL A 6 M E MENOR QUE 14 M, COM DIÂMETRO DE FURO DE 150 MM EXECUTADO COM HASTE E TUBOS DE REVESTIMENTO UTILIZANDO PERFURATRIZ SOBRE ESTEIRA. AF_11/2023</v>
          </cell>
          <cell r="C1754" t="str">
            <v>M</v>
          </cell>
          <cell r="D1754">
            <v>111.74</v>
          </cell>
        </row>
        <row r="1755">
          <cell r="A1755">
            <v>104844</v>
          </cell>
          <cell r="B1755" t="str">
            <v>EXECUÇÃO DE PERFURAÇÃO PARA TIRANTE, COMPRIMENTO MAIOR OU IGUAL A 14 M E MENOR QUE 22 M, COM DIÂMETRO DE FURO DE 150 MM EXECUTADO COM HASTE E TUBOS DE REVESTIMENTO UTILIZANDO PERFURATRIZ SOBRE ESTEIRA. AF_11/2023</v>
          </cell>
          <cell r="C1755" t="str">
            <v>M</v>
          </cell>
          <cell r="D1755">
            <v>90.19</v>
          </cell>
        </row>
        <row r="1756">
          <cell r="A1756">
            <v>104845</v>
          </cell>
          <cell r="B1756" t="str">
            <v>EXECUÇÃO DE PERFURAÇÃO PARA TIRANTE, COMPRIMENTO MAIOR OU IGUAL A 6 M E MENOR QUE 14 M, COM DIÂMETRO DE FURO DE 200 MM EXECUTADO COM HASTE E TUBOS DE REVESTIMENTO UTILIZANDO PERFURATRIZ SOBRE ESTEIRA. AF_11/2023</v>
          </cell>
          <cell r="C1756" t="str">
            <v>M</v>
          </cell>
          <cell r="D1756">
            <v>127.14</v>
          </cell>
        </row>
        <row r="1757">
          <cell r="A1757">
            <v>104846</v>
          </cell>
          <cell r="B1757" t="str">
            <v>EXECUÇÃO DE PERFURAÇÃO PARA TIRANTE, COMPRIMENTO MAIOR OU IGUAL A 14 M E MENOR QUE 22 M, COM DIÂMETRO DE FURO DE 200 MM EXECUTADO COM HASTE E TUBOS DE REVESTIMENTO UTILIZANDO PERFURATRIZ SOBRE ESTEIRA. AF_11/2023</v>
          </cell>
          <cell r="C1757" t="str">
            <v>M</v>
          </cell>
          <cell r="D1757">
            <v>102.57</v>
          </cell>
        </row>
        <row r="1758">
          <cell r="A1758">
            <v>104847</v>
          </cell>
          <cell r="B1758" t="str">
            <v>EXECUÇÃO DE PERFURAÇÃO PARA TIRANTE, COMPRIMENTO MAIOR OU IGUAL A 22 M E MENOR QUE 30 M, COM DIÂMETRO DE FURO DE 200 MM EXECUTADO COM HASTE E TUBOS DE REVESTIMENTO UTILIZANDO PERFURATRIZ SOBRE ESTEIRA. AF_11/2023</v>
          </cell>
          <cell r="C1758" t="str">
            <v>M</v>
          </cell>
          <cell r="D1758">
            <v>87.44</v>
          </cell>
        </row>
        <row r="1759">
          <cell r="A1759">
            <v>104848</v>
          </cell>
          <cell r="B1759" t="str">
            <v>EXECUÇÃO DE PERFURAÇÃO PARA TIRANTE, COMPRIMENTO MAIOR OU IGUAL A 6 M E MENOR QUE 14 M, COM DIÂMETRO DE FURO DE 100 MM EXECUTADO COM HASTE UTILIZANDO PERFURATRIZ MANUAL SOBRE BASE DE MONTAGEM. AF_11/2023</v>
          </cell>
          <cell r="C1759" t="str">
            <v>M</v>
          </cell>
          <cell r="D1759">
            <v>65.83</v>
          </cell>
        </row>
        <row r="1760">
          <cell r="A1760">
            <v>104849</v>
          </cell>
          <cell r="B1760" t="str">
            <v>EXECUÇÃO DE PERFURAÇÃO PARA TIRANTE, COMPRIMENTO MAIOR OU IGUAL A 14 M E MENOR QUE 22 M, COM DIÂMETRO DE FURO DE 100 MM EXECUTADO COM HASTE UTILIZANDO PERFURATRIZ MANUAL SOBRE BASE DE MONTAGEM. AF_11/2023</v>
          </cell>
          <cell r="C1760" t="str">
            <v>M</v>
          </cell>
          <cell r="D1760">
            <v>56.82</v>
          </cell>
        </row>
        <row r="1761">
          <cell r="A1761">
            <v>104850</v>
          </cell>
          <cell r="B1761" t="str">
            <v>EXECUÇÃO DE PERFURAÇÃO PARA TIRANTE, COMPRIMENTO MAIOR OU IGUAL A 22 M E MENOR QUE 30 M, COM DIÂMETRO DE FURO DE 100 MM EXECUTADO COM HASTE UTILIZANDO PERFURATRIZ MANUAL SOBRE BASE DE MONTAGEM. AF_11/2023</v>
          </cell>
          <cell r="C1761" t="str">
            <v>M</v>
          </cell>
          <cell r="D1761">
            <v>50.76</v>
          </cell>
        </row>
        <row r="1762">
          <cell r="A1762">
            <v>104851</v>
          </cell>
          <cell r="B1762" t="str">
            <v>EXECUÇÃO DE PERFURAÇÃO PARA TIRANTE, COMPRIMENTO MAIOR OU IGUAL A 6 M E MENOR QUE 14 M, COM DIÂMETRO DE FURO DE 150 MM EXECUTADO COM HASTE UTILIZANDO PERFURATRIZ MANUAL SOBRE BASE DE MONTAGEM. AF_11/2023</v>
          </cell>
          <cell r="C1762" t="str">
            <v>M</v>
          </cell>
          <cell r="D1762">
            <v>72.790000000000006</v>
          </cell>
        </row>
        <row r="1763">
          <cell r="A1763">
            <v>104852</v>
          </cell>
          <cell r="B1763" t="str">
            <v>EXECUÇÃO DE PERFURAÇÃO PARA TIRANTE, COMPRIMENTO MAIOR OU IGUAL A 14 M E MENOR QUE 22 M, COM DIÂMETRO DE FURO DE 150 MM EXECUTADO COM HASTE UTILIZANDO PERFURATRIZ MANUAL SOBRE BASE DE MONTAGEM. AF_11/2023</v>
          </cell>
          <cell r="C1763" t="str">
            <v>M</v>
          </cell>
          <cell r="D1763">
            <v>62.39</v>
          </cell>
        </row>
        <row r="1764">
          <cell r="A1764">
            <v>104853</v>
          </cell>
          <cell r="B1764" t="str">
            <v>EXECUÇÃO DE PERFURAÇÃO PARA TIRANTE, COMPRIMENTO MAIOR OU IGUAL A 22 M E MENOR QUE 30 M, COM DIÂMETRO DE FURO DE 150 MM EXECUTADO COM HASTE UTILIZANDO PERFURATRIZ MANUAL SOBRE BASE DE MONTAGEM. AF_11/2023</v>
          </cell>
          <cell r="C1764" t="str">
            <v>M</v>
          </cell>
          <cell r="D1764">
            <v>55.43</v>
          </cell>
        </row>
        <row r="1765">
          <cell r="A1765">
            <v>104854</v>
          </cell>
          <cell r="B1765" t="str">
            <v>EXECUÇÃO DE PERFURAÇÃO PARA TIRANTE, COMPRIMENTO MAIOR OU IGUAL A 14 M E MENOR QUE 22 M, COM DIÂMETRO DE FURO DE 200 MM EXECUTADO COM HASTE UTILIZANDO PERFURATRIZ MANUAL SOBRE BASE DE MONTAGEM. AF_11/2023</v>
          </cell>
          <cell r="C1765" t="str">
            <v>M</v>
          </cell>
          <cell r="D1765">
            <v>70.7</v>
          </cell>
        </row>
        <row r="1766">
          <cell r="A1766">
            <v>104855</v>
          </cell>
          <cell r="B1766" t="str">
            <v>EXECUÇÃO DE PERFURAÇÃO PARA TIRANTE, COMPRIMENTO MAIOR OU IGUAL A 22 M E MENOR QUE 30 M, COM DIÂMETRO DE FURO DE 200 MM EXECUTADO COM HASTE UTILIZANDO PERFURATRIZ MANUAL SOBRE BASE DE MONTAGEM. AF_11/2023</v>
          </cell>
          <cell r="C1766" t="str">
            <v>M</v>
          </cell>
          <cell r="D1766">
            <v>62.37</v>
          </cell>
        </row>
        <row r="1767">
          <cell r="A1767">
            <v>104875</v>
          </cell>
          <cell r="B1767" t="str">
            <v>PERFURAÇÃO DE PAREDE DIAFRAGMA COM COROA DIAMANTADA DE DIÂMETRO DE 102 MM. AF_11/2023</v>
          </cell>
          <cell r="C1767" t="str">
            <v>M</v>
          </cell>
          <cell r="D1767">
            <v>108.86</v>
          </cell>
        </row>
        <row r="1768">
          <cell r="A1768">
            <v>104876</v>
          </cell>
          <cell r="B1768" t="str">
            <v>PERFURAÇÃO DE CORTINA PRÉ-MOLDADA COM MARTELETE ROMPEDOR. AF_11/2023</v>
          </cell>
          <cell r="C1768" t="str">
            <v>UN</v>
          </cell>
          <cell r="D1768">
            <v>22.33</v>
          </cell>
        </row>
        <row r="1769">
          <cell r="A1769">
            <v>104877</v>
          </cell>
          <cell r="B1769" t="str">
            <v>EXECUÇÃO DE LONGARINA, PARA TIRANTES PROVISÓRIOS, COM PERFIL METÁLICO, INCLUINDO CUNHA E SOLIDARIZAÇÃO. AF_11/2023</v>
          </cell>
          <cell r="C1769" t="str">
            <v>UN</v>
          </cell>
          <cell r="D1769">
            <v>581.4</v>
          </cell>
        </row>
        <row r="1770">
          <cell r="A1770">
            <v>104878</v>
          </cell>
          <cell r="B1770" t="str">
            <v>EXECUÇÃO DE LONGARINA, PARA TIRANTES PERMANENTES, COM PERFIL METÁLICO, INCLUINDO CUNHA E SOLIDARIZAÇÃO. AF_11/2023</v>
          </cell>
          <cell r="C1770" t="str">
            <v>UN</v>
          </cell>
          <cell r="D1770">
            <v>2283.8000000000002</v>
          </cell>
        </row>
        <row r="1771">
          <cell r="A1771">
            <v>104879</v>
          </cell>
          <cell r="B1771" t="str">
            <v>EXECUÇÃO DE PERFURAÇÃO PARA TIRANTE, COMPRIMENTO MAIOR OU IGUAL A 22 M E MENOR QUE 30 M, COM DIÂMETRO DE FURO DE 150 MM EXECUTADO COM HASTE E TUBOS DE REVESTIMENTO UTILIZANDO PERFURATRIZ SOBRE ESTEIRA. AF_11/2023</v>
          </cell>
          <cell r="C1771" t="str">
            <v>M</v>
          </cell>
          <cell r="D1771">
            <v>77.14</v>
          </cell>
        </row>
        <row r="1772">
          <cell r="A1772">
            <v>104880</v>
          </cell>
          <cell r="B1772" t="str">
            <v>EXECUÇÃO DE PERFURAÇÃO PARA TIRANTE, COMPRIMENTO MAIOR OU IGUAL A 6 M E MENOR QUE 14 M, COM DIÂMETRO DE FURO DE 200 MM EXECUTADO COM HASTE UTILIZANDO PERFURATRIZ MANUAL SOBRE BASE DE MONTAGEM. AF_11/2023</v>
          </cell>
          <cell r="C1772" t="str">
            <v>M</v>
          </cell>
          <cell r="D1772">
            <v>83.14</v>
          </cell>
        </row>
        <row r="1773">
          <cell r="A1773">
            <v>104886</v>
          </cell>
          <cell r="B1773" t="str">
            <v>EXECUÇÃO DE PERFURAÇÃO PARA TIRANTE, COMPRIMENTO MAIOR OU IGUAL A 6 M E MENOR QUE 14 M, COM DIÂMETRO DE FURO DE 100 MM EXECUTADO COM HASTE UTILIZANDO PERFURATRIZ SOBRE ESTEIRA. AF_11/2023</v>
          </cell>
          <cell r="C1773" t="str">
            <v>M</v>
          </cell>
          <cell r="D1773">
            <v>50.09</v>
          </cell>
        </row>
        <row r="1774">
          <cell r="A1774">
            <v>104887</v>
          </cell>
          <cell r="B1774" t="str">
            <v>EXECUÇÃO DE PERFURAÇÃO PARA TIRANTE, COMPRIMENTO MAIOR OU IGUAL A 14 M E MENOR QUE 22 M, COM DIÂMETRO DE FURO DE 100 MM EXECUTADO COM HASTE UTILIZANDO PERFURATRIZ SOBRE ESTEIRA. AF_11/2023</v>
          </cell>
          <cell r="C1774" t="str">
            <v>M</v>
          </cell>
          <cell r="D1774">
            <v>44.27</v>
          </cell>
        </row>
        <row r="1775">
          <cell r="A1775">
            <v>104888</v>
          </cell>
          <cell r="B1775" t="str">
            <v>EXECUÇÃO DE PERFURAÇÃO PARA TIRANTE, COMPRIMENTO MAIOR OU IGUAL A 22 M E MENOR QUE 30 M, COM DIÂMETRO DE FURO DE 100 MM EXECUTADO COM HASTE UTILIZANDO PERFURATRIZ SOBRE ESTEIRA. AF_11/2023</v>
          </cell>
          <cell r="C1775" t="str">
            <v>M</v>
          </cell>
          <cell r="D1775">
            <v>40.32</v>
          </cell>
        </row>
        <row r="1776">
          <cell r="A1776">
            <v>104889</v>
          </cell>
          <cell r="B1776" t="str">
            <v>EXECUÇÃO DE PERFURAÇÃO PARA TIRANTE, COMPRIMENTO MAIOR OU IGUAL A 6 M E MENOR QUE 14 M, COM DIÂMETRO DE FURO DE 200 MM EXECUTADO COM HASTE UTILIZANDO PERFURATRIZ SOBRE ESTEIRA. AF_11/2023</v>
          </cell>
          <cell r="C1776" t="str">
            <v>M</v>
          </cell>
          <cell r="D1776">
            <v>57.88</v>
          </cell>
        </row>
        <row r="1777">
          <cell r="A1777">
            <v>104890</v>
          </cell>
          <cell r="B1777" t="str">
            <v>EXECUÇÃO DE PERFURAÇÃO PARA TIRANTE, COMPRIMENTO MAIOR OU IGUAL A 14 M E MENOR QUE 22 M, COM DIÂMETRO DE FURO DE 200 MM EXECUTADO COM HASTE UTILIZANDO PERFURATRIZ SOBRE ESTEIRA. AF_11/2023</v>
          </cell>
          <cell r="C1777" t="str">
            <v>M</v>
          </cell>
          <cell r="D1777">
            <v>50.54</v>
          </cell>
        </row>
        <row r="1778">
          <cell r="A1778">
            <v>104891</v>
          </cell>
          <cell r="B1778" t="str">
            <v>EXECUÇÃO DE PERFURAÇÃO PARA TIRANTE, COMPRIMENTO MAIOR OU IGUAL A 22 M E MENOR QUE 30 M, COM DIÂMETRO DE FURO DE 200 MM EXECUTADO COM HASTE UTILIZANDO PERFURATRIZ SOBRE ESTEIRA. AF_11/2023</v>
          </cell>
          <cell r="C1778" t="str">
            <v>M</v>
          </cell>
          <cell r="D1778">
            <v>45.62</v>
          </cell>
        </row>
        <row r="1779">
          <cell r="A1779">
            <v>104892</v>
          </cell>
          <cell r="B1779" t="str">
            <v>EXECUÇÃO DE PERFURAÇÃO PARA TIRANTE, COMPRIMENTO MAIOR OU IGUAL A 6 M E MENOR QUE 14 M, COM DIÂMETRO DE FURO DE 100 MM EXECUTADO COM HASTE E TUBOS DE REVESTIMENTO UTILIZANDO PERFURATRIZ SOBRE ESTEIRA. AF_11/2023</v>
          </cell>
          <cell r="C1779" t="str">
            <v>M</v>
          </cell>
          <cell r="D1779">
            <v>101.34</v>
          </cell>
        </row>
        <row r="1780">
          <cell r="A1780">
            <v>102989</v>
          </cell>
          <cell r="B1780" t="str">
            <v>CANALETA MEIA CANA PRÉ-MOLDADA DE CONCRETO (D = 20 CM) - FORNECIMENTO E INSTALAÇÃO. AF_08/2021</v>
          </cell>
          <cell r="C1780" t="str">
            <v>M</v>
          </cell>
          <cell r="D1780">
            <v>37.950000000000003</v>
          </cell>
        </row>
        <row r="1781">
          <cell r="A1781">
            <v>102990</v>
          </cell>
          <cell r="B1781" t="str">
            <v>CANALETA MEIA CANA PRÉ-MOLDADA DE CONCRETO (D = 30 CM) - FORNECIMENTO E INSTALAÇÃO. AF_08/2021</v>
          </cell>
          <cell r="C1781" t="str">
            <v>M</v>
          </cell>
          <cell r="D1781">
            <v>46.14</v>
          </cell>
        </row>
        <row r="1782">
          <cell r="A1782">
            <v>102991</v>
          </cell>
          <cell r="B1782" t="str">
            <v>CANALETA MEIA CANA PRÉ-MOLDADA DE CONCRETO (D = 40 CM) - FORNECIMENTO E INSTALAÇÃO. AF_08/2021</v>
          </cell>
          <cell r="C1782" t="str">
            <v>M</v>
          </cell>
          <cell r="D1782">
            <v>59.77</v>
          </cell>
        </row>
        <row r="1783">
          <cell r="A1783">
            <v>102992</v>
          </cell>
          <cell r="B1783" t="str">
            <v>CANALETA MEIA CANA PRÉ-MOLDADA DE CONCRETO (D = 50 CM) - FORNECIMENTO E INSTALAÇÃO. AF_08/2021</v>
          </cell>
          <cell r="C1783" t="str">
            <v>M</v>
          </cell>
          <cell r="D1783">
            <v>88.14</v>
          </cell>
        </row>
        <row r="1784">
          <cell r="A1784">
            <v>102993</v>
          </cell>
          <cell r="B1784" t="str">
            <v>CANALETA MEIA CANA PRÉ-MOLDADA DE CONCRETO (D = 60 CM) - FORNECIMENTO E INSTALAÇÃO. AF_08/2021</v>
          </cell>
          <cell r="C1784" t="str">
            <v>M</v>
          </cell>
          <cell r="D1784">
            <v>114.75</v>
          </cell>
        </row>
        <row r="1785">
          <cell r="A1785">
            <v>102994</v>
          </cell>
          <cell r="B1785" t="str">
            <v>CANALETA MEIA CANA PRÉ-MOLDADA DE CONCRETO (D = 80 CM) - FORNECIMENTO E INSTALAÇÃO. AF_08/2021</v>
          </cell>
          <cell r="C1785" t="str">
            <v>M</v>
          </cell>
          <cell r="D1785">
            <v>196.14</v>
          </cell>
        </row>
        <row r="1786">
          <cell r="A1786">
            <v>102995</v>
          </cell>
          <cell r="B1786" t="str">
            <v>EXECUÇÃO DE CANALETA DE CONCRETO MOLDADO IN LOCO, ESPESSURA DE 0,07 M, GEOMETRIA TRAPEZOIDAL (DIMENSÕES INTERNAS: B=0,6 M; B=0,147 M; H=0,2 M). AF_08/2021</v>
          </cell>
          <cell r="C1786" t="str">
            <v>M</v>
          </cell>
          <cell r="D1786">
            <v>53.67</v>
          </cell>
        </row>
        <row r="1787">
          <cell r="A1787">
            <v>102996</v>
          </cell>
          <cell r="B1787" t="str">
            <v>EXECUÇÃO DE CANALETA DE CONCRETO MOLDADO IN LOCO, ESPESSURA DE 0,07 M, GEOMETRIA TRAPEZOIDAL (DIMENSÕES INTERNAS: B=0,9 M; B=0,246 M; H=0,3 M). AF_08/2021</v>
          </cell>
          <cell r="C1787" t="str">
            <v>M</v>
          </cell>
          <cell r="D1787">
            <v>75.91</v>
          </cell>
        </row>
        <row r="1788">
          <cell r="A1788">
            <v>102997</v>
          </cell>
          <cell r="B1788" t="str">
            <v>EXECUÇÃO DE CANALETA DE CONCRETO MOLDADO IN LOCO, ESPESSURA DE 0,08 M, GEOMETRIA TRAPEZOIDAL (DIMENSÕES INTERNAS: B=1M; B=0,5 M; H=0,25 M). AF_08/2021</v>
          </cell>
          <cell r="C1788" t="str">
            <v>M</v>
          </cell>
          <cell r="D1788">
            <v>101.7</v>
          </cell>
        </row>
        <row r="1789">
          <cell r="A1789">
            <v>102998</v>
          </cell>
          <cell r="B1789" t="str">
            <v>EXECUÇÃO DE CANALETA DE CONCRETO MOLDADO IN LOCO, ESPESSURA DE 0,08 M, GEOMETRIA TRAPEZOIDAL (DIMENSÕES INTERNAS: B=1,074 M; B=0,534 M; H=0,27 M). AF_08/2021</v>
          </cell>
          <cell r="C1789" t="str">
            <v>M</v>
          </cell>
          <cell r="D1789">
            <v>97.15</v>
          </cell>
        </row>
        <row r="1790">
          <cell r="A1790">
            <v>102999</v>
          </cell>
          <cell r="B1790" t="str">
            <v>EXECUÇÃO DE CANALETA DE CONCRETO MOLDADO IN LOCO, ESPESSURA DE 0,08 M, GEOMETRIA TRAPEZOIDAL (DIMENSÕES INTERNAS: B=1,4 M; B=0,7 M; H=0,35 M). AF_08/2021</v>
          </cell>
          <cell r="C1790" t="str">
            <v>M</v>
          </cell>
          <cell r="D1790">
            <v>122.93</v>
          </cell>
        </row>
        <row r="1791">
          <cell r="A1791">
            <v>103000</v>
          </cell>
          <cell r="B1791" t="str">
            <v>EXECUÇÃO DE CANALETA DE CONCRETO MOLDADO IN LOCO, ESPESSURA DE 0,08 M, GEOMETRIA TRAPEZOIDAL (DIMENSÕES INTERNAS: B=1,474 M; B=0,934 M; H=0,27 M). AF_08/2021</v>
          </cell>
          <cell r="C1791" t="str">
            <v>M</v>
          </cell>
          <cell r="D1791">
            <v>123.45</v>
          </cell>
        </row>
        <row r="1792">
          <cell r="A1792">
            <v>103001</v>
          </cell>
          <cell r="B1792" t="str">
            <v>GRELHA DE FERRO FUNDIDO SIMPLES COM REQUADRO, 150 X 1000 MM, ASSENTADA COM ARGAMASSA 1 : 3 CIMENTO: AREIA - FORNECIMENTO E INSTALAÇÃO. AF_08/2021</v>
          </cell>
          <cell r="C1792" t="str">
            <v>UN</v>
          </cell>
          <cell r="D1792">
            <v>162.52000000000001</v>
          </cell>
        </row>
        <row r="1793">
          <cell r="A1793">
            <v>103002</v>
          </cell>
          <cell r="B1793" t="str">
            <v>GRELHA DE FERRO FUNDIDO SIMPLES COM REQUADRO, 200 X 1000 MM, ASSENTADA COM ARGAMASSA 1 : 3 CIMENTO: AREIA - FORNECIMENTO E INSTALAÇÃO. AF_08/2021</v>
          </cell>
          <cell r="C1793" t="str">
            <v>UN</v>
          </cell>
          <cell r="D1793">
            <v>200.85</v>
          </cell>
        </row>
        <row r="1794">
          <cell r="A1794">
            <v>103003</v>
          </cell>
          <cell r="B1794" t="str">
            <v>GRELHA DE FERRO FUNDIDO SIMPLES COM REQUADRO, 300 X 1000 MM, ASSENTADA COM ARGAMASSA 1 : 3 CIMENTO: AREIA - FORNECIMENTO E INSTALAÇÃO. AF_08/2021</v>
          </cell>
          <cell r="C1794" t="str">
            <v>UN</v>
          </cell>
          <cell r="D1794">
            <v>277.57</v>
          </cell>
        </row>
        <row r="1795">
          <cell r="A1795">
            <v>103005</v>
          </cell>
          <cell r="B1795" t="str">
            <v>CAIXA COM GRELHA RETANGULAR DE FERRO FUNDIDO, EM ALVENARIA COM TIJOLOS CERÂMICOS MACIÇOS, DIMENSÕES INTERNAS: 0,15 X 1,00 X 0,3 M. AF_08/2021</v>
          </cell>
          <cell r="C1795" t="str">
            <v>UN</v>
          </cell>
          <cell r="D1795">
            <v>525.51</v>
          </cell>
        </row>
        <row r="1796">
          <cell r="A1796">
            <v>103006</v>
          </cell>
          <cell r="B1796" t="str">
            <v>CAIXA COM GRELHA RETANGULAR DE FERRO FUNDIDO, EM ALVENARIA COM TIJOLOS CERÂMICOS MACIÇOS, DIMENSÕES INTERNAS: 0,20 X 1,00 X 0,4 M. AF_08/2021</v>
          </cell>
          <cell r="C1796" t="str">
            <v>UN</v>
          </cell>
          <cell r="D1796">
            <v>726.39</v>
          </cell>
        </row>
        <row r="1797">
          <cell r="A1797">
            <v>103007</v>
          </cell>
          <cell r="B1797" t="str">
            <v>CAIXA COM GRELHA RETANGULAR DE FERRO FUNDIDO, EM ALVENARIA COM TIJOLOS CERÂMICOS MACIÇOS, DIMENSÕES INTERNAS: 0,30 X 1,00 X 0,5 M. AF_08/2021</v>
          </cell>
          <cell r="C1797" t="str">
            <v>UN</v>
          </cell>
          <cell r="D1797">
            <v>955</v>
          </cell>
        </row>
        <row r="1798">
          <cell r="A1798">
            <v>97933</v>
          </cell>
          <cell r="B1798" t="str">
            <v>CAIXA COM GRELHA SIMPLES RETANGULAR, EM CONCRETO PRÉ-MOLDADO, DIMENSÕES INTERNAS: 0,6X1,0X1,0 M. AF_12/2020</v>
          </cell>
          <cell r="C1798" t="str">
            <v>UN</v>
          </cell>
          <cell r="D1798">
            <v>1144.97</v>
          </cell>
        </row>
        <row r="1799">
          <cell r="A1799">
            <v>97934</v>
          </cell>
          <cell r="B1799" t="str">
            <v>CAIXA COM GRELHA DUPLA RETANGULAR, EM CONCRETO PRÉ-MOLDADO, DIMENSÕES INTERNAS: 0,5X2,2X1,0 M. AF_12/2020</v>
          </cell>
          <cell r="C1799" t="str">
            <v>UN</v>
          </cell>
          <cell r="D1799">
            <v>2388.9</v>
          </cell>
        </row>
        <row r="1800">
          <cell r="A1800">
            <v>97935</v>
          </cell>
          <cell r="B1800" t="str">
            <v>CAIXA PARA BOCA DE LOBO SIMPLES RETANGULAR, EM CONCRETO PRÉ-MOLDADO, DIMENSÕES INTERNAS: 0,6X1,0X1,2 M. AF_12/2020</v>
          </cell>
          <cell r="C1800" t="str">
            <v>UN</v>
          </cell>
          <cell r="D1800">
            <v>911.13</v>
          </cell>
        </row>
        <row r="1801">
          <cell r="A1801">
            <v>97936</v>
          </cell>
          <cell r="B1801" t="str">
            <v>CAIXA PARA BOCA DE LOBO DUPLA RETANGULAR, EM CONCRETO PRÉ-MOLDADO, DIMENSÕES INTERNAS: 0,6X2,2X1,2 M. AF_12/2020</v>
          </cell>
          <cell r="C1801" t="str">
            <v>UN</v>
          </cell>
          <cell r="D1801">
            <v>1947.47</v>
          </cell>
        </row>
        <row r="1802">
          <cell r="A1802">
            <v>97947</v>
          </cell>
          <cell r="B1802" t="str">
            <v>CAIXA COM GRELHA SIMPLES RETANGULAR, EM ALVENARIA COM TIJOLOS CERÂMICOS MACIÇOS, DIMENSÕES INTERNAS: 0,5X1X1 M. AF_12/2020</v>
          </cell>
          <cell r="C1802" t="str">
            <v>UN</v>
          </cell>
          <cell r="D1802">
            <v>1849.41</v>
          </cell>
        </row>
        <row r="1803">
          <cell r="A1803">
            <v>97948</v>
          </cell>
          <cell r="B1803" t="str">
            <v>CAIXA COM GRELHA DUPLA RETANGULAR, EM ALVENARIA COM TIJOLOS CERÂMICOS MACIÇOS, DIMENSÕES INTERNAS: 0,5X2,2X1 M. AF_12/2020</v>
          </cell>
          <cell r="C1803" t="str">
            <v>UN</v>
          </cell>
          <cell r="D1803">
            <v>3400.06</v>
          </cell>
        </row>
        <row r="1804">
          <cell r="A1804">
            <v>97949</v>
          </cell>
          <cell r="B1804" t="str">
            <v>CAIXA PARA BOCA DE LOBO SIMPLES RETANGULAR, EM ALVENARIA COM TIJOLOS CERÂMICOS MACIÇOS, DIMENSÕES INTERNAS: 0,6X1X1,2 M. AF_12/2020</v>
          </cell>
          <cell r="C1804" t="str">
            <v>UN</v>
          </cell>
          <cell r="D1804">
            <v>1819.06</v>
          </cell>
        </row>
        <row r="1805">
          <cell r="A1805">
            <v>97950</v>
          </cell>
          <cell r="B1805" t="str">
            <v>CAIXA PARA BOCA DE LOBO DUPLA RETANGULAR, EM ALVENARIA COM TIJOLOS CERÂMICOS MACIÇOS, DIMENSÕES INTERNAS: 0,6X2,2X1,2 M. AF_12/2020</v>
          </cell>
          <cell r="C1805" t="str">
            <v>UN</v>
          </cell>
          <cell r="D1805">
            <v>3185.16</v>
          </cell>
        </row>
        <row r="1806">
          <cell r="A1806">
            <v>97951</v>
          </cell>
          <cell r="B1806" t="str">
            <v>CAIXA PARA BOCA DE LOBO COMBINADA COM GRELHA RETANGULAR, EM ALVENARIA COM TIJOLOS CERÂMICOS MACIÇOS, DIMENSÕES INTERNAS: 1,3X1X1,2 M. AF_12/2020</v>
          </cell>
          <cell r="C1806" t="str">
            <v>UN</v>
          </cell>
          <cell r="D1806">
            <v>2946.15</v>
          </cell>
        </row>
        <row r="1807">
          <cell r="A1807">
            <v>97952</v>
          </cell>
          <cell r="B1807" t="str">
            <v>CAIXA PARA BOCA DE LOBO DUPLA COMBINADA COM GRELHA RETANGULAR, EM ALVENARIA COM TIJOLOS CERÂMICOS MACIÇOS, DIMENSÕES INTERNAS: 1,3X2,2X1,2 M. AF_12/2020</v>
          </cell>
          <cell r="C1807" t="str">
            <v>UN</v>
          </cell>
          <cell r="D1807">
            <v>5076.9799999999996</v>
          </cell>
        </row>
        <row r="1808">
          <cell r="A1808">
            <v>97953</v>
          </cell>
          <cell r="B1808" t="str">
            <v>CAIXA COM GRELHA SIMPLES RETANGULAR, EM ALVENARIA COM BLOCOS DE CONCRETO, DIMENSÕES INTERNAS: 0,5X1X1 M. AF_12/2020</v>
          </cell>
          <cell r="C1808" t="str">
            <v>UN</v>
          </cell>
          <cell r="D1808">
            <v>1407.6</v>
          </cell>
        </row>
        <row r="1809">
          <cell r="A1809">
            <v>97955</v>
          </cell>
          <cell r="B1809" t="str">
            <v>CAIXA COM GRELHA DUPLA RETANGULAR, EM ALVENARIA COM BLOCOS DE CONCRETO, DIMENSÕES INTERNAS: 0,5X2,2X1 M. AF_12/2020</v>
          </cell>
          <cell r="C1809" t="str">
            <v>UN</v>
          </cell>
          <cell r="D1809">
            <v>3038.89</v>
          </cell>
        </row>
        <row r="1810">
          <cell r="A1810">
            <v>97956</v>
          </cell>
          <cell r="B1810" t="str">
            <v>CAIXA PARA BOCA DE LOBO SIMPLES RETANGULAR, EM ALVENARIA COM BLOCOS DE CONCRETO, DIMENSÕES INTERNAS: 0,6X1X1,2 M. AF_12/2020</v>
          </cell>
          <cell r="C1810" t="str">
            <v>UN</v>
          </cell>
          <cell r="D1810">
            <v>1463.99</v>
          </cell>
        </row>
        <row r="1811">
          <cell r="A1811">
            <v>97957</v>
          </cell>
          <cell r="B1811" t="str">
            <v>CAIXA PARA BOCA DE LOBO DUPLA RETANGULAR, EM ALVENARIA COM BLOCOS DE CONCRETO, DIMENSÕES INTERNAS: 0,6X2,2X1,2 M. AF_12/2020</v>
          </cell>
          <cell r="C1811" t="str">
            <v>UN</v>
          </cell>
          <cell r="D1811">
            <v>2608.3200000000002</v>
          </cell>
        </row>
        <row r="1812">
          <cell r="A1812">
            <v>97961</v>
          </cell>
          <cell r="B1812" t="str">
            <v>CAIXA PARA BOCA DE LOBO COMBINADA COM GRELHA RETANGULAR, EM ALVENARIA COM BLOCOS DE CONCRETO, DIMENSÕES INTERNAS: 1,3X1X1,2 M. AF_12/2020</v>
          </cell>
          <cell r="C1812" t="str">
            <v>UN</v>
          </cell>
          <cell r="D1812">
            <v>2422.29</v>
          </cell>
        </row>
        <row r="1813">
          <cell r="A1813">
            <v>97973</v>
          </cell>
          <cell r="B1813" t="str">
            <v>CAIXA PARA BOCA DE LOBO DUPLA COMBINADA COM GRELHA RETANGULAR, EM ALVENARIA COM BLOCOS DE CONCRETO, DIMENSÕES INTERNAS: 1,3X2,2X1,2 M. AF_12/2020</v>
          </cell>
          <cell r="C1813" t="str">
            <v>UN</v>
          </cell>
          <cell r="D1813">
            <v>4525.29</v>
          </cell>
        </row>
        <row r="1814">
          <cell r="A1814">
            <v>97974</v>
          </cell>
          <cell r="B1814" t="str">
            <v>POÇO DE INSPEÇÃO CIRCULAR PARA ESGOTO, EM CONCRETO PRÉ-MOLDADO, DIÂMETRO INTERNO = 0,60 M, PROFUNDIDADE = 0,90 M, EXCLUINDO TAMPÃO. AF_12/2020_PA</v>
          </cell>
          <cell r="C1814" t="str">
            <v>UN</v>
          </cell>
          <cell r="D1814">
            <v>492.77</v>
          </cell>
        </row>
        <row r="1815">
          <cell r="A1815">
            <v>97975</v>
          </cell>
          <cell r="B1815" t="str">
            <v>POÇO DE INSPEÇÃO CIRCULAR PARA ESGOTO, EM CONCRETO PRÉ-MOLDADO, DIÂMETRO INTERNO = 0,60 M, PROFUNDIDADE = 1,40 M, EXCLUINDO TAMPÃO. AF_12/2020_PA</v>
          </cell>
          <cell r="C1815" t="str">
            <v>UN</v>
          </cell>
          <cell r="D1815">
            <v>647.39</v>
          </cell>
        </row>
        <row r="1816">
          <cell r="A1816">
            <v>97976</v>
          </cell>
          <cell r="B1816" t="str">
            <v>POÇO DE INSPEÇÃO CIRCULAR PARA ESGOTO, EM ALVENARIA COM TIJOLOS CERÂMICOS MACIÇOS, DIÂMETRO INTERNO = 0,60 M, PROFUNDIDADE = 0,95 M, EXCLUINDO TAMPÃO. AF_12/2020_PA</v>
          </cell>
          <cell r="C1816" t="str">
            <v>UN</v>
          </cell>
          <cell r="D1816">
            <v>1116.19</v>
          </cell>
        </row>
        <row r="1817">
          <cell r="A1817">
            <v>97977</v>
          </cell>
          <cell r="B1817" t="str">
            <v>POÇO DE INSPEÇÃO CIRCULAR PARA ESGOTO, EM ALVENARIA COM TIJOLOS CERÂMICOS MACIÇOS, DIÂMETRO INTERNO = 0,60 M, PROFUNDIDADE = 1,45 M, EXCLUINDO TAMPÃO. AF_12/2020_PA</v>
          </cell>
          <cell r="C1817" t="str">
            <v>UN</v>
          </cell>
          <cell r="D1817">
            <v>1606.85</v>
          </cell>
        </row>
        <row r="1818">
          <cell r="A1818">
            <v>97978</v>
          </cell>
          <cell r="B1818" t="str">
            <v>BASE PARA POÇO DE VISITA CIRCULAR PARA ESGOTO, EM CONCRETO PRÉ-MOLDADO, DIÂMETRO INTERNO = 0,80 M, PROFUNDIDADE = 1,35 M, EXCLUINDO TAMPÃO. AF_12/2020_PA</v>
          </cell>
          <cell r="C1818" t="str">
            <v>UN</v>
          </cell>
          <cell r="D1818">
            <v>975.4</v>
          </cell>
        </row>
        <row r="1819">
          <cell r="A1819">
            <v>97980</v>
          </cell>
          <cell r="B1819" t="str">
            <v>BASE PARA POÇO DE VISITA CIRCULAR PARA  ESGOTO, EM ALVENARIA COM TIJOLOS CERÂMICOS MACIÇOS, DIÂMETRO INTERNO = 0,80 M, PROFUNDIDADE = 1,40 M, EXCLUINDO TAMPÃO. AF_12/2020_PA</v>
          </cell>
          <cell r="C1819" t="str">
            <v>UN</v>
          </cell>
          <cell r="D1819">
            <v>2067.35</v>
          </cell>
        </row>
        <row r="1820">
          <cell r="A1820">
            <v>97981</v>
          </cell>
          <cell r="B1820" t="str">
            <v>ACRÉSCIMO PARA POÇO DE VISITA CIRCULAR PARA ESGOTO, EM ALVENARIA COM TIJOLOS CERÂMICOS MACIÇOS, DIÂMETRO INTERNO = 0,8 M. AF_12/2020</v>
          </cell>
          <cell r="C1820" t="str">
            <v>M</v>
          </cell>
          <cell r="D1820">
            <v>1208.21</v>
          </cell>
        </row>
        <row r="1821">
          <cell r="A1821">
            <v>97983</v>
          </cell>
          <cell r="B1821" t="str">
            <v>ACRÉSCIMO PARA POÇO DE VISITA CIRCULAR PARA ESGOTO, EM CONCRETO PRÉ-MOLDADO, DIÂMETRO INTERNO = 1 M. AF_12/2020</v>
          </cell>
          <cell r="C1821" t="str">
            <v>M</v>
          </cell>
          <cell r="D1821">
            <v>544.83000000000004</v>
          </cell>
        </row>
        <row r="1822">
          <cell r="A1822">
            <v>97985</v>
          </cell>
          <cell r="B1822" t="str">
            <v>ACRÉSCIMO PARA POÇO DE VISITA CIRCULAR PARA  ESGOTO, EM ALVENARIA COM TIJOLOS CERÂMICOS MACIÇOS, DIÂMETRO INTERNO = 1 M. AF_12/2020</v>
          </cell>
          <cell r="C1822" t="str">
            <v>M</v>
          </cell>
          <cell r="D1822">
            <v>1456.88</v>
          </cell>
        </row>
        <row r="1823">
          <cell r="A1823">
            <v>97987</v>
          </cell>
          <cell r="B1823" t="str">
            <v>ACRÉSCIMO PARA POÇO DE VISITA CIRCULAR PARA ESGOTO, EM CONCRETO PRÉ-MOLDADO, DIÂMETRO INTERNO = 1,2 M. AF_12/2020</v>
          </cell>
          <cell r="C1823" t="str">
            <v>M</v>
          </cell>
          <cell r="D1823">
            <v>726.28</v>
          </cell>
        </row>
        <row r="1824">
          <cell r="A1824">
            <v>97988</v>
          </cell>
          <cell r="B1824" t="str">
            <v>BASE PARA POÇO DE VISITA CIRCULAR PARA  ESGOTO, EM ALVENARIA COM TIJOLOS CERÂMICOS MACIÇOS, DIÂMETRO INTERNO = 1,20 M, PROFUNDIDADE = 1,40 M, EXCLUINDO TAMPÃO. AF_12/2020_PA</v>
          </cell>
          <cell r="C1824" t="str">
            <v>UN</v>
          </cell>
          <cell r="D1824">
            <v>3040.98</v>
          </cell>
        </row>
        <row r="1825">
          <cell r="A1825">
            <v>97989</v>
          </cell>
          <cell r="B1825" t="str">
            <v>ACRÉSCIMO PARA POÇO DE VISITA CIRCULAR PARA ESGOTO, EM ALVENARIA COM TIJOLOS CERÂMICOS MACIÇOS, DIÂMETRO INTERNO = 1,2 M. AF_12/2020</v>
          </cell>
          <cell r="C1825" t="str">
            <v>M</v>
          </cell>
          <cell r="D1825">
            <v>1705.46</v>
          </cell>
        </row>
        <row r="1826">
          <cell r="A1826">
            <v>97991</v>
          </cell>
          <cell r="B1826" t="str">
            <v>ACRÉSCIMO PARA POÇO DE VISITA CIRCULAR PARA  ESGOTO, EM CONCRETO PRÉ-MOLDADO, DIÂMETRO INTERNO = 1,5 M. AF_12/2020</v>
          </cell>
          <cell r="C1826" t="str">
            <v>M</v>
          </cell>
          <cell r="D1826">
            <v>996.35</v>
          </cell>
        </row>
        <row r="1827">
          <cell r="A1827">
            <v>97992</v>
          </cell>
          <cell r="B1827" t="str">
            <v>BASE PARA POÇO DE VISITA CIRCULAR PARA ESGOTO, EM ALVENARIA COM TIJOLOS CERÂMICOS MACIÇOS, DIÂMETRO INTERNO = 1,50 M, PROFUNDIDADE = 1,40 M, EXCLUINDO TAMPÃO. AF_12/2020_PA</v>
          </cell>
          <cell r="C1827" t="str">
            <v>UN</v>
          </cell>
          <cell r="D1827">
            <v>3906.26</v>
          </cell>
        </row>
        <row r="1828">
          <cell r="A1828">
            <v>97993</v>
          </cell>
          <cell r="B1828" t="str">
            <v>ACRÉSCIMO PARA POÇO DE VISITA CIRCULAR PARA  ESGOTO, EM ALVENARIA COM TIJOLOS CERÂMICOS MACIÇOS, DIÂMETRO INTERNO = 1,5 M. AF_12/2020</v>
          </cell>
          <cell r="C1828" t="str">
            <v>M</v>
          </cell>
          <cell r="D1828">
            <v>2078.46</v>
          </cell>
        </row>
        <row r="1829">
          <cell r="A1829">
            <v>97994</v>
          </cell>
          <cell r="B1829" t="str">
            <v>BASE PARA POÇO DE VISITA RETANGULAR PARA  ESGOTO, EM ALVENARIA COM BLOCOS DE CONCRETO, DIMENSÕES INTERNAS = 1X1 M, PROFUNDIDADE = 1,40 M, EXCLUINDO TAMPÃO. AF_12/2020_PA</v>
          </cell>
          <cell r="C1829" t="str">
            <v>UN</v>
          </cell>
          <cell r="D1829">
            <v>2576.9</v>
          </cell>
        </row>
        <row r="1830">
          <cell r="A1830">
            <v>97995</v>
          </cell>
          <cell r="B1830" t="str">
            <v>ACRÉSCIMO PARA POÇO DE VISITA RETANGULAR PARA ESGOTO, EM ALVENARIA COM BLOCOS DE CONCRETO, DIMENSÕES INTERNAS = 1X1 M. AF_12/2020</v>
          </cell>
          <cell r="C1830" t="str">
            <v>M</v>
          </cell>
          <cell r="D1830">
            <v>1316.16</v>
          </cell>
        </row>
        <row r="1831">
          <cell r="A1831">
            <v>97996</v>
          </cell>
          <cell r="B1831" t="str">
            <v>BASE PARA POÇO DE VISITA RETANGULAR PARA ESGOTO, EM ALVENARIA COM BLOCOS DE CONCRETO, DIMENSÕES INTERNAS = 1X1,5 M, PROFUNDIDADE = 1,40 M, EXCLUINDO TAMPÃO. AF_12/2020_PA</v>
          </cell>
          <cell r="C1831" t="str">
            <v>UN</v>
          </cell>
          <cell r="D1831">
            <v>3264.36</v>
          </cell>
        </row>
        <row r="1832">
          <cell r="A1832">
            <v>97997</v>
          </cell>
          <cell r="B1832" t="str">
            <v>ACRÉSCIMO PARA POÇO DE VISITA RETANGULAR PARA ESGOTO, EM ALVENARIA COM BLOCOS DE CONCRETO, DIMENSÕES INTERNAS = 1X1,5 M. AF_12/2020</v>
          </cell>
          <cell r="C1832" t="str">
            <v>M</v>
          </cell>
          <cell r="D1832">
            <v>1573.33</v>
          </cell>
        </row>
        <row r="1833">
          <cell r="A1833">
            <v>97999</v>
          </cell>
          <cell r="B1833" t="str">
            <v>ACRÉSCIMO PARA POÇO DE VISITA RETANGULAR PARA ESGOTO, EM ALVENARIA COM BLOCOS DE CONCRETO, DIMENSÕES INTERNAS = 1X2 M. AF_12/2020</v>
          </cell>
          <cell r="C1833" t="str">
            <v>M</v>
          </cell>
          <cell r="D1833">
            <v>1830.59</v>
          </cell>
        </row>
        <row r="1834">
          <cell r="A1834">
            <v>98001</v>
          </cell>
          <cell r="B1834" t="str">
            <v>ACRÉSCIMO PARA POÇO DE VISITA RETANGULAR PARA ESGOTO, EM ALVENARIA COM BLOCOS DE CONCRETO, DIMENSÕES INTERNAS = 1X2,5 M. AF_12/2020</v>
          </cell>
          <cell r="C1834" t="str">
            <v>M</v>
          </cell>
          <cell r="D1834">
            <v>2087.77</v>
          </cell>
        </row>
        <row r="1835">
          <cell r="A1835">
            <v>98002</v>
          </cell>
          <cell r="B1835" t="str">
            <v>BASE PARA POÇO DE VISITA RETANGULAR PARA ESGOTO, EM ALVENARIA COM BLOCOS DE CONCRETO, DIMENSÕES INTERNAS = 1X3 M, PROFUNDIDADE = 1,40 M, EXCLUINDO TAMPÃO. AF_12/2020_PA</v>
          </cell>
          <cell r="C1835" t="str">
            <v>UN</v>
          </cell>
          <cell r="D1835">
            <v>5362.12</v>
          </cell>
        </row>
        <row r="1836">
          <cell r="A1836">
            <v>98003</v>
          </cell>
          <cell r="B1836" t="str">
            <v>ACRÉSCIMO PARA POÇO DE VISITA RETANGULAR PARA ESGOTO, EM ALVENARIA COM BLOCOS DE CONCRETO, DIMENSÕES INTERNAS = 1X3 M. AF_12/2020</v>
          </cell>
          <cell r="C1836" t="str">
            <v>M</v>
          </cell>
          <cell r="D1836">
            <v>2345.02</v>
          </cell>
        </row>
        <row r="1837">
          <cell r="A1837">
            <v>98005</v>
          </cell>
          <cell r="B1837" t="str">
            <v>ACRÉSCIMO PARA POÇO DE VISITA RETANGULAR PARA ESGOTO, EM ALVENARIA COM BLOCOS DE CONCRETO, DIMENSÕES INTERNAS = 1X3,5 M. AF_12/2020</v>
          </cell>
          <cell r="C1837" t="str">
            <v>M</v>
          </cell>
          <cell r="D1837">
            <v>2602.3000000000002</v>
          </cell>
        </row>
        <row r="1838">
          <cell r="A1838">
            <v>98006</v>
          </cell>
          <cell r="B1838" t="str">
            <v>BASE PARA POÇO DE VISITA RETANGULAR PARA ESGOTO, EM ALVENARIA COM BLOCOS DE CONCRETO, DIMENSÕES INTERNAS = 1X4 M, PROFUNDIDADE = 1,40 M, EXCLUINDO TAMPÃO. AF_12/2020_PA</v>
          </cell>
          <cell r="C1838" t="str">
            <v>UN</v>
          </cell>
          <cell r="D1838">
            <v>6745.97</v>
          </cell>
        </row>
        <row r="1839">
          <cell r="A1839">
            <v>98007</v>
          </cell>
          <cell r="B1839" t="str">
            <v>ACRÉSCIMO PARA POÇO DE VISITA RETANGULAR PARA ESGOTO, EM ALVENARIA COM BLOCOS DE CONCRETO, DIMENSÕES INTERNAS = 1X4 M. AF_12/2020</v>
          </cell>
          <cell r="C1839" t="str">
            <v>M</v>
          </cell>
          <cell r="D1839">
            <v>2859.48</v>
          </cell>
        </row>
        <row r="1840">
          <cell r="A1840">
            <v>98008</v>
          </cell>
          <cell r="B1840" t="str">
            <v>BASE PARA POÇO DE VISITA RETANGULAR PARA ESGOTO, EM ALVENARIA COM BLOCOS DE CONCRETO, DIMENSÕES INTERNAS = 1,5X1,5 M, PROFUNDIDADE = 1,45 M, EXCLUINDO TAMPÃO . AF_12/2020_PA</v>
          </cell>
          <cell r="C1840" t="str">
            <v>UN</v>
          </cell>
          <cell r="D1840">
            <v>4049.55</v>
          </cell>
        </row>
        <row r="1841">
          <cell r="A1841">
            <v>98009</v>
          </cell>
          <cell r="B1841" t="str">
            <v>ACRÉSCIMO PARA POÇO DE VISITA RETANGULAR PARA ESGOTO, EM ALVENARIA COM BLOCOS DE CONCRETO, DIMENSÕES INTERNAS = 1,5X1,5 M. AF_12/2020</v>
          </cell>
          <cell r="C1841" t="str">
            <v>M</v>
          </cell>
          <cell r="D1841">
            <v>1830.59</v>
          </cell>
        </row>
        <row r="1842">
          <cell r="A1842">
            <v>98010</v>
          </cell>
          <cell r="B1842" t="str">
            <v>BASE PARA POÇO DE VISITA RETANGULAR PARA ESGOTO, EM ALVENARIA COM BLOCOS DE CONCRETO, DIMENSÕES INTERNAS = 1,5X2 M, PROFUNDIDADE = 1,40 M, EXCLUINDO TAMPÃO. AF_12/2020_PA</v>
          </cell>
          <cell r="C1842" t="str">
            <v>UN</v>
          </cell>
          <cell r="D1842">
            <v>4948.8599999999997</v>
          </cell>
        </row>
        <row r="1843">
          <cell r="A1843">
            <v>98011</v>
          </cell>
          <cell r="B1843" t="str">
            <v>ACRÉSCIMO PARA POÇO DE VISITA RETANGULAR PARA ESGOTO, EM ALVENARIA COM BLOCOS DE CONCRETO, DIMENSÕES INTERNAS = 1,5X2 M. AF_12/2020</v>
          </cell>
          <cell r="C1843" t="str">
            <v>M</v>
          </cell>
          <cell r="D1843">
            <v>2087.77</v>
          </cell>
        </row>
        <row r="1844">
          <cell r="A1844">
            <v>98012</v>
          </cell>
          <cell r="B1844" t="str">
            <v>BASE PARA POÇO DE VISITA RETANGULAR PARA ESGOTO, EM ALVENARIA COM BLOCOS DE CONCRETO, DIMENSÕES INTERNAS = 1,5X2,5 M, PROFUNDIDADE = 1,40 M, EXCLUINDO TAMPÃO. AF_12/2020_PA</v>
          </cell>
          <cell r="C1844" t="str">
            <v>UN</v>
          </cell>
          <cell r="D1844">
            <v>5820.03</v>
          </cell>
        </row>
        <row r="1845">
          <cell r="A1845">
            <v>98013</v>
          </cell>
          <cell r="B1845" t="str">
            <v>ACRÉSCIMO PARA POÇO DE VISITA RETANGULAR PARA ESGOTO, EM ALVENARIA COM BLOCOS DE CONCRETO, DIMENSÕES INTERNAS = 1,5X2,5 M. AF_12/2020</v>
          </cell>
          <cell r="C1845" t="str">
            <v>M</v>
          </cell>
          <cell r="D1845">
            <v>2345.02</v>
          </cell>
        </row>
        <row r="1846">
          <cell r="A1846">
            <v>98014</v>
          </cell>
          <cell r="B1846" t="str">
            <v>BASE PARA POÇO DE VISITA RETANGULAR PARA ESGOTO, EM ALVENARIA COM BLOCOS DE CONCRETO, DIMENSÕES INTERNAS = 1,5X3 M, PROFUNDIDADE = 1,40 M, EXCLUINDO TAMPÃO. AF_12/2020_PA</v>
          </cell>
          <cell r="C1846" t="str">
            <v>UN</v>
          </cell>
          <cell r="D1846">
            <v>6691.17</v>
          </cell>
        </row>
        <row r="1847">
          <cell r="A1847">
            <v>98015</v>
          </cell>
          <cell r="B1847" t="str">
            <v>ACRÉSCIMO PARA POÇO DE VISITA RETANGULAR PARA ESGOTO, EM ALVENARIA COM BLOCOS DE CONCRETO, DIMENSÕES INTERNAS = 1,5X3 M. AF_12/2020</v>
          </cell>
          <cell r="C1847" t="str">
            <v>M</v>
          </cell>
          <cell r="D1847">
            <v>2602.3000000000002</v>
          </cell>
        </row>
        <row r="1848">
          <cell r="A1848">
            <v>98016</v>
          </cell>
          <cell r="B1848" t="str">
            <v>BASE PARA POÇO DE VISITA RETANGULAR PARA ESGOTO, EM ALVENARIA COM BLOCOS DE CONCRETO, DIMENSÕES INTERNAS = 1,5X3,5 M, PROFUNDIDADE = 1,40 M, EXCLUINDO TAMPÃO. AF_12/2020_PA</v>
          </cell>
          <cell r="C1848" t="str">
            <v>UN</v>
          </cell>
          <cell r="D1848">
            <v>7562.44</v>
          </cell>
        </row>
        <row r="1849">
          <cell r="A1849">
            <v>98017</v>
          </cell>
          <cell r="B1849" t="str">
            <v>ACRÉSCIMO PARA POÇO DE VISITA RETANGULAR PARA ESGOTO, EM ALVENARIA COM BLOCOS DE CONCRETO, DIMENSÕES INTERNAS = 1,5X3,5 M. AF_12/2020</v>
          </cell>
          <cell r="C1849" t="str">
            <v>M</v>
          </cell>
          <cell r="D1849">
            <v>2859.48</v>
          </cell>
        </row>
        <row r="1850">
          <cell r="A1850">
            <v>98018</v>
          </cell>
          <cell r="B1850" t="str">
            <v>BASE PARA POÇO DE VISITA RETANGULAR PARA ESGOTO, EM ALVENARIA COM BLOCOS DE CONCRETO, DIMENSÕES INTERNAS = 1,5X4 M, PROFUNDIDADE = 1,40 M, EXCLUINDO TAMPÃO. AF_12/2020_PA</v>
          </cell>
          <cell r="C1850" t="str">
            <v>UN</v>
          </cell>
          <cell r="D1850">
            <v>8433.56</v>
          </cell>
        </row>
        <row r="1851">
          <cell r="A1851">
            <v>98019</v>
          </cell>
          <cell r="B1851" t="str">
            <v>ACRÉSCIMO PARA POÇO DE VISITA RETANGULAR PARA ESGOTO, EM ALVENARIA COM BLOCOS DE CONCRETO, DIMENSÕES INTERNAS = 1,5X4 M. AF_12/2020</v>
          </cell>
          <cell r="C1851" t="str">
            <v>M</v>
          </cell>
          <cell r="D1851">
            <v>3140.02</v>
          </cell>
        </row>
        <row r="1852">
          <cell r="A1852">
            <v>98020</v>
          </cell>
          <cell r="B1852" t="str">
            <v>BASE PARA POÇO DE VISITA RETANGULAR PARA ESGOTO, EM ALVENARIA COM BLOCOS DE CONCRETO, DIMENSÕES INTERNAS = 2X2 M, PROFUNDIDADE = 1,40 M, EXCLUINDO TAMPÃO. AF_12/2020_PA</v>
          </cell>
          <cell r="C1852" t="str">
            <v>UN</v>
          </cell>
          <cell r="D1852">
            <v>5986.25</v>
          </cell>
        </row>
        <row r="1853">
          <cell r="A1853">
            <v>98021</v>
          </cell>
          <cell r="B1853" t="str">
            <v>ACRÉSCIMO PARA POÇO DE VISITA RETANGULAR PARA ESGOTO, EM ALVENARIA COM BLOCOS DE CONCRETO, DIMENSÕES INTERNAS = 2X2 M. AF_12/2020</v>
          </cell>
          <cell r="C1853" t="str">
            <v>M</v>
          </cell>
          <cell r="D1853">
            <v>2368.38</v>
          </cell>
        </row>
        <row r="1854">
          <cell r="A1854">
            <v>98022</v>
          </cell>
          <cell r="B1854" t="str">
            <v>BASE PARA POÇO DE VISITA RETANGULAR PARA ESGOTO, EM ALVENARIA COM BLOCOS DE CONCRETO, DIMENSÕES INTERNAS = 2X2,5 M, PROFUNDIDADE = 1,40 M, EXCLUINDO TAMPÃO. AF_12/2020_PA</v>
          </cell>
          <cell r="C1854" t="str">
            <v>UN</v>
          </cell>
          <cell r="D1854">
            <v>7023.22</v>
          </cell>
        </row>
        <row r="1855">
          <cell r="A1855">
            <v>98023</v>
          </cell>
          <cell r="B1855" t="str">
            <v>ACRÉSCIMO PARA POÇO DE VISITA RETANGULAR PARA ESGOTO, EM ALVENARIA COM BLOCOS DE CONCRETO, DIMENSÕES INTERNAS = 2X2,5 M. AF_12/2020</v>
          </cell>
          <cell r="C1855" t="str">
            <v>M</v>
          </cell>
          <cell r="D1855">
            <v>2625.58</v>
          </cell>
        </row>
        <row r="1856">
          <cell r="A1856">
            <v>98024</v>
          </cell>
          <cell r="B1856" t="str">
            <v>BASE PARA POÇO DE VISITA RETANGULAR PARA ESGOTO, EM ALVENARIA COM BLOCOS DE CONCRETO, DIMENSÕES INTERNAS = 2X3 M, PROFUNDIDADE = 1,40 M, EXCLUINDO TAMPÃO. AF_12/2020_PA</v>
          </cell>
          <cell r="C1856" t="str">
            <v>UN</v>
          </cell>
          <cell r="D1856">
            <v>8122.46</v>
          </cell>
        </row>
        <row r="1857">
          <cell r="A1857">
            <v>98025</v>
          </cell>
          <cell r="B1857" t="str">
            <v>ACRÉSCIMO PARA POÇO DE VISITA RETANGULAR PARA ESGOTO, EM ALVENARIA COM BLOCOS DE CONCRETO, DIMENSÕES INTERNAS = 2X3 M. AF_12/2020</v>
          </cell>
          <cell r="C1857" t="str">
            <v>M</v>
          </cell>
          <cell r="D1857">
            <v>2882.84</v>
          </cell>
        </row>
        <row r="1858">
          <cell r="A1858">
            <v>98026</v>
          </cell>
          <cell r="B1858" t="str">
            <v>BASE PARA POÇO DE VISITA RETANGULAR PARA ESGOTO, EM ALVENARIA COM BLOCOS DE CONCRETO, DIMENSÕES INTERNAS = 2X3,5 M, PROFUNDIDADE = 1,40 M, EXCLUINDO TAMPÃO. AF_12/2020_PA</v>
          </cell>
          <cell r="C1858" t="str">
            <v>UN</v>
          </cell>
          <cell r="D1858">
            <v>9167.2800000000007</v>
          </cell>
        </row>
        <row r="1859">
          <cell r="A1859">
            <v>98027</v>
          </cell>
          <cell r="B1859" t="str">
            <v>ACRÉSCIMO PARA POÇO DE VISITA RETANGULAR PARA ESGOTO, EM ALVENARIA COM BLOCOS DE CONCRETO, DIMENSÕES INTERNAS = 2X3,5 M. AF_12/2020</v>
          </cell>
          <cell r="C1859" t="str">
            <v>M</v>
          </cell>
          <cell r="D1859">
            <v>3140.02</v>
          </cell>
        </row>
        <row r="1860">
          <cell r="A1860">
            <v>98028</v>
          </cell>
          <cell r="B1860" t="str">
            <v>BASE PARA POÇO DE VISITA RETANGULAR PARA ESGOTO, EM ALVENARIA COM BLOCOS DE CONCRETO, DIMENSÕES INTERNAS = 2X4 M, PROFUNDIDADE = 1,40 M, EXCLUINDO TAMPÃO. AF_12/2020_PA</v>
          </cell>
          <cell r="C1860" t="str">
            <v>UN</v>
          </cell>
          <cell r="D1860">
            <v>10212.16</v>
          </cell>
        </row>
        <row r="1861">
          <cell r="A1861">
            <v>98029</v>
          </cell>
          <cell r="B1861" t="str">
            <v>ACRÉSCIMO PARA POÇO DE VISITA RETANGULAR PARA ESGOTO, EM ALVENARIA COM BLOCOS DE CONCRETO, DIMENSÕES INTERNAS = 2X4 M. AF_12/2020</v>
          </cell>
          <cell r="C1861" t="str">
            <v>M</v>
          </cell>
          <cell r="D1861">
            <v>3402.04</v>
          </cell>
        </row>
        <row r="1862">
          <cell r="A1862">
            <v>98030</v>
          </cell>
          <cell r="B1862" t="str">
            <v>BASE PARA POÇO DE VISITA RETANGULAR PARA ESGOTO, EM ALVENARIA COM BLOCOS DE CONCRETO, DIMENSÕES INTERNAS = 2,5X2,5 M, PROFUNDIDADE = 1,40 M, EXCLUINDO TAMPÃO. AF_12/2020_PA</v>
          </cell>
          <cell r="C1862" t="str">
            <v>UN</v>
          </cell>
          <cell r="D1862">
            <v>8329.67</v>
          </cell>
        </row>
        <row r="1863">
          <cell r="A1863">
            <v>98031</v>
          </cell>
          <cell r="B1863" t="str">
            <v>ACRÉSCIMO PARA POÇO DE VISITA RETANGULAR PARA ESGOTO, EM ALVENARIA COM BLOCOS DE CONCRETO, DIMENSÕES INTERNAS = 2,5X2,5 M. AF_12/2020</v>
          </cell>
          <cell r="C1863" t="str">
            <v>M</v>
          </cell>
          <cell r="D1863">
            <v>2887.7</v>
          </cell>
        </row>
        <row r="1864">
          <cell r="A1864">
            <v>98032</v>
          </cell>
          <cell r="B1864" t="str">
            <v>BASE PARA POÇO DE VISITA RETANGULAR PARA ESGOTO, EM ALVENARIA COM BLOCOS DE CONCRETO, DIMENSÕES INTERNAS = 2,5X3 M, PROFUNDIDADE = 1,40 M, EXCLUINDO TAMPÃO. AF_12/2020_PA</v>
          </cell>
          <cell r="C1864" t="str">
            <v>UN</v>
          </cell>
          <cell r="D1864">
            <v>9593.86</v>
          </cell>
        </row>
        <row r="1865">
          <cell r="A1865">
            <v>98033</v>
          </cell>
          <cell r="B1865" t="str">
            <v>ACRÉSCIMO PARA POÇO DE VISITA RETANGULAR PARA ESGOTO, EM ALVENARIA COM BLOCOS DE CONCRETO, DIMENSÕES INTERNAS = 2,5X3 M. AF_12/2020</v>
          </cell>
          <cell r="C1865" t="str">
            <v>M</v>
          </cell>
          <cell r="D1865">
            <v>3144.88</v>
          </cell>
        </row>
        <row r="1866">
          <cell r="A1866">
            <v>98034</v>
          </cell>
          <cell r="B1866" t="str">
            <v>BASE PARA POÇO DE VISITA RETANGULAR PARA ESGOTO, EM ALVENARIA COM BLOCOS DE CONCRETO, DIMENSÕES INTERNAS = 2,5X3,5 M, PROFUNDIDADE = 1,40 M, EXCLUINDO TAMPÃO. AF_12/2020_PA</v>
          </cell>
          <cell r="C1866" t="str">
            <v>UN</v>
          </cell>
          <cell r="D1866">
            <v>10858.1</v>
          </cell>
        </row>
        <row r="1867">
          <cell r="A1867">
            <v>98035</v>
          </cell>
          <cell r="B1867" t="str">
            <v>ACRÉSCIMO PARA POÇO DE VISITA RETANGULAR PARA ESGOTO, EM ALVENARIA COM BLOCOS DE CONCRETO, DIMENSÕES INTERNAS = 2,5X3,5 M. AF_12/2020</v>
          </cell>
          <cell r="C1867" t="str">
            <v>M</v>
          </cell>
          <cell r="D1867">
            <v>3402.04</v>
          </cell>
        </row>
        <row r="1868">
          <cell r="A1868">
            <v>98036</v>
          </cell>
          <cell r="B1868" t="str">
            <v>BASE PARA POÇO DE VISITA RETANGULAR PARA ESGOTO, EM ALVENARIA COM BLOCOS DE CONCRETO, DIMENSÕES INTERNAS = 2,5X4 M, PROFUNDIDADE = 1,40 M, EXCLUINDO TAMPÃO. AF_12/2020_PA</v>
          </cell>
          <cell r="C1868" t="str">
            <v>UN</v>
          </cell>
          <cell r="D1868">
            <v>12122.32</v>
          </cell>
        </row>
        <row r="1869">
          <cell r="A1869">
            <v>98037</v>
          </cell>
          <cell r="B1869" t="str">
            <v>ACRÉSCIMO PARA POÇO DE VISITA RETANGULAR PARA ESGOTO, EM ALVENARIA COM BLOCOS DE CONCRETO, DIMENSÕES INTERNAS = 2,5X4 M. AF_12/2020</v>
          </cell>
          <cell r="C1869" t="str">
            <v>M</v>
          </cell>
          <cell r="D1869">
            <v>3664.11</v>
          </cell>
        </row>
        <row r="1870">
          <cell r="A1870">
            <v>98038</v>
          </cell>
          <cell r="B1870" t="str">
            <v>BASE PARA POÇO DE VISITA RETANGULAR PARA ESGOTO, EM ALVENARIA COM BLOCOS DE CONCRETO, DIMENSÕES INTERNAS = 3X3 M, PROFUNDIDADE = 1,40 M, EXCLUINDO TAMPÃO. AF_12/2020_PA</v>
          </cell>
          <cell r="C1870" t="str">
            <v>UN</v>
          </cell>
          <cell r="D1870">
            <v>11095.22</v>
          </cell>
        </row>
        <row r="1871">
          <cell r="A1871">
            <v>98039</v>
          </cell>
          <cell r="B1871" t="str">
            <v>ACRÉSCIMO PARA POÇO DE VISITA RETANGULAR PARA ESGOTO, EM ALVENARIA COM BLOCOS DE CONCRETO, DIMENSÕES INTERNAS = 3X3 M. AF_12/2020</v>
          </cell>
          <cell r="C1871" t="str">
            <v>M</v>
          </cell>
          <cell r="D1871">
            <v>3406.91</v>
          </cell>
        </row>
        <row r="1872">
          <cell r="A1872">
            <v>98040</v>
          </cell>
          <cell r="B1872" t="str">
            <v>BASE PARA POÇO DE VISITA RETANGULAR PARA ESGOTO, EM ALVENARIA COM BLOCOS DE CONCRETO, DIMENSÕES INTERNAS = 3X3,5 M, PROFUNDIDADE = 1,40 M, EXCLUINDO TAMPÃO. AF_12/2020_PA</v>
          </cell>
          <cell r="C1872" t="str">
            <v>UN</v>
          </cell>
          <cell r="D1872">
            <v>12550.42</v>
          </cell>
        </row>
        <row r="1873">
          <cell r="A1873">
            <v>98041</v>
          </cell>
          <cell r="B1873" t="str">
            <v>ACRÉSCIMO PARA POÇO DE VISITA RETANGULAR PARA ESGOTO, EM ALVENARIA COM BLOCOS DE CONCRETO, DIMENSÕES INTERNAS = 3X3,5 M. AF_12/2020</v>
          </cell>
          <cell r="C1873" t="str">
            <v>M</v>
          </cell>
          <cell r="D1873">
            <v>3664.11</v>
          </cell>
        </row>
        <row r="1874">
          <cell r="A1874">
            <v>98042</v>
          </cell>
          <cell r="B1874" t="str">
            <v>BASE PARA POÇO DE VISITA RETANGULAR PARA ESGOTO, EM ALVENARIA COM BLOCOS DE CONCRETO, DIMENSÕES INTERNAS = 3X4 M, PROFUNDIDADE = 1,40 M, EXCLUINDO TAMPÃO. AF_12/2020_PA</v>
          </cell>
          <cell r="C1874" t="str">
            <v>UN</v>
          </cell>
          <cell r="D1874">
            <v>14005.63</v>
          </cell>
        </row>
        <row r="1875">
          <cell r="A1875">
            <v>98043</v>
          </cell>
          <cell r="B1875" t="str">
            <v>ACRÉSCIMO PARA POÇO DE VISITA RETANGULAR PARA ESGOTO, EM ALVENARIA COM BLOCOS DE CONCRETO, DIMENSÕES INTERNAS = 3X4 M. AF_12/2020</v>
          </cell>
          <cell r="C1875" t="str">
            <v>M</v>
          </cell>
          <cell r="D1875">
            <v>3926.22</v>
          </cell>
        </row>
        <row r="1876">
          <cell r="A1876">
            <v>98044</v>
          </cell>
          <cell r="B1876" t="str">
            <v>BASE PARA POÇO DE VISITA RETANGULAR PARA ESGOTO, EM ALVENARIA COM BLOCOS DE CONCRETO, DIMENSÕES INTERNAS = 3,5X3,5 M, PROFUNDIDADE = 1,40 M, EXCLUINDO TAMPÃO. AF_12/2020_PA</v>
          </cell>
          <cell r="C1876" t="str">
            <v>UN</v>
          </cell>
          <cell r="D1876">
            <v>14242.82</v>
          </cell>
        </row>
        <row r="1877">
          <cell r="A1877">
            <v>98045</v>
          </cell>
          <cell r="B1877" t="str">
            <v>ACRÉSCIMO PARA POÇO DE VISITA RETANGULAR PARA ESGOTO, EM ALVENARIA COM BLOCOS DE CONCRETO, DIMENSÕES INTERNAS = 3,5X3,5 M. AF_12/2020</v>
          </cell>
          <cell r="C1877" t="str">
            <v>M</v>
          </cell>
          <cell r="D1877">
            <v>3926.22</v>
          </cell>
        </row>
        <row r="1878">
          <cell r="A1878">
            <v>98046</v>
          </cell>
          <cell r="B1878" t="str">
            <v>BASE PARA POÇO DE VISITA RETANGULAR PARA ESGOTO, EM ALVENARIA COM BLOCOS DE CONCRETO, DIMENSÕES INTERNAS = 3,5X4 M, PROFUNDIDADE = 1,40 M, EXCLUINDO TAMPÃO. AF_12/2020_PA</v>
          </cell>
          <cell r="C1878" t="str">
            <v>UN</v>
          </cell>
          <cell r="D1878">
            <v>15888.84</v>
          </cell>
        </row>
        <row r="1879">
          <cell r="A1879">
            <v>98047</v>
          </cell>
          <cell r="B1879" t="str">
            <v>ACRÉSCIMO PARA POÇO DE VISITA RETANGULAR PARA ESGOTO, EM ALVENARIA COM BLOCOS DE CONCRETO, DIMENSÕES INTERNAS = 3,5X4 M. AF_12/2020</v>
          </cell>
          <cell r="C1879" t="str">
            <v>M</v>
          </cell>
          <cell r="D1879">
            <v>4188.26</v>
          </cell>
        </row>
        <row r="1880">
          <cell r="A1880">
            <v>98048</v>
          </cell>
          <cell r="B1880" t="str">
            <v>BASE PARA POÇO DE VISITA RETANGULAR PARA ESGOTO, EM ALVENARIA COM BLOCOS DE CONCRETO, DIMENSÕES INTERNAS = 4X4 M, PROFUNDIDADE = 1,45 M, EXCLUINDO TAMPÃO. AF_12/2020_PA</v>
          </cell>
          <cell r="C1880" t="str">
            <v>UN</v>
          </cell>
          <cell r="D1880">
            <v>17772.16</v>
          </cell>
        </row>
        <row r="1881">
          <cell r="A1881">
            <v>98049</v>
          </cell>
          <cell r="B1881" t="str">
            <v>ACRÉSCIMO PARA POÇO DE VISITA RETANGULAR PARA ESGOTO, EM ALVENARIA COM BLOCOS DE CONCRETO, DIMENSÕES INTERNAS = 4X4 M. AF_12/2020</v>
          </cell>
          <cell r="C1881" t="str">
            <v>M</v>
          </cell>
          <cell r="D1881">
            <v>4402.7700000000004</v>
          </cell>
        </row>
        <row r="1882">
          <cell r="A1882">
            <v>98050</v>
          </cell>
          <cell r="B1882" t="str">
            <v>CHAMINÉ CIRCULAR PARA POÇO DE VISITA PARA ESGOTO, EM CONCRETO PRÉ-MOLDADO, DIÂMETRO INTERNO = 0,6 M. AF_12/2020</v>
          </cell>
          <cell r="C1882" t="str">
            <v>M</v>
          </cell>
          <cell r="D1882">
            <v>302.01</v>
          </cell>
        </row>
        <row r="1883">
          <cell r="A1883">
            <v>98051</v>
          </cell>
          <cell r="B1883" t="str">
            <v>CHAMINÉ CIRCULAR PARA POÇO DE VISITA PARA ESGOTO, EM ALVENARIA COM TIJOLOS CERÂMICOS MACIÇOS, DIÂMETRO INTERNO = 0,6 M. AF_12/2020</v>
          </cell>
          <cell r="C1883" t="str">
            <v>M</v>
          </cell>
          <cell r="D1883">
            <v>963.31</v>
          </cell>
        </row>
        <row r="1884">
          <cell r="A1884">
            <v>98405</v>
          </cell>
          <cell r="B1884" t="str">
            <v>BASE PARA POÇO DE VISITA CIRCULAR PARA  ESGOTO, EM ALVENARIA COM TIJOLOS CERÂMICOS MACIÇOS, DIÂMETRO INTERNO = 1,0 M, PROFUNDIDADE = 1,40 M, EXCLUINDO TAMPÃO. AF_12/2020_PA</v>
          </cell>
          <cell r="C1884" t="str">
            <v>UN</v>
          </cell>
          <cell r="D1884">
            <v>2553.98</v>
          </cell>
        </row>
        <row r="1885">
          <cell r="A1885">
            <v>98406</v>
          </cell>
          <cell r="B1885" t="str">
            <v>BASE PARA POÇO DE VISITA RETANGULAR PARA ESGOTO, EM ALVENARIA COM BLOCOS DE CONCRETO, DIMENSÕES INTERNAS = 1X3,5 M, PROFUNDIDADE = 1,40 M, EXCLUINDO TAMPÃO. AF_12/2020_PA</v>
          </cell>
          <cell r="C1885" t="str">
            <v>UN</v>
          </cell>
          <cell r="D1885">
            <v>6054.01</v>
          </cell>
        </row>
        <row r="1886">
          <cell r="A1886">
            <v>98407</v>
          </cell>
          <cell r="B1886" t="str">
            <v>BASE PARA POÇO DE VISITA RETANGULAR PARA ESGOTO, EM ALVENARIA COM BLOCOS DE CONCRETO, DIMENSÕES INTERNAS = 1X2 M, PROFUNDIDADE = 1,40 M, EXCLUINDO TAMPÃO. AF_12/2020_PA</v>
          </cell>
          <cell r="C1886" t="str">
            <v>UN</v>
          </cell>
          <cell r="D1886">
            <v>3951.76</v>
          </cell>
        </row>
        <row r="1887">
          <cell r="A1887">
            <v>98408</v>
          </cell>
          <cell r="B1887" t="str">
            <v>BASE PARA POÇO DE VISITA RETANGULAR PARA ESGOTO, EM ALVENARIA COM BLOCOS DE CONCRETO, DIMENSÕES INTERNAS = 1X2,5 M, PROFUNDIDADE = 1,40 M, EXCLUINDO TAMPÃO. AF_12/2020_PA</v>
          </cell>
          <cell r="C1887" t="str">
            <v>UN</v>
          </cell>
          <cell r="D1887">
            <v>4639.2</v>
          </cell>
        </row>
        <row r="1888">
          <cell r="A1888">
            <v>98409</v>
          </cell>
          <cell r="B1888" t="str">
            <v>ACRÉSCIMO PARA POÇO DE VISITA CIRCULAR PARA ESGOTO, EM CONCRETO PRÉ-MOLDADO, DIÂMETRO INTERNO = 0,8 M. AF_12/2020</v>
          </cell>
          <cell r="C1888" t="str">
            <v>M</v>
          </cell>
          <cell r="D1888">
            <v>412</v>
          </cell>
        </row>
        <row r="1889">
          <cell r="A1889">
            <v>98410</v>
          </cell>
          <cell r="B1889" t="str">
            <v>BASE PARA POÇO DE VISITA CIRCULAR PARA ESGOTO, EM CONCRETO PRÉ-MOLDADO, DIÂMETRO INTERNO = 1,0 M, PROFUNDIDADE = 1,35 M, EXCLUINDO TAMPÃO. AF_12/2020_PA</v>
          </cell>
          <cell r="C1889" t="str">
            <v>UN</v>
          </cell>
          <cell r="D1889">
            <v>1266.07</v>
          </cell>
        </row>
        <row r="1890">
          <cell r="A1890">
            <v>99240</v>
          </cell>
          <cell r="B1890" t="str">
            <v>ACRÉSCIMO PARA POÇO DE VISITA CIRCULAR PARA DRENAGEM, EM CONCRETO PRÉ-MOLDADO, DIÂMETRO INTERNO = 1,2 M. AF_12/2020</v>
          </cell>
          <cell r="C1890" t="str">
            <v>M</v>
          </cell>
          <cell r="D1890">
            <v>723.11</v>
          </cell>
        </row>
        <row r="1891">
          <cell r="A1891">
            <v>99241</v>
          </cell>
          <cell r="B1891" t="str">
            <v>ACRÉSCIMO PARA POÇO DE VISITA RETANGULAR PARA DRENAGEM, EM ALVENARIA COM BLOCOS DE CONCRETO, DIMENSÕES INTERNAS = 1,5X1,5 M. AF_12/2020</v>
          </cell>
          <cell r="C1891" t="str">
            <v>M</v>
          </cell>
          <cell r="D1891">
            <v>1763.97</v>
          </cell>
        </row>
        <row r="1892">
          <cell r="A1892">
            <v>99242</v>
          </cell>
          <cell r="B1892" t="str">
            <v>BASE PARA POÇO DE VISITA CIRCULAR PARA DRENAGEM, EM ALVENARIA COM TIJOLOS CERÂMICOS MACIÇOS, DIÂMETRO INTERNO = 1,2 M, PROFUNDIDADE = 1,40 M, EXCLUINDO TAMPÃO. AF_12/2020_PA</v>
          </cell>
          <cell r="C1892" t="str">
            <v>UN</v>
          </cell>
          <cell r="D1892">
            <v>2950.4</v>
          </cell>
        </row>
        <row r="1893">
          <cell r="A1893">
            <v>99243</v>
          </cell>
          <cell r="B1893" t="str">
            <v>ACRÉSCIMO PARA POÇO DE VISITA CIRCULAR PARA DRENAGEM, EM ALVENARIA COM TIJOLOS CERÂMICOS MACIÇOS, DIÂMETRO INTERNO = 1,2 M. AF_12/2020</v>
          </cell>
          <cell r="C1893" t="str">
            <v>M</v>
          </cell>
          <cell r="D1893">
            <v>1619.67</v>
          </cell>
        </row>
        <row r="1894">
          <cell r="A1894">
            <v>99244</v>
          </cell>
          <cell r="B1894" t="str">
            <v>BASE PARA POÇO DE VISITA RETANGULAR PARA DRENAGEM, EM ALVENARIA COM BLOCOS DE CONCRETO, DIMENSÕES INTERNAS = 1,5X2 M, PROFUNDIDADE = 1,40 M, EXCLUINDO TAMPÃO. AF_12/2020_PA</v>
          </cell>
          <cell r="C1894" t="str">
            <v>UN</v>
          </cell>
          <cell r="D1894">
            <v>4840.03</v>
          </cell>
        </row>
        <row r="1895">
          <cell r="A1895">
            <v>99246</v>
          </cell>
          <cell r="B1895" t="str">
            <v>ACRÉSCIMO PARA POÇO DE VISITA CIRCULAR PARA DRENAGEM, EM CONCRETO PRÉ-MOLDADO, DIÂMETRO INTERNO = 1,5 M. AF_12/2020</v>
          </cell>
          <cell r="C1895" t="str">
            <v>M</v>
          </cell>
          <cell r="D1895">
            <v>992.01</v>
          </cell>
        </row>
        <row r="1896">
          <cell r="A1896">
            <v>99247</v>
          </cell>
          <cell r="B1896" t="str">
            <v>ACRÉSCIMO PARA POÇO DE VISITA RETANGULAR PARA DRENAGEM, EM ALVENARIA COM BLOCOS DE CONCRETO, DIMENSÕES INTERNAS = 1,5X2 M. AF_12/2020</v>
          </cell>
          <cell r="C1896" t="str">
            <v>M</v>
          </cell>
          <cell r="D1896">
            <v>2011.37</v>
          </cell>
        </row>
        <row r="1897">
          <cell r="A1897">
            <v>99248</v>
          </cell>
          <cell r="B1897" t="str">
            <v>BASE PARA POÇO DE VISITA CIRCULAR PARA DRENAGEM, EM ALVENARIA COM TIJOLOS CERÂMICOS MACIÇOS, DIÂMETRO INTERNO = 1,50 M, PROFUNDIDADE = 1,40 M, EXCLUINDO TAMPÃO. AF_12/2020_PA</v>
          </cell>
          <cell r="C1897" t="str">
            <v>UN</v>
          </cell>
          <cell r="D1897">
            <v>3796.95</v>
          </cell>
        </row>
        <row r="1898">
          <cell r="A1898">
            <v>99249</v>
          </cell>
          <cell r="B1898" t="str">
            <v>ACRÉSCIMO PARA POÇO DE VISITA CIRCULAR PARA DRENAGEM, EM ALVENARIA COM TIJOLOS CERÂMICOS MACIÇOS, DIÂMETRO INTERNO = 1,5 M. AF_12/2020</v>
          </cell>
          <cell r="C1898" t="str">
            <v>M</v>
          </cell>
          <cell r="D1898">
            <v>1979.32</v>
          </cell>
        </row>
        <row r="1899">
          <cell r="A1899">
            <v>99252</v>
          </cell>
          <cell r="B1899" t="str">
            <v>BASE PARA POÇO DE VISITA RETANGULAR PARA DRENAGEM, EM ALVENARIA COM BLOCOS DE CONCRETO, DIMENSÕES INTERNAS = 1X1 M, PROFUNDIDADE = 1,40 M, EXCLUINDO TAMPÃO. AF_12/2020_PA</v>
          </cell>
          <cell r="C1899" t="str">
            <v>UN</v>
          </cell>
          <cell r="D1899">
            <v>2520.17</v>
          </cell>
        </row>
        <row r="1900">
          <cell r="A1900">
            <v>99254</v>
          </cell>
          <cell r="B1900" t="str">
            <v>ACRÉSCIMO PARA POÇO DE VISITA RETANGULAR PARA DRENAGEM, EM ALVENARIA COM BLOCOS DE CONCRETO, DIMENSÕES INTERNAS = 1X1 M. AF_12/2020</v>
          </cell>
          <cell r="C1900" t="str">
            <v>M</v>
          </cell>
          <cell r="D1900">
            <v>1269.1400000000001</v>
          </cell>
        </row>
        <row r="1901">
          <cell r="A1901">
            <v>99256</v>
          </cell>
          <cell r="B1901" t="str">
            <v>BASE PARA POÇO DE VISITA RETANGULAR PARA DRENAGEM, EM ALVENARIA COM BLOCOS DE CONCRETO, DIMENSÕES INTERNAS = 1,5X2,5 M, PROFUNDIDADE = 1,40 M, EXCLUINDO TAMPÃO. AF_12/2020_PA</v>
          </cell>
          <cell r="C1901" t="str">
            <v>UN</v>
          </cell>
          <cell r="D1901">
            <v>5691.59</v>
          </cell>
        </row>
        <row r="1902">
          <cell r="A1902">
            <v>99259</v>
          </cell>
          <cell r="B1902" t="str">
            <v>BASE PARA POÇO DE VISITA RETANGULAR PARA DRENAGEM, EM ALVENARIA COM BLOCOS DE CONCRETO, DIMENSÕES INTERNAS = 1X1,5 M, PROFUNDIDADE = 1,40 M, EXCLUINDO TAMPÃO. AF_12/2020_PA</v>
          </cell>
          <cell r="C1902" t="str">
            <v>UN</v>
          </cell>
          <cell r="D1902">
            <v>3191.97</v>
          </cell>
        </row>
        <row r="1903">
          <cell r="A1903">
            <v>99261</v>
          </cell>
          <cell r="B1903" t="str">
            <v>ACRÉSCIMO PARA POÇO DE VISITA RETANGULAR PARA DRENAGEM, EM ALVENARIA COM BLOCOS DE CONCRETO, DIMENSÕES INTERNAS = 1X1,5 M. AF_12/2020</v>
          </cell>
          <cell r="C1903" t="str">
            <v>M</v>
          </cell>
          <cell r="D1903">
            <v>1516.52</v>
          </cell>
        </row>
        <row r="1904">
          <cell r="A1904">
            <v>99263</v>
          </cell>
          <cell r="B1904" t="str">
            <v>ACRÉSCIMO PARA POÇO DE VISITA RETANGULAR PARA DRENAGEM, EM ALVENARIA COM BLOCOS DE CONCRETO, DIMENSÕES INTERNAS = 1,5X2,5 M. AF_12/2020</v>
          </cell>
          <cell r="C1904" t="str">
            <v>M</v>
          </cell>
          <cell r="D1904">
            <v>2258.8200000000002</v>
          </cell>
        </row>
        <row r="1905">
          <cell r="A1905">
            <v>99265</v>
          </cell>
          <cell r="B1905" t="str">
            <v>BASE PARA POÇO DE VISITA RETANGULAR PARA DRENAGEM, EM ALVENARIA COM BLOCOS DE CONCRETO, DIMENSÕES INTERNAS = 1X2 M, PROFUNDIDADE = 1,40 M, EXCLUINDO TAMPÃO. AF_12/2020_PA</v>
          </cell>
          <cell r="C1905" t="str">
            <v>UN</v>
          </cell>
          <cell r="D1905">
            <v>3863.73</v>
          </cell>
        </row>
        <row r="1906">
          <cell r="A1906">
            <v>99266</v>
          </cell>
          <cell r="B1906" t="str">
            <v>ACRÉSCIMO PARA POÇO DE VISITA RETANGULAR PARA DRENAGEM, EM ALVENARIA COM BLOCOS DE CONCRETO, DIMENSÕES INTERNAS = 1X2 M. AF_12/2020</v>
          </cell>
          <cell r="C1906" t="str">
            <v>M</v>
          </cell>
          <cell r="D1906">
            <v>1763.97</v>
          </cell>
        </row>
        <row r="1907">
          <cell r="A1907">
            <v>99267</v>
          </cell>
          <cell r="B1907" t="str">
            <v>BASE PARA POÇO DE VISITA RETANGULAR PARA DRENAGEM, EM ALVENARIA COM BLOCOS DE CONCRETO, DIMENSÕES INTERNAS = 1X2,5 M, PROFUNDIDADE = 1,40 M, EXCLUINDO TAMPÃO. AF_12/2020_PA</v>
          </cell>
          <cell r="C1907" t="str">
            <v>UN</v>
          </cell>
          <cell r="D1907">
            <v>4535.5</v>
          </cell>
        </row>
        <row r="1908">
          <cell r="A1908">
            <v>99268</v>
          </cell>
          <cell r="B1908" t="str">
            <v>POÇO DE INSPEÇÃO CIRCULAR PARA DRENAGEM, EM CONCRETO PRÉ-MOLDADO, DIÂMETRO INTERNO = 0,60 M, PROFUNDIDADE = 0,90 M, EXCLUINDO TAMPÃO. AF_12/2020_PA</v>
          </cell>
          <cell r="C1908" t="str">
            <v>UN</v>
          </cell>
          <cell r="D1908">
            <v>488.72</v>
          </cell>
        </row>
        <row r="1909">
          <cell r="A1909">
            <v>99269</v>
          </cell>
          <cell r="B1909" t="str">
            <v>ACRÉSCIMO PARA POÇO DE VISITA RETANGULAR PARA DRENAGEM, EM ALVENARIA COM BLOCOS DE CONCRETO, DIMENSÕES INTERNAS = 1X2,5 M. AF_12/2020</v>
          </cell>
          <cell r="C1909" t="str">
            <v>M</v>
          </cell>
          <cell r="D1909">
            <v>2011.37</v>
          </cell>
        </row>
        <row r="1910">
          <cell r="A1910">
            <v>99270</v>
          </cell>
          <cell r="B1910" t="str">
            <v>POÇO DE INSPEÇÃO CIRCULAR PARA DRENAGEM, EM CONCRETO PRÉ-MOLDADO, DIÂMETRO INTERNO = 0,60 M, PROFUNDIDADE = 1,40 M, EXCLUINDO TAMPÃO. AF_12/2020_PA</v>
          </cell>
          <cell r="C1910" t="str">
            <v>UN</v>
          </cell>
          <cell r="D1910">
            <v>642.65</v>
          </cell>
        </row>
        <row r="1911">
          <cell r="A1911">
            <v>99271</v>
          </cell>
          <cell r="B1911" t="str">
            <v>BASE PARA POÇO DE VISITA RETANGULAR PARA DRENAGEM, EM ALVENARIA COM BLOCOS DE CONCRETO, DIMENSÕES INTERNAS = 1,5X3 M, PROFUNDIDADE = 1,40 M, EXCLUINDO TAMPÃO. AF_12/2020_PA</v>
          </cell>
          <cell r="C1911" t="str">
            <v>UN</v>
          </cell>
          <cell r="D1911">
            <v>6543.09</v>
          </cell>
        </row>
        <row r="1912">
          <cell r="A1912">
            <v>99272</v>
          </cell>
          <cell r="B1912" t="str">
            <v>POÇO DE INSPEÇÃO CIRCULAR PARA DRENAGEM, EM ALVENARIA COM TIJOLOS CERÂMICOS MACIÇOS, DIÂMETRO INTERNO = 0,60 M, PROFUNDIDADE = 0,95 M, EXCLUINDO TAMPÃO. AF_12/2020_PA</v>
          </cell>
          <cell r="C1912" t="str">
            <v>UN</v>
          </cell>
          <cell r="D1912">
            <v>1075.4100000000001</v>
          </cell>
        </row>
        <row r="1913">
          <cell r="A1913">
            <v>99273</v>
          </cell>
          <cell r="B1913" t="str">
            <v>POÇO DE INSPEÇÃO CIRCULAR PARA DRENAGEM, EM ALVENARIA COM TIJOLOS CERÂMICOS MACIÇOS, DIÂMETRO INTERNO = 0,60 M, PROFUNDIDADE = 1,45 M, EXCLUINDO TAMPÃO. AF_12/2020_PA</v>
          </cell>
          <cell r="C1913" t="str">
            <v>UN</v>
          </cell>
          <cell r="D1913">
            <v>1534.57</v>
          </cell>
        </row>
        <row r="1914">
          <cell r="A1914">
            <v>99274</v>
          </cell>
          <cell r="B1914" t="str">
            <v>BASE PARA POÇO DE VISITA RETANGULAR PARA DRENAGEM, EM ALVENARIA COM BLOCOS DE CONCRETO, DIMENSÕES INTERNAS = 1X3 M, PROFUNDIDADE = 1,40 M, EXCLUINDO TAMPÃO. AF_12/2020_PA</v>
          </cell>
          <cell r="C1914" t="str">
            <v>UN</v>
          </cell>
          <cell r="D1914">
            <v>5242.7700000000004</v>
          </cell>
        </row>
        <row r="1915">
          <cell r="A1915">
            <v>99275</v>
          </cell>
          <cell r="B1915" t="str">
            <v>BASE PARA POÇO DE VISITA CIRCULAR PARA DRENAGEM, EM CONCRETO PRÉ-MOLDADO, DIÂMETRO INTERNO = 0,80 M, PROFUNDIDADE = 1,35 M, EXCLUINDO TAMPÃO. AF_12/2020_PA</v>
          </cell>
          <cell r="C1915" t="str">
            <v>UN</v>
          </cell>
          <cell r="D1915">
            <v>967.44</v>
          </cell>
        </row>
        <row r="1916">
          <cell r="A1916">
            <v>99276</v>
          </cell>
          <cell r="B1916" t="str">
            <v>ACRÉSCIMO PARA POÇO DE VISITA RETANGULAR PARA DRENAGEM, EM ALVENARIA COM BLOCOS DE CONCRETO, DIMENSÕES INTERNAS = 1,5X3 M. AF_12/2020</v>
          </cell>
          <cell r="C1916" t="str">
            <v>M</v>
          </cell>
          <cell r="D1916">
            <v>2506.29</v>
          </cell>
        </row>
        <row r="1917">
          <cell r="A1917">
            <v>99277</v>
          </cell>
          <cell r="B1917" t="str">
            <v>ACRÉSCIMO PARA POÇO DE VISITA RETANGULAR PARA DRENAGEM, EM ALVENARIA COM BLOCOS DE CONCRETO, DIMENSÕES INTERNAS = 1X3 M. AF_12/2020</v>
          </cell>
          <cell r="C1917" t="str">
            <v>M</v>
          </cell>
          <cell r="D1917">
            <v>2258.8200000000002</v>
          </cell>
        </row>
        <row r="1918">
          <cell r="A1918">
            <v>99278</v>
          </cell>
          <cell r="B1918" t="str">
            <v>ACRÉSCIMO PARA POÇO DE VISITA CIRCULAR PARA DRENAGEM, EM CONCRETO PRÉ-MOLDADO, DIÂMETRO INTERNO = 0,8 M. AF_12/2020</v>
          </cell>
          <cell r="C1918" t="str">
            <v>M</v>
          </cell>
          <cell r="D1918">
            <v>410.07</v>
          </cell>
        </row>
        <row r="1919">
          <cell r="A1919">
            <v>99279</v>
          </cell>
          <cell r="B1919" t="str">
            <v>BASE PARA POÇO DE VISITA RETANGULAR PARA DRENAGEM, EM ALVENARIA COM BLOCOS DE CONCRETO, DIMENSÕES INTERNAS = 1X3,5 M, PROFUNDIDADE = 1,40 M, EXCLUINDO TAMPÃO. AF_12/2020_PA</v>
          </cell>
          <cell r="C1919" t="str">
            <v>UN</v>
          </cell>
          <cell r="D1919">
            <v>5919.01</v>
          </cell>
        </row>
        <row r="1920">
          <cell r="A1920">
            <v>99280</v>
          </cell>
          <cell r="B1920" t="str">
            <v>BASE PARA POÇO DE VISITA CIRCULAR PARA DRENAGEM, EM ALVENARIA COM TIJOLOS CERÂMICOS MACIÇOS, DIÂMETRO INTERNO = 0,80 M, PROFUNDIDADE = 1,40 M, EXCLUINDO TAMPÃO. AF_12/2020_PA</v>
          </cell>
          <cell r="C1920" t="str">
            <v>UN</v>
          </cell>
          <cell r="D1920">
            <v>1995.91</v>
          </cell>
        </row>
        <row r="1921">
          <cell r="A1921">
            <v>99281</v>
          </cell>
          <cell r="B1921" t="str">
            <v>ACRÉSCIMO PARA POÇO DE VISITA RETANGULAR PARA DRENAGEM, EM ALVENARIA COM BLOCOS DE CONCRETO, DIMENSÕES INTERNAS = 1X3,5 M. AF_12/2020</v>
          </cell>
          <cell r="C1921" t="str">
            <v>M</v>
          </cell>
          <cell r="D1921">
            <v>2506.29</v>
          </cell>
        </row>
        <row r="1922">
          <cell r="A1922">
            <v>99282</v>
          </cell>
          <cell r="B1922" t="str">
            <v>ACRÉSCIMO PARA POÇO DE VISITA RETANGULAR PARA DRENAGEM, EM ALVENARIA COM BLOCOS DE CONCRETO, DIMENSÕES INTERNAS = 2,5X2,5 M. AF_12/2020</v>
          </cell>
          <cell r="C1922" t="str">
            <v>M</v>
          </cell>
          <cell r="D1922">
            <v>2778.34</v>
          </cell>
        </row>
        <row r="1923">
          <cell r="A1923">
            <v>99283</v>
          </cell>
          <cell r="B1923" t="str">
            <v>ACRÉSCIMO PARA POÇO DE VISITA CIRCULAR PARA DRENAGEM, EM ALVENARIA COM TIJOLOS CERÂMICOS MACIÇOS, DIÂMETRO INTERNO = 0,8 M. AF_12/2020</v>
          </cell>
          <cell r="C1923" t="str">
            <v>M</v>
          </cell>
          <cell r="D1923">
            <v>1140.21</v>
          </cell>
        </row>
        <row r="1924">
          <cell r="A1924">
            <v>99284</v>
          </cell>
          <cell r="B1924" t="str">
            <v>BASE PARA POÇO DE VISITA RETANGULAR PARA DRENAGEM, EM ALVENARIA COM BLOCOS DE CONCRETO, DIMENSÕES INTERNAS = 1,5X3,5 M, PROFUNDIDADE = 1,40 M, EXCLUINDO TAMPÃO. AF_12/2020_PA</v>
          </cell>
          <cell r="C1924" t="str">
            <v>UN</v>
          </cell>
          <cell r="D1924">
            <v>7394.73</v>
          </cell>
        </row>
        <row r="1925">
          <cell r="A1925">
            <v>99285</v>
          </cell>
          <cell r="B1925" t="str">
            <v>BASE PARA POÇO DE VISITA CIRCULAR PARA DRENAGEM, EM CONCRETO PRÉ-MOLDADO, DIÂMETRO INTERNO = 1,0 M, PROFUNDIDADE = 1,35 M, EXCLUINDO TAMPÃO. AF_05/2018_PA</v>
          </cell>
          <cell r="C1925" t="str">
            <v>UN</v>
          </cell>
          <cell r="D1925">
            <v>1339.52</v>
          </cell>
        </row>
        <row r="1926">
          <cell r="A1926">
            <v>99286</v>
          </cell>
          <cell r="B1926" t="str">
            <v>BASE PARA POÇO DE VISITA RETANGULAR PARA DRENAGEM, EM ALVENARIA COM BLOCOS DE CONCRETO, DIMENSÕES INTERNAS = 1X4 M, PROFUNDIDADE = 1,40 M, EXCLUINDO TAMPÃO. AF_12/2020_PA</v>
          </cell>
          <cell r="C1926" t="str">
            <v>UN</v>
          </cell>
          <cell r="D1926">
            <v>6595.32</v>
          </cell>
        </row>
        <row r="1927">
          <cell r="A1927">
            <v>99287</v>
          </cell>
          <cell r="B1927" t="str">
            <v>BASE PARA POÇO DE VISITA RETANGULAR PARA DRENAGEM, EM ALVENARIA COM BLOCOS DE CONCRETO, DIMENSÕES INTERNAS = 2,5X3 M, PROFUNDIDADE = 1,40 M, EXCLUINDO TAMPÃO. AF_12/2020_PA</v>
          </cell>
          <cell r="C1927" t="str">
            <v>UN</v>
          </cell>
          <cell r="D1927">
            <v>9380.41</v>
          </cell>
        </row>
        <row r="1928">
          <cell r="A1928">
            <v>99288</v>
          </cell>
          <cell r="B1928" t="str">
            <v>ACRÉSCIMO PARA POÇO DE VISITA CIRCULAR PARA DRENAGEM, EM CONCRETO PRÉ-MOLDADO, DIÂMETRO INTERNO = 1 M. AF_12/2020</v>
          </cell>
          <cell r="C1928" t="str">
            <v>M</v>
          </cell>
          <cell r="D1928">
            <v>542.29999999999995</v>
          </cell>
        </row>
        <row r="1929">
          <cell r="A1929">
            <v>99289</v>
          </cell>
          <cell r="B1929" t="str">
            <v>ACRÉSCIMO PARA POÇO DE VISITA RETANGULAR PARA DRENAGEM, EM ALVENARIA COM BLOCOS DE CONCRETO, DIMENSÕES INTERNAS = 1X4 M. AF_12/2020</v>
          </cell>
          <cell r="C1929" t="str">
            <v>M</v>
          </cell>
          <cell r="D1929">
            <v>2753.68</v>
          </cell>
        </row>
        <row r="1930">
          <cell r="A1930">
            <v>99290</v>
          </cell>
          <cell r="B1930" t="str">
            <v>BASE PARA POÇO DE VISITA RETANGULAR PARA DRENAGEM, EM ALVENARIA COM BLOCOS DE CONCRETO, DIMENSÕES INTERNAS = 1,5X1,5 M, PROFUNDIDADE = 1,40 M, EXCLUINDO TAMPÃO. AF_12/2020_PA</v>
          </cell>
          <cell r="C1930" t="str">
            <v>UN</v>
          </cell>
          <cell r="D1930">
            <v>3960.35</v>
          </cell>
        </row>
        <row r="1931">
          <cell r="A1931">
            <v>99291</v>
          </cell>
          <cell r="B1931" t="str">
            <v>ACRÉSCIMO PARA POÇO DE VISITA RETANGULAR PARA DRENAGEM, EM ALVENARIA COM BLOCOS DE CONCRETO, DIMENSÕES INTERNAS = 1,5X3,5 M. AF_12/2020</v>
          </cell>
          <cell r="C1931" t="str">
            <v>M</v>
          </cell>
          <cell r="D1931">
            <v>2753.68</v>
          </cell>
        </row>
        <row r="1932">
          <cell r="A1932">
            <v>99292</v>
          </cell>
          <cell r="B1932" t="str">
            <v>BASE PARA POÇO DE VISITA CIRCULAR PARA DRENAGEM, EM ALVENARIA COM TIJOLOS CERÂMICOS MACIÇOS, DIÂMETRO INTERNO = 1,0 M, PROFUNDIDADE = 1,40 M, EXCLUINDO TAMPÃO. AF_12/2020_PA</v>
          </cell>
          <cell r="C1932" t="str">
            <v>UN</v>
          </cell>
          <cell r="D1932">
            <v>2472.5300000000002</v>
          </cell>
        </row>
        <row r="1933">
          <cell r="A1933">
            <v>99293</v>
          </cell>
          <cell r="B1933" t="str">
            <v>ACRÉSCIMO PARA POÇO DE VISITA CIRCULAR PARA DRENAGEM, EM ALVENARIA COM TIJOLOS CERÂMICOS MACIÇOS, DIÂMETRO INTERNO = 1 M. AF_12/2020</v>
          </cell>
          <cell r="C1933" t="str">
            <v>M</v>
          </cell>
          <cell r="D1933">
            <v>1379.99</v>
          </cell>
        </row>
        <row r="1934">
          <cell r="A1934">
            <v>99294</v>
          </cell>
          <cell r="B1934" t="str">
            <v>BASE PARA POÇO DE VISITA RETANGULAR PARA DRENAGEM, EM ALVENARIA COM BLOCOS DE CONCRETO, DIMENSÕES INTERNAS = 1,5X4 M, PROFUNDIDADE = 1,40 M, EXCLUINDO TAMPÃO. AF_12/2020_PA</v>
          </cell>
          <cell r="C1934" t="str">
            <v>UN</v>
          </cell>
          <cell r="D1934">
            <v>8246.23</v>
          </cell>
        </row>
        <row r="1935">
          <cell r="A1935">
            <v>99296</v>
          </cell>
          <cell r="B1935" t="str">
            <v>ACRÉSCIMO PARA POÇO DE VISITA RETANGULAR PARA DRENAGEM, EM ALVENARIA COM BLOCOS DE CONCRETO, DIMENSÕES INTERNAS = 2,5X3 M. AF_12/2020</v>
          </cell>
          <cell r="C1935" t="str">
            <v>M</v>
          </cell>
          <cell r="D1935">
            <v>3025.73</v>
          </cell>
        </row>
        <row r="1936">
          <cell r="A1936">
            <v>99297</v>
          </cell>
          <cell r="B1936" t="str">
            <v>ACRÉSCIMO PARA POÇO DE VISITA RETANGULAR PARA DRENAGEM, EM ALVENARIA COM BLOCOS DE CONCRETO, DIMENSÕES INTERNAS = 1,5X4 M. AF_12/2020</v>
          </cell>
          <cell r="C1936" t="str">
            <v>M</v>
          </cell>
          <cell r="D1936">
            <v>3021.49</v>
          </cell>
        </row>
        <row r="1937">
          <cell r="A1937">
            <v>99298</v>
          </cell>
          <cell r="B1937" t="str">
            <v>BASE PARA POÇO DE VISITA RETANGULAR PARA DRENAGEM, EM ALVENARIA COM BLOCOS DE CONCRETO, DIMENSÕES INTERNAS = 2,5X3,5 M, PROFUNDIDADE = 1,40 M, EXCLUINDO TAMPÃO. AF_12/2020_PA</v>
          </cell>
          <cell r="C1937" t="str">
            <v>UN</v>
          </cell>
          <cell r="D1937">
            <v>10615.97</v>
          </cell>
        </row>
        <row r="1938">
          <cell r="A1938">
            <v>99299</v>
          </cell>
          <cell r="B1938" t="str">
            <v>ACRÉSCIMO PARA POÇO DE VISITA RETANGULAR PARA DRENAGEM, EM ALVENARIA COM BLOCOS DE CONCRETO, DIMENSÕES INTERNAS = 2,5X3,5 M. AF_12/2020</v>
          </cell>
          <cell r="C1938" t="str">
            <v>M</v>
          </cell>
          <cell r="D1938">
            <v>3273.09</v>
          </cell>
        </row>
        <row r="1939">
          <cell r="A1939">
            <v>99300</v>
          </cell>
          <cell r="B1939" t="str">
            <v>BASE PARA POÇO DE VISITA RETANGULAR PARA DRENAGEM, EM ALVENARIA COM BLOCOS DE CONCRETO, DIMENSÕES INTERNAS = 2,5X4 M, PROFUNDIDADE = 1,40 M, EXCLUINDO TAMPÃO. AF_12/2020_PA</v>
          </cell>
          <cell r="C1939" t="str">
            <v>UN</v>
          </cell>
          <cell r="D1939">
            <v>11851.51</v>
          </cell>
        </row>
        <row r="1940">
          <cell r="A1940">
            <v>99301</v>
          </cell>
          <cell r="B1940" t="str">
            <v>BASE PARA POÇO DE VISITA RETANGULAR PARA DRENAGEM, EM ALVENARIA COM BLOCOS DE CONCRETO, DIMENSÕES INTERNAS = 2X2 M, PROFUNDIDADE = 1,40 M, EXCLUINDO TAMPÃO. AF_12/2020_PA</v>
          </cell>
          <cell r="C1940" t="str">
            <v>UN</v>
          </cell>
          <cell r="D1940">
            <v>5853.67</v>
          </cell>
        </row>
        <row r="1941">
          <cell r="A1941">
            <v>99302</v>
          </cell>
          <cell r="B1941" t="str">
            <v>ACRÉSCIMO PARA POÇO DE VISITA RETANGULAR PARA DRENAGEM, EM ALVENARIA COM BLOCOS DE CONCRETO, DIMENSÕES INTERNAS = 2,5X4 M. AF_12/2020</v>
          </cell>
          <cell r="C1941" t="str">
            <v>M</v>
          </cell>
          <cell r="D1941">
            <v>3524.75</v>
          </cell>
        </row>
        <row r="1942">
          <cell r="A1942">
            <v>99303</v>
          </cell>
          <cell r="B1942" t="str">
            <v>BASE PARA POÇO DE VISITA RETANGULAR PARA DRENAGEM, EM ALVENARIA COM BLOCOS DE CONCRETO, DIMENSÕES INTERNAS = 3X3 M, PROFUNDIDADE = 1,40 M, EXCLUINDO TAMPÃO. AF_12/2020_PA</v>
          </cell>
          <cell r="C1942" t="str">
            <v>UN</v>
          </cell>
          <cell r="D1942">
            <v>10847.61</v>
          </cell>
        </row>
        <row r="1943">
          <cell r="A1943">
            <v>99304</v>
          </cell>
          <cell r="B1943" t="str">
            <v>ACRÉSCIMO PARA POÇO DE VISITA RETANGULAR PARA DRENAGEM, EM ALVENARIA COM BLOCOS DE CONCRETO, DIMENSÕES INTERNAS = 3X3 M. AF_12/2020</v>
          </cell>
          <cell r="C1943" t="str">
            <v>M</v>
          </cell>
          <cell r="D1943">
            <v>3277.35</v>
          </cell>
        </row>
        <row r="1944">
          <cell r="A1944">
            <v>99305</v>
          </cell>
          <cell r="B1944" t="str">
            <v>BASE PARA POÇO DE VISITA RETANGULAR PARA DRENAGEM, EM ALVENARIA COM BLOCOS DE CONCRETO, DIMENSÕES INTERNAS = 3X3,5 M, PROFUNDIDADE = 1,40 M, EXCLUINDO TAMPÃO. AF_12/2020_PA</v>
          </cell>
          <cell r="C1944" t="str">
            <v>UN</v>
          </cell>
          <cell r="D1944">
            <v>12269.95</v>
          </cell>
        </row>
        <row r="1945">
          <cell r="A1945">
            <v>99306</v>
          </cell>
          <cell r="B1945" t="str">
            <v>ACRÉSCIMO PARA POÇO DE VISITA RETANGULAR PARA DRENAGEM, EM ALVENARIA COM BLOCOS DE CONCRETO, DIMENSÕES INTERNAS = 3X3,5 M. AF_12/2020</v>
          </cell>
          <cell r="C1945" t="str">
            <v>M</v>
          </cell>
          <cell r="D1945">
            <v>3524.75</v>
          </cell>
        </row>
        <row r="1946">
          <cell r="A1946">
            <v>99307</v>
          </cell>
          <cell r="B1946" t="str">
            <v>ACRÉSCIMO PARA POÇO DE VISITA RETANGULAR PARA DRENAGEM, EM ALVENARIA COM BLOCOS DE CONCRETO, DIMENSÕES INTERNAS = 2X2 M. AF_12/2020</v>
          </cell>
          <cell r="C1946" t="str">
            <v>M</v>
          </cell>
          <cell r="D1946">
            <v>2279.23</v>
          </cell>
        </row>
        <row r="1947">
          <cell r="A1947">
            <v>99308</v>
          </cell>
          <cell r="B1947" t="str">
            <v>BASE PARA POÇO DE VISITA RETANGULAR PARA DRENAGEM, EM ALVENARIA COM BLOCOS DE CONCRETO, DIMENSÕES INTERNAS = 3X4 M, PROFUNDIDADE = 1,40 M, EXCLUINDO TAMPÃO. AF_12/2020_PA</v>
          </cell>
          <cell r="C1947" t="str">
            <v>UN</v>
          </cell>
          <cell r="D1947">
            <v>13692.3</v>
          </cell>
        </row>
        <row r="1948">
          <cell r="A1948">
            <v>99309</v>
          </cell>
          <cell r="B1948" t="str">
            <v>ACRÉSCIMO PARA POÇO DE VISITA RETANGULAR PARA DRENAGEM, EM ALVENARIA COM BLOCOS DE CONCRETO, DIMENSÕES INTERNAS = 3X4 M. AF_12/2020</v>
          </cell>
          <cell r="C1948" t="str">
            <v>M</v>
          </cell>
          <cell r="D1948">
            <v>3776.45</v>
          </cell>
        </row>
        <row r="1949">
          <cell r="A1949">
            <v>99310</v>
          </cell>
          <cell r="B1949" t="str">
            <v>BASE PARA POÇO DE VISITA RETANGULAR PARA DRENAGEM, EM ALVENARIA COM BLOCOS DE CONCRETO, DIMENSÕES INTERNAS = 3,5X3,5 M, PROFUNDIDADE = 1,40 M, EXCLUINDO TAMPÃO. AF_12/2020_PA</v>
          </cell>
          <cell r="C1949" t="str">
            <v>UN</v>
          </cell>
          <cell r="D1949">
            <v>13923.99</v>
          </cell>
        </row>
        <row r="1950">
          <cell r="A1950">
            <v>99311</v>
          </cell>
          <cell r="B1950" t="str">
            <v>ACRÉSCIMO PARA POÇO DE VISITA RETANGULAR PARA DRENAGEM, EM ALVENARIA COM BLOCOS DE CONCRETO, DIMENSÕES INTERNAS = 3,5X3,5 M. AF_12/2020</v>
          </cell>
          <cell r="C1950" t="str">
            <v>M</v>
          </cell>
          <cell r="D1950">
            <v>3776.45</v>
          </cell>
        </row>
        <row r="1951">
          <cell r="A1951">
            <v>99312</v>
          </cell>
          <cell r="B1951" t="str">
            <v>BASE PARA POÇO DE VISITA RETANGULAR PARA DRENAGEM, EM ALVENARIA COM BLOCOS DE CONCRETO, DIMENSÕES INTERNAS = 2X2,5 M, PROFUNDIDADE = 1,40 M, EXCLUINDO TAMPÃO. AF_12/2020_PA</v>
          </cell>
          <cell r="C1951" t="str">
            <v>UN</v>
          </cell>
          <cell r="D1951">
            <v>6867.53</v>
          </cell>
        </row>
        <row r="1952">
          <cell r="A1952">
            <v>99313</v>
          </cell>
          <cell r="B1952" t="str">
            <v>BASE PARA POÇO DE VISITA RETANGULAR PARA DRENAGEM, EM ALVENARIA COM BLOCOS DE CONCRETO, DIMENSÕES INTERNAS = 3,5X4 M, PROFUNDIDADE = 1,40 M, EXCLUINDO TAMPÃO. AF_12/2020_PA</v>
          </cell>
          <cell r="C1952" t="str">
            <v>UN</v>
          </cell>
          <cell r="D1952">
            <v>15532.99</v>
          </cell>
        </row>
        <row r="1953">
          <cell r="A1953">
            <v>99314</v>
          </cell>
          <cell r="B1953" t="str">
            <v>ACRÉSCIMO PARA POÇO DE VISITA RETANGULAR PARA DRENAGEM, EM ALVENARIA COM BLOCOS DE CONCRETO, DIMENSÕES INTERNAS = 3,5X4 M. AF_12/2020</v>
          </cell>
          <cell r="C1953" t="str">
            <v>M</v>
          </cell>
          <cell r="D1953">
            <v>4028.09</v>
          </cell>
        </row>
        <row r="1954">
          <cell r="A1954">
            <v>99315</v>
          </cell>
          <cell r="B1954" t="str">
            <v>BASE PARA POÇO DE VISITA RETANGULAR PARA DRENAGEM, EM ALVENARIA COM BLOCOS DE CONCRETO, DIMENSÕES INTERNAS = 4X4 M, PROFUNDIDADE = 1,40 M, EXCLUINDO TAMPÃO. AF_12/2020_PA</v>
          </cell>
          <cell r="C1954" t="str">
            <v>UN</v>
          </cell>
          <cell r="D1954">
            <v>17373.78</v>
          </cell>
        </row>
        <row r="1955">
          <cell r="A1955">
            <v>99317</v>
          </cell>
          <cell r="B1955" t="str">
            <v>ACRÉSCIMO PARA POÇO DE VISITA RETANGULAR PARA DRENAGEM, EM ALVENARIA COM BLOCOS DE CONCRETO, DIMENSÕES INTERNAS = 2X2,5 M. AF_12/2020</v>
          </cell>
          <cell r="C1955" t="str">
            <v>M</v>
          </cell>
          <cell r="D1955">
            <v>2526.63</v>
          </cell>
        </row>
        <row r="1956">
          <cell r="A1956">
            <v>99318</v>
          </cell>
          <cell r="B1956" t="str">
            <v>CHAMINÉ CIRCULAR PARA POÇO DE VISITA PARA DRENAGEM, EM CONCRETO PRÉ-MOLDADO, DIÂMETRO INTERNO = 0,6 M. AF_12/2020</v>
          </cell>
          <cell r="C1956" t="str">
            <v>M</v>
          </cell>
          <cell r="D1956">
            <v>301.14</v>
          </cell>
        </row>
        <row r="1957">
          <cell r="A1957">
            <v>99319</v>
          </cell>
          <cell r="B1957" t="str">
            <v>CHAMINÉ CIRCULAR PARA POÇO DE VISITA PARA DRENAGEM, EM ALVENARIA COM TIJOLOS CERÂMICOS MACIÇOS, DIÂMETRO INTERNO = 0,6 M. AF_12/2020</v>
          </cell>
          <cell r="C1957" t="str">
            <v>M</v>
          </cell>
          <cell r="D1957">
            <v>906.43</v>
          </cell>
        </row>
        <row r="1958">
          <cell r="A1958">
            <v>99320</v>
          </cell>
          <cell r="B1958" t="str">
            <v>BASE PARA POÇO DE VISITA RETANGULAR PARA DRENAGEM, EM ALVENARIA COM BLOCOS DE CONCRETO, DIMENSÕES INTERNAS = 2X3 M, PROFUNDIDADE = 1,40 M, EXCLUINDO TAMPÃO. AF_12/2020_PA</v>
          </cell>
          <cell r="C1958" t="str">
            <v>UN</v>
          </cell>
          <cell r="D1958">
            <v>7943.65</v>
          </cell>
        </row>
        <row r="1959">
          <cell r="A1959">
            <v>99321</v>
          </cell>
          <cell r="B1959" t="str">
            <v>ACRÉSCIMO PARA POÇO DE VISITA RETANGULAR PARA DRENAGEM, EM ALVENARIA COM BLOCOS DE CONCRETO, DIMENSÕES INTERNAS = 2X3 M. AF_12/2020</v>
          </cell>
          <cell r="C1959" t="str">
            <v>M</v>
          </cell>
          <cell r="D1959">
            <v>2774.09</v>
          </cell>
        </row>
        <row r="1960">
          <cell r="A1960">
            <v>99322</v>
          </cell>
          <cell r="B1960" t="str">
            <v>BASE PARA POÇO DE VISITA RETANGULAR PARA DRENAGEM, EM ALVENARIA COM BLOCOS DE CONCRETO, DIMENSÕES INTERNAS = 2X3,5 M, PROFUNDIDADE = 1,40 M, EXCLUINDO TAMPÃO. AF_12/2020_PA</v>
          </cell>
          <cell r="C1960" t="str">
            <v>UN</v>
          </cell>
          <cell r="D1960">
            <v>8965.35</v>
          </cell>
        </row>
        <row r="1961">
          <cell r="A1961">
            <v>99323</v>
          </cell>
          <cell r="B1961" t="str">
            <v>ACRÉSCIMO PARA POÇO DE VISITA RETANGULAR PARA DRENAGEM, EM ALVENARIA COM BLOCOS DE CONCRETO, DIMENSÕES INTERNAS = 2X3,5 M. AF_12/2020</v>
          </cell>
          <cell r="C1961" t="str">
            <v>M</v>
          </cell>
          <cell r="D1961">
            <v>3021.49</v>
          </cell>
        </row>
        <row r="1962">
          <cell r="A1962">
            <v>99324</v>
          </cell>
          <cell r="B1962" t="str">
            <v>BASE PARA POÇO DE VISITA RETANGULAR PARA DRENAGEM, EM ALVENARIA COM BLOCOS DE CONCRETO, DIMENSÕES INTERNAS = 2X4 M, PROFUNDIDADE = 1,40 M, EXCLUINDO TAMPÃO. AF_12/2020_PA</v>
          </cell>
          <cell r="C1962" t="str">
            <v>UN</v>
          </cell>
          <cell r="D1962">
            <v>9987.11</v>
          </cell>
        </row>
        <row r="1963">
          <cell r="A1963">
            <v>99325</v>
          </cell>
          <cell r="B1963" t="str">
            <v>ACRÉSCIMO PARA POÇO DE VISITA RETANGULAR PARA DRENAGEM, EM ALVENARIA COM BLOCOS DE CONCRETO, DIMENSÕES INTERNAS = 2X4 M. AF_12/2020</v>
          </cell>
          <cell r="C1963" t="str">
            <v>M</v>
          </cell>
          <cell r="D1963">
            <v>3273.09</v>
          </cell>
        </row>
        <row r="1964">
          <cell r="A1964">
            <v>99326</v>
          </cell>
          <cell r="B1964" t="str">
            <v>BASE PARA POÇO DE VISITA RETANGULAR PARA DRENAGEM, EM ALVENARIA COM BLOCOS DE CONCRETO, DIMENSÕES INTERNAS = 2,5X2,5 M, PROFUNDIDADE = 1,40 M, EXCLUINDO TAMPÃO. AF_12/2020_PA</v>
          </cell>
          <cell r="C1964" t="str">
            <v>UN</v>
          </cell>
          <cell r="D1964">
            <v>8144.9</v>
          </cell>
        </row>
        <row r="1965">
          <cell r="A1965">
            <v>99327</v>
          </cell>
          <cell r="B1965" t="str">
            <v>ACRÉSCIMO PARA POÇO DE VISITA RETANGULAR PARA DRENAGEM, EM ALVENARIA COM BLOCOS DE CONCRETO, DIMENSÕES INTERNAS = 4X4 M. AF_12/2020</v>
          </cell>
          <cell r="C1965" t="str">
            <v>M</v>
          </cell>
          <cell r="D1965">
            <v>4238.1899999999996</v>
          </cell>
        </row>
        <row r="1966">
          <cell r="A1966">
            <v>101800</v>
          </cell>
          <cell r="B1966" t="str">
            <v>CAIXA COM GRELHA RETANGULAR DE FERRO FUNDIDO, EM ALVENARIA COM TIJOLOS CERÂMICOS MACIÇOS, DIMENSÕES INTERNAS: 0,30 X 1,00 X 1,00. AF_12/2020</v>
          </cell>
          <cell r="C1966" t="str">
            <v>UN</v>
          </cell>
          <cell r="D1966">
            <v>1392.37</v>
          </cell>
        </row>
        <row r="1967">
          <cell r="A1967">
            <v>101801</v>
          </cell>
          <cell r="B1967" t="str">
            <v>CAIXA COM GRELHA RETANGULAR DE FERRO FUNDIDO, EM ALVENARIA COM BLOCOS DE CONCRETO, DIMENSÕES INTERNAS: 0,30 X 1,00 X 1,00. AF_12/2020</v>
          </cell>
          <cell r="C1967" t="str">
            <v>UN</v>
          </cell>
          <cell r="D1967">
            <v>942.82</v>
          </cell>
        </row>
        <row r="1968">
          <cell r="A1968">
            <v>101806</v>
          </cell>
          <cell r="B1968" t="str">
            <v>CAIXA ENTERRADA DISTRIBUIDORA DE VAZÃO (SUMIDOUROS MÚLTIPLOS), RETANGULAR, EM ALVENARIA COM TIJOLOS MACIÇOS, DIMENSÕES INTERNAS: 0,60 X 0,60 X H=0,50 M. AF_12/2020</v>
          </cell>
          <cell r="C1968" t="str">
            <v>UN</v>
          </cell>
          <cell r="D1968">
            <v>540.08000000000004</v>
          </cell>
        </row>
        <row r="1969">
          <cell r="A1969">
            <v>101807</v>
          </cell>
          <cell r="B1969" t="str">
            <v>CAIXA ENTERRADA DISTRIBUIDORA DE VAZÃO (SUMIDOUROS MÚLTIPLOS), RETANGULAR, EM ALVENARIA COM BLOCOS DE CONCRETO, DIMENSÕES INTERNAS: 0,60 X 0,60 X H=0,50 M. AF_12/2020</v>
          </cell>
          <cell r="C1969" t="str">
            <v>UN</v>
          </cell>
          <cell r="D1969">
            <v>487.08</v>
          </cell>
        </row>
        <row r="1970">
          <cell r="A1970">
            <v>101808</v>
          </cell>
          <cell r="B1970" t="str">
            <v>CAIXA ENTERRADA DISTRIBUIDORA DE VAZÃO (SUMIDOUROS MÚLTIPLOS), RETANGULAR, EM CONCRETO PRÉ-MOLDADO, DIMENSÕES INTERNAS: 0,60 X 0,60 X H=0,50 M. AF_12/2020</v>
          </cell>
          <cell r="C1970" t="str">
            <v>UN</v>
          </cell>
          <cell r="D1970">
            <v>560.95000000000005</v>
          </cell>
        </row>
        <row r="1971">
          <cell r="A1971">
            <v>101809</v>
          </cell>
          <cell r="B1971" t="str">
            <v>BASE PARA POCO DE VISITA RETANGULAR PARA ESGOTO E DRENAGEM, EM CONCRETO ESTRUTURAL, DIMENSÕES INTERNAS DE 90X150 M, PROFUNDIDADE DE 1,25 M, EXCLUINDO TAMPÃO. AF_12/2020_PA</v>
          </cell>
          <cell r="C1971" t="str">
            <v>UN</v>
          </cell>
          <cell r="D1971">
            <v>2848.13</v>
          </cell>
        </row>
        <row r="1972">
          <cell r="A1972">
            <v>102139</v>
          </cell>
          <cell r="B1972" t="str">
            <v>BASE PARA POÇO DE VISITA CIRCULAR PARA  ESGOTO, EM CONCRETO PRÉ-MOLDADO, DIÂMETRO INTERNO = 1,20 M, PROFUNDIDADE = 1,60 M, EXCLUINDO TAMPÃO. AF_12/2020_PA</v>
          </cell>
          <cell r="C1972" t="str">
            <v>UN</v>
          </cell>
          <cell r="D1972">
            <v>1749.63</v>
          </cell>
        </row>
        <row r="1973">
          <cell r="A1973">
            <v>102141</v>
          </cell>
          <cell r="B1973" t="str">
            <v>BASE PARA POÇO DE VISITA CIRCULAR PARA  ESGOTO, EM CONCRETO PRÉ-MOLDADO, DIÂMETRO INTERNO = 1,50 M, PROFUNDIDADE = 1,35 M, EXCLUINDO TAMPÃO. AF_12/2020_PA</v>
          </cell>
          <cell r="C1973" t="str">
            <v>UN</v>
          </cell>
          <cell r="D1973">
            <v>2715.91</v>
          </cell>
        </row>
        <row r="1974">
          <cell r="A1974">
            <v>102142</v>
          </cell>
          <cell r="B1974" t="str">
            <v>BASE PARA POÇO DE VISITA CIRCULAR PARA DRENAGEM, EM CONCRETO PRÉ-MOLDADO, DIÂMETRO INTERNO = 1,50 M, PROFUNDIDADE = 1,35 M, EXCLUINDO TAMPÃO. AF_12/2020_PA</v>
          </cell>
          <cell r="C1974" t="str">
            <v>UN</v>
          </cell>
          <cell r="D1974">
            <v>2679.98</v>
          </cell>
        </row>
        <row r="1975">
          <cell r="A1975">
            <v>102457</v>
          </cell>
          <cell r="B1975" t="str">
            <v>BASE PARA POÇO DE VISITA CIRCULAR PARA DRENAGEM, EM CONCRETO PRÉ-MOLDADO, DIÂMETRO INTERNO = 1,20 M, PROFUNDIDADE = 1,60 M, EXCLUINDO TAMPÃO. AF_05/2021_PA</v>
          </cell>
          <cell r="C1975" t="str">
            <v>UN</v>
          </cell>
          <cell r="D1975">
            <v>1708.64</v>
          </cell>
        </row>
        <row r="1976">
          <cell r="A1976">
            <v>94263</v>
          </cell>
          <cell r="B1976" t="str">
            <v>GUIA (MEIO-FIO) CONCRETO, MOLDADA  IN LOCO  EM TRECHO RETO COM EXTRUSORA, 13 CM BASE X 22 CM ALTURA. AF_01/2024</v>
          </cell>
          <cell r="C1976" t="str">
            <v>M</v>
          </cell>
          <cell r="D1976">
            <v>36.17</v>
          </cell>
        </row>
        <row r="1977">
          <cell r="A1977">
            <v>94264</v>
          </cell>
          <cell r="B1977" t="str">
            <v>GUIA (MEIO-FIO) CONCRETO, MOLDADA  IN LOCO  EM TRECHO CURVO COM EXTRUSORA, 13 CM BASE X 22 CM ALTURA. AF_01/2024</v>
          </cell>
          <cell r="C1977" t="str">
            <v>M</v>
          </cell>
          <cell r="D1977">
            <v>40.409999999999997</v>
          </cell>
        </row>
        <row r="1978">
          <cell r="A1978">
            <v>94265</v>
          </cell>
          <cell r="B1978" t="str">
            <v>GUIA (MEIO-FIO) CONCRETO, MOLDADA  IN LOCO  EM TRECHO RETO COM EXTRUSORA, 15 CM BASE X 30 CM ALTURA. AF_01/2024</v>
          </cell>
          <cell r="C1978" t="str">
            <v>M</v>
          </cell>
          <cell r="D1978">
            <v>50.46</v>
          </cell>
        </row>
        <row r="1979">
          <cell r="A1979">
            <v>94266</v>
          </cell>
          <cell r="B1979" t="str">
            <v>GUIA (MEIO-FIO) CONCRETO, MOLDADA  IN LOCO  EM TRECHO CURVO COM EXTRUSORA, 15 CM BASE X 30 CM ALTURA. AF_01/2024</v>
          </cell>
          <cell r="C1979" t="str">
            <v>M</v>
          </cell>
          <cell r="D1979">
            <v>55.31</v>
          </cell>
        </row>
        <row r="1980">
          <cell r="A1980">
            <v>94267</v>
          </cell>
          <cell r="B1980" t="str">
            <v>GUIA (MEIO-FIO) E SARJETA CONJUGADOS DE CONCRETO, MOLDADA  IN LOCO  EM TRECHO RETO COM EXTRUSORA, 45 CM BASE (15 CM BASE DA GUIA + 30 CM BASE DA SARJETA) X 22 CM ALTURA. AF_01/2024</v>
          </cell>
          <cell r="C1980" t="str">
            <v>M</v>
          </cell>
          <cell r="D1980">
            <v>61.46</v>
          </cell>
        </row>
        <row r="1981">
          <cell r="A1981">
            <v>94268</v>
          </cell>
          <cell r="B1981" t="str">
            <v>GUIA (MEIO-FIO) E SARJETA CONJUGADOS DE CONCRETO, MOLDADA  IN LOCO  EM TRECHO CURVO COM EXTRUSORA, 45 CM BASE (15 CM BASE DA GUIA + 30 CM BASE DA SARJETA) X 22 CM ALTURA. AF_01/2024</v>
          </cell>
          <cell r="C1981" t="str">
            <v>M</v>
          </cell>
          <cell r="D1981">
            <v>66.819999999999993</v>
          </cell>
        </row>
        <row r="1982">
          <cell r="A1982">
            <v>94269</v>
          </cell>
          <cell r="B1982" t="str">
            <v>GUIA (MEIO-FIO) E SARJETA CONJUGADOS DE CONCRETO, MOLDADA  IN LOCO  EM TRECHO RETO COM EXTRUSORA, 60 CM BASE (15 CM BASE DA GUIA + 45 CM BASE DA SARJETA) X 26 CM ALTURA. AF_01/2024</v>
          </cell>
          <cell r="C1982" t="str">
            <v>M</v>
          </cell>
          <cell r="D1982">
            <v>89.38</v>
          </cell>
        </row>
        <row r="1983">
          <cell r="A1983">
            <v>94270</v>
          </cell>
          <cell r="B1983" t="str">
            <v>GUIA (MEIO-FIO) E SARJETA CONJUGADOS DE CONCRETO, MOLDADA IN LOCO  EM TRECHO CURVO COM EXTRUSORA, 60 CM BASE (15 CM BASE DA GUIA + 45 CM BASE DA SARJETA) X 26 CM ALTURA. AF_01/2024</v>
          </cell>
          <cell r="C1983" t="str">
            <v>M</v>
          </cell>
          <cell r="D1983">
            <v>96.8</v>
          </cell>
        </row>
        <row r="1984">
          <cell r="A1984">
            <v>94271</v>
          </cell>
          <cell r="B1984" t="str">
            <v>GUIA (MEIO-FIO) E SARJETA CONJUGADOS DE CONCRETO, MOLDADA  IN LOCO  EM TRECHO RETO COM EXTRUSORA, 65 CM BASE (15 CM BASE DA GUIA + 50 CM BASE DA SARJETA) X 26 CM ALTURA. AF_01/2024</v>
          </cell>
          <cell r="C1984" t="str">
            <v>M</v>
          </cell>
          <cell r="D1984">
            <v>109.17</v>
          </cell>
        </row>
        <row r="1985">
          <cell r="A1985">
            <v>94272</v>
          </cell>
          <cell r="B1985" t="str">
            <v>GUIA (MEIO-FIO) E SARJETA CONJUGADOS DE CONCRETO, MOLDADA  IN LOCO  EM TRECHO CURVO COM EXTRUSORA, 65 CM BASE (15 CM BASE DA GUIA + 50 CM BASE DA SARJETA) X 26 CM ALTURA. AF_01/2024</v>
          </cell>
          <cell r="C1985" t="str">
            <v>M</v>
          </cell>
          <cell r="D1985">
            <v>119.08</v>
          </cell>
        </row>
        <row r="1986">
          <cell r="A1986">
            <v>94273</v>
          </cell>
          <cell r="B1986" t="str">
            <v>ASSENTAMENTO DE GUIA (MEIO-FIO) EM TRECHO RETO, CONFECCIONADA EM CONCRETO PRÉ-FABRICADO, DIMENSÕES 100X15X13X30 CM (COMPRIMENTO X BASE INFERIOR X BASE SUPERIOR X ALTURA). AF_01/2024</v>
          </cell>
          <cell r="C1986" t="str">
            <v>M</v>
          </cell>
          <cell r="D1986">
            <v>47.57</v>
          </cell>
        </row>
        <row r="1987">
          <cell r="A1987">
            <v>94274</v>
          </cell>
          <cell r="B1987" t="str">
            <v>ASSENTAMENTO DE GUIA (MEIO-FIO) EM TRECHO CURVO, CONFECCIONADA EM CONCRETO PRÉ-FABRICADO, DIMENSÕES 100X15X13X30 CM (COMPRIMENTO X BASE INFERIOR X BASE SUPERIOR X ALTURA). AF_01/2024</v>
          </cell>
          <cell r="C1987" t="str">
            <v>M</v>
          </cell>
          <cell r="D1987">
            <v>50.21</v>
          </cell>
        </row>
        <row r="1988">
          <cell r="A1988">
            <v>94275</v>
          </cell>
          <cell r="B1988" t="str">
            <v>ASSENTAMENTO DE GUIA (MEIO-FIO) EM TRECHO RETO, CONFECCIONADA EM CONCRETO PRÉ-FABRICADO, DIMENSÕES 100X15X13X20 CM (COMPRIMENTO X BASE INFERIOR X BASE SUPERIOR X ALTURA). AF_01/2024</v>
          </cell>
          <cell r="C1988" t="str">
            <v>M</v>
          </cell>
          <cell r="D1988">
            <v>43.2</v>
          </cell>
        </row>
        <row r="1989">
          <cell r="A1989">
            <v>94276</v>
          </cell>
          <cell r="B1989" t="str">
            <v>ASSENTAMENTO DE GUIA (MEIO-FIO) EM TRECHO CURVO, CONFECCIONADA EM CONCRETO PRÉ-FABRICADO, DIMENSÕES 100X15X13X20 CM (COMPRIMENTO X BASE INFERIOR X BASE SUPERIOR X ALTURA). AF_01/2024</v>
          </cell>
          <cell r="C1989" t="str">
            <v>M</v>
          </cell>
          <cell r="D1989">
            <v>45.85</v>
          </cell>
        </row>
        <row r="1990">
          <cell r="A1990">
            <v>94277</v>
          </cell>
          <cell r="B1990" t="str">
            <v>ASSENTAMENTO DE GUIA (MEIO-FIO) EM TRECHO RETO, CONFECCIONADA EM CONCRETO PRÉ-FABRICADO, DIMENSÕES 80X08X08X25 CM (COMPRIMENTO X BASE INFERIOR X BASE SUPERIOR X ALTURA). AF_01/2024</v>
          </cell>
          <cell r="C1990" t="str">
            <v>M</v>
          </cell>
          <cell r="D1990">
            <v>38.020000000000003</v>
          </cell>
        </row>
        <row r="1991">
          <cell r="A1991">
            <v>94278</v>
          </cell>
          <cell r="B1991" t="str">
            <v>ASSENTAMENTO DE GUIA (MEIO-FIO) EM TRECHO CURVO, CONFECCIONADA EM CONCRETO PRÉ-FABRICADO, DIMENSÕES 80X08X08X25 CM (COMPRIMENTO X BASE INFERIOR X BASE SUPERIOR X ALTURA). AF_01/2024</v>
          </cell>
          <cell r="C1991" t="str">
            <v>M</v>
          </cell>
          <cell r="D1991">
            <v>40.65</v>
          </cell>
        </row>
        <row r="1992">
          <cell r="A1992">
            <v>94279</v>
          </cell>
          <cell r="B1992" t="str">
            <v>ASSENTAMENTO DE GUIA (MEIO-FIO) EM TRECHO RETO, CONFECCIONADA EM CONCRETO PRÉ-FABRICADO, DIMENSÕES 39X6,5X6,5X19 CM (COMPRIMENTO X BASE INFERIOR X BASE SUPERIOR X ALTURA), PARA DELIMITAÇÃO DE JARDINS, PRAÇAS OU PASSEIOS. AF_01/2024</v>
          </cell>
          <cell r="C1992" t="str">
            <v>M</v>
          </cell>
          <cell r="D1992">
            <v>46.03</v>
          </cell>
        </row>
        <row r="1993">
          <cell r="A1993">
            <v>94280</v>
          </cell>
          <cell r="B1993" t="str">
            <v>ASSENTAMENTO DE GUIA (MEIO-FIO) EM TRECHO CURVO, CONFECCIONADA EM CONCRETO PRÉ-FABRICADO, DIMENSÕES 39X6,5X6,5X19 CM (COMPRIMENTO X BASE INFERIOR X BASE SUPERIOR X ALTURA), PARA DELIMITAÇÃO DE JARDINS, PRAÇAS OU PASSEIOS. AF_01/2024</v>
          </cell>
          <cell r="C1993" t="str">
            <v>M</v>
          </cell>
          <cell r="D1993">
            <v>48.66</v>
          </cell>
        </row>
        <row r="1994">
          <cell r="A1994">
            <v>94281</v>
          </cell>
          <cell r="B1994" t="str">
            <v>EXECUÇÃO DE SARJETA DE CONCRETO USINADO, MOLDADA  IN LOCO  EM TRECHO RETO, 30 CM BASE X 15 CM ALTURA. AF_01/2024</v>
          </cell>
          <cell r="C1994" t="str">
            <v>M</v>
          </cell>
          <cell r="D1994">
            <v>48.78</v>
          </cell>
        </row>
        <row r="1995">
          <cell r="A1995">
            <v>94282</v>
          </cell>
          <cell r="B1995" t="str">
            <v>EXECUÇÃO DE SARJETA DE CONCRETO USINADO, MOLDADA  IN LOCO  EM TRECHO CURVO, 30 CM BASE X 15 CM ALTURA. AF_01/2024</v>
          </cell>
          <cell r="C1995" t="str">
            <v>M</v>
          </cell>
          <cell r="D1995">
            <v>55.76</v>
          </cell>
        </row>
        <row r="1996">
          <cell r="A1996">
            <v>94283</v>
          </cell>
          <cell r="B1996" t="str">
            <v>EXECUÇÃO DE SARJETA DE CONCRETO USINADO, MOLDADA  IN LOCO  EM TRECHO RETO, 45 CM BASE X 15 CM ALTURA. AF_01/2024</v>
          </cell>
          <cell r="C1996" t="str">
            <v>M</v>
          </cell>
          <cell r="D1996">
            <v>67.23</v>
          </cell>
        </row>
        <row r="1997">
          <cell r="A1997">
            <v>94284</v>
          </cell>
          <cell r="B1997" t="str">
            <v>EXECUÇÃO DE SARJETA DE CONCRETO USINADO, MOLDADA  IN LOCO  EM TRECHO CURVO, 45 CM BASE X 15 CM ALTURA. AF_01/2024</v>
          </cell>
          <cell r="C1997" t="str">
            <v>M</v>
          </cell>
          <cell r="D1997">
            <v>74.209999999999994</v>
          </cell>
        </row>
        <row r="1998">
          <cell r="A1998">
            <v>94285</v>
          </cell>
          <cell r="B1998" t="str">
            <v>EXECUÇÃO DE SARJETA DE CONCRETO USINADO, MOLDADA  IN LOCO  EM TRECHO RETO, 60 CM BASE X 15 CM ALTURA. AF_01/2024</v>
          </cell>
          <cell r="C1998" t="str">
            <v>M</v>
          </cell>
          <cell r="D1998">
            <v>87.84</v>
          </cell>
        </row>
        <row r="1999">
          <cell r="A1999">
            <v>94286</v>
          </cell>
          <cell r="B1999" t="str">
            <v>EXECUÇÃO DE SARJETA DE CONCRETO USINADO, MOLDADA  IN LOCO  EM TRECHO CURVO, 60 CM BASE X 15 CM ALTURA. AF_01/2024</v>
          </cell>
          <cell r="C1999" t="str">
            <v>M</v>
          </cell>
          <cell r="D1999">
            <v>94.82</v>
          </cell>
        </row>
        <row r="2000">
          <cell r="A2000">
            <v>94287</v>
          </cell>
          <cell r="B2000" t="str">
            <v>EXECUÇÃO DE SARJETA DE CONCRETO USINADO, MOLDADA  IN LOCO  EM TRECHO RETO, 30 CM BASE X 10 CM ALTURA. AF_01/2024</v>
          </cell>
          <cell r="C2000" t="str">
            <v>M</v>
          </cell>
          <cell r="D2000">
            <v>36.36</v>
          </cell>
        </row>
        <row r="2001">
          <cell r="A2001">
            <v>94288</v>
          </cell>
          <cell r="B2001" t="str">
            <v>EXECUÇÃO DE SARJETA DE CONCRETO USINADO, MOLDADA  IN LOCO  EM TRECHO CURVO, 30 CM BASE X 10 CM ALTURA. AF_01/2024</v>
          </cell>
          <cell r="C2001" t="str">
            <v>M</v>
          </cell>
          <cell r="D2001">
            <v>42.57</v>
          </cell>
        </row>
        <row r="2002">
          <cell r="A2002">
            <v>94289</v>
          </cell>
          <cell r="B2002" t="str">
            <v>EXECUÇÃO DE SARJETA DE CONCRETO USINADO, MOLDADA  IN LOCO  EM TRECHO RETO, 45 CM BASE X 10 CM ALTURA. AF_01/2024</v>
          </cell>
          <cell r="C2002" t="str">
            <v>M</v>
          </cell>
          <cell r="D2002">
            <v>48.25</v>
          </cell>
        </row>
        <row r="2003">
          <cell r="A2003">
            <v>94290</v>
          </cell>
          <cell r="B2003" t="str">
            <v>EXECUÇÃO DE SARJETA DE CONCRETO USINADO, MOLDADA  IN LOCO  EM TRECHO CURVO, 45 CM BASE X 10 CM ALTURA. AF_01/2024</v>
          </cell>
          <cell r="C2003" t="str">
            <v>M</v>
          </cell>
          <cell r="D2003">
            <v>54.46</v>
          </cell>
        </row>
        <row r="2004">
          <cell r="A2004">
            <v>94291</v>
          </cell>
          <cell r="B2004" t="str">
            <v>EXECUÇÃO DE SARJETA DE CONCRETO USINADO, MOLDADA  IN LOCO  EM TRECHO RETO, 60 CM BASE X 10 CM ALTURA. AF_01/2024</v>
          </cell>
          <cell r="C2004" t="str">
            <v>M</v>
          </cell>
          <cell r="D2004">
            <v>60.62</v>
          </cell>
        </row>
        <row r="2005">
          <cell r="A2005">
            <v>94292</v>
          </cell>
          <cell r="B2005" t="str">
            <v>EXECUÇÃO DE SARJETA DE CONCRETO USINADO, MOLDADA  IN LOCO  EM TRECHO CURVO, 60 CM BASE X 10 CM ALTURA. AF_01/2024</v>
          </cell>
          <cell r="C2005" t="str">
            <v>M</v>
          </cell>
          <cell r="D2005">
            <v>66.819999999999993</v>
          </cell>
        </row>
        <row r="2006">
          <cell r="A2006">
            <v>94293</v>
          </cell>
          <cell r="B2006" t="str">
            <v>EXECUÇÃO DE SARJETÃO DE CONCRETO USINADO, MOLDADA  IN LOCO  EM TRECHO RETO, 100 CM BASE X 20 CM ALTURA. AF_01/2024</v>
          </cell>
          <cell r="C2006" t="str">
            <v>M</v>
          </cell>
          <cell r="D2006">
            <v>196.85</v>
          </cell>
        </row>
        <row r="2007">
          <cell r="A2007">
            <v>94294</v>
          </cell>
          <cell r="B2007" t="str">
            <v>EXECUÇÃO DE ESCORAS DE CONCRETO PARA CONTENÇÃO DE GUIAS PRÉ-FABRICADAS. AF_01/2024</v>
          </cell>
          <cell r="C2007" t="str">
            <v>M</v>
          </cell>
          <cell r="D2007">
            <v>8.25</v>
          </cell>
        </row>
        <row r="2008">
          <cell r="A2008">
            <v>104491</v>
          </cell>
          <cell r="B2008" t="str">
            <v>ADUELA/ GALERIA FECHADA PRE-MOLDADA DE CONCRETO ARMADO, SECAO QUADRANGULAR INTERNA DE 1,50 X 1,50 M (L X A), MISULA DE 20 X 20 CM, C = 1,00 M, ESPESSURA MIN = 15 CM, TB-45 E FCK DO CONCRETO = 30 MPA   FORNECIMENTO E ASSENTAMENTO. AF_01/2023</v>
          </cell>
          <cell r="C2008" t="str">
            <v>M</v>
          </cell>
          <cell r="D2008">
            <v>4176.43</v>
          </cell>
        </row>
        <row r="2009">
          <cell r="A2009">
            <v>104492</v>
          </cell>
          <cell r="B2009" t="str">
            <v>ADUELA/ GALERIA FECHADA PRE-MOLDADA DE CONCRETO ARMADO, SECAO QUADRANGULAR INTERNA DE 2,00 X 2,00 M (L X A), MISULA DE 20 X 20 CM, C = 1,00 M, ESPESSURA MIN = 15 CM, TB-45 E FCK DO CONCRETO = 30 MPA   FORNECIMENTO E ASSENTAMENTO. AF_01/2023</v>
          </cell>
          <cell r="C2009" t="str">
            <v>M</v>
          </cell>
          <cell r="D2009">
            <v>5223.1499999999996</v>
          </cell>
        </row>
        <row r="2010">
          <cell r="A2010">
            <v>104494</v>
          </cell>
          <cell r="B2010" t="str">
            <v>ADUELA/ GALERIA FECHADA PRE-MOLDADA DE CONCRETO ARMADO, SECAO QUADRANGULAR INTERNA DE 2,50 X 2,50 M (L X A), MISULA DE 20 X 20 CM, C = 1,00 M, ESPESSURA MIN = 15 CM, TB-45 E FCK DO CONCRETO = 30 MPA   FORNECIMENTO E ASSENTAMENTO. AF_01/2023</v>
          </cell>
          <cell r="C2010" t="str">
            <v>M</v>
          </cell>
          <cell r="D2010">
            <v>7058.29</v>
          </cell>
        </row>
        <row r="2011">
          <cell r="A2011">
            <v>104497</v>
          </cell>
          <cell r="B2011" t="str">
            <v>ADUELA/ GALERIA FECHADA PRE-MOLDADA DE CONCRETO ARMADO, SECAO QUADRANGULAR INTERNA DE 3,00 X 3,00 M (L X A), MISULA DE 20 X 20 CM, C = 1,00 M, ESPESSURA MIN = 20 CM, TB-45 E FCK DO CONCRETO = 30 MPA   FORNECIMENTO E ASSENTAMENTO. AF_01/2023</v>
          </cell>
          <cell r="C2011" t="str">
            <v>M</v>
          </cell>
          <cell r="D2011">
            <v>8459.5</v>
          </cell>
        </row>
        <row r="2012">
          <cell r="A2012">
            <v>104515</v>
          </cell>
          <cell r="B2012" t="str">
            <v>APLICAÇÃO DE MANTA GEOTÊXTIL NAS JUNTAS RÍGIDAS DE ADUELAS PRÉ-MOLDADAS DE CONCRETO ARMADO. AF_01/2023</v>
          </cell>
          <cell r="C2012" t="str">
            <v>M2</v>
          </cell>
          <cell r="D2012">
            <v>20.53</v>
          </cell>
        </row>
        <row r="2013">
          <cell r="A2013">
            <v>102727</v>
          </cell>
          <cell r="B2013" t="str">
            <v>FABRICAÇÃO, MONTAGEM E DESMONTAGEM DE FÔRMA PARA BOCA PARA BUEIRO, EM CHAPA DE MADEIRA COMPENSADA RESINADA, E = 17 MM, 2 UTILIZAÇÕES. AF_07/2021</v>
          </cell>
          <cell r="C2013" t="str">
            <v>M2</v>
          </cell>
          <cell r="D2013">
            <v>104.13</v>
          </cell>
        </row>
        <row r="2014">
          <cell r="A2014">
            <v>102728</v>
          </cell>
          <cell r="B2014" t="str">
            <v>ARMAÇÃO DE MURO ALA E MURO TESTA UTILIZANDO AÇO CA-50 DE 6,3 MM - MONTAGEM. AF_07/2021</v>
          </cell>
          <cell r="C2014" t="str">
            <v>KG</v>
          </cell>
          <cell r="D2014">
            <v>14.02</v>
          </cell>
        </row>
        <row r="2015">
          <cell r="A2015">
            <v>102729</v>
          </cell>
          <cell r="B2015" t="str">
            <v>ARMAÇÃO DE MURO ALA E MURO TESTA UTILIZANDO AÇO CA-50 DE 8 MM - MONTAGEM. AF_07/2021</v>
          </cell>
          <cell r="C2015" t="str">
            <v>KG</v>
          </cell>
          <cell r="D2015">
            <v>12.96</v>
          </cell>
        </row>
        <row r="2016">
          <cell r="A2016">
            <v>102730</v>
          </cell>
          <cell r="B2016" t="str">
            <v>ARMAÇÃO DE MURO ALA E MURO TESTA UTILIZANDO AÇO CA-50 DE 10 MM - MONTAGEM. AF_07/2021</v>
          </cell>
          <cell r="C2016" t="str">
            <v>KG</v>
          </cell>
          <cell r="D2016">
            <v>11.47</v>
          </cell>
        </row>
        <row r="2017">
          <cell r="A2017">
            <v>102731</v>
          </cell>
          <cell r="B2017" t="str">
            <v>ARMAÇÃO DE MURO ALA E MURO TESTA UTILIZANDO AÇO CA-50 DE 12,5 MM - MONTAGEM. AF_07/2021</v>
          </cell>
          <cell r="C2017" t="str">
            <v>KG</v>
          </cell>
          <cell r="D2017">
            <v>9.64</v>
          </cell>
        </row>
        <row r="2018">
          <cell r="A2018">
            <v>102732</v>
          </cell>
          <cell r="B2018" t="str">
            <v>ARMAÇÃO DE MURO ALA E MURO TESTA UTILIZANDO AÇO CA-50 DE 16 MM - MONTAGEM. AF_07/2021</v>
          </cell>
          <cell r="C2018" t="str">
            <v>KG</v>
          </cell>
          <cell r="D2018">
            <v>9.0500000000000007</v>
          </cell>
        </row>
        <row r="2019">
          <cell r="A2019">
            <v>102733</v>
          </cell>
          <cell r="B2019" t="str">
            <v>ARMAÇÃO DE MURO ALA E MURO TESTA UTILIZANDO AÇO CA-50 DE 20 MM - MONTAGEM. AF_07/2021</v>
          </cell>
          <cell r="C2019" t="str">
            <v>KG</v>
          </cell>
          <cell r="D2019">
            <v>10.02</v>
          </cell>
        </row>
        <row r="2020">
          <cell r="A2020">
            <v>102734</v>
          </cell>
          <cell r="B2020" t="str">
            <v>ARMAÇÃO DE SOLEIRA UTILIZANDO AÇO CA-50 DE 6,3 MM - MONTAGEM. AF_07/2021</v>
          </cell>
          <cell r="C2020" t="str">
            <v>KG</v>
          </cell>
          <cell r="D2020">
            <v>13.12</v>
          </cell>
        </row>
        <row r="2021">
          <cell r="A2021">
            <v>102735</v>
          </cell>
          <cell r="B2021" t="str">
            <v>ARMAÇÃO DE SOLEIRA UTILIZANDO AÇO CA-50 DE 8 MM - MONTAGEM. AF_07/2021</v>
          </cell>
          <cell r="C2021" t="str">
            <v>KG</v>
          </cell>
          <cell r="D2021">
            <v>12.16</v>
          </cell>
        </row>
        <row r="2022">
          <cell r="A2022">
            <v>102736</v>
          </cell>
          <cell r="B2022" t="str">
            <v>CONCRETAGEM DE BOCA PARA BUEIRO, FCK = 20 MPA, COM USO DE BOMBA - LANÇAMENTO, ADENSAMENTO E ACABAMENTO. AF_07/2021</v>
          </cell>
          <cell r="C2022" t="str">
            <v>M3</v>
          </cell>
          <cell r="D2022">
            <v>736.85</v>
          </cell>
        </row>
        <row r="2023">
          <cell r="A2023">
            <v>102737</v>
          </cell>
          <cell r="B2023" t="str">
            <v>BOCA PARA BUEIRO SIMPLES TUBULAR D = 40 CM EM CONCRETO, ALAS COM ESCONSIDADE DE 0°, INCLUINDO FÔRMAS E MATERIAIS. AF_07/2021</v>
          </cell>
          <cell r="C2023" t="str">
            <v>UN</v>
          </cell>
          <cell r="D2023">
            <v>1129.8</v>
          </cell>
        </row>
        <row r="2024">
          <cell r="A2024">
            <v>102738</v>
          </cell>
          <cell r="B2024" t="str">
            <v>BOCA PARA BUEIRO SIMPLES TUBULAR D = 60 CM EM CONCRETO, ALAS COM ESCONSIDADE DE 0°, INCLUINDO FÔRMAS E MATERIAIS. AF_07/2021</v>
          </cell>
          <cell r="C2024" t="str">
            <v>UN</v>
          </cell>
          <cell r="D2024">
            <v>2309.4</v>
          </cell>
        </row>
        <row r="2025">
          <cell r="A2025">
            <v>102739</v>
          </cell>
          <cell r="B2025" t="str">
            <v>BOCA PARA BUEIRO SIMPLES TUBULAR D = 80 CM EM CONCRETO, ALAS COM ESCONSIDADE DE 0°, INCLUINDO FÔRMAS E MATERIAIS. AF_07/2021</v>
          </cell>
          <cell r="C2025" t="str">
            <v>UN</v>
          </cell>
          <cell r="D2025">
            <v>3862.01</v>
          </cell>
        </row>
        <row r="2026">
          <cell r="A2026">
            <v>102740</v>
          </cell>
          <cell r="B2026" t="str">
            <v>BOCA PARA BUEIRO SIMPLES TUBULAR D = 100 CM EM CONCRETO, ALAS COM ESCONSIDADE DE 0°, INCLUINDO FÔRMAS E MATERIAIS. AF_07/2021</v>
          </cell>
          <cell r="C2026" t="str">
            <v>UN</v>
          </cell>
          <cell r="D2026">
            <v>5781.95</v>
          </cell>
        </row>
        <row r="2027">
          <cell r="A2027">
            <v>102741</v>
          </cell>
          <cell r="B2027" t="str">
            <v>BOCA PARA BUEIRO SIMPLES TUBULAR D = 120 CM EM CONCRETO, ALAS COM ESCONSIDADE DE 0°, INCLUINDO FÔRMAS E MATERIAIS. AF_07/2021</v>
          </cell>
          <cell r="C2027" t="str">
            <v>UN</v>
          </cell>
          <cell r="D2027">
            <v>8107.16</v>
          </cell>
        </row>
        <row r="2028">
          <cell r="A2028">
            <v>102742</v>
          </cell>
          <cell r="B2028" t="str">
            <v>BOCA PARA BUEIRO SIMPLES TUBULAR D = 150 CM EM CONCRETO, ALAS COM ESCONSIDADE DE 0°, INCLUINDO FÔRMAS E MATERIAIS. AF_07/2021</v>
          </cell>
          <cell r="C2028" t="str">
            <v>UN</v>
          </cell>
          <cell r="D2028">
            <v>14024.3</v>
          </cell>
        </row>
        <row r="2029">
          <cell r="A2029">
            <v>102743</v>
          </cell>
          <cell r="B2029" t="str">
            <v>BOCA PARA BUEIRO DUPLO TUBULAR D = 80 CM EM CONCRETO, ALAS COM ESCONSIDADE DE 0°, INCLUINDO FÔRMAS E MATERIAIS. AF_07/2021</v>
          </cell>
          <cell r="C2029" t="str">
            <v>UN</v>
          </cell>
          <cell r="D2029">
            <v>4688.4399999999996</v>
          </cell>
        </row>
        <row r="2030">
          <cell r="A2030">
            <v>102744</v>
          </cell>
          <cell r="B2030" t="str">
            <v>BOCA PARA BUEIRO DUPLO TUBULAR D = 100 CM EM CONCRETO, ALAS COM ESCONSIDADE DE 0°, INCLUINDO FÔRMAS E MATERIAIS. AF_07/2021</v>
          </cell>
          <cell r="C2030" t="str">
            <v>UN</v>
          </cell>
          <cell r="D2030">
            <v>7014.52</v>
          </cell>
        </row>
        <row r="2031">
          <cell r="A2031">
            <v>102745</v>
          </cell>
          <cell r="B2031" t="str">
            <v>BOCA PARA BUEIRO DUPLO TUBULAR D = 120 CM EM CONCRETO, ALAS COM ESCONSIDADE DE 0°, INCLUINDO FÔRMAS E MATERIAIS. AF_07/2021</v>
          </cell>
          <cell r="C2031" t="str">
            <v>UN</v>
          </cell>
          <cell r="D2031">
            <v>9848.0300000000007</v>
          </cell>
        </row>
        <row r="2032">
          <cell r="A2032">
            <v>102746</v>
          </cell>
          <cell r="B2032" t="str">
            <v>BOCA PARA BUEIRO DUPLO TUBULAR D = 150 CM EM CONCRETO, ALAS COM ESCONSIDADE DE 0°, INCLUINDO FÔRMAS E MATERIAIS. AF_07/2021</v>
          </cell>
          <cell r="C2032" t="str">
            <v>UN</v>
          </cell>
          <cell r="D2032">
            <v>17055.400000000001</v>
          </cell>
        </row>
        <row r="2033">
          <cell r="A2033">
            <v>102747</v>
          </cell>
          <cell r="B2033" t="str">
            <v>BOCA PARA BUEIRO TRIPLO TUBULAR D = 100 CM EM CONCRETO, ALAS COM ESCONSIDADE DE 0°, INCLUINDO FÔRMAS E MATERIAIS. AF_07/2021</v>
          </cell>
          <cell r="C2033" t="str">
            <v>UN</v>
          </cell>
          <cell r="D2033">
            <v>8712.5</v>
          </cell>
        </row>
        <row r="2034">
          <cell r="A2034">
            <v>102748</v>
          </cell>
          <cell r="B2034" t="str">
            <v>BOCA PARA BUEIRO TRIPLO TUBULAR D = 120 CM EM CONCRETO, ALAS COM ESCONSIDADE DE 0°, INCLUINDO FÔRMAS E MATERIAIS. AF_07/2021</v>
          </cell>
          <cell r="C2034" t="str">
            <v>UN</v>
          </cell>
          <cell r="D2034">
            <v>12179.26</v>
          </cell>
        </row>
        <row r="2035">
          <cell r="A2035">
            <v>102749</v>
          </cell>
          <cell r="B2035" t="str">
            <v>BOCA PARA BUEIRO TRIPLO TUBULAR D = 150 CM EM CONCRETO, ALAS COM ESCONSIDADE DE 0°, INCLUINDO FÔRMAS E MATERIAIS. AF_07/2021</v>
          </cell>
          <cell r="C2035" t="str">
            <v>UN</v>
          </cell>
          <cell r="D2035">
            <v>20890.89</v>
          </cell>
        </row>
        <row r="2036">
          <cell r="A2036">
            <v>102750</v>
          </cell>
          <cell r="B2036" t="str">
            <v>BOCA PARA BUEIRO SIMPLES TUBULAR D = 60 CM EM CONCRETO, ALAS COM ESCONSIDADE DE 30°, INCLUINDO FÔRMAS E MATERIAIS. AF_07/2021</v>
          </cell>
          <cell r="C2036" t="str">
            <v>UN</v>
          </cell>
          <cell r="D2036">
            <v>2814.01</v>
          </cell>
        </row>
        <row r="2037">
          <cell r="A2037">
            <v>102751</v>
          </cell>
          <cell r="B2037" t="str">
            <v>BOCA PARA BUEIRO SIMPLES TUBULAR D = 80 CM EM CONCRETO, ALAS COM ESCONSIDADE DE 30°, INCLUINDO FÔRMAS E MATERIAIS. AF_07/2021</v>
          </cell>
          <cell r="C2037" t="str">
            <v>UN</v>
          </cell>
          <cell r="D2037">
            <v>4879.1899999999996</v>
          </cell>
        </row>
        <row r="2038">
          <cell r="A2038">
            <v>102752</v>
          </cell>
          <cell r="B2038" t="str">
            <v>BOCA PARA BUEIRO SIMPLES TUBULAR D = 100 CM EM CONCRETO, ALAS COM ESCONSIDADE DE 30°, INCLUINDO FÔRMAS E MATERIAIS. AF_07/2021</v>
          </cell>
          <cell r="C2038" t="str">
            <v>UN</v>
          </cell>
          <cell r="D2038">
            <v>7762.13</v>
          </cell>
        </row>
        <row r="2039">
          <cell r="A2039">
            <v>102753</v>
          </cell>
          <cell r="B2039" t="str">
            <v>BOCA PARA BUEIRO SIMPLES TUBULAR D = 120 CM EM CONCRETO, ALAS COM ESCONSIDADE DE 30°, INCLUINDO FÔRMAS E MATERIAIS. AF_07/2021</v>
          </cell>
          <cell r="C2039" t="str">
            <v>UN</v>
          </cell>
          <cell r="D2039">
            <v>11476.28</v>
          </cell>
        </row>
        <row r="2040">
          <cell r="A2040">
            <v>102754</v>
          </cell>
          <cell r="B2040" t="str">
            <v>BOCA PARA BUEIRO SIMPLES TUBULAR D = 150 CM EM CONCRETO, ALAS COM ESCONSIDADE DE 30°, INCLUINDO FÔRMAS E MATERIAIS. AF_07/2021</v>
          </cell>
          <cell r="C2040" t="str">
            <v>UN</v>
          </cell>
          <cell r="D2040">
            <v>21795.86</v>
          </cell>
        </row>
        <row r="2041">
          <cell r="A2041">
            <v>102755</v>
          </cell>
          <cell r="B2041" t="str">
            <v>BOCA PARA BUEIRO DUPLO TUBULAR D = 100 CM EM CONCRETO, ALAS COM ESCONSIDADE DE 30°, INCLUINDO FÔRMAS E MATERIAIS. AF_07/2021</v>
          </cell>
          <cell r="C2041" t="str">
            <v>UN</v>
          </cell>
          <cell r="D2041">
            <v>10848.02</v>
          </cell>
        </row>
        <row r="2042">
          <cell r="A2042">
            <v>102756</v>
          </cell>
          <cell r="B2042" t="str">
            <v>BOCA PARA BUEIRO DUPLO TUBULAR D = 120 CM EM CONCRETO, ALAS COM ESCONSIDADE DE 30°, INCLUINDO FÔRMAS E MATERIAIS. AF_07/2021</v>
          </cell>
          <cell r="C2042" t="str">
            <v>UN</v>
          </cell>
          <cell r="D2042">
            <v>16089.45</v>
          </cell>
        </row>
        <row r="2043">
          <cell r="A2043">
            <v>102757</v>
          </cell>
          <cell r="B2043" t="str">
            <v>BOCA PARA BUEIRO DUPLO TUBULAR D = 150 CM EM CONCRETO, ALAS COM ESCONSIDADE DE 30°, INCLUINDO FÔRMAS E MATERIAIS. AF_07/2021</v>
          </cell>
          <cell r="C2043" t="str">
            <v>UN</v>
          </cell>
          <cell r="D2043">
            <v>29902.19</v>
          </cell>
        </row>
        <row r="2044">
          <cell r="A2044">
            <v>102758</v>
          </cell>
          <cell r="B2044" t="str">
            <v>BOCA PARA BUEIRO TRIPLO TUBULAR D = 100 CM EM CONCRETO, ALAS COM ESCONSIDADE DE 30°, INCLUINDO FÔRMAS E MATERIAIS. AF_07/2021</v>
          </cell>
          <cell r="C2044" t="str">
            <v>UN</v>
          </cell>
          <cell r="D2044">
            <v>13947.17</v>
          </cell>
        </row>
        <row r="2045">
          <cell r="A2045">
            <v>102759</v>
          </cell>
          <cell r="B2045" t="str">
            <v>BOCA PARA BUEIRO TRIPLO TUBULAR D = 120 CM EM CONCRETO, ALAS COM ESCONSIDADE DE 30°, INCLUINDO FÔRMAS E MATERIAIS. AF_07/2021</v>
          </cell>
          <cell r="C2045" t="str">
            <v>UN</v>
          </cell>
          <cell r="D2045">
            <v>20722.77</v>
          </cell>
        </row>
        <row r="2046">
          <cell r="A2046">
            <v>102760</v>
          </cell>
          <cell r="B2046" t="str">
            <v>BOCA PARA BUEIRO TRIPLO TUBULAR D = 150 CM EM CONCRETO, ALAS COM ESCONSIDADE DE 30°, INCLUINDO FÔRMAS E MATERIAIS. AF_07/2021</v>
          </cell>
          <cell r="C2046" t="str">
            <v>UN</v>
          </cell>
          <cell r="D2046">
            <v>38158.550000000003</v>
          </cell>
        </row>
        <row r="2047">
          <cell r="A2047">
            <v>102761</v>
          </cell>
          <cell r="B2047" t="str">
            <v>BOCA PARA BUEIRO SIMPLES CELULAR 150 X 150 CM EM CONCRETO, ALAS COM ESCONSIDADE DE 30°, INCLUINDO FÔRMAS E MATERIAIS. AF_07/2021</v>
          </cell>
          <cell r="C2047" t="str">
            <v>UN</v>
          </cell>
          <cell r="D2047">
            <v>13423.13</v>
          </cell>
        </row>
        <row r="2048">
          <cell r="A2048">
            <v>102762</v>
          </cell>
          <cell r="B2048" t="str">
            <v>BOCA PARA BUEIRO SIMPLES CELULAR 200 X 200 CM EM CONCRETO, ALAS COM ESCONSIDADE DE 30°, INCLUINDO FÔRMAS E MATERIAIS. AF_07/2021</v>
          </cell>
          <cell r="C2048" t="str">
            <v>UN</v>
          </cell>
          <cell r="D2048">
            <v>20736.650000000001</v>
          </cell>
        </row>
        <row r="2049">
          <cell r="A2049">
            <v>102763</v>
          </cell>
          <cell r="B2049" t="str">
            <v>BOCA PARA BUEIRO SIMPLES CELULAR 250 X 250 CM EM CONCRETO, ALAS COM ESCONSIDADE DE 30°, INCLUINDO FÔRMAS E MATERIAIS. AF_07/2021</v>
          </cell>
          <cell r="C2049" t="str">
            <v>UN</v>
          </cell>
          <cell r="D2049">
            <v>28759.85</v>
          </cell>
        </row>
        <row r="2050">
          <cell r="A2050">
            <v>102764</v>
          </cell>
          <cell r="B2050" t="str">
            <v>BOCA PARA BUEIRO SIMPLES CELULAR 300 X 300 CM EM CONCRETO, ALAS COM ESCONSIDADE DE 30°, INCLUINDO FÔRMAS E MATERIAIS. AF_07/2021</v>
          </cell>
          <cell r="C2050" t="str">
            <v>UN</v>
          </cell>
          <cell r="D2050">
            <v>40538.94</v>
          </cell>
        </row>
        <row r="2051">
          <cell r="A2051">
            <v>102765</v>
          </cell>
          <cell r="B2051" t="str">
            <v>BOCA PARA BUEIRO DUPLO CELULAR 150 X 150 CM EM CONCRETO, ALAS COM ESCONSIDADE DE 30°, INCLUINDO FÔRMAS E MATERIAIS. AF_07/2021</v>
          </cell>
          <cell r="C2051" t="str">
            <v>UN</v>
          </cell>
          <cell r="D2051">
            <v>16779.490000000002</v>
          </cell>
        </row>
        <row r="2052">
          <cell r="A2052">
            <v>102766</v>
          </cell>
          <cell r="B2052" t="str">
            <v>BOCA PARA BUEIRO DUPLO CELULAR 200 X 200 CM EM CONCRETO, ALAS COM ESCONSIDADE DE 30°, INCLUINDO FÔRMAS E MATERIAIS. AF_07/2021</v>
          </cell>
          <cell r="C2052" t="str">
            <v>UN</v>
          </cell>
          <cell r="D2052">
            <v>25258.61</v>
          </cell>
        </row>
        <row r="2053">
          <cell r="A2053">
            <v>102767</v>
          </cell>
          <cell r="B2053" t="str">
            <v>BOCA PARA BUEIRO DUPLO CELULAR 250 X 250 CM EM CONCRETO, ALAS COM ESCONSIDADE DE 30°, INCLUINDO FÔRMAS E MATERIAIS. AF_07/2021</v>
          </cell>
          <cell r="C2053" t="str">
            <v>UN</v>
          </cell>
          <cell r="D2053">
            <v>35199.980000000003</v>
          </cell>
        </row>
        <row r="2054">
          <cell r="A2054">
            <v>102768</v>
          </cell>
          <cell r="B2054" t="str">
            <v>BOCA PARA BUEIRO DUPLO CELULAR 300 X 300 CM EM CONCRETO, ALAS COM ESCONSIDADE DE 30°, INCLUINDO FÔRMAS E MATERIAIS. AF_07/2021</v>
          </cell>
          <cell r="C2054" t="str">
            <v>UN</v>
          </cell>
          <cell r="D2054">
            <v>49152.73</v>
          </cell>
        </row>
        <row r="2055">
          <cell r="A2055">
            <v>102769</v>
          </cell>
          <cell r="B2055" t="str">
            <v>BOCA PARA BUEIRO TRIPLO CELULAR 150 X 150 CM EM CONCRETO, ALAS COM ESCONSIDADE DE 30°, INCLUINDO FÔRMAS E MATERIAIS. AF_07/2021</v>
          </cell>
          <cell r="C2055" t="str">
            <v>UN</v>
          </cell>
          <cell r="D2055">
            <v>19463.54</v>
          </cell>
        </row>
        <row r="2056">
          <cell r="A2056">
            <v>102770</v>
          </cell>
          <cell r="B2056" t="str">
            <v>BOCA PARA BUEIRO TRIPLO CELULAR 200 X 200 CM EM CONCRETO, ALAS COM ESCONSIDADE DE 30°, INCLUINDO FÔRMAS E MATERIAIS. AF_07/2021</v>
          </cell>
          <cell r="C2056" t="str">
            <v>UN</v>
          </cell>
          <cell r="D2056">
            <v>29829.98</v>
          </cell>
        </row>
        <row r="2057">
          <cell r="A2057">
            <v>102771</v>
          </cell>
          <cell r="B2057" t="str">
            <v>BOCA PARA BUEIRO TRIPLO CELULAR 250 X 250 CM EM CONCRETO, ALAS COM ESCONSIDADE DE 30°, INCLUINDO FÔRMAS E MATERIAIS. AF_07/2021</v>
          </cell>
          <cell r="C2057" t="str">
            <v>UN</v>
          </cell>
          <cell r="D2057">
            <v>41555.54</v>
          </cell>
        </row>
        <row r="2058">
          <cell r="A2058">
            <v>102772</v>
          </cell>
          <cell r="B2058" t="str">
            <v>BOCA PARA BUEIRO TRIPLO CELULAR 300 X 300 CM EM CONCRETO, ALAS COM ESCONSIDADE DE 30°, INCLUINDO FÔRMAS E MATERIAIS. AF_07/2021</v>
          </cell>
          <cell r="C2058" t="str">
            <v>UN</v>
          </cell>
          <cell r="D2058">
            <v>58322.69</v>
          </cell>
        </row>
        <row r="2059">
          <cell r="A2059">
            <v>102773</v>
          </cell>
          <cell r="B2059" t="str">
            <v>BOCA PARA BUEIRO SIMPLES TUBULAR D = 40 CM EM GABIÃO, ALAS COM ESCONSIDADE DE 45°, INCLUINDO FÔRMAS E MATERIAIS. AF_07/2021</v>
          </cell>
          <cell r="C2059" t="str">
            <v>UN</v>
          </cell>
          <cell r="D2059">
            <v>8630.16</v>
          </cell>
        </row>
        <row r="2060">
          <cell r="A2060">
            <v>102774</v>
          </cell>
          <cell r="B2060" t="str">
            <v>BOCA PARA BUEIRO SIMPLES TUBULAR D = 60 CM EM GABIÃO, ALAS COM ESCONSIDADE DE 45°, INCLUINDO FÔRMAS E MATERIAIS. AF_07/2021</v>
          </cell>
          <cell r="C2060" t="str">
            <v>UN</v>
          </cell>
          <cell r="D2060">
            <v>8630.16</v>
          </cell>
        </row>
        <row r="2061">
          <cell r="A2061">
            <v>102775</v>
          </cell>
          <cell r="B2061" t="str">
            <v>BOCA PARA BUEIRO SIMPLES TUBULAR D = 80 CM EM GABIÃO, ALAS COM ESCONSIDADE DE 45°, INCLUINDO FÔRMAS E MATERIAIS. AF_07/2021</v>
          </cell>
          <cell r="C2061" t="str">
            <v>UN</v>
          </cell>
          <cell r="D2061">
            <v>12877.98</v>
          </cell>
        </row>
        <row r="2062">
          <cell r="A2062">
            <v>102776</v>
          </cell>
          <cell r="B2062" t="str">
            <v>BOCA PARA BUEIRO SIMPLES TUBULAR D = 100 CM EM GABIÃO, ALAS COM ESCONSIDADE DE 45°, INCLUINDO FÔRMAS E MATERIAIS. AF_07/2021</v>
          </cell>
          <cell r="C2062" t="str">
            <v>UN</v>
          </cell>
          <cell r="D2062">
            <v>12877.98</v>
          </cell>
        </row>
        <row r="2063">
          <cell r="A2063">
            <v>102777</v>
          </cell>
          <cell r="B2063" t="str">
            <v>BOCA PARA BUEIRO SIMPLES TUBULAR D = 120 CM EM GABIÃO, ALAS COM ESCONSIDADE DE 45°, INCLUINDO FÔRMAS E MATERIAIS. AF_07/2021</v>
          </cell>
          <cell r="C2063" t="str">
            <v>UN</v>
          </cell>
          <cell r="D2063">
            <v>19489</v>
          </cell>
        </row>
        <row r="2064">
          <cell r="A2064">
            <v>102778</v>
          </cell>
          <cell r="B2064" t="str">
            <v>BOCA PARA BUEIRO SIMPLES TUBULAR D = 150 CM EM GABIÃO, ALAS COM ESCONSIDADE DE 45°, INCLUINDO FÔRMAS E MATERIAIS. AF_07/2021</v>
          </cell>
          <cell r="C2064" t="str">
            <v>UN</v>
          </cell>
          <cell r="D2064">
            <v>29493.38</v>
          </cell>
        </row>
        <row r="2065">
          <cell r="A2065">
            <v>102779</v>
          </cell>
          <cell r="B2065" t="str">
            <v>BOCA PARA BUEIRO DUPLO TUBULAR D = 40 CM EM GABIÃO, ALAS COM ESCONSIDADE DE 45°, INCLUINDO FÔRMAS E MATERIAIS. AF_07/2021</v>
          </cell>
          <cell r="C2065" t="str">
            <v>UN</v>
          </cell>
          <cell r="D2065">
            <v>8630.16</v>
          </cell>
        </row>
        <row r="2066">
          <cell r="A2066">
            <v>102780</v>
          </cell>
          <cell r="B2066" t="str">
            <v>BOCA PARA BUEIRO DUPLO TUBULAR D = 60 CM EM GABIÃO, ALAS COM ESCONSIDADE DE 45°, INCLUINDO FÔRMAS E MATERIAIS. AF_07/2021</v>
          </cell>
          <cell r="C2066" t="str">
            <v>UN</v>
          </cell>
          <cell r="D2066">
            <v>9931.41</v>
          </cell>
        </row>
        <row r="2067">
          <cell r="A2067">
            <v>102781</v>
          </cell>
          <cell r="B2067" t="str">
            <v>BOCA PARA BUEIRO DUPLO TUBULAR D = 80 CM EM GABIÃO, ALAS COM ESCONSIDADE DE 45°, INCLUINDO FÔRMAS E MATERIAIS. AF_07/2021</v>
          </cell>
          <cell r="C2067" t="str">
            <v>UN</v>
          </cell>
          <cell r="D2067">
            <v>14710.2</v>
          </cell>
        </row>
        <row r="2068">
          <cell r="A2068">
            <v>102782</v>
          </cell>
          <cell r="B2068" t="str">
            <v>BOCA PARA BUEIRO DUPLO TUBULAR D = 100 CM EM GABIÃO, ALAS COM ESCONSIDADE DE 45°, INCLUINDO FÔRMAS E MATERIAIS. AF_07/2021</v>
          </cell>
          <cell r="C2068" t="str">
            <v>UN</v>
          </cell>
          <cell r="D2068">
            <v>16440.830000000002</v>
          </cell>
        </row>
        <row r="2069">
          <cell r="A2069">
            <v>102783</v>
          </cell>
          <cell r="B2069" t="str">
            <v>BOCA PARA BUEIRO DUPLO TUBULAR D = 120 CM EM GABIÃO, ALAS COM ESCONSIDADE DE 45°, INCLUINDO FÔRMAS E MATERIAIS. AF_07/2021</v>
          </cell>
          <cell r="C2069" t="str">
            <v>UN</v>
          </cell>
          <cell r="D2069">
            <v>21750.61</v>
          </cell>
        </row>
        <row r="2070">
          <cell r="A2070">
            <v>102784</v>
          </cell>
          <cell r="B2070" t="str">
            <v>BOCA PARA BUEIRO DUPLO TUBULAR D = 150 CM EM GABIÃO, ALAS COM ESCONSIDADE DE 45°, INCLUINDO FÔRMAS E MATERIAIS. AF_07/2021</v>
          </cell>
          <cell r="C2070" t="str">
            <v>UN</v>
          </cell>
          <cell r="D2070">
            <v>34495.57</v>
          </cell>
        </row>
        <row r="2071">
          <cell r="A2071">
            <v>102785</v>
          </cell>
          <cell r="B2071" t="str">
            <v>BOCA PARA BUEIRO TRIPLO TUBULAR D = 40 CM EM GABIÃO, ALAS COM ESCONSIDADE DE 45°, INCLUINDO FÔRMAS E MATERIAIS. AF_07/2021</v>
          </cell>
          <cell r="C2071" t="str">
            <v>UN</v>
          </cell>
          <cell r="D2071">
            <v>9931.41</v>
          </cell>
        </row>
        <row r="2072">
          <cell r="A2072">
            <v>102786</v>
          </cell>
          <cell r="B2072" t="str">
            <v>BOCA PARA BUEIRO TRIPLO TUBULAR D = 60 CM EM GABIÃO, ALAS COM ESCONSIDADE DE 45°, INCLUINDO FÔRMAS E MATERIAIS. AF_07/2021</v>
          </cell>
          <cell r="C2072" t="str">
            <v>UN</v>
          </cell>
          <cell r="D2072">
            <v>11131.06</v>
          </cell>
        </row>
        <row r="2073">
          <cell r="A2073">
            <v>102787</v>
          </cell>
          <cell r="B2073" t="str">
            <v>BOCA PARA BUEIRO TRIPLO TUBULAR D = 80 CM EM GABIÃO, ALAS COM ESCONSIDADE DE 45°, INCLUINDO FÔRMAS E MATERIAIS. AF_07/2021</v>
          </cell>
          <cell r="C2073" t="str">
            <v>UN</v>
          </cell>
          <cell r="D2073">
            <v>16440.830000000002</v>
          </cell>
        </row>
        <row r="2074">
          <cell r="A2074">
            <v>102788</v>
          </cell>
          <cell r="B2074" t="str">
            <v>BOCA PARA BUEIRO TRIPLO TUBULAR D = 100 CM EM GABIÃO, ALAS COM ESCONSIDADE DE 45°, INCLUINDO FÔRMAS E MATERIAIS. AF_07/2021</v>
          </cell>
          <cell r="C2074" t="str">
            <v>UN</v>
          </cell>
          <cell r="D2074">
            <v>18152.400000000001</v>
          </cell>
        </row>
        <row r="2075">
          <cell r="A2075">
            <v>102789</v>
          </cell>
          <cell r="B2075" t="str">
            <v>BOCA PARA BUEIRO TRIPLO TUBULAR D = 120 CM EM GABIÃO, ALAS COM ESCONSIDADE DE 45°, INCLUINDO FÔRMAS E MATERIAIS. AF_07/2021</v>
          </cell>
          <cell r="C2075" t="str">
            <v>UN</v>
          </cell>
          <cell r="D2075">
            <v>23897.91</v>
          </cell>
        </row>
        <row r="2076">
          <cell r="A2076">
            <v>102790</v>
          </cell>
          <cell r="B2076" t="str">
            <v>BOCA PARA BUEIRO TRIPLO TUBULAR D = 150 CM EM GABIÃO, ALAS COM ESCONSIDADE DE 45°, INCLUINDO FÔRMAS E MATERIAIS. AF_07/2021</v>
          </cell>
          <cell r="C2076" t="str">
            <v>UN</v>
          </cell>
          <cell r="D2076">
            <v>39815.26</v>
          </cell>
        </row>
        <row r="2077">
          <cell r="A2077">
            <v>102791</v>
          </cell>
          <cell r="B2077" t="str">
            <v>BOCA PARA BUEIRO SIMPLES CELULAR 150 X 150 CM EM GABIÃO, ALAS COM ESCONSIDADE DE 45°, INCLUINDO FÔRMAS E MATERIAIS. AF_07/2021</v>
          </cell>
          <cell r="C2077" t="str">
            <v>UN</v>
          </cell>
          <cell r="D2077">
            <v>31644.31</v>
          </cell>
        </row>
        <row r="2078">
          <cell r="A2078">
            <v>102792</v>
          </cell>
          <cell r="B2078" t="str">
            <v>BOCA PARA BUEIRO SIMPLES CELULAR 200 X 200 CM EM GABIÃO, ALAS COM ESCONSIDADE DE 45°, INCLUINDO FÔRMAS E MATERIAIS. AF_07/2021</v>
          </cell>
          <cell r="C2078" t="str">
            <v>UN</v>
          </cell>
          <cell r="D2078">
            <v>51637.27</v>
          </cell>
        </row>
        <row r="2079">
          <cell r="A2079">
            <v>102793</v>
          </cell>
          <cell r="B2079" t="str">
            <v>BOCA PARA BUEIRO SIMPLES CELULAR 250 X 250 CM EM GABIÃO, ALAS COM ESCONSIDADE DE 45°, INCLUINDO FÔRMAS E MATERIAIS. AF_07/2021</v>
          </cell>
          <cell r="C2079" t="str">
            <v>UN</v>
          </cell>
          <cell r="D2079">
            <v>69794.42</v>
          </cell>
        </row>
        <row r="2080">
          <cell r="A2080">
            <v>102794</v>
          </cell>
          <cell r="B2080" t="str">
            <v>BOCA PARA BUEIRO SIMPLES CELULAR 300 X 300 CM EM GABIÃO, ALAS COM ESCONSIDADE DE 45°, INCLUINDO FÔRMAS E MATERIAIS. AF_07/2021</v>
          </cell>
          <cell r="C2080" t="str">
            <v>UN</v>
          </cell>
          <cell r="D2080">
            <v>100092.22</v>
          </cell>
        </row>
        <row r="2081">
          <cell r="A2081">
            <v>102795</v>
          </cell>
          <cell r="B2081" t="str">
            <v>BOCA PARA BUEIRO DUPLO CELULAR 150 X 150 CM EM GABIÃO, ALAS COM ESCONSIDADE DE 45°, INCLUINDO FÔRMAS E MATERIAIS. AF_07/2021</v>
          </cell>
          <cell r="C2081" t="str">
            <v>UN</v>
          </cell>
          <cell r="D2081">
            <v>33765.43</v>
          </cell>
        </row>
        <row r="2082">
          <cell r="A2082">
            <v>102796</v>
          </cell>
          <cell r="B2082" t="str">
            <v>BOCA PARA BUEIRO DUPLO CELULAR 200 X 200 CM EM GABIÃO, ALAS COM ESCONSIDADE DE 45°, INCLUINDO FÔRMAS E MATERIAIS. AF_07/2021</v>
          </cell>
          <cell r="C2082" t="str">
            <v>UN</v>
          </cell>
          <cell r="D2082">
            <v>54654.86</v>
          </cell>
        </row>
        <row r="2083">
          <cell r="A2083">
            <v>102797</v>
          </cell>
          <cell r="B2083" t="str">
            <v>BOCA PARA BUEIRO DUPLO CELULAR 250 X 250 CM EM GABIÃO, ALAS COM ESCONSIDADE DE 45°, INCLUINDO FÔRMAS E MATERIAIS. AF_07/2021</v>
          </cell>
          <cell r="C2083" t="str">
            <v>UN</v>
          </cell>
          <cell r="D2083">
            <v>77613.03</v>
          </cell>
        </row>
        <row r="2084">
          <cell r="A2084">
            <v>102798</v>
          </cell>
          <cell r="B2084" t="str">
            <v>BOCA PARA BUEIRO DUPLO CELULAR 300 X 300 CM EM GABIÃO, ALAS COM ESCONSIDADE DE 45°, INCLUINDO FÔRMAS E MATERIAIS. AF_07/2021</v>
          </cell>
          <cell r="C2084" t="str">
            <v>UN</v>
          </cell>
          <cell r="D2084">
            <v>95068.58</v>
          </cell>
        </row>
        <row r="2085">
          <cell r="A2085">
            <v>102799</v>
          </cell>
          <cell r="B2085" t="str">
            <v>BOCA PARA BUEIRO TRIPLO CELULAR 150 X 150 CM EM GABIÃO, ALAS COM ESCONSIDADE DE 45°, INCLUINDO FÔRMAS E MATERIAIS. AF_07/2021</v>
          </cell>
          <cell r="C2085" t="str">
            <v>UN</v>
          </cell>
          <cell r="D2085">
            <v>34473.4</v>
          </cell>
        </row>
        <row r="2086">
          <cell r="A2086">
            <v>102800</v>
          </cell>
          <cell r="B2086" t="str">
            <v>BOCA PARA BUEIRO TRIPLO CELULAR 200 X 200 CM EM GABIÃO, ALAS COM ESCONSIDADE DE 45°, INCLUINDO FÔRMAS E MATERIAIS. AF_07/2021</v>
          </cell>
          <cell r="C2086" t="str">
            <v>UN</v>
          </cell>
          <cell r="D2086">
            <v>59986.05</v>
          </cell>
        </row>
        <row r="2087">
          <cell r="A2087">
            <v>102801</v>
          </cell>
          <cell r="B2087" t="str">
            <v>BOCA PARA BUEIRO TRIPLO CELULAR 250 X 250 CM EM GABIÃO, ALAS COM ESCONSIDADE DE 45°, INCLUINDO FÔRMAS E MATERIAIS. AF_07/2021</v>
          </cell>
          <cell r="C2087" t="str">
            <v>UN</v>
          </cell>
          <cell r="D2087">
            <v>84169.279999999999</v>
          </cell>
        </row>
        <row r="2088">
          <cell r="A2088">
            <v>102802</v>
          </cell>
          <cell r="B2088" t="str">
            <v>BOCA PARA BUEIRO TRIPLO CELULAR 300 X 300 CM EM GABIÃO, ALAS COM ESCONSIDADE DE 45°, INCLUINDO FÔRMAS E MATERIAIS. AF_07/2021</v>
          </cell>
          <cell r="C2088" t="str">
            <v>UN</v>
          </cell>
          <cell r="D2088">
            <v>100977.57</v>
          </cell>
        </row>
        <row r="2089">
          <cell r="A2089">
            <v>101570</v>
          </cell>
          <cell r="B2089" t="str">
            <v>ESCORAMENTO DE VALA, TIPO PONTALETEAMENTO, COM PROFUNDIDADE DE 0 A 1,5 M, LARGURA MENOR QUE 1,5 M. AF_08/2020</v>
          </cell>
          <cell r="C2089" t="str">
            <v>M2</v>
          </cell>
          <cell r="D2089">
            <v>22.01</v>
          </cell>
        </row>
        <row r="2090">
          <cell r="A2090">
            <v>101571</v>
          </cell>
          <cell r="B2090" t="str">
            <v>ESCORAMENTO DE VALA, TIPO PONTALETEAMENTO, COM PROFUNDIDADE DE 0 A 1,5 M, LARGURA MAIOR OU IGUAL A 1,5 M E MENOR QUE 2,5 M. AF_08/2020</v>
          </cell>
          <cell r="C2090" t="str">
            <v>M2</v>
          </cell>
          <cell r="D2090">
            <v>30.37</v>
          </cell>
        </row>
        <row r="2091">
          <cell r="A2091">
            <v>101572</v>
          </cell>
          <cell r="B2091" t="str">
            <v>ESCORAMENTO DE VALA, TIPO PONTALETEAMENTO, COM PROFUNDIDADE DE 1,5 A 3,0 M, LARGURA MENOR QUE 1,5 M. AF_08/2020</v>
          </cell>
          <cell r="C2091" t="str">
            <v>M2</v>
          </cell>
          <cell r="D2091">
            <v>17.21</v>
          </cell>
        </row>
        <row r="2092">
          <cell r="A2092">
            <v>101573</v>
          </cell>
          <cell r="B2092" t="str">
            <v>ESCORAMENTO DE VALA, TIPO PONTALETEAMENTO, COM PROFUNDIDADE DE 1,5 A 3,0 M, LARGURA MAIOR OU IGUAL A 1,5 M E MENOR QUE 2,5 M. AF_08/2020</v>
          </cell>
          <cell r="C2092" t="str">
            <v>M2</v>
          </cell>
          <cell r="D2092">
            <v>25.57</v>
          </cell>
        </row>
        <row r="2093">
          <cell r="A2093">
            <v>101574</v>
          </cell>
          <cell r="B2093" t="str">
            <v>ESCORAMENTO DE VALA, TIPO PONTALETEAMENTO, COM PROFUNDIDADE DE 3,0 A 4,5 M, LARGURA MENOR QUE 1,5 M. AF_08/2020</v>
          </cell>
          <cell r="C2093" t="str">
            <v>M2</v>
          </cell>
          <cell r="D2093">
            <v>13.08</v>
          </cell>
        </row>
        <row r="2094">
          <cell r="A2094">
            <v>101575</v>
          </cell>
          <cell r="B2094" t="str">
            <v>ESCORAMENTO DE VALA, TIPO PONTALETEAMENTO, COM PROFUNDIDADE DE 3,0 A 4,5 M, LARGURA MAIOR OU IGUAL A 1,5 M E MENOR QUE 2,5 M. AF_08/2020</v>
          </cell>
          <cell r="C2094" t="str">
            <v>M2</v>
          </cell>
          <cell r="D2094">
            <v>21.66</v>
          </cell>
        </row>
        <row r="2095">
          <cell r="A2095">
            <v>101576</v>
          </cell>
          <cell r="B2095" t="str">
            <v>ESCORAMENTO DE VALA, TIPO DESCONTÍNUO, COM PROFUNDIDADE DE 0 A 1,5 M, LARGURA MENOR QUE 1,5 M. AF_08/2020</v>
          </cell>
          <cell r="C2095" t="str">
            <v>M2</v>
          </cell>
          <cell r="D2095">
            <v>37.79</v>
          </cell>
        </row>
        <row r="2096">
          <cell r="A2096">
            <v>101577</v>
          </cell>
          <cell r="B2096" t="str">
            <v>ESCORAMENTO DE VALA, TIPO DESCONTÍNUO, COM PROFUNDIDADE DE 0 A 1,5 M, LARGURA MAIOR OU IGUAL A 1,5 M E MENOR QUE 2,5 M. AF_08/2020</v>
          </cell>
          <cell r="C2096" t="str">
            <v>M2</v>
          </cell>
          <cell r="D2096">
            <v>48.47</v>
          </cell>
        </row>
        <row r="2097">
          <cell r="A2097">
            <v>101578</v>
          </cell>
          <cell r="B2097" t="str">
            <v>ESCORAMENTO DE VALA, TIPO DESCONTÍNUO, COM PROFUNDIDADE DE 1,5 M A 3,0 M, LARGURA MENOR QUE 1,5 M. AF_08/2020</v>
          </cell>
          <cell r="C2097" t="str">
            <v>M2</v>
          </cell>
          <cell r="D2097">
            <v>30.96</v>
          </cell>
        </row>
        <row r="2098">
          <cell r="A2098">
            <v>101579</v>
          </cell>
          <cell r="B2098" t="str">
            <v>ESCORAMENTO DE VALA, TIPO DESCONTÍNUO, COM PROFUNDIDADE DE 1,5 A 3,0 M, LARGURA MAIOR OU IGUAL A 1,5 M E MENOR QUE 2,5 M. AF_08/2020</v>
          </cell>
          <cell r="C2098" t="str">
            <v>M2</v>
          </cell>
          <cell r="D2098">
            <v>41.64</v>
          </cell>
        </row>
        <row r="2099">
          <cell r="A2099">
            <v>101580</v>
          </cell>
          <cell r="B2099" t="str">
            <v>ESCORAMENTO DE VALA, TIPO DESCONTÍNUO, COM PROFUNDIDADE DE 3,0 A 4,5 M, LARGURA MENOR QUE 1,5 M. AF_08/2020</v>
          </cell>
          <cell r="C2099" t="str">
            <v>M2</v>
          </cell>
          <cell r="D2099">
            <v>26.91</v>
          </cell>
        </row>
        <row r="2100">
          <cell r="A2100">
            <v>101581</v>
          </cell>
          <cell r="B2100" t="str">
            <v>ESCORAMENTO DE VALA, TIPO DESCONTÍNUO, COM PROFUNDIDADE DE 3,0 A 4,5 M, LARGURA MAIOR OU IGUAL A 1,5 E MENOR QUE 2,5 M. AF_08/2020</v>
          </cell>
          <cell r="C2100" t="str">
            <v>M2</v>
          </cell>
          <cell r="D2100">
            <v>37.79</v>
          </cell>
        </row>
        <row r="2101">
          <cell r="A2101">
            <v>101582</v>
          </cell>
          <cell r="B2101" t="str">
            <v>ESCORAMENTO DE VALA, TIPO CONTÍNUO, COM PROFUNDIDADE DE 0 A 1,5 M, LARGURA MENOR QUE 1,5 M. AF_08/2020</v>
          </cell>
          <cell r="C2101" t="str">
            <v>M2</v>
          </cell>
          <cell r="D2101">
            <v>61.71</v>
          </cell>
        </row>
        <row r="2102">
          <cell r="A2102">
            <v>101583</v>
          </cell>
          <cell r="B2102" t="str">
            <v>ESCORAMENTO DE VALA, TIPO CONTÍNUO, COM PROFUNDIDADE DE 0 A 1,5 M, LARGURA MAIOR OU IGUAL A 1,5 M E MENOR QUE 2,5 M. AF_08/2020</v>
          </cell>
          <cell r="C2102" t="str">
            <v>M2</v>
          </cell>
          <cell r="D2102">
            <v>78.260000000000005</v>
          </cell>
        </row>
        <row r="2103">
          <cell r="A2103">
            <v>101584</v>
          </cell>
          <cell r="B2103" t="str">
            <v>ESCORAMENTO DE VALA, TIPO CONTÍNUO, COM PROFUNDIDADE DE 1,5 M A 3,0 M, LARGURA MENOR QUE 1,5 M. AF_08/2020</v>
          </cell>
          <cell r="C2103" t="str">
            <v>M2</v>
          </cell>
          <cell r="D2103">
            <v>50.31</v>
          </cell>
        </row>
        <row r="2104">
          <cell r="A2104">
            <v>101585</v>
          </cell>
          <cell r="B2104" t="str">
            <v>ESCORAMENTO DE VALA, TIPO CONTÍNUO, COM PROFUNDIDADE DE 1,5 A 3,0 M, LARGURA MAIOR OU IGUAL A 1,5 M E MENOR QUE 2,5 M. AF_08/2020</v>
          </cell>
          <cell r="C2104" t="str">
            <v>M2</v>
          </cell>
          <cell r="D2104">
            <v>66.86</v>
          </cell>
        </row>
        <row r="2105">
          <cell r="A2105">
            <v>101586</v>
          </cell>
          <cell r="B2105" t="str">
            <v>ESCORAMENTO DE VALA, TIPO CONTÍNUO, COM PROFUNDIDADE DE 3,0 A 4,5 M, LARGURA MENOR QUE 1,5 M. AF_08/2020</v>
          </cell>
          <cell r="C2105" t="str">
            <v>M2</v>
          </cell>
          <cell r="D2105">
            <v>42.74</v>
          </cell>
        </row>
        <row r="2106">
          <cell r="A2106">
            <v>101587</v>
          </cell>
          <cell r="B2106" t="str">
            <v>ESCORAMENTO DE VALA, TIPO CONTÍNUO, COM PROFUNDIDADE DE 3,0 A 4,5 M, LARGURA MAIOR OU IGUAL A 1,5 E MENOR QUE 2,5 M. AF_08/2020</v>
          </cell>
          <cell r="C2106" t="str">
            <v>M2</v>
          </cell>
          <cell r="D2106">
            <v>59.5</v>
          </cell>
        </row>
        <row r="2107">
          <cell r="A2107">
            <v>101588</v>
          </cell>
          <cell r="B2107" t="str">
            <v>ESCORAMENTO DE VALA, TIPO CONTÍNUO COM PERFIL METÁLICO "U", COM PROFUNDIDADE DE 0 A 1,5 M, LARGURA MENOR QUE 1,5 M. AF_08/2020</v>
          </cell>
          <cell r="C2107" t="str">
            <v>M2</v>
          </cell>
          <cell r="D2107">
            <v>87.64</v>
          </cell>
        </row>
        <row r="2108">
          <cell r="A2108">
            <v>101589</v>
          </cell>
          <cell r="B2108" t="str">
            <v>ESCORAMENTO DE VALA,TIPO CONTÍNUO COM PERFIL METÁLICO "U", COM PROFUNDIDADE DE 0 A 1,5 M, LARGURA MAIOR OU IGUAL A 1,5 E MENOR QUE 2,5 M. AF_08/2020</v>
          </cell>
          <cell r="C2108" t="str">
            <v>M2</v>
          </cell>
          <cell r="D2108">
            <v>128.03</v>
          </cell>
        </row>
        <row r="2109">
          <cell r="A2109">
            <v>101590</v>
          </cell>
          <cell r="B2109" t="str">
            <v>ESCORAMENTO DE VALA, TIPO CONTÍNUO COM PERFIL METÁLICO "U", COM PROFUNDIDADE DE 1,5 A 3,0 M, LARGURA MENOR QUE 1,5 M. AF_08/2020</v>
          </cell>
          <cell r="C2109" t="str">
            <v>M2</v>
          </cell>
          <cell r="D2109">
            <v>66.25</v>
          </cell>
        </row>
        <row r="2110">
          <cell r="A2110">
            <v>101591</v>
          </cell>
          <cell r="B2110" t="str">
            <v>ESCORAMENTO DE VALA, TIPO CONTÍNUO COM PERFIL METÁLICO "U", COM PROFUNDIDADE DE 1,5 A 3,0 M, LARGURA MAIOR OU IGUAL 1,5 M E MENOR QUE 2,5 M. AF_08/2020</v>
          </cell>
          <cell r="C2110" t="str">
            <v>M2</v>
          </cell>
          <cell r="D2110">
            <v>106.64</v>
          </cell>
        </row>
        <row r="2111">
          <cell r="A2111">
            <v>101592</v>
          </cell>
          <cell r="B2111" t="str">
            <v>ESCORAMENTO DE VALA, TIPO CONTÍNUO COM PERFIL METÁLICO "U", COM PROFUNDIDADE DE 3,0 A 4,5 M, LARGURA MENOR QUE 1,5 M. AF_08/2020</v>
          </cell>
          <cell r="C2111" t="str">
            <v>M2</v>
          </cell>
          <cell r="D2111">
            <v>46.31</v>
          </cell>
        </row>
        <row r="2112">
          <cell r="A2112">
            <v>101593</v>
          </cell>
          <cell r="B2112" t="str">
            <v>ESCORAMENTO DE VALA, TIPO CONTÍNUO COM PERFIL METÁLICO "U", COM PROFUNDIDADE DE 3,0 A 4,5 M, LARGURA MAIOR OU IGUAL A 1,5 M E MENOR QUE 2,5 M. AF_08/2020</v>
          </cell>
          <cell r="C2112" t="str">
            <v>M2</v>
          </cell>
          <cell r="D2112">
            <v>86.87</v>
          </cell>
        </row>
        <row r="2113">
          <cell r="A2113">
            <v>101600</v>
          </cell>
          <cell r="B2113" t="str">
            <v>ESCORAMENTO DE VALA, TIPO BLINDAGEM, COM PROFUNDIDADE DE 0 A 1,5 M, LARGURA MENOR QUE 1,5 M - EXECUÇÃO, NÃO INCLUI MATERIAL. AF_08/2020</v>
          </cell>
          <cell r="C2113" t="str">
            <v>M2</v>
          </cell>
          <cell r="D2113">
            <v>16.5</v>
          </cell>
        </row>
        <row r="2114">
          <cell r="A2114">
            <v>101601</v>
          </cell>
          <cell r="B2114" t="str">
            <v>ESCORAMENTO DE VALA, TIPO BLINDAGEM COM PROFUNDIDADE DE 0 A 1,5 M, LARGURA MAIOR OU IGUAL A 1,5 M E MENOR QUE 2,5 M - EXECUÇÃO, NÃO INCLUI MATERIAL. AF_08/2020</v>
          </cell>
          <cell r="C2114" t="str">
            <v>M2</v>
          </cell>
          <cell r="D2114">
            <v>24.42</v>
          </cell>
        </row>
        <row r="2115">
          <cell r="A2115">
            <v>101602</v>
          </cell>
          <cell r="B2115" t="str">
            <v>ESCORAMENTO DE VALA, TIPO BLINDAGEM, COM PROFUNDIDADE DE 1,5 A 3,0 M, LARGURA MENOR QUE 1,5 M - EXECUÇÃO, NÃO INCLUI MATERIAL. AF_08/2020</v>
          </cell>
          <cell r="C2115" t="str">
            <v>M2</v>
          </cell>
          <cell r="D2115">
            <v>12.24</v>
          </cell>
        </row>
        <row r="2116">
          <cell r="A2116">
            <v>101603</v>
          </cell>
          <cell r="B2116" t="str">
            <v>ESCORAMENTO DE VALA, TIPO BLINDAGEM, COM PROFUNDIDADE DE 1,5 A 3,0 M, LARGURA MAIOR OU IGUAL A 1,5 M E MENOR QUE 2,5 M - EXECUÇÃO, NÃO INCLUI MATERIAL. AF_08/2020</v>
          </cell>
          <cell r="C2116" t="str">
            <v>M2</v>
          </cell>
          <cell r="D2116">
            <v>20.149999999999999</v>
          </cell>
        </row>
        <row r="2117">
          <cell r="A2117">
            <v>101604</v>
          </cell>
          <cell r="B2117" t="str">
            <v>ESCORAMENTO DE VALA, TIPO BLINDAGEM, COM PROFUNDIDADE DE 3,0 A 4,5 M, LARGURA MENOR QUE 1,5 M - EXECUÇÃO, NÃO INCLUI MATERIAL. AF_08/2020</v>
          </cell>
          <cell r="C2117" t="str">
            <v>M2</v>
          </cell>
          <cell r="D2117">
            <v>8</v>
          </cell>
        </row>
        <row r="2118">
          <cell r="A2118">
            <v>101605</v>
          </cell>
          <cell r="B2118" t="str">
            <v>ESCORAMENTO DE VALA, TIPO BLINDAGEM, COM PROFUNDIDADE DE 3,0 A 4,5 M, LARGURA MAIOR OU IGUAL A 1,5 M E MENOR QUE 2,5 M - EXECUÇÃO, NÃO INCLUI MATERIAL. AF_08/2020</v>
          </cell>
          <cell r="C2118" t="str">
            <v>M2</v>
          </cell>
          <cell r="D2118">
            <v>15.93</v>
          </cell>
        </row>
        <row r="2119">
          <cell r="A2119">
            <v>90788</v>
          </cell>
          <cell r="B2119" t="str">
            <v>KIT DE PORTA-PRONTA DE MADEIRA EM ACABAMENTO MELAMÍNICO BRANCO, FOLHA LEVE OU MÉDIA, 60X210CM, EXCLUSIVE FECHADURA, FIXAÇÃO COM PREENCHIMENTO PARCIAL DE ESPUMA EXPANSIVA - FORNECIMENTO E INSTALAÇÃO. AF_12/2019</v>
          </cell>
          <cell r="C2119" t="str">
            <v>UN</v>
          </cell>
          <cell r="D2119">
            <v>748.06</v>
          </cell>
        </row>
        <row r="2120">
          <cell r="A2120">
            <v>90789</v>
          </cell>
          <cell r="B2120" t="str">
            <v>KIT DE PORTA-PRONTA DE MADEIRA EM ACABAMENTO MELAMÍNICO BRANCO, FOLHA LEVE OU MÉDIA, 70X210CM, EXCLUSIVE FECHADURA, FIXAÇÃO COM PREENCHIMENTO PARCIAL DE ESPUMA EXPANSIVA - FORNECIMENTO E INSTALAÇÃO. AF_12/2019</v>
          </cell>
          <cell r="C2120" t="str">
            <v>UN</v>
          </cell>
          <cell r="D2120">
            <v>749.77</v>
          </cell>
        </row>
        <row r="2121">
          <cell r="A2121">
            <v>90790</v>
          </cell>
          <cell r="B2121" t="str">
            <v>KIT DE PORTA-PRONTA DE MADEIRA EM ACABAMENTO MELAMÍNICO BRANCO, FOLHA LEVE OU MÉDIA, 80X210CM, EXCLUSIVE FECHADURA, FIXAÇÃO COM PREENCHIMENTO PARCIAL DE ESPUMA EXPANSIVA - FORNECIMENTO E INSTALAÇÃO. AF_12/2019</v>
          </cell>
          <cell r="C2121" t="str">
            <v>UN</v>
          </cell>
          <cell r="D2121">
            <v>773.47</v>
          </cell>
        </row>
        <row r="2122">
          <cell r="A2122">
            <v>90791</v>
          </cell>
          <cell r="B2122" t="str">
            <v>KIT DE PORTA-PRONTA DE MADEIRA EM ACABAMENTO MELAMÍNICO BRANCO, FOLHA PESADA OU SUPERPESADA, 80X210CM, FIXAÇÃO COM PREENCHIMENTO PARCIAL DE ESPUMA EXPANSIVA - FORNECIMENTO E INSTALAÇÃO. AF_12/2019</v>
          </cell>
          <cell r="C2122" t="str">
            <v>UN</v>
          </cell>
          <cell r="D2122">
            <v>907.13</v>
          </cell>
        </row>
        <row r="2123">
          <cell r="A2123">
            <v>90793</v>
          </cell>
          <cell r="B2123" t="str">
            <v>KIT DE PORTA-PRONTA DE MADEIRA EM ACABAMENTO MELAMÍNICO BRANCO, FOLHA PESADA OU SUPERPESADA, 90X210CM, FIXAÇÃO COM PREENCHIMENTO TOTAL DE ESPUMA EXPANSIVA - FORNECIMENTO E INSTALAÇÃO. AF_12/2019</v>
          </cell>
          <cell r="C2123" t="str">
            <v>UN</v>
          </cell>
          <cell r="D2123">
            <v>956.56</v>
          </cell>
        </row>
        <row r="2124">
          <cell r="A2124">
            <v>90794</v>
          </cell>
          <cell r="B2124" t="str">
            <v>KIT DE PORTA-PRONTA DE MADEIRA EM ACABAMENTO MELAMÍNICO BRANCO, FOLHA LEVE OU MÉDIA, E BATENTE METÁLICO, 60X210CM, FIXAÇÃO COM ARGAMASSA - FORNECIMENTO E INSTALAÇÃO. AF_12/2019</v>
          </cell>
          <cell r="C2124" t="str">
            <v>UN</v>
          </cell>
          <cell r="D2124">
            <v>654.59</v>
          </cell>
        </row>
        <row r="2125">
          <cell r="A2125">
            <v>90795</v>
          </cell>
          <cell r="B2125" t="str">
            <v>KIT DE PORTA-PRONTA DE MADEIRA EM ACABAMENTO MELAMÍNICO BRANCO, FOLHA LEVE OU MÉDIA, E BATENTE METÁLICO, 70X210CM, FIXAÇÃO COM ARGAMASSA - FORNECIMENTO E INSTALAÇÃO. AF_12/2019</v>
          </cell>
          <cell r="C2125" t="str">
            <v>UN</v>
          </cell>
          <cell r="D2125">
            <v>661.88</v>
          </cell>
        </row>
        <row r="2126">
          <cell r="A2126">
            <v>90796</v>
          </cell>
          <cell r="B2126" t="str">
            <v>KIT DE PORTA-PRONTA DE MADEIRA EM ACABAMENTO MELAMÍNICO BRANCO, FOLHA LEVE OU MÉDIA, E BATENTE METÁLICO, 80X210CM, FIXAÇÃO COM ARGAMASSA - FORNECIMENTO E INSTALAÇÃO. AF_12/2019</v>
          </cell>
          <cell r="C2126" t="str">
            <v>UN</v>
          </cell>
          <cell r="D2126">
            <v>669.18</v>
          </cell>
        </row>
        <row r="2127">
          <cell r="A2127">
            <v>90797</v>
          </cell>
          <cell r="B2127" t="str">
            <v>KIT DE PORTA-PRONTA DE MADEIRA EM ACABAMENTO MELAMÍNICO BRANCO, FOLHA LEVE OU MÉDIA, E BATENTE METÁLICO, 90X210CM, FIXAÇÃO COM ARGAMASSA - FORNECIMENTO E INSTALAÇÃO. AF_12/2019</v>
          </cell>
          <cell r="C2127" t="str">
            <v>UN</v>
          </cell>
          <cell r="D2127">
            <v>676.46</v>
          </cell>
        </row>
        <row r="2128">
          <cell r="A2128">
            <v>90798</v>
          </cell>
          <cell r="B2128" t="str">
            <v>KIT DE PORTA-PRONTA DE MADEIRA EM ACABAMENTO MELAMÍNICO BRANCO, FOLHA PESADA OU SUPERPESADA, E BATENTE METÁLICO, 80X210CM, FIXAÇÃO COM ARGAMASSA - FORNECIMENTO E INSTALAÇÃO. AF_12/2019</v>
          </cell>
          <cell r="C2128" t="str">
            <v>UN</v>
          </cell>
          <cell r="D2128">
            <v>975.99</v>
          </cell>
        </row>
        <row r="2129">
          <cell r="A2129">
            <v>90799</v>
          </cell>
          <cell r="B2129" t="str">
            <v>KIT DE PORTA-PRONTA DE MADEIRA EM ACABAMENTO MELAMÍNICO BRANCO, FOLHA PESADA OU SUPERPESADA, E BATENTE METÁLICO, 90X210CM, FIXAÇÃO COM ARGAMASSA - FORNECIMENTO E INSTALAÇÃO. AF_12/2019</v>
          </cell>
          <cell r="C2129" t="str">
            <v>UN</v>
          </cell>
          <cell r="D2129">
            <v>1007.75</v>
          </cell>
        </row>
        <row r="2130">
          <cell r="A2130">
            <v>90801</v>
          </cell>
          <cell r="B2130" t="str">
            <v>BATENTE PARA PORTA DE MADEIRA, PADRÃO MÉDIO - FORNECIMENTO E MONTAGEM. AF_12/2019</v>
          </cell>
          <cell r="C2130" t="str">
            <v>UN</v>
          </cell>
          <cell r="D2130">
            <v>268.05</v>
          </cell>
        </row>
        <row r="2131">
          <cell r="A2131">
            <v>90806</v>
          </cell>
          <cell r="B2131" t="str">
            <v>BATENTE PARA PORTA DE MADEIRA, FIXAÇÃO COM ARGAMASSA, PADRÃO MÉDIO - FORNECIMENTO E INSTALAÇÃO. AF_12/2019</v>
          </cell>
          <cell r="C2131" t="str">
            <v>UN</v>
          </cell>
          <cell r="D2131">
            <v>359.02</v>
          </cell>
        </row>
        <row r="2132">
          <cell r="A2132">
            <v>90820</v>
          </cell>
          <cell r="B2132" t="str">
            <v>PORTA DE MADEIRA PARA PINTURA, SEMI-OCA (LEVE OU MÉDIA), 60X210CM, ESPESSURA DE 3,5CM, INCLUSO DOBRADIÇAS - FORNECIMENTO E INSTALAÇÃO. AF_12/2019</v>
          </cell>
          <cell r="C2132" t="str">
            <v>UN</v>
          </cell>
          <cell r="D2132">
            <v>329.68</v>
          </cell>
        </row>
        <row r="2133">
          <cell r="A2133">
            <v>90821</v>
          </cell>
          <cell r="B2133" t="str">
            <v>PORTA DE MADEIRA PARA PINTURA, SEMI-OCA (LEVE OU MÉDIA), 70X210CM, ESPESSURA DE 3,5CM, INCLUSO DOBRADIÇAS - FORNECIMENTO E INSTALAÇÃO. AF_12/2019</v>
          </cell>
          <cell r="C2133" t="str">
            <v>UN</v>
          </cell>
          <cell r="D2133">
            <v>336.03</v>
          </cell>
        </row>
        <row r="2134">
          <cell r="A2134">
            <v>90822</v>
          </cell>
          <cell r="B2134" t="str">
            <v>PORTA DE MADEIRA PARA PINTURA, SEMI-OCA (LEVE OU MÉDIA), 80X210CM, ESPESSURA DE 3,5CM, INCLUSO DOBRADIÇAS - FORNECIMENTO E INSTALAÇÃO. AF_12/2019</v>
          </cell>
          <cell r="C2134" t="str">
            <v>UN</v>
          </cell>
          <cell r="D2134">
            <v>357.87</v>
          </cell>
        </row>
        <row r="2135">
          <cell r="A2135">
            <v>90823</v>
          </cell>
          <cell r="B2135" t="str">
            <v>PORTA DE MADEIRA PARA PINTURA, SEMI-OCA (LEVE OU MÉDIA), 90X210CM, ESPESSURA DE 3,5CM, INCLUSO DOBRADIÇAS - FORNECIMENTO E INSTALAÇÃO. AF_12/2019</v>
          </cell>
          <cell r="C2135" t="str">
            <v>UN</v>
          </cell>
          <cell r="D2135">
            <v>430.58</v>
          </cell>
        </row>
        <row r="2136">
          <cell r="A2136">
            <v>90824</v>
          </cell>
          <cell r="B2136" t="str">
            <v>PORTA DE MADEIRA PARA PINTURA, SEMI-OCA (PESADA OU SUPERPESADA), 80X210CM, ESPESSURA DE 3,5CM, INCLUSO DOBRADIÇAS - FORNECIMENTO E INSTALAÇÃO. AF_12/2019</v>
          </cell>
          <cell r="C2136" t="str">
            <v>UN</v>
          </cell>
          <cell r="D2136">
            <v>598.89</v>
          </cell>
        </row>
        <row r="2137">
          <cell r="A2137">
            <v>90825</v>
          </cell>
          <cell r="B2137" t="str">
            <v>PORTA DE MADEIRA, MACIÇA (PESADA OU SUPERPESADA), 90X210CM, ESPESSURA DE 3,5CM, INCLUSO DOBRADIÇAS - FORNECIMENTO E INSTALAÇÃO. AF_12/2019</v>
          </cell>
          <cell r="C2137" t="str">
            <v>UN</v>
          </cell>
          <cell r="D2137">
            <v>662.56</v>
          </cell>
        </row>
        <row r="2138">
          <cell r="A2138">
            <v>90830</v>
          </cell>
          <cell r="B2138" t="str">
            <v>FECHADURA DE EMBUTIR COM CILINDRO, EXTERNA, COMPLETA, ACABAMENTO PADRÃO MÉDIO, INCLUSO EXECUÇÃO DE FURO - FORNECIMENTO E INSTALAÇÃO. AF_12/2019</v>
          </cell>
          <cell r="C2138" t="str">
            <v>UN</v>
          </cell>
          <cell r="D2138">
            <v>199.6</v>
          </cell>
        </row>
        <row r="2139">
          <cell r="A2139">
            <v>90831</v>
          </cell>
          <cell r="B2139" t="str">
            <v>FECHADURA DE EMBUTIR PARA PORTA DE BANHEIRO, COMPLETA, ACABAMENTO PADRÃO MÉDIO, INCLUSO EXECUÇÃO DE FURO - FORNECIMENTO E INSTALAÇÃO. AF_12/2019</v>
          </cell>
          <cell r="C2139" t="str">
            <v>UN</v>
          </cell>
          <cell r="D2139">
            <v>175.87</v>
          </cell>
        </row>
        <row r="2140">
          <cell r="A2140">
            <v>90841</v>
          </cell>
          <cell r="B2140" t="str">
            <v>KIT DE PORTA DE MADEIRA PARA PINTURA, SEMI-OCA (LEVE OU MÉDIA), PADRÃO MÉDIO, 60X210CM, ESPESSURA DE 3,5CM, ITENS INCLUSOS: DOBRADIÇAS, MONTAGEM E INSTALAÇÃO DO BATENTE, FECHADURA COM EXECUÇÃO DO FURO - FORNECIMENTO E INSTALAÇÃO. AF_12/2019</v>
          </cell>
          <cell r="C2140" t="str">
            <v>UN</v>
          </cell>
          <cell r="D2140">
            <v>957.88</v>
          </cell>
        </row>
        <row r="2141">
          <cell r="A2141">
            <v>90842</v>
          </cell>
          <cell r="B2141" t="str">
            <v>KIT DE PORTA DE MADEIRA PARA PINTURA, SEMI-OCA (LEVE OU MÉDIA), PADRÃO MÉDIO, 70X210CM, ESPESSURA DE 3,5CM, ITENS INCLUSOS: DOBRADIÇAS, MONTAGEM E INSTALAÇÃO DO BATENTE, FECHADURA COM EXECUÇÃO DO FURO - FORNECIMENTO E INSTALAÇÃO. AF_12/2019</v>
          </cell>
          <cell r="C2141" t="str">
            <v>UN</v>
          </cell>
          <cell r="D2141">
            <v>966.17</v>
          </cell>
        </row>
        <row r="2142">
          <cell r="A2142">
            <v>90843</v>
          </cell>
          <cell r="B2142" t="str">
            <v>KIT DE PORTA DE MADEIRA PARA PINTURA, SEMI-OCA (LEVE OU MÉDIA), PADRÃO MÉDIO, 80X210CM, ESPESSURA DE 3,5CM, ITENS INCLUSOS: DOBRADIÇAS, MONTAGEM E INSTALAÇÃO DO BATENTE, FECHADURA COM EXECUÇÃO DO FURO - FORNECIMENTO E INSTALAÇÃO. AF_12/2019</v>
          </cell>
          <cell r="C2142" t="str">
            <v>UN</v>
          </cell>
          <cell r="D2142">
            <v>1013.69</v>
          </cell>
        </row>
        <row r="2143">
          <cell r="A2143">
            <v>90844</v>
          </cell>
          <cell r="B2143" t="str">
            <v>KIT DE PORTA DE MADEIRA PARA PINTURA, SEMI-OCA (LEVE OU MÉDIA), PADRÃO MÉDIO, 90X210CM, ESPESSURA DE 3,5CM, ITENS INCLUSOS: DOBRADIÇAS, MONTAGEM E INSTALAÇÃO DO BATENTE, FECHADURA COM EXECUÇÃO DO FURO - FORNECIMENTO E INSTALAÇÃO. AF_12/2019</v>
          </cell>
          <cell r="C2143" t="str">
            <v>UN</v>
          </cell>
          <cell r="D2143">
            <v>1088.3399999999999</v>
          </cell>
        </row>
        <row r="2144">
          <cell r="A2144">
            <v>90845</v>
          </cell>
          <cell r="B2144" t="str">
            <v>KIT DE PORTA DE MADEIRA PARA PINTURA, SEMI-OCA (PESADA OU SUPERPESADA), PADRÃO MÉDIO, 80X210CM, ESPESSURA DE 3,5CM, ITENS INCLUSOS: DOBRADIÇAS, MONTAGEM E INSTALAÇÃO DO BATENTE, FECHADURA COM EXECUÇÃO DO FURO - FORNECIMENTO E INSTALAÇÃO. AF_12/2019</v>
          </cell>
          <cell r="C2144" t="str">
            <v>UN</v>
          </cell>
          <cell r="D2144">
            <v>1254.71</v>
          </cell>
        </row>
        <row r="2145">
          <cell r="A2145">
            <v>90846</v>
          </cell>
          <cell r="B2145" t="str">
            <v>KIT DE PORTA DE MADEIRA PARA PINTURA, SEMI-OCA (PESADA OU SUPERPESADA), PADRÃO MÉDIO, 90X210CM, ESPESSURA DE 3,5CM, ITENS INCLUSOS: DOBRADIÇAS, MONTAGEM E INSTALAÇÃO DO BATENTE, FECHADURA COM EXECUÇÃO DO FURO - FORNECIMENTO E INSTALAÇÃO. AF_12/2019</v>
          </cell>
          <cell r="C2145" t="str">
            <v>UN</v>
          </cell>
          <cell r="D2145">
            <v>1320.32</v>
          </cell>
        </row>
        <row r="2146">
          <cell r="A2146">
            <v>90847</v>
          </cell>
          <cell r="B2146" t="str">
            <v>KIT DE PORTA DE MADEIRA PARA PINTURA, SEMI-OCA (LEVE OU MÉDIA), PADRÃO MÉDIO, 60X210CM, ESPESSURA DE 3,5CM, ITENS INCLUSOS: DOBRADIÇAS, MONTAGEM E INSTALAÇÃO DO BATENTE, SEM FECHADURA - FORNECIMENTO E INSTALAÇÃO. AF_12/2019</v>
          </cell>
          <cell r="C2146" t="str">
            <v>UN</v>
          </cell>
          <cell r="D2146">
            <v>782.01</v>
          </cell>
        </row>
        <row r="2147">
          <cell r="A2147">
            <v>90848</v>
          </cell>
          <cell r="B2147" t="str">
            <v>KIT DE PORTA DE MADEIRA PARA PINTURA, SEMI-OCA (LEVE OU MÉDIA), PADRÃO MÉDIO, 70X210CM, ESPESSURA DE 3,5CM, ITENS INCLUSOS: DOBRADIÇAS, MONTAGEM E INSTALAÇÃO DO BATENTE, SEM FECHADURA - FORNECIMENTO E INSTALAÇÃO. AF_12/2019</v>
          </cell>
          <cell r="C2147" t="str">
            <v>UN</v>
          </cell>
          <cell r="D2147">
            <v>790.3</v>
          </cell>
        </row>
        <row r="2148">
          <cell r="A2148">
            <v>90849</v>
          </cell>
          <cell r="B2148" t="str">
            <v>KIT DE PORTA DE MADEIRA PARA PINTURA, SEMI-OCA (LEVE OU MÉDIA), PADRÃO MÉDIO, 80X210CM, ESPESSURA DE 3,5CM, ITENS INCLUSOS: DOBRADIÇAS, MONTAGEM E INSTALAÇÃO DO BATENTE, SEM FECHADURA - FORNECIMENTO E INSTALAÇÃO. AF_12/2019</v>
          </cell>
          <cell r="C2148" t="str">
            <v>UN</v>
          </cell>
          <cell r="D2148">
            <v>814.09</v>
          </cell>
        </row>
        <row r="2149">
          <cell r="A2149">
            <v>90850</v>
          </cell>
          <cell r="B2149" t="str">
            <v>KIT DE PORTA DE MADEIRA PARA PINTURA, SEMI-OCA (LEVE OU MÉDIA), PADRÃO MÉDIO, 90X210CM, ESPESSURA DE 3,5CM, ITENS INCLUSOS: DOBRADIÇAS, MONTAGEM E INSTALAÇÃO DO BATENTE, SEM FECHADURA - FORNECIMENTO E INSTALAÇÃO. AF_12/2019</v>
          </cell>
          <cell r="C2149" t="str">
            <v>UN</v>
          </cell>
          <cell r="D2149">
            <v>888.74</v>
          </cell>
        </row>
        <row r="2150">
          <cell r="A2150">
            <v>90851</v>
          </cell>
          <cell r="B2150" t="str">
            <v>KIT DE PORTA DE MADEIRA PARA PINTURA, SEMI-OCA (PESADA OU SUPERPESADA), PADRÃO MÉDIO, 80X210CM, ESPESSURA DE 3,5CM, ITENS INCLUSOS: DOBRADIÇAS, MONTAGEM E INSTALAÇÃO DO BATENTE, SEM FECHADURA - FORNECIMENTO E INSTALAÇÃO. AF_12/2019</v>
          </cell>
          <cell r="C2150" t="str">
            <v>UN</v>
          </cell>
          <cell r="D2150">
            <v>1055.1099999999999</v>
          </cell>
        </row>
        <row r="2151">
          <cell r="A2151">
            <v>90852</v>
          </cell>
          <cell r="B2151" t="str">
            <v>KIT DE PORTA DE MADEIRA PARA PINTURA, SEMI-OCA (PESADA OU SUPERPESADA), PADRÃO MÉDIO, 90X210CM, ESPESSURA DE 3,5CM, ITENS INCLUSOS: DOBRADIÇAS, MONTAGEM E INSTALAÇÃO DO BATENTE, SEM FECHADURA - FORNECIMENTO E INSTALAÇÃO. AF_12/2019</v>
          </cell>
          <cell r="C2151" t="str">
            <v>UN</v>
          </cell>
          <cell r="D2151">
            <v>1120.72</v>
          </cell>
        </row>
        <row r="2152">
          <cell r="A2152">
            <v>91009</v>
          </cell>
          <cell r="B2152" t="str">
            <v>PORTA DE MADEIRA PARA VERNIZ, SEMI-OCA (LEVE OU MÉDIA), 60X210CM, ESPESSURA DE 3,5CM, INCLUSO DOBRADIÇAS - FORNECIMENTO E INSTALAÇÃO. AF_12/2019</v>
          </cell>
          <cell r="C2152" t="str">
            <v>UN</v>
          </cell>
          <cell r="D2152">
            <v>339.86</v>
          </cell>
        </row>
        <row r="2153">
          <cell r="A2153">
            <v>91010</v>
          </cell>
          <cell r="B2153" t="str">
            <v>PORTA DE MADEIRA PARA VERNIZ, SEMI-OCA (LEVE OU MÉDIA), 70X210CM, ESPESSURA DE 3,5CM, INCLUSO DOBRADIÇAS - FORNECIMENTO E INSTALAÇÃO. AF_12/2019</v>
          </cell>
          <cell r="C2153" t="str">
            <v>UN</v>
          </cell>
          <cell r="D2153">
            <v>346.7</v>
          </cell>
        </row>
        <row r="2154">
          <cell r="A2154">
            <v>91011</v>
          </cell>
          <cell r="B2154" t="str">
            <v>PORTA DE MADEIRA PARA VERNIZ, SEMI-OCA (LEVE OU MÉDIA), 80X210CM, ESPESSURA DE 3,5CM, INCLUSO DOBRADIÇAS - FORNECIMENTO E INSTALAÇÃO. AF_12/2019</v>
          </cell>
          <cell r="C2154" t="str">
            <v>UN</v>
          </cell>
          <cell r="D2154">
            <v>399.23</v>
          </cell>
        </row>
        <row r="2155">
          <cell r="A2155">
            <v>91012</v>
          </cell>
          <cell r="B2155" t="str">
            <v>PORTA DE MADEIRA PARA VERNIZ, SEMI-OCA (LEVE OU MÉDIA), 90X210CM, ESPESSURA DE 3,5CM, INCLUSO DOBRADIÇAS - FORNECIMENTO E INSTALAÇÃO. AF_12/2019</v>
          </cell>
          <cell r="C2155" t="str">
            <v>UN</v>
          </cell>
          <cell r="D2155">
            <v>439.61</v>
          </cell>
        </row>
        <row r="2156">
          <cell r="A2156">
            <v>91013</v>
          </cell>
          <cell r="B2156" t="str">
            <v>KIT DE PORTA DE MADEIRA PARA VERNIZ, SEMI-OCA (LEVE OU MÉDIA), PADRÃO MÉDIO, 60X210CM, ESPESSURA DE 3,5CM, ITENS INCLUSOS: DOBRADIÇAS, MONTAGEM E INSTALAÇÃO DO BATENTE, SEM FECHADURA - FORNECIMENTO E INSTALAÇÃO. AF_12/2019</v>
          </cell>
          <cell r="C2156" t="str">
            <v>UN</v>
          </cell>
          <cell r="D2156">
            <v>792.19</v>
          </cell>
        </row>
        <row r="2157">
          <cell r="A2157">
            <v>91014</v>
          </cell>
          <cell r="B2157" t="str">
            <v>KIT DE PORTA DE MADEIRA PARA VERNIZ, SEMI-OCA (LEVE OU MÉDIA), PADRÃO MÉDIO, 70X210CM, ESPESSURA DE 3,5CM, ITENS INCLUSOS: DOBRADIÇAS, MONTAGEM E INSTALAÇÃO DO BATENTE, SEM FECHADURA - FORNECIMENTO E INSTALAÇÃO. AF_12/2019</v>
          </cell>
          <cell r="C2157" t="str">
            <v>UN</v>
          </cell>
          <cell r="D2157">
            <v>800.97</v>
          </cell>
        </row>
        <row r="2158">
          <cell r="A2158">
            <v>91015</v>
          </cell>
          <cell r="B2158" t="str">
            <v>KIT DE PORTA DE MADEIRA PARA VERNIZ, SEMI-OCA (LEVE OU MÉDIA), PADRÃO MÉDIO, 80X210CM, ESPESSURA DE 3,5CM, ITENS INCLUSOS: DOBRADIÇAS, MONTAGEM E INSTALAÇÃO DO BATENTE, SEM FECHADURA - FORNECIMENTO E INSTALAÇÃO. AF_12/2019</v>
          </cell>
          <cell r="C2158" t="str">
            <v>UN</v>
          </cell>
          <cell r="D2158">
            <v>855.45</v>
          </cell>
        </row>
        <row r="2159">
          <cell r="A2159">
            <v>91016</v>
          </cell>
          <cell r="B2159" t="str">
            <v>KIT DE PORTA DE MADEIRA PARA VERNIZ, SEMI-OCA (LEVE OU MÉDIA), PADRÃO MÉDIO, 90X210CM, ESPESSURA DE 3,5CM, ITENS INCLUSOS: DOBRADIÇAS, MONTAGEM E INSTALAÇÃO DO BATENTE, SEM FECHADURA - FORNECIMENTO E INSTALAÇÃO. AF_12/2019</v>
          </cell>
          <cell r="C2159" t="str">
            <v>UN</v>
          </cell>
          <cell r="D2159">
            <v>897.77</v>
          </cell>
        </row>
        <row r="2160">
          <cell r="A2160">
            <v>91287</v>
          </cell>
          <cell r="B2160" t="str">
            <v>BATENTE PARA PORTA DE MADEIRA, PADRÃO POPULAR - FORNECIMENTO E MONTAGEM. AF_12/2019</v>
          </cell>
          <cell r="C2160" t="str">
            <v>UN</v>
          </cell>
          <cell r="D2160">
            <v>203.7</v>
          </cell>
        </row>
        <row r="2161">
          <cell r="A2161">
            <v>91292</v>
          </cell>
          <cell r="B2161" t="str">
            <v>BATENTE PARA PORTA DE MADEIRA, FIXAÇÃO COM ARGAMASSA, PADRÃO POPULAR. FORNECIMENTO E INSTALAÇÃO. AF_12/2019</v>
          </cell>
          <cell r="C2161" t="str">
            <v>UN</v>
          </cell>
          <cell r="D2161">
            <v>294.67</v>
          </cell>
        </row>
        <row r="2162">
          <cell r="A2162">
            <v>91295</v>
          </cell>
          <cell r="B2162" t="str">
            <v>PORTA DE MADEIRA FRISADA, SEMI-OCA (LEVE OU MÉDIA), 60X210CM, ESPESSURA DE 3CM, INCLUSO DOBRADIÇAS - FORNECIMENTO E INSTALAÇÃO. AF_12/2019</v>
          </cell>
          <cell r="C2162" t="str">
            <v>UN</v>
          </cell>
          <cell r="D2162">
            <v>348.68</v>
          </cell>
        </row>
        <row r="2163">
          <cell r="A2163">
            <v>91296</v>
          </cell>
          <cell r="B2163" t="str">
            <v>PORTA DE MADEIRA FRISADA, SEMI-OCA (LEVE OU MÉDIA), 70X210CM, ESPESSURA DE 3CM, INCLUSO DOBRADIÇAS - FORNECIMENTO E INSTALAÇÃO. AF_12/2019</v>
          </cell>
          <cell r="C2163" t="str">
            <v>UN</v>
          </cell>
          <cell r="D2163">
            <v>371.34</v>
          </cell>
        </row>
        <row r="2164">
          <cell r="A2164">
            <v>91297</v>
          </cell>
          <cell r="B2164" t="str">
            <v>PORTA DE MADEIRA FRISADA, SEMI-OCA (LEVE OU MÉDIA), 80X210CM, ESPESSURA DE 3,5CM, INCLUSO DOBRADIÇAS - FORNECIMENTO E INSTALAÇÃO. AF_12/2019</v>
          </cell>
          <cell r="C2164" t="str">
            <v>UN</v>
          </cell>
          <cell r="D2164">
            <v>405.11</v>
          </cell>
        </row>
        <row r="2165">
          <cell r="A2165">
            <v>91298</v>
          </cell>
          <cell r="B2165" t="str">
            <v>PORTA DE MADEIRA TIPO VENEZIANA, 80X210CM, ESPESSURA DE 3CM, INCLUSO DOBRADIÇAS - FORNECIMENTO E INSTALAÇÃO. AF_12/2019</v>
          </cell>
          <cell r="C2165" t="str">
            <v>UN</v>
          </cell>
          <cell r="D2165">
            <v>917.25</v>
          </cell>
        </row>
        <row r="2166">
          <cell r="A2166">
            <v>91299</v>
          </cell>
          <cell r="B2166" t="str">
            <v>PORTA DE MADEIRA, TIPO MEXICANA, MACIÇA (PESADA OU SUPERPESADA), 80X210CM, ESPESSURA DE 3,5CM, INCLUSO DOBRADIÇAS - FORNECIMENTO E INSTALAÇÃO. AF_12/2019</v>
          </cell>
          <cell r="C2166" t="str">
            <v>UN</v>
          </cell>
          <cell r="D2166">
            <v>1273.0899999999999</v>
          </cell>
        </row>
        <row r="2167">
          <cell r="A2167">
            <v>91304</v>
          </cell>
          <cell r="B2167" t="str">
            <v>FECHADURA DE EMBUTIR COM CILINDRO, EXTERNA, COMPLETA, ACABAMENTO PADRÃO POPULAR, INCLUSO EXECUÇÃO DE FURO - FORNECIMENTO E INSTALAÇÃO. AF_12/2019</v>
          </cell>
          <cell r="C2167" t="str">
            <v>UN</v>
          </cell>
          <cell r="D2167">
            <v>118.52</v>
          </cell>
        </row>
        <row r="2168">
          <cell r="A2168">
            <v>91305</v>
          </cell>
          <cell r="B2168" t="str">
            <v>FECHADURA DE EMBUTIR PARA PORTA DE BANHEIRO, COMPLETA, ACABAMENTO PADRÃO POPULAR, INCLUSO EXECUÇÃO DE FURO - FORNECIMENTO E INSTALAÇÃO. AF_12/2019</v>
          </cell>
          <cell r="C2168" t="str">
            <v>UN</v>
          </cell>
          <cell r="D2168">
            <v>120.08</v>
          </cell>
        </row>
        <row r="2169">
          <cell r="A2169">
            <v>91306</v>
          </cell>
          <cell r="B2169" t="str">
            <v>FECHADURA DE EMBUTIR PARA PORTAS INTERNAS, COMPLETA, ACABAMENTO PADRÃO MÉDIO, COM EXECUÇÃO DE FURO - FORNECIMENTO E INSTALAÇÃO. AF_12/2019</v>
          </cell>
          <cell r="C2169" t="str">
            <v>UN</v>
          </cell>
          <cell r="D2169">
            <v>175.87</v>
          </cell>
        </row>
        <row r="2170">
          <cell r="A2170">
            <v>91307</v>
          </cell>
          <cell r="B2170" t="str">
            <v>FECHADURA DE EMBUTIR PARA PORTAS INTERNAS, COMPLETA, ACABAMENTO PADRÃO POPULAR, COM EXECUÇÃO DE FURO - FORNECIMENTO E INSTALAÇÃO. AF_12/2019</v>
          </cell>
          <cell r="C2170" t="str">
            <v>UN</v>
          </cell>
          <cell r="D2170">
            <v>101.26</v>
          </cell>
        </row>
        <row r="2171">
          <cell r="A2171">
            <v>91312</v>
          </cell>
          <cell r="B2171" t="str">
            <v>KIT DE PORTA DE MADEIRA PARA PINTURA, SEMI-OCA (LEVE OU MÉDIA), PADRÃO POPULAR, 60X210CM, ESPESSURA DE 3,5CM, ITENS INCLUSOS: DOBRADIÇAS, MONTAGEM E INSTALAÇÃO DO BATENTE, FECHADURA COM EXECUÇÃO DO FURO - FORNECIMENTO E INSTALAÇÃO. AF_12/2019</v>
          </cell>
          <cell r="C2171" t="str">
            <v>UN</v>
          </cell>
          <cell r="D2171">
            <v>809.99</v>
          </cell>
        </row>
        <row r="2172">
          <cell r="A2172">
            <v>91313</v>
          </cell>
          <cell r="B2172" t="str">
            <v>KIT DE PORTA DE MADEIRA PARA PINTURA, SEMI-OCA (LEVE OU MÉDIA), PADRÃO POPULAR, 70X210CM, ESPESSURA DE 3,5CM, ITENS INCLUSOS: DOBRADIÇAS, MONTAGEM E INSTALAÇÃO DO BATENTE, FECHADURA COM EXECUÇÃO DO FURO - FORNECIMENTO E INSTALAÇÃO. AF_12/2019</v>
          </cell>
          <cell r="C2172" t="str">
            <v>UN</v>
          </cell>
          <cell r="D2172">
            <v>798.89</v>
          </cell>
        </row>
        <row r="2173">
          <cell r="A2173">
            <v>91314</v>
          </cell>
          <cell r="B2173" t="str">
            <v>KIT DE PORTA DE MADEIRA PARA PINTURA, SEMI-OCA (LEVE OU MÉDIA), PADRÃO POPULAR, 80X210CM, ESPESSURA DE 3,5CM, ITENS INCLUSOS: DOBRADIÇAS, MONTAGEM E INSTALAÇÃO DO BATENTE, FECHADURA COM EXECUÇÃO DO FURO - FORNECIMENTO E INSTALAÇÃO. AF_12/2019</v>
          </cell>
          <cell r="C2173" t="str">
            <v>UN</v>
          </cell>
          <cell r="D2173">
            <v>839.36</v>
          </cell>
        </row>
        <row r="2174">
          <cell r="A2174">
            <v>91315</v>
          </cell>
          <cell r="B2174" t="str">
            <v>KIT DE PORTA DE MADEIRA PARA PINTURA, SEMI-OCA (LEVE OU MÉDIA), PADRÃO POPULAR, 90X210CM, ESPESSURA DE 3,5CM, ITENS INCLUSOS: DOBRADIÇAS, MONTAGEM E INSTALAÇÃO DO BATENTE, FECHADURA COM EXECUÇÃO DO FURO - FORNECIMENTO E INSTALAÇÃO. AF_12/2019</v>
          </cell>
          <cell r="C2174" t="str">
            <v>UN</v>
          </cell>
          <cell r="D2174">
            <v>913.43</v>
          </cell>
        </row>
        <row r="2175">
          <cell r="A2175">
            <v>91316</v>
          </cell>
          <cell r="B2175" t="str">
            <v>KIT DE PORTA DE MADEIRA PARA PINTURA, SEMI-OCA (PESADA OU SUPERPESADA), PADRÃO POPULAR, 80X210CM, ESPESSURA DE 3,5CM, ITENS INCLUSOS: DOBRADIÇAS, MONTAGEM E INSTALAÇÃO DO BATENTE, FECHADURA COM EXECUÇÃO DO FURO - FORNECIMENTO E INSTALAÇÃO. AF_12/2019</v>
          </cell>
          <cell r="C2175" t="str">
            <v>UN</v>
          </cell>
          <cell r="D2175">
            <v>1080.3800000000001</v>
          </cell>
        </row>
        <row r="2176">
          <cell r="A2176">
            <v>91317</v>
          </cell>
          <cell r="B2176" t="str">
            <v>KIT DE PORTA DE MADEIRA PARA PINTURA, SEMI-OCA (PESADA OU SUPERPESADA), PADRÃO POPULAR, 90X210CM, ESPESSURA DE 3,5CM, ITENS INCLUSOS: DOBRADIÇAS, MONTAGEM E INSTALAÇÃO DO BATENTE, FECHADURA COM EXECUÇÃO DO FURO - FORNECIMENTO E INSTALAÇÃO. AF_12/2019</v>
          </cell>
          <cell r="C2176" t="str">
            <v>UN</v>
          </cell>
          <cell r="D2176">
            <v>1145.4100000000001</v>
          </cell>
        </row>
        <row r="2177">
          <cell r="A2177">
            <v>91318</v>
          </cell>
          <cell r="B2177" t="str">
            <v>KIT DE PORTA DE MADEIRA PARA PINTURA, SEMI-OCA (LEVE OU MÉDIA), PADRÃO POPULAR, 60X210CM, ESPESSURA DE 3,5CM, ITENS INCLUSOS: DOBRADIÇAS, MONTAGEM E INSTALAÇÃO DO BATENTE, SEM FECHADURA - FORNECIMENTO E INSTALAÇÃO. AF_12/2019</v>
          </cell>
          <cell r="C2177" t="str">
            <v>UN</v>
          </cell>
          <cell r="D2177">
            <v>689.91</v>
          </cell>
        </row>
        <row r="2178">
          <cell r="A2178">
            <v>91319</v>
          </cell>
          <cell r="B2178" t="str">
            <v>KIT DE PORTA DE MADEIRA PARA PINTURA, SEMI-OCA (LEVE OU MÉDIA), PADRÃO POPULAR, 70X210CM, ESPESSURA DE 3,5CM, ITENS INCLUSOS: DOBRADIÇAS, MONTAGEM E INSTALAÇÃO DO BATENTE, SEM FECHADURA - FORNECIMENTO E INSTALAÇÃO. AF_12/2019</v>
          </cell>
          <cell r="C2178" t="str">
            <v>UN</v>
          </cell>
          <cell r="D2178">
            <v>697.63</v>
          </cell>
        </row>
        <row r="2179">
          <cell r="A2179">
            <v>91320</v>
          </cell>
          <cell r="B2179" t="str">
            <v>KIT DE PORTA DE MADEIRA PARA PINTURA, SEMI-OCA (LEVE OU MÉDIA), PADRÃO POPULAR, 80X210CM, ESPESSURA DE 3,5CM, ITENS INCLUSOS: DOBRADIÇAS, MONTAGEM E INSTALAÇÃO DO BATENTE, SEM FECHADURA - FORNECIMENTO E INSTALAÇÃO. AF_12/2019</v>
          </cell>
          <cell r="C2179" t="str">
            <v>UN</v>
          </cell>
          <cell r="D2179">
            <v>720.84</v>
          </cell>
        </row>
        <row r="2180">
          <cell r="A2180">
            <v>91321</v>
          </cell>
          <cell r="B2180" t="str">
            <v>KIT DE PORTA DE MADEIRA PARA PINTURA, SEMI-OCA (LEVE OU MÉDIA), PADRÃO POPULAR, 90X210CM, ESPESSURA DE 3,5CM, ITENS INCLUSOS: DOBRADIÇAS, MONTAGEM E INSTALAÇÃO DO BATENTE, SEM FECHADURA - FORNECIMENTO E INSTALAÇÃO. AF_12/2019</v>
          </cell>
          <cell r="C2180" t="str">
            <v>UN</v>
          </cell>
          <cell r="D2180">
            <v>794.91</v>
          </cell>
        </row>
        <row r="2181">
          <cell r="A2181">
            <v>91322</v>
          </cell>
          <cell r="B2181" t="str">
            <v>KIT DE PORTA DE MADEIRA PARA PINTURA, SEMI-OCA (PESADA OU SUPERPESADA), PADRÃO POPULAR, 80X210CM, ESPESSURA DE 3,5CM, ITENS INCLUSOS: DOBRADIÇAS, MONTAGEM E INSTALAÇÃO DO BATENTE, SEM FECHADURA - FORNECIMENTO E INSTALAÇÃO. AF_12/2019</v>
          </cell>
          <cell r="C2181" t="str">
            <v>UN</v>
          </cell>
          <cell r="D2181">
            <v>961.86</v>
          </cell>
        </row>
        <row r="2182">
          <cell r="A2182">
            <v>91323</v>
          </cell>
          <cell r="B2182" t="str">
            <v>KIT DE PORTA DE MADEIRA PARA PINTURA, SEMI-OCA (PESADA OU SUPERPESADA), PADRÃO POPULAR, 90X210CM, ESPESSURA DE 3,5CM, ITENS INCLUSOS: DOBRADIÇAS, MONTAGEM E INSTALAÇÃO DO BATENTE, SEM FECHADURA - FORNECIMENTO E INSTALAÇÃO. AF_12/2019</v>
          </cell>
          <cell r="C2182" t="str">
            <v>UN</v>
          </cell>
          <cell r="D2182">
            <v>1026.8900000000001</v>
          </cell>
        </row>
        <row r="2183">
          <cell r="A2183">
            <v>91324</v>
          </cell>
          <cell r="B2183" t="str">
            <v>KIT DE PORTA DE MADEIRA PARA VERNIZ, SEMI-OCA (LEVE OU MÉDIA), PADRÃO POPULAR, 60X210CM, ESPESSURA DE 3,5CM, ITENS INCLUSOS: DOBRADIÇAS, MONTAGEM E INSTALAÇÃO DO BATENTE, SEM FECHADURA - FORNECIMENTO E INSTALAÇÃO. AF_12/2019</v>
          </cell>
          <cell r="C2183" t="str">
            <v>UN</v>
          </cell>
          <cell r="D2183">
            <v>700.09</v>
          </cell>
        </row>
        <row r="2184">
          <cell r="A2184">
            <v>91325</v>
          </cell>
          <cell r="B2184" t="str">
            <v>KIT DE PORTA DE MADEIRA PARA VERNIZ, SEMI-OCA (LEVE OU MÉDIA), PADRÃO POPULAR, 70X210CM, ESPESSURA DE 3,5CM, ITENS INCLUSOS: DOBRADIÇAS, MONTAGEM E INSTALAÇÃO DO BATENTE, SEM FECHADURA - FORNECIMENTO E INSTALAÇÃO. AF_12/2019</v>
          </cell>
          <cell r="C2184" t="str">
            <v>UN</v>
          </cell>
          <cell r="D2184">
            <v>708.3</v>
          </cell>
        </row>
        <row r="2185">
          <cell r="A2185">
            <v>91326</v>
          </cell>
          <cell r="B2185" t="str">
            <v>KIT DE PORTA DE MADEIRA PARA VERNIZ, SEMI-OCA (LEVE OU MÉDIA), PADRÃO POPULAR, 80X210CM, ESPESSURA DE 3,5CM, ITENS INCLUSOS: DOBRADIÇAS, MONTAGEM E INSTALAÇÃO DO BATENTE, SEM FECHADURA - FORNECIMENTO E INSTALAÇÃO. AF_12/2019</v>
          </cell>
          <cell r="C2185" t="str">
            <v>UN</v>
          </cell>
          <cell r="D2185">
            <v>762.2</v>
          </cell>
        </row>
        <row r="2186">
          <cell r="A2186">
            <v>91327</v>
          </cell>
          <cell r="B2186" t="str">
            <v>KIT DE PORTA DE MADEIRA PARA VERNIZ, SEMI-OCA (LEVE OU MÉDIA), PADRÃO POPULAR, 90X210CM, ESPESSURA DE 3,5CM, ITENS INCLUSOS: DOBRADIÇAS, MONTAGEM E INSTALAÇÃO DO BATENTE, SEM FECHADURA - FORNECIMENTO E INSTALAÇÃO. AF_12/2019</v>
          </cell>
          <cell r="C2186" t="str">
            <v>UN</v>
          </cell>
          <cell r="D2186">
            <v>803.94</v>
          </cell>
        </row>
        <row r="2187">
          <cell r="A2187">
            <v>91328</v>
          </cell>
          <cell r="B2187" t="str">
            <v>KIT DE PORTA DE MADEIRA FRISADA, SEMI-OCA (LEVE OU MÉDIA), PADRÃO MÉDIO 60X210CM, ESPESSURA DE 3CM, ITENS INCLUSOS: DOBRADIÇAS, MONTAGEM E INSTALAÇÃO DO BATENTE, SEM FECHADURA - FORNECIMENTO E INSTALAÇÃO. AF_12/2019</v>
          </cell>
          <cell r="C2187" t="str">
            <v>UN</v>
          </cell>
          <cell r="D2187">
            <v>801.01</v>
          </cell>
        </row>
        <row r="2188">
          <cell r="A2188">
            <v>91329</v>
          </cell>
          <cell r="B2188" t="str">
            <v>KIT DE PORTA DE MADEIRA FRISADA, SEMI-OCA (LEVE OU MÉDIA), PADRÃO POPULAR, 60X210CM, ESPESSURA DE 3CM, ITENS INCLUSOS: DOBRADIÇAS, MONTAGEM E INSTALAÇÃO DO BATENTE, SEM FECHADURA - FORNECIMENTO E INSTALAÇÃO. AF_12/2019</v>
          </cell>
          <cell r="C2188" t="str">
            <v>UN</v>
          </cell>
          <cell r="D2188">
            <v>708.91</v>
          </cell>
        </row>
        <row r="2189">
          <cell r="A2189">
            <v>91330</v>
          </cell>
          <cell r="B2189" t="str">
            <v>KIT DE PORTA DE MADEIRA FRISADA, SEMI-OCA (LEVE OU MÉDIA), PADRÃO MÉDIO, 70X210CM, ESPESSURA DE 3CM, ITENS INCLUSOS: DOBRADIÇAS, MONTAGEM E INSTALAÇÃO DO BATENTE, SEM FECHADURA - FORNECIMENTO E INSTALAÇÃO. AF_12/2019</v>
          </cell>
          <cell r="C2189" t="str">
            <v>UN</v>
          </cell>
          <cell r="D2189">
            <v>825.61</v>
          </cell>
        </row>
        <row r="2190">
          <cell r="A2190">
            <v>91331</v>
          </cell>
          <cell r="B2190" t="str">
            <v>KIT DE PORTA DE MADEIRA FRISADA, SEMI-OCA (LEVE OU MÉDIA), PADRÃO POPULAR, 70X210CM, ESPESSURA DE 3CM, ITENS INCLUSOS: DOBRADIÇAS, MONTAGEM E INSTALAÇÃO DO BATENTE, SEM FECHADURA - FORNECIMENTO E INSTALAÇÃO. AF_12/2019</v>
          </cell>
          <cell r="C2190" t="str">
            <v>UN</v>
          </cell>
          <cell r="D2190">
            <v>732.94</v>
          </cell>
        </row>
        <row r="2191">
          <cell r="A2191">
            <v>91332</v>
          </cell>
          <cell r="B2191" t="str">
            <v>KIT DE PORTA DE MADEIRA FRISADA, SEMI-OCA (LEVE OU MÉDIA), PADRÃO MÉDIO, 80X210CM, ESPESSURA DE 3,5CM, ITENS INCLUSOS: DOBRADIÇAS, MONTAGEM E INSTALAÇÃO DO BATENTE, SEM FECHADURA - FORNECIMENTO E INSTALAÇÃO. AF_12/2019</v>
          </cell>
          <cell r="C2191" t="str">
            <v>UN</v>
          </cell>
          <cell r="D2191">
            <v>861.33</v>
          </cell>
        </row>
        <row r="2192">
          <cell r="A2192">
            <v>91333</v>
          </cell>
          <cell r="B2192" t="str">
            <v>KIT DE PORTA DE MADEIRA FRISADA, SEMI-OCA (LEVE OU MÉDIA), PADRÃO POPULAR, 80X210CM, ESPESSURA DE 3,5CM, ITENS INCLUSOS: DOBRADIÇAS, MONTAGEM E INSTALAÇÃO DO BATENTE, SEM FECHADURA - FORNECIMENTO E INSTALAÇÃO. AF_12/2019</v>
          </cell>
          <cell r="C2192" t="str">
            <v>UN</v>
          </cell>
          <cell r="D2192">
            <v>768.08</v>
          </cell>
        </row>
        <row r="2193">
          <cell r="A2193">
            <v>91334</v>
          </cell>
          <cell r="B2193" t="str">
            <v>KIT DE PORTA DE MADEIRA TIPO VENEZIANA, PADRÃO MÉDIO, 80X210CM, ESPESSURA DE 3CM, ITENS INCLUSOS: DOBRADIÇAS, MONTAGEM E INSTALAÇÃO DO BATENTE, SEM FECHADURA - FORNECIMENTO E INSTALAÇÃO. AF_12/2019</v>
          </cell>
          <cell r="C2193" t="str">
            <v>UN</v>
          </cell>
          <cell r="D2193">
            <v>1373.47</v>
          </cell>
        </row>
        <row r="2194">
          <cell r="A2194">
            <v>91335</v>
          </cell>
          <cell r="B2194" t="str">
            <v>KIT DE PORTA DE MADEIRA TIPO VENEZIANA, PADRÃO POPULAR, 80X210CM, ESPESSURA DE 3CM, ITENS INCLUSOS: DOBRADIÇAS, MONTAGEM E INSTALAÇÃO DO BATENTE, SEM FECHADURA - FORNECIMENTO E INSTALAÇÃO. AF_12/2019</v>
          </cell>
          <cell r="C2194" t="str">
            <v>UN</v>
          </cell>
          <cell r="D2194">
            <v>1280.22</v>
          </cell>
        </row>
        <row r="2195">
          <cell r="A2195">
            <v>91336</v>
          </cell>
          <cell r="B2195" t="str">
            <v>KIT DE PORTA DE MADEIRA TIPO MEXICANA, MACIÇA (PESADA OU SUPERPESADA), PADRÃO MÉDIO, 80X210CM, ESPESSURA DE 3CM, ITENS INCLUSOS: DOBRADIÇAS, MONTAGEM E INSTALAÇÃO DO BATENTE, SEM FECHADURA - FORNECIMENTO E INSTALAÇÃO. AF_12/2019</v>
          </cell>
          <cell r="C2195" t="str">
            <v>UN</v>
          </cell>
          <cell r="D2195">
            <v>1729.31</v>
          </cell>
        </row>
        <row r="2196">
          <cell r="A2196">
            <v>91337</v>
          </cell>
          <cell r="B2196" t="str">
            <v>KIT DE PORTA DE MADEIRA TIPO MEXICANA, MACIÇA (PESADA OU SUPERPESADA), PADRÃO POPULAR, 80X210CM, ESPESSURA DE 3CM, ITENS INCLUSOS: DOBRADIÇAS, MONTAGEM E INSTALAÇÃO DO BATENTE, SEM FECHADURA - FORNECIMENTO E INSTALAÇÃO. AF_12/2019</v>
          </cell>
          <cell r="C2196" t="str">
            <v>UN</v>
          </cell>
          <cell r="D2196">
            <v>1636.06</v>
          </cell>
        </row>
        <row r="2197">
          <cell r="A2197">
            <v>100659</v>
          </cell>
          <cell r="B2197" t="str">
            <v>ALIZAR DE 5X1,5CM PARA PORTA FIXADO COM PREGOS, PADRÃO MÉDIO - FORNECIMENTO E INSTALAÇÃO. AF_12/2019</v>
          </cell>
          <cell r="C2197" t="str">
            <v>M</v>
          </cell>
          <cell r="D2197">
            <v>9.7200000000000006</v>
          </cell>
        </row>
        <row r="2198">
          <cell r="A2198">
            <v>100660</v>
          </cell>
          <cell r="B2198" t="str">
            <v>ALIZAR DE 5X1,5CM PARA PORTA FIXADO COM PREGOS, PADRÃO POPULAR - FORNECIMENTO E INSTALAÇÃO. AF_12/2019</v>
          </cell>
          <cell r="C2198" t="str">
            <v>M</v>
          </cell>
          <cell r="D2198">
            <v>6.83</v>
          </cell>
        </row>
        <row r="2199">
          <cell r="A2199">
            <v>100675</v>
          </cell>
          <cell r="B2199" t="str">
            <v>KIT DE PORTA-PRONTA DE MADEIRA EM ACABAMENTO MELAMÍNICO BRANCO, FOLHA LEVE OU MÉDIA, 90X210, EXCLUSIVE FECHADURA, FIXAÇÃO COM PREENCHIMENTO TOTAL DE ESPUMA EXPANSIVA - FORNECIMENTO E INSTALAÇÃO. AF_12/2019</v>
          </cell>
          <cell r="C2199" t="str">
            <v>UN</v>
          </cell>
          <cell r="D2199">
            <v>851.48</v>
          </cell>
        </row>
        <row r="2200">
          <cell r="A2200">
            <v>100676</v>
          </cell>
          <cell r="B2200" t="str">
            <v>BATENTE PARA PORTA COM BANDEIRA, FIXAÇÃO COM PARAFUSO E BUCHA. AF_12/2019</v>
          </cell>
          <cell r="C2200" t="str">
            <v>UN</v>
          </cell>
          <cell r="D2200">
            <v>170.12</v>
          </cell>
        </row>
        <row r="2201">
          <cell r="A2201">
            <v>100678</v>
          </cell>
          <cell r="B2201" t="str">
            <v>KIT DE PORTA DE MADEIRA PARA VERNIZ, SEMI-OCA (LEVE OU MÉDIA), PADRÃO MÉDIO, 60X210CM, ESPESSURA DE 3,5CM, ITENS INCLUSOS: DOBRADIÇAS, MONTAGEM E INSTALAÇÃO DE BATENTE, FECHADURA COM EXECUÇÃO DO FURO - FORNECIMENTO E INSTALAÇÃO. AF_12/2019</v>
          </cell>
          <cell r="C2201" t="str">
            <v>UN</v>
          </cell>
          <cell r="D2201">
            <v>968.06</v>
          </cell>
        </row>
        <row r="2202">
          <cell r="A2202">
            <v>100679</v>
          </cell>
          <cell r="B2202" t="str">
            <v>KIT DE PORTA DE MADEIRA PARA VERNIZ, SEMI-OCA (LEVE OU MÉDIA), PADRÃO POPULAR, 60X210CM, ESPESSURA DE 3,5CM, ITENS INCLUSOS: DOBRADIÇAS, MONTAGEM E INSTALAÇÃO DE BATENTE, FECHADURA COM EXECUÇÃO DO FURO - FORNECIMENTO E INSTALAÇÃO. AF_12/2019</v>
          </cell>
          <cell r="C2202" t="str">
            <v>UN</v>
          </cell>
          <cell r="D2202">
            <v>820.17</v>
          </cell>
        </row>
        <row r="2203">
          <cell r="A2203">
            <v>100680</v>
          </cell>
          <cell r="B2203" t="str">
            <v>KIT DE PORTA DE MADEIRA PARA VERNIZ, SEMI-OCA (LEVE OU MÉDIA), PADRÃO MÉDIO, 70X210CM, ESPESSURA DE 3,5CM, ITENS INCLUSOS: DOBRADIÇAS, MONTAGEM E INSTALAÇÃO DE BATENTE, FECHADURA COM EXECUÇÃO DO FURO - FORNECIMENTO E INSTALAÇÃO. AF_12/2019</v>
          </cell>
          <cell r="C2203" t="str">
            <v>UN</v>
          </cell>
          <cell r="D2203">
            <v>976.84</v>
          </cell>
        </row>
        <row r="2204">
          <cell r="A2204">
            <v>100681</v>
          </cell>
          <cell r="B2204" t="str">
            <v>KIT DE PORTA DE MADEIRA FRISADA, SEMI-OCA (LEVE OU MÉDIA), PADRÃO MÉDIO, 70X210CM, ESPESSURA DE 3CM, ITENS INCLUSOS: DOBRADIÇAS, MONTAGEM E INSTALAÇÃO DE BATENTE, FECHADURA COM EXECUÇÃO DO FURO - FORNECIMENTO E INSTALAÇÃO. AF_12/2019</v>
          </cell>
          <cell r="C2204" t="str">
            <v>UN</v>
          </cell>
          <cell r="D2204">
            <v>1001.48</v>
          </cell>
        </row>
        <row r="2205">
          <cell r="A2205">
            <v>100682</v>
          </cell>
          <cell r="B2205" t="str">
            <v>KIT DE PORTA DE MADEIRA FRISADA, SEMI-OCA (LEVE OU MÉDIA), PADRÃO POPULAR, 70X210CM, ESPESSURA DE 3CM, ITENS INCLUSOS: DOBRADIÇAS, MONTAGEM E INSTALAÇÃO DE BATENTE, FECHADURA COM EXECUÇÃO DO FURO - FORNECIMENTO E INSTALAÇÃO. AF_12/2019</v>
          </cell>
          <cell r="C2205" t="str">
            <v>UN</v>
          </cell>
          <cell r="D2205">
            <v>834.2</v>
          </cell>
        </row>
        <row r="2206">
          <cell r="A2206">
            <v>100683</v>
          </cell>
          <cell r="B2206" t="str">
            <v>KIT DE PORTA DE MADEIRA PARA VERNIZ, SEMI-OCA (LEVE OU MÉDIA), PADRÃO MÉDIO, 80X210CM, ESPESSURA DE 3,5CM, ITENS INCLUSOS: DOBRADIÇAS, MONTAGEM E INSTALAÇÃO DE BATENTE, FECHADURA COM EXECUÇÃO DO FURO - FORNECIMENTO E INSTALAÇÃO. AF_12/2019</v>
          </cell>
          <cell r="C2206" t="str">
            <v>UN</v>
          </cell>
          <cell r="D2206">
            <v>1055.05</v>
          </cell>
        </row>
        <row r="2207">
          <cell r="A2207">
            <v>100684</v>
          </cell>
          <cell r="B2207" t="str">
            <v>KIT DE PORTA DE MADEIRA PARA VERNIZ, SEMI-OCA (LEVE OU MÉDIA), PADRÃO POPULAR, 80X210CM, ESPESSURA DE 3,5CM, ITENS INCLUSOS: DOBRADIÇAS, MONTAGEM E INSTALAÇÃO DE BATENTE, FECHADURA COM EXECUÇÃO DO FURO - FORNECIMENTO E INSTALAÇÃO. AF_12/2019</v>
          </cell>
          <cell r="C2207" t="str">
            <v>UN</v>
          </cell>
          <cell r="D2207">
            <v>880.72</v>
          </cell>
        </row>
        <row r="2208">
          <cell r="A2208">
            <v>100685</v>
          </cell>
          <cell r="B2208" t="str">
            <v>KIT DE PORTA DE MADEIRA PARA VERNIZ, SEMI-OCA (LEVE OU MÉDIA), PADRÃO MÉDIO, 90X210CM, ESPESSURA DE 3,5CM, ITENS INCLUSOS: DOBRADIÇAS, MONTAGEM E INSTALAÇÃO DE BATENTE, FECHADURA COM EXECUÇÃO DO FURO - FORNECIMENTO E INSTALAÇÃO. AF_12/2019</v>
          </cell>
          <cell r="C2208" t="str">
            <v>UN</v>
          </cell>
          <cell r="D2208">
            <v>1097.3699999999999</v>
          </cell>
        </row>
        <row r="2209">
          <cell r="A2209">
            <v>100686</v>
          </cell>
          <cell r="B2209" t="str">
            <v>KIT DE PORTA DE MADEIRA PARA VERNIZ, SEMI-OCA (LEVE OU MÉDIA), PADRÃO POPULAR, 90X210CM, ESPESSURA DE 3CM, ITENS INCLUSOS: DOBRADIÇAS, MONTAGEM E INSTALAÇÃO DE BATENTE, FECHADURA COM EXECUÇÃO DO FURO - FORNECIMENTO E INSTALAÇÃO. AF_12/2019</v>
          </cell>
          <cell r="C2209" t="str">
            <v>UN</v>
          </cell>
          <cell r="D2209">
            <v>922.46</v>
          </cell>
        </row>
        <row r="2210">
          <cell r="A2210">
            <v>100687</v>
          </cell>
          <cell r="B2210" t="str">
            <v>KIT DE PORTA DE MADEIRA FRISADA, SEMI-OCA (LEVE OU MÉDIA), PADRÃO MÉDIO, 60X210CM, ESPESSURA DE 3,5CM, ITENS INCLUSOS: DOBRADIÇAS, MONTAGEM E INSTALAÇÃO DE BATENTE, FECHADURA COM EXECUÇÃO DO FURO - FORNECIMENTO E INSTALAÇÃO. AF_12/2019</v>
          </cell>
          <cell r="C2210" t="str">
            <v>UN</v>
          </cell>
          <cell r="D2210">
            <v>976.88</v>
          </cell>
        </row>
        <row r="2211">
          <cell r="A2211">
            <v>100688</v>
          </cell>
          <cell r="B2211" t="str">
            <v>KIT DE PORTA DE MADEIRA FRISADA, SEMI-OCA (LEVE OU MÉDIA), PADRÃO POPULAR, 60X210CM, ESPESSURA DE 3CM, ITENS INCLUSOS: DOBRADIÇAS, MONTAGEM E INSTALAÇÃO DE BATENTE, FECHADURA COM EXECUÇÃO DO FURO - FORNECIMENTO E INSTALAÇÃO. AF_12/2019</v>
          </cell>
          <cell r="C2211" t="str">
            <v>UN</v>
          </cell>
          <cell r="D2211">
            <v>828.99</v>
          </cell>
        </row>
        <row r="2212">
          <cell r="A2212">
            <v>100689</v>
          </cell>
          <cell r="B2212" t="str">
            <v>KIT DE PORTA DE MADEIRA FRISADA, SEMI-OCA (LEVE OU MÉDIA), PADRÃO MÉDIO, 80X210CM, ESPESSURA DE 3,5CM, ITENS INCLUSOS: DOBRADIÇAS, MONTAGEM E INSTALAÇÃO DE BATENTE, FECHADURA COM EXECUÇÃO DO FURO - FORNECIMENTO E INSTALAÇÃO. AF_12/2019</v>
          </cell>
          <cell r="C2212" t="str">
            <v>UN</v>
          </cell>
          <cell r="D2212">
            <v>1060.93</v>
          </cell>
        </row>
        <row r="2213">
          <cell r="A2213">
            <v>100690</v>
          </cell>
          <cell r="B2213" t="str">
            <v>KIT DE PORTA DE MADEIRA FRISADA, SEMI-OCA (LEVE OU MÉDIA), PADRÃO POPULAR, 80X210CM, ESPESSURA DE 3,5CM, ITENS INCLUSOS: DOBRADIÇAS, MONTAGEM E INSTALAÇÃO DE BATENTE, FECHADURA COM EXECUÇÃO DO FURO - FORNECIMENTO E INSTALAÇÃO. AF_12/2019</v>
          </cell>
          <cell r="C2213" t="str">
            <v>UN</v>
          </cell>
          <cell r="D2213">
            <v>886.6</v>
          </cell>
        </row>
        <row r="2214">
          <cell r="A2214">
            <v>100691</v>
          </cell>
          <cell r="B2214" t="str">
            <v>KIT DE PORTA DE MADEIRA TIPO VENEZIANA, 80X210CM (ESPESSURA DE 3CM), PADRÃO MÉDIO, ITENS INCLUSOS: DOBRADIÇAS, MONTAGEM E INSTALAÇÃO DE BATENTE, FECHADURA COM EXECUÇÃO DO FURO - FORNECIMENTO E INSTALAÇÃO. AF_12/2019</v>
          </cell>
          <cell r="C2214" t="str">
            <v>UN</v>
          </cell>
          <cell r="D2214">
            <v>1573.07</v>
          </cell>
        </row>
        <row r="2215">
          <cell r="A2215">
            <v>100692</v>
          </cell>
          <cell r="B2215" t="str">
            <v>KIT DE PORTA DE MADEIRA TIPO VENEZIANA, 80X210CM (ESPESSURA DE 3CM), PADRÃO POPULAR, ITENS INCLUSOS: DOBRADIÇAS, MONTAGEM E INSTALAÇÃO DE BATENTE, FECHADURA COM EXECUÇÃO DO FURO - FORNECIMENTO E INSTALAÇÃO. AF_12/2019</v>
          </cell>
          <cell r="C2215" t="str">
            <v>UN</v>
          </cell>
          <cell r="D2215">
            <v>1398.74</v>
          </cell>
        </row>
        <row r="2216">
          <cell r="A2216">
            <v>100693</v>
          </cell>
          <cell r="B2216" t="str">
            <v>KIT DE PORTA DE MADEIRA TIPO MEXICANA, MACIÇA (PESADA OU SUPERPESADA), PADRÃO MÉDIO, 80X210CM, ESPESSURA DE 3,5CM, ITENS INCLUSOS: DOBRADIÇAS, MONTAGEM E INSTALAÇÃO DE BATENTE, FECHADURA COM EXECUÇÃO DO FURO - FORNECIMENTO E INSTALAÇÃO. AF_12/2019</v>
          </cell>
          <cell r="C2216" t="str">
            <v>UN</v>
          </cell>
          <cell r="D2216">
            <v>1928.91</v>
          </cell>
        </row>
        <row r="2217">
          <cell r="A2217">
            <v>100694</v>
          </cell>
          <cell r="B2217" t="str">
            <v>KIT DE PORTA DE MADEIRA TIPO MEXICANA, MACIÇA (PESADA OU SUPERPESADA), PADRÃO POPULAR, 80X210CM, ESPESSURA DE 3,5CM, ITENS INCLUSOS: DOBRADIÇAS, MONTAGEM E INSTALAÇÃO DE BATENTE, FECHADURA COM EXECUÇÃO DO FURO - FORNECIMENTO E INSTALAÇÃO. AF_12/2019</v>
          </cell>
          <cell r="C2217" t="str">
            <v>UN</v>
          </cell>
          <cell r="D2217">
            <v>1754.58</v>
          </cell>
        </row>
        <row r="2218">
          <cell r="A2218">
            <v>100695</v>
          </cell>
          <cell r="B2218" t="str">
            <v>RECOLOCAÇÃO DE FOLHAS DE PORTA DE MADEIRA LEVE OU MÉDIA DE 60CM DE LARGURA, CONSIDERANDO REAPROVEITAMENTO DO MATERIAL. AF_12/2019</v>
          </cell>
          <cell r="C2218" t="str">
            <v>UN</v>
          </cell>
          <cell r="D2218">
            <v>57.69</v>
          </cell>
        </row>
        <row r="2219">
          <cell r="A2219">
            <v>100696</v>
          </cell>
          <cell r="B2219" t="str">
            <v>RECOLOCAÇÃO DE FOLHAS DE PORTA DE MADEIRA LEVE OU MÉDIA DE 70CM DE LARGURA, CONSIDERANDO REAPROVEITAMENTO DO MATERIAL. AF_12/2019</v>
          </cell>
          <cell r="C2219" t="str">
            <v>UN</v>
          </cell>
          <cell r="D2219">
            <v>64.17</v>
          </cell>
        </row>
        <row r="2220">
          <cell r="A2220">
            <v>100697</v>
          </cell>
          <cell r="B2220" t="str">
            <v>RECOLOCAÇÃO DE FOLHAS DE PORTA DE MADEIRA LEVE OU MÉDIA DE 80CM DE LARGURA, CONSIDERANDO REAPROVEITAMENTO DO MATERIAL. AF_12/2019</v>
          </cell>
          <cell r="C2220" t="str">
            <v>UN</v>
          </cell>
          <cell r="D2220">
            <v>70.72</v>
          </cell>
        </row>
        <row r="2221">
          <cell r="A2221">
            <v>100698</v>
          </cell>
          <cell r="B2221" t="str">
            <v>RECOLOCAÇÃO DE FOLHAS DE PORTA DE MADEIRA LEVE OU MÉDIA DE 90CM DE LARGURA, CONSIDERANDO REAPROVEITAMENTO DO MATERIAL. AF_12/2019</v>
          </cell>
          <cell r="C2221" t="str">
            <v>UN</v>
          </cell>
          <cell r="D2221">
            <v>77.23</v>
          </cell>
        </row>
        <row r="2222">
          <cell r="A2222">
            <v>100699</v>
          </cell>
          <cell r="B2222" t="str">
            <v>RECOLOCAÇÃO DE FOLHAS DE PORTA DE MADEIRA PESADA OU SUPERPESADA DE 80CM DE LARGURA, CONSIDERANDO REAPROVEITAMENTO DO MATERIAL. AF_12/2019</v>
          </cell>
          <cell r="C2222" t="str">
            <v>UN</v>
          </cell>
          <cell r="D2222">
            <v>92.02</v>
          </cell>
        </row>
        <row r="2223">
          <cell r="A2223">
            <v>100700</v>
          </cell>
          <cell r="B2223" t="str">
            <v>PORTA DE MADEIRA COMPENSADA LISA PARA PINTURA, 120X210X3,5CM, 2 FOLHAS, INCLUSO ADUELA 2A, ALIZAR 2A E DOBRADIÇAS. AF_12/2019</v>
          </cell>
          <cell r="C2223" t="str">
            <v>UN</v>
          </cell>
          <cell r="D2223">
            <v>783.36</v>
          </cell>
        </row>
        <row r="2224">
          <cell r="A2224">
            <v>100712</v>
          </cell>
          <cell r="B2224" t="str">
            <v>KIT DE PORTA DE MADEIRA PARA VERNIZ, SEMI-OCA (LEVE OU MÉDIA), PADRÃO POPULAR, 70X210CM, ESPESSURA DE 3,5CM, ITENS INCLUSOS: DOBRADIÇAS, MONTAGEM E INSTALAÇÃO DE BATENTE, FECHADURA COM EXECUÇÃO DO FURO - FORNECIMENTO E INSTALAÇÃO. AF_12/2019</v>
          </cell>
          <cell r="C2224" t="str">
            <v>UN</v>
          </cell>
          <cell r="D2224">
            <v>809.56</v>
          </cell>
        </row>
        <row r="2225">
          <cell r="A2225">
            <v>100665</v>
          </cell>
          <cell r="B2225" t="str">
            <v>JANELA DE MADEIRA (CEDRINHO/ANGELIM OU EQUIV.) DE ABRIR COM 4 FOLHAS (2 VENEZIANAS E 2 GUILHOTINAS), COM BATENTE, ALIZAR E FERRAGENS, EXCLUSIVE VIDROS, ACABAMENTO E CONTRAMARCO, FIXAÇÃO C/ PARAFUSO E ESPUMA - FORNECIMENTO E INSTALAÇÃO. AF_11/2024</v>
          </cell>
          <cell r="C2225" t="str">
            <v>M2</v>
          </cell>
          <cell r="D2225">
            <v>775.42</v>
          </cell>
        </row>
        <row r="2226">
          <cell r="A2226">
            <v>100666</v>
          </cell>
          <cell r="B2226" t="str">
            <v>JANELA DE MADEIRA (PINUS/EUCALIPTO OU EQUIV.) DE ABRIR COM 4 FOLHAS (2 VENEZIANAS E 2 GUILHOTINAS), COM BATENTE, ALIZAR E FERRAGENS, EXCLUSIVE VIDROS, ACABAMENTO E CONTRAMARCO, FIXAÇÃO C/ PARAFUSO E ESPUMA - FORNECIMENTO E INSTALAÇÃO. AF_11/2024</v>
          </cell>
          <cell r="C2226" t="str">
            <v>M2</v>
          </cell>
          <cell r="D2226">
            <v>617.07000000000005</v>
          </cell>
        </row>
        <row r="2227">
          <cell r="A2227">
            <v>100667</v>
          </cell>
          <cell r="B2227" t="str">
            <v>JANELA DE MADEIRA (IMBUIA/CEDRO OU EQUIV.) DE ABRIR COM 4 FOLHAS (2 VENEZIANAS E 2 GUILHOTINAS), COM BATENTE, ALIZAR E FERRAGENS, EXCLUSIVE VIDROS, ACABAMENTO E CONTRAMARCO, FIXAÇÃO C/ PARAFUSO E ESPUMA - FORNECIMENTO E INSTALAÇÃO. AF_11/2024</v>
          </cell>
          <cell r="C2227" t="str">
            <v>M2</v>
          </cell>
          <cell r="D2227">
            <v>999.29</v>
          </cell>
        </row>
        <row r="2228">
          <cell r="A2228">
            <v>100668</v>
          </cell>
          <cell r="B2228" t="str">
            <v>JANELA DE MADEIRA (CEDRINHO/ANGELIM OU EQUIV.) TIPO MAXIM-AR, PARA VIDRO, COM BATENTE, ALIZAR E FERRAGENS, EXCLUSIVE VIDRO, ACABAMENTO E CONTRAMARCO, FIXAÇÃO C/ PARAFUSO E ESPUMA - FORNECIMENTO E INSTALAÇÃO. AF_11/2024</v>
          </cell>
          <cell r="C2228" t="str">
            <v>M2</v>
          </cell>
          <cell r="D2228">
            <v>1158.97</v>
          </cell>
        </row>
        <row r="2229">
          <cell r="A2229">
            <v>100669</v>
          </cell>
          <cell r="B2229" t="str">
            <v>JANELA DE MADEIRA (PINUS/EUCALIPTO OU EQUIV.) TIPO BASCULANTE COM 2 FOLHAS PARA VIDRO, COM BATENTE, ALIZAR E FERRAGENS, EXCLUSIVE VIDROS, ACABAMENTO E CONTRAMARCO, FIXAÇÃO C/ PARAFUSO E ESPUMA - FORNECIMENTO E INSTALAÇÃO. AF_11/2024</v>
          </cell>
          <cell r="C2229" t="str">
            <v>M2</v>
          </cell>
          <cell r="D2229">
            <v>799.32</v>
          </cell>
        </row>
        <row r="2230">
          <cell r="A2230">
            <v>100670</v>
          </cell>
          <cell r="B2230" t="str">
            <v>JANELA DE MADEIRA (CEDRINHO/ANGELIM OU EQUIV.) DE CORRER COM 6 FOLHAS (4 VENEZ. FIXAS E 2 DE CORRER), COM BATENTE, ALIZAR E FERRAGENS, EXCLUSIVE VIDROS, ACABAMENTO E CONTRAMARCO, FIXAÇÃO C/ PARAFUSO E ESPUMA - FORNECIMENTO E INSTALAÇÃO. AF_11/2024</v>
          </cell>
          <cell r="C2230" t="str">
            <v>M2</v>
          </cell>
          <cell r="D2230">
            <v>959.32</v>
          </cell>
        </row>
        <row r="2231">
          <cell r="A2231">
            <v>100671</v>
          </cell>
          <cell r="B2231" t="str">
            <v>JANELA DE MADEIRA (IMBUIA/CEDRO OU EQUIV) DE CORRER COM 6 FOLHAS (4 VENEZ. FIXAS E 2 DE CORRER), COM BATENTE, ALIZAR E FERRAGENS, EXCLUSIVE VIDROS, ACABAMENTO E CONTRAMARCO, FIXAÇÃO C/ PARAFUSO E ESPUMA - FORNECIMENTO E INSTALAÇÃO. AF_11/2024</v>
          </cell>
          <cell r="C2231" t="str">
            <v>M2</v>
          </cell>
          <cell r="D2231">
            <v>1186.95</v>
          </cell>
        </row>
        <row r="2232">
          <cell r="A2232">
            <v>100672</v>
          </cell>
          <cell r="B2232" t="str">
            <v>JANELA DE MADEIRA (PINUS/EUCALIPTO OU EQUIV.) DE CORRER COM 6 FOLHAS (4 VENEZ. FIXAS E 2 DE CORRER), COM BATENTE, ALIZAR E FERRAGENS, EXCLUSIVE VIDROS, ACABAMENTO E CONTRAMARCO, FIXAÇÃO C/ PARAFUSO E ESPUMA - FORNECIMENTO E INSTALAÇÃO. AF_11/2024</v>
          </cell>
          <cell r="C2232" t="str">
            <v>M2</v>
          </cell>
          <cell r="D2232">
            <v>771.76</v>
          </cell>
        </row>
        <row r="2233">
          <cell r="A2233">
            <v>100701</v>
          </cell>
          <cell r="B2233" t="str">
            <v>PORTA DE FERRO, DE ABRIR, TIPO GRADE COM CHAPA, COM GUARNIÇÕES. AF_12/2019</v>
          </cell>
          <cell r="C2233" t="str">
            <v>M2</v>
          </cell>
          <cell r="D2233">
            <v>381.17</v>
          </cell>
        </row>
        <row r="2234">
          <cell r="A2234">
            <v>94559</v>
          </cell>
          <cell r="B2234" t="str">
            <v>JANELA DE AÇO TIPO BASCULANTE PARA VIDROS, COM BATENTE, FERRAGENS E PINTURA ANTICORROSIVA, EXCLUSIVE VIDROS, ACABAMENTO, ALIZAR E CONTRAMARCO, FIXAÇÃO COM ARGAMASSA. FORNECIMENTO E INSTALAÇÃO. AF_11/2024</v>
          </cell>
          <cell r="C2234" t="str">
            <v>M2</v>
          </cell>
          <cell r="D2234">
            <v>688.96</v>
          </cell>
        </row>
        <row r="2235">
          <cell r="A2235">
            <v>94562</v>
          </cell>
          <cell r="B2235" t="str">
            <v>JANELA DE AÇO DE CORRER COM 4 FOLHAS PARA VIDRO, COM BATENTE, FERRAGENS E PINTURA ANTICORROSIVA, EXCLUSIVE VIDROS, ALIZAR E CONTRAMARCO, FIXAÇÃO COM ARGAMASSA. FORNECIMENTO E INSTALAÇÃO. AF_11/2024</v>
          </cell>
          <cell r="C2235" t="str">
            <v>M2</v>
          </cell>
          <cell r="D2235">
            <v>593.23</v>
          </cell>
        </row>
        <row r="2236">
          <cell r="A2236">
            <v>94587</v>
          </cell>
          <cell r="B2236" t="str">
            <v>CONTRAMARCO DE AÇO, FIXAÇÃO COM ARGAMASSA - FORNECIMENTO E INSTALAÇÃO. AF_11/2024</v>
          </cell>
          <cell r="C2236" t="str">
            <v>M</v>
          </cell>
          <cell r="D2236">
            <v>63.52</v>
          </cell>
        </row>
        <row r="2237">
          <cell r="A2237">
            <v>94588</v>
          </cell>
          <cell r="B2237" t="str">
            <v>CONTRAMARCO DE AÇO, FIXAÇÃO COM PARAFUSO - FORNECIMENTO E INSTALAÇÃO. AF_11/2024</v>
          </cell>
          <cell r="C2237" t="str">
            <v>M</v>
          </cell>
          <cell r="D2237">
            <v>74.209999999999994</v>
          </cell>
        </row>
        <row r="2238">
          <cell r="A2238">
            <v>105813</v>
          </cell>
          <cell r="B2238" t="str">
            <v>JANELA DE AÇO GALVANIZADO TIPO MAXIM-AR, COM BATENTE, FERRAGENS, PINTURA ANTICORROSIVA E GRADE, 1 FOLHA, EXCLUSIVE ALIZAR E CONTRAMARCO, FIXAÇÃO COM ARGAMASSA - FORNECIMENTO E INSTALAÇÃO. AF_11/2024</v>
          </cell>
          <cell r="C2238" t="str">
            <v>M2</v>
          </cell>
          <cell r="D2238">
            <v>994.83</v>
          </cell>
        </row>
        <row r="2239">
          <cell r="A2239">
            <v>99837</v>
          </cell>
          <cell r="B2239" t="str">
            <v>GUARDA-CORPO DE AÇO GALVANIZADO DE 1,10M, MONTANTES TUBULARES DE 1.1/4" ESPAÇADOS DE 1,20M, TRAVESSA SUPERIOR DE 1.1/2", GRADIL FORMADO POR TUBOS HORIZONTAIS DE 1" E VERTICAIS DE 3/4", FIXADO COM CHUMBADOR MECÂNICO. AF_04/2019_PS</v>
          </cell>
          <cell r="C2239" t="str">
            <v>M</v>
          </cell>
          <cell r="D2239">
            <v>569.74</v>
          </cell>
        </row>
        <row r="2240">
          <cell r="A2240">
            <v>99839</v>
          </cell>
          <cell r="B2240" t="str">
            <v>GUARDA-CORPO DE AÇO GALVANIZADO DE 1,10M DE ALTURA, MONTANTES TUBULARES DE 1.1/2  ESPAÇADOS DE 1,20M, TRAVESSA SUPERIOR DE 2 , GRADIL FORMADO POR BARRAS CHATAS EM FERRO DE 32X4,8MM, FIXADO COM CHUMBADOR MECÂNICO. AF_04/2019_PS</v>
          </cell>
          <cell r="C2240" t="str">
            <v>M</v>
          </cell>
          <cell r="D2240">
            <v>476.47</v>
          </cell>
        </row>
        <row r="2241">
          <cell r="A2241">
            <v>99841</v>
          </cell>
          <cell r="B2241" t="str">
            <v>GUARDA-CORPO PANORÂMICO COM PERFIS DE ALUMÍNIO E VIDRO LAMINADO 8 MM, FIXADO COM CHUMBADOR MECÂNICO. AF_04/2019_PS</v>
          </cell>
          <cell r="C2241" t="str">
            <v>M</v>
          </cell>
          <cell r="D2241">
            <v>970.98</v>
          </cell>
        </row>
        <row r="2242">
          <cell r="A2242">
            <v>99855</v>
          </cell>
          <cell r="B2242" t="str">
            <v>CORRIMÃO SIMPLES, DIÂMETRO EXTERNO = 1 1/2", EM AÇO GALVANIZADO. AF_04/2019_PS</v>
          </cell>
          <cell r="C2242" t="str">
            <v>M</v>
          </cell>
          <cell r="D2242">
            <v>103.8</v>
          </cell>
        </row>
        <row r="2243">
          <cell r="A2243">
            <v>99857</v>
          </cell>
          <cell r="B2243" t="str">
            <v>CORRIMÃO SIMPLES, DIÂMETRO EXTERNO = 1 1/2", EM ALUMÍNIO. AF_04/2019_PS</v>
          </cell>
          <cell r="C2243" t="str">
            <v>M</v>
          </cell>
          <cell r="D2243">
            <v>87.11</v>
          </cell>
        </row>
        <row r="2244">
          <cell r="A2244">
            <v>99861</v>
          </cell>
          <cell r="B2244" t="str">
            <v>GRADIL EM FERRO FIXADO EM VÃOS DE JANELAS, FORMADO POR BARRAS CHATAS DE 25X4,8 MM. AF_04/2019</v>
          </cell>
          <cell r="C2244" t="str">
            <v>M2</v>
          </cell>
          <cell r="D2244">
            <v>593.12</v>
          </cell>
        </row>
        <row r="2245">
          <cell r="A2245">
            <v>99862</v>
          </cell>
          <cell r="B2245" t="str">
            <v>GRADIL EM ALUMÍNIO FIXADO EM VÃOS DE JANELAS, FORMADO POR TUBOS DE 3/4". AF_04/2019</v>
          </cell>
          <cell r="C2245" t="str">
            <v>M2</v>
          </cell>
          <cell r="D2245">
            <v>580.08000000000004</v>
          </cell>
        </row>
        <row r="2246">
          <cell r="A2246">
            <v>90838</v>
          </cell>
          <cell r="B2246" t="str">
            <v>PORTA CORTA-FOGO 90X210X4CM - FORNECIMENTO E INSTALAÇÃO. AF_12/2019</v>
          </cell>
          <cell r="C2246" t="str">
            <v>UN</v>
          </cell>
          <cell r="D2246">
            <v>997.18</v>
          </cell>
        </row>
        <row r="2247">
          <cell r="A2247">
            <v>91338</v>
          </cell>
          <cell r="B2247" t="str">
            <v>PORTA DE ALUMÍNIO DE ABRIR COM LAMBRI, COM GUARNIÇÃO, FIXAÇÃO COM PARAFUSOS - FORNECIMENTO E INSTALAÇÃO. AF_12/2019</v>
          </cell>
          <cell r="C2247" t="str">
            <v>M2</v>
          </cell>
          <cell r="D2247">
            <v>852.94</v>
          </cell>
        </row>
        <row r="2248">
          <cell r="A2248">
            <v>91341</v>
          </cell>
          <cell r="B2248" t="str">
            <v>PORTA EM ALUMÍNIO DE ABRIR TIPO VENEZIANA COM GUARNIÇÃO, FIXAÇÃO COM PARAFUSOS - FORNECIMENTO E INSTALAÇÃO. AF_12/2019</v>
          </cell>
          <cell r="C2248" t="str">
            <v>M2</v>
          </cell>
          <cell r="D2248">
            <v>666.82</v>
          </cell>
        </row>
        <row r="2249">
          <cell r="A2249">
            <v>94805</v>
          </cell>
          <cell r="B2249" t="str">
            <v>PORTA DE ALUMÍNIO DE ABRIR PARA VIDRO SEM GUARNIÇÃO, 87X210CM, FIXAÇÃO COM PARAFUSOS, INCLUSIVE VIDROS - FORNECIMENTO E INSTALAÇÃO. AF_12/2019</v>
          </cell>
          <cell r="C2249" t="str">
            <v>UN</v>
          </cell>
          <cell r="D2249">
            <v>831.48</v>
          </cell>
        </row>
        <row r="2250">
          <cell r="A2250">
            <v>94806</v>
          </cell>
          <cell r="B2250" t="str">
            <v>PORTA EM AÇO DE ABRIR PARA VIDRO SEM GUARNIÇÃO, 87X210CM, FIXAÇÃO COM PARAFUSOS, EXCLUSIVE VIDROS - FORNECIMENTO E INSTALAÇÃO. AF_12/2019</v>
          </cell>
          <cell r="C2250" t="str">
            <v>UN</v>
          </cell>
          <cell r="D2250">
            <v>470.37</v>
          </cell>
        </row>
        <row r="2251">
          <cell r="A2251">
            <v>94807</v>
          </cell>
          <cell r="B2251" t="str">
            <v>PORTA EM AÇO DE ABRIR TIPO VENEZIANA SEM GUARNIÇÃO, 87X210CM, FIXAÇÃO COM PARAFUSOS - FORNECIMENTO E INSTALAÇÃO. AF_12/2019</v>
          </cell>
          <cell r="C2251" t="str">
            <v>UN</v>
          </cell>
          <cell r="D2251">
            <v>432.71</v>
          </cell>
        </row>
        <row r="2252">
          <cell r="A2252">
            <v>100702</v>
          </cell>
          <cell r="B2252" t="str">
            <v>PORTA DE CORRER DE ALUMÍNIO, COM DUAS FOLHAS PARA VIDRO, INCLUSO VIDRO LISO INCOLOR, FECHADURA E PUXADOR, SEM ALIZAR. AF_12/2019</v>
          </cell>
          <cell r="C2252" t="str">
            <v>M2</v>
          </cell>
          <cell r="D2252">
            <v>469.36</v>
          </cell>
        </row>
        <row r="2253">
          <cell r="A2253">
            <v>102188</v>
          </cell>
          <cell r="B2253" t="str">
            <v>MOLA HIDRAULICA DE PISO PARA PORTA DE VIDRO TEMPERADO. AF_01/2021</v>
          </cell>
          <cell r="C2253" t="str">
            <v>UN</v>
          </cell>
          <cell r="D2253">
            <v>1108.21</v>
          </cell>
        </row>
        <row r="2254">
          <cell r="A2254">
            <v>102189</v>
          </cell>
          <cell r="B2254" t="str">
            <v>JOGO DE FERRAGENS CROMADAS PARA PORTA DE VIDRO TEMPERADO, UMA FOLHA COMPOSTO DE DOBRADICAS SUPERIOR E INFERIOR, TRINCO, FECHADURA, CONTRA FECHADURA COM CAPUCHINHO SEM MOLA E PUXADOR. AF_01/2021</v>
          </cell>
          <cell r="C2254" t="str">
            <v>UN</v>
          </cell>
          <cell r="D2254">
            <v>278.63</v>
          </cell>
        </row>
        <row r="2255">
          <cell r="A2255">
            <v>100703</v>
          </cell>
          <cell r="B2255" t="str">
            <v>PUXADOR CENTRAL PARA ESQUADRIA DE MADEIRA. AF_12/2019</v>
          </cell>
          <cell r="C2255" t="str">
            <v>UN</v>
          </cell>
          <cell r="D2255">
            <v>35.19</v>
          </cell>
        </row>
        <row r="2256">
          <cell r="A2256">
            <v>100704</v>
          </cell>
          <cell r="B2256" t="str">
            <v>PORTA CADEADO ZINCADO OXIDADO PRETO COM CADEADO DE AÇO INOX, LARGURA DE *50* MM. AF_12/2019</v>
          </cell>
          <cell r="C2256" t="str">
            <v>UN</v>
          </cell>
          <cell r="D2256">
            <v>75.62</v>
          </cell>
        </row>
        <row r="2257">
          <cell r="A2257">
            <v>100705</v>
          </cell>
          <cell r="B2257" t="str">
            <v>TARJETA TIPO LIVRE/OCUPADO PARA PORTA DE BANHEIRO. AF_12/2019</v>
          </cell>
          <cell r="C2257" t="str">
            <v>UN</v>
          </cell>
          <cell r="D2257">
            <v>85.3</v>
          </cell>
        </row>
        <row r="2258">
          <cell r="A2258">
            <v>100706</v>
          </cell>
          <cell r="B2258" t="str">
            <v>CREMONA EM LATÃO CROMADO OU POLIDO, COMPLETA. AF_12/2019</v>
          </cell>
          <cell r="C2258" t="str">
            <v>UN</v>
          </cell>
          <cell r="D2258">
            <v>73.900000000000006</v>
          </cell>
        </row>
        <row r="2259">
          <cell r="A2259">
            <v>100707</v>
          </cell>
          <cell r="B2259" t="str">
            <v>FECHO DE EMBUTIR TIPO UNHA 22CM. AF_12/2019</v>
          </cell>
          <cell r="C2259" t="str">
            <v>UN</v>
          </cell>
          <cell r="D2259">
            <v>159.94</v>
          </cell>
        </row>
        <row r="2260">
          <cell r="A2260">
            <v>100708</v>
          </cell>
          <cell r="B2260" t="str">
            <v>FECHO DE EMBUTIR TIPO UNHA 40CM. AF_12/2019</v>
          </cell>
          <cell r="C2260" t="str">
            <v>UN</v>
          </cell>
          <cell r="D2260">
            <v>201.23</v>
          </cell>
        </row>
        <row r="2261">
          <cell r="A2261">
            <v>100709</v>
          </cell>
          <cell r="B2261" t="str">
            <v>DOBRADIÇA EM AÇO/FERRO, 3" X 21/2", E=1,9 A 2MM, SEN ANEL, CROMADO OU ZINCADO, TAMPA BOLA, COM PARAFUSOS. AF_12/2019</v>
          </cell>
          <cell r="C2261" t="str">
            <v>UN</v>
          </cell>
          <cell r="D2261">
            <v>51.08</v>
          </cell>
        </row>
        <row r="2262">
          <cell r="A2262">
            <v>100710</v>
          </cell>
          <cell r="B2262" t="str">
            <v>DOBRADIÇA TIPO VAI E VEM EM LATÃO POLIDO 3". AF_12/2019</v>
          </cell>
          <cell r="C2262" t="str">
            <v>UN</v>
          </cell>
          <cell r="D2262">
            <v>141.43</v>
          </cell>
        </row>
        <row r="2263">
          <cell r="A2263">
            <v>102151</v>
          </cell>
          <cell r="B2263" t="str">
            <v>INSTALAÇÃO DE VIDRO LISO INCOLOR, E = 3 MM, EM ESQUADRIA DE MADEIRA, FIXADO COM BAGUETE. AF_01/2021</v>
          </cell>
          <cell r="C2263" t="str">
            <v>M2</v>
          </cell>
          <cell r="D2263">
            <v>149.29</v>
          </cell>
        </row>
        <row r="2264">
          <cell r="A2264">
            <v>102152</v>
          </cell>
          <cell r="B2264" t="str">
            <v>INSTALAÇÃO DE VIDRO LISO, E = 4 MM, EM ESQUADRIA DE MADEIRA, FIXADO COM BAGUETE. AF_01/2021</v>
          </cell>
          <cell r="C2264" t="str">
            <v>M2</v>
          </cell>
          <cell r="D2264">
            <v>164.79</v>
          </cell>
        </row>
        <row r="2265">
          <cell r="A2265">
            <v>102153</v>
          </cell>
          <cell r="B2265" t="str">
            <v>INSTALAÇÃO DE VIDRO LISO FUME, E = 4 MM, EM ESQUADRIA DE MADEIRA, FIXADO COM BAGUETE. AF_01/2021</v>
          </cell>
          <cell r="C2265" t="str">
            <v>M2</v>
          </cell>
          <cell r="D2265">
            <v>206.12</v>
          </cell>
        </row>
        <row r="2266">
          <cell r="A2266">
            <v>102154</v>
          </cell>
          <cell r="B2266" t="str">
            <v>INSTALAÇÃO DE VIDRO LISO INCOLOR, E = 5 MM, EM ESQUADRIA DE MADEIRA, FIXADO COM BAGUETE. AF_01/2021</v>
          </cell>
          <cell r="C2266" t="str">
            <v>M2</v>
          </cell>
          <cell r="D2266">
            <v>177.46</v>
          </cell>
        </row>
        <row r="2267">
          <cell r="A2267">
            <v>102155</v>
          </cell>
          <cell r="B2267" t="str">
            <v>INSTALAÇÃO DE VIDRO LISO FUME, E = 5 MM, EM ESQUADRIA DE MADEIRA, FIXADO COM BAGUETE. AF_01/2021</v>
          </cell>
          <cell r="C2267" t="str">
            <v>M2</v>
          </cell>
          <cell r="D2267">
            <v>211.27</v>
          </cell>
        </row>
        <row r="2268">
          <cell r="A2268">
            <v>102156</v>
          </cell>
          <cell r="B2268" t="str">
            <v>INSTALAÇÃO DE VIDRO LISO INCOLOR, E = 6 MM, EM ESQUADRIA DE MADEIRA, FIXADO COM BAGUETE. AF_01/2021</v>
          </cell>
          <cell r="C2268" t="str">
            <v>M2</v>
          </cell>
          <cell r="D2268">
            <v>200.81</v>
          </cell>
        </row>
        <row r="2269">
          <cell r="A2269">
            <v>102157</v>
          </cell>
          <cell r="B2269" t="str">
            <v>INSTALAÇÃO DE VIDRO LISO FUME, E = 6 MM, EM ESQUADRIA DE MADEIRA, FIXADO COM BAGUETE. AF_01/2021</v>
          </cell>
          <cell r="C2269" t="str">
            <v>M2</v>
          </cell>
          <cell r="D2269">
            <v>273.14999999999998</v>
          </cell>
        </row>
        <row r="2270">
          <cell r="A2270">
            <v>102158</v>
          </cell>
          <cell r="B2270" t="str">
            <v>INSTALAÇÃO DE VIDRO LISO INCOLOR, E = 8 MM, EM ESQUADRIA DE MADEIRA, FIXADO COM BAGUETE. AF_01/2021</v>
          </cell>
          <cell r="C2270" t="str">
            <v>M2</v>
          </cell>
          <cell r="D2270">
            <v>274.95</v>
          </cell>
        </row>
        <row r="2271">
          <cell r="A2271">
            <v>102159</v>
          </cell>
          <cell r="B2271" t="str">
            <v>INSTALAÇÃO DE VIDRO LISO INCOLOR, E = 10 MM, EM ESQUADRIA DE MADEIRA, FIXADO COM BAGUETE. AF_01/2021</v>
          </cell>
          <cell r="C2271" t="str">
            <v>M2</v>
          </cell>
          <cell r="D2271">
            <v>326.35000000000002</v>
          </cell>
        </row>
        <row r="2272">
          <cell r="A2272">
            <v>102160</v>
          </cell>
          <cell r="B2272" t="str">
            <v>INSTALAÇÃO DE VIDRO IMPRESSO, E = 4 MM, EM ESQUADRIA DE MADEIRA, FIXADO COM BAGUETE. AF_01/2021</v>
          </cell>
          <cell r="C2272" t="str">
            <v>M2</v>
          </cell>
          <cell r="D2272">
            <v>144.12</v>
          </cell>
        </row>
        <row r="2273">
          <cell r="A2273">
            <v>102161</v>
          </cell>
          <cell r="B2273" t="str">
            <v>INSTALAÇÃO DE VIDRO LISO INCOLOR, E = 3 MM, EM ESQUADRIA DE ALUMÍNIO OU PVC, FIXADO COM BAGUETE. AF_01/2021_PS</v>
          </cell>
          <cell r="C2273" t="str">
            <v>M2</v>
          </cell>
          <cell r="D2273">
            <v>257.04000000000002</v>
          </cell>
        </row>
        <row r="2274">
          <cell r="A2274">
            <v>102162</v>
          </cell>
          <cell r="B2274" t="str">
            <v>INSTALAÇÃO DE VIDRO LISO INCOLOR, E = 4 MM, EM ESQUADRIA DE ALUMÍNIO OU PVC, FIXADO COM BAGUETE. AF_01/2021_PS</v>
          </cell>
          <cell r="C2274" t="str">
            <v>M2</v>
          </cell>
          <cell r="D2274">
            <v>272.54000000000002</v>
          </cell>
        </row>
        <row r="2275">
          <cell r="A2275">
            <v>102163</v>
          </cell>
          <cell r="B2275" t="str">
            <v>INSTALAÇÃO DE VIDRO LISO FUME, E = 4 MM, EM ESQUADRIA DE ALUMÍNIO OU PVC, FIXADO COM BAGUETE. AF_01/2021_PS</v>
          </cell>
          <cell r="C2275" t="str">
            <v>M2</v>
          </cell>
          <cell r="D2275">
            <v>313.87</v>
          </cell>
        </row>
        <row r="2276">
          <cell r="A2276">
            <v>102164</v>
          </cell>
          <cell r="B2276" t="str">
            <v>INSTALAÇÃO DE VIDRO LISO INCOLOR, E = 5 MM, EM ESQUADRIA DE ALUMÍNIO OU PVC, FIXADO COM BAGUETE. AF_01/2021_PS</v>
          </cell>
          <cell r="C2276" t="str">
            <v>M2</v>
          </cell>
          <cell r="D2276">
            <v>265.41000000000003</v>
          </cell>
        </row>
        <row r="2277">
          <cell r="A2277">
            <v>102165</v>
          </cell>
          <cell r="B2277" t="str">
            <v>INSTALAÇÃO DE VIDRO LISO FUME, E = 5 MM, EM ESQUADRIA DE ALUMÍNIO OU PVC, FIXADO COM BAGUETE. AF_01/2021_PS</v>
          </cell>
          <cell r="C2277" t="str">
            <v>M2</v>
          </cell>
          <cell r="D2277">
            <v>299.22000000000003</v>
          </cell>
        </row>
        <row r="2278">
          <cell r="A2278">
            <v>102166</v>
          </cell>
          <cell r="B2278" t="str">
            <v>INSTALAÇÃO DE VIDRO LISO INCOLOR, E = 6 MM, EM ESQUADRIA DE ALUMÍNIO OU PVC, FIXADO COM BAGUETE. AF_01/2021_PS</v>
          </cell>
          <cell r="C2278" t="str">
            <v>M2</v>
          </cell>
          <cell r="D2278">
            <v>268.89999999999998</v>
          </cell>
        </row>
        <row r="2279">
          <cell r="A2279">
            <v>102167</v>
          </cell>
          <cell r="B2279" t="str">
            <v>INSTALAÇÃO DE VIDRO LISO FUME, E = 6 MM, EM ESQUADRIA DE ALUMÍNIO OU PVC, FIXADO COM BAGUETE. AF_01/2021_PS</v>
          </cell>
          <cell r="C2279" t="str">
            <v>M2</v>
          </cell>
          <cell r="D2279">
            <v>341.24</v>
          </cell>
        </row>
        <row r="2280">
          <cell r="A2280">
            <v>102168</v>
          </cell>
          <cell r="B2280" t="str">
            <v>INSTALAÇÃO DE VIDRO LISO INCOLOR, E = 8 MM, EM ESQUADRIA DE ALUMÍNIO OU PVC, FIXADO COM BAGUETE. AF_01/2021_PS</v>
          </cell>
          <cell r="C2280" t="str">
            <v>M2</v>
          </cell>
          <cell r="D2280">
            <v>325.41000000000003</v>
          </cell>
        </row>
        <row r="2281">
          <cell r="A2281">
            <v>102169</v>
          </cell>
          <cell r="B2281" t="str">
            <v>INSTALAÇÃO DE VIDRO LISO INCOLOR, E = 10 MM, EM ESQUADRIA DE ALUMÍNIO OU PVC, FIXADO COM BAGUETE. AF_01/2021_PS</v>
          </cell>
          <cell r="C2281" t="str">
            <v>M2</v>
          </cell>
          <cell r="D2281">
            <v>370.29</v>
          </cell>
        </row>
        <row r="2282">
          <cell r="A2282">
            <v>102170</v>
          </cell>
          <cell r="B2282" t="str">
            <v>INSTALAÇÃO DE VIDRO IMPRESSO, E = 4 MM, EM ESQUADRIA DE ALUMÍNIO OU PVC, FIXADO COM BAGUETE. AF_01/2021_PS</v>
          </cell>
          <cell r="C2282" t="str">
            <v>M2</v>
          </cell>
          <cell r="D2282">
            <v>251.87</v>
          </cell>
        </row>
        <row r="2283">
          <cell r="A2283">
            <v>102171</v>
          </cell>
          <cell r="B2283" t="str">
            <v>INSTALAÇÃO DE VIDRO ARAMADO, E = 6 MM, EM ESQUADRIA DE ALUMÍNIO OU PVC, FIXADO COM BAGUETE. AF_01/2021_PS</v>
          </cell>
          <cell r="C2283" t="str">
            <v>M2</v>
          </cell>
          <cell r="D2283">
            <v>430.75</v>
          </cell>
        </row>
        <row r="2284">
          <cell r="A2284">
            <v>102172</v>
          </cell>
          <cell r="B2284" t="str">
            <v>INSTALAÇÃO DE VIDRO ARAMADO, E = 7 MM, EM ESQUADRIA DE ALUMÍNIO OU PVC, FIXADO COM BAGUETE. AF_01/2021_PS</v>
          </cell>
          <cell r="C2284" t="str">
            <v>M2</v>
          </cell>
          <cell r="D2284">
            <v>413.57</v>
          </cell>
        </row>
        <row r="2285">
          <cell r="A2285">
            <v>102176</v>
          </cell>
          <cell r="B2285" t="str">
            <v>INSTALAÇÃO DE VIDRO LAMINADO, E = 8 MM (4+4), ENCAIXADO EM PERFIL U. AF_01/2021_PS</v>
          </cell>
          <cell r="C2285" t="str">
            <v>M2</v>
          </cell>
          <cell r="D2285">
            <v>762.62</v>
          </cell>
        </row>
        <row r="2286">
          <cell r="A2286">
            <v>102177</v>
          </cell>
          <cell r="B2286" t="str">
            <v>INSTALAÇÃO DE VIDRO LAMINADO, E = 12 MM (4+4+4), ENCAIXADO EM PERFIL U. AF_01/2021_PS</v>
          </cell>
          <cell r="C2286" t="str">
            <v>M2</v>
          </cell>
          <cell r="D2286">
            <v>1493.25</v>
          </cell>
        </row>
        <row r="2287">
          <cell r="A2287">
            <v>102178</v>
          </cell>
          <cell r="B2287" t="str">
            <v>INSTALAÇÃO DE VIDRO LAMINADO, E = 15 MM (5+5+5), ENCAIXADO EM PERFIL U. AF_01/2021_PS</v>
          </cell>
          <cell r="C2287" t="str">
            <v>M2</v>
          </cell>
          <cell r="D2287">
            <v>1705.92</v>
          </cell>
        </row>
        <row r="2288">
          <cell r="A2288">
            <v>102179</v>
          </cell>
          <cell r="B2288" t="str">
            <v>INSTALAÇÃO DE VIDRO TEMPERADO, E = 6 MM, ENCAIXADO EM PERFIL U. AF_01/2021_PS</v>
          </cell>
          <cell r="C2288" t="str">
            <v>M2</v>
          </cell>
          <cell r="D2288">
            <v>296.56</v>
          </cell>
        </row>
        <row r="2289">
          <cell r="A2289">
            <v>102180</v>
          </cell>
          <cell r="B2289" t="str">
            <v>INSTALAÇÃO DE VIDRO TEMPERADO, E = 8 MM, ENCAIXADO EM PERFIL U. AF_01/2021_PS</v>
          </cell>
          <cell r="C2289" t="str">
            <v>M2</v>
          </cell>
          <cell r="D2289">
            <v>336.89</v>
          </cell>
        </row>
        <row r="2290">
          <cell r="A2290">
            <v>102181</v>
          </cell>
          <cell r="B2290" t="str">
            <v>INSTALAÇÃO DE VIDRO TEMPERADO, E = 10 MM, ENCAIXADO EM PERFIL U. AF_01/2021_PS</v>
          </cell>
          <cell r="C2290" t="str">
            <v>M2</v>
          </cell>
          <cell r="D2290">
            <v>392.61</v>
          </cell>
        </row>
        <row r="2291">
          <cell r="A2291">
            <v>102182</v>
          </cell>
          <cell r="B2291" t="str">
            <v>PORTA PIVOTANTE DE VIDRO TEMPERADO, 90X210 CM, ESPESSURA 10 MM, INCLUSIVE ACESSÓRIOS. AF_01/2021</v>
          </cell>
          <cell r="C2291" t="str">
            <v>UN</v>
          </cell>
          <cell r="D2291">
            <v>856.44</v>
          </cell>
        </row>
        <row r="2292">
          <cell r="A2292">
            <v>102183</v>
          </cell>
          <cell r="B2292" t="str">
            <v>PORTA PIVOTANTE DE VIDRO TEMPERADO, 2 FOLHAS DE 90X210 CM, ESPESSURA DE 10MM, INCLUSIVE ACESSÓRIOS. AF_01/2021</v>
          </cell>
          <cell r="C2292" t="str">
            <v>UN</v>
          </cell>
          <cell r="D2292">
            <v>1724.19</v>
          </cell>
        </row>
        <row r="2293">
          <cell r="A2293">
            <v>102184</v>
          </cell>
          <cell r="B2293" t="str">
            <v>PORTA DE ABRIR COM MOLA HIDRÁULICA, EM VIDRO TEMPERADO, 90X210 CM, ESPESSURA 10 MM, INCLUSIVE ACESSÓRIOS. AF_01/2021</v>
          </cell>
          <cell r="C2293" t="str">
            <v>UN</v>
          </cell>
          <cell r="D2293">
            <v>1943.59</v>
          </cell>
        </row>
        <row r="2294">
          <cell r="A2294">
            <v>102185</v>
          </cell>
          <cell r="B2294" t="str">
            <v>PORTA DE ABRIR COM MOLA HIDRÁULICA, EM VIDRO TEMPERADO, 2 FOLHAS DE 90X210 CM, ESPESSURA DD 10MM, INCLUSIVE ACESSÓRIOS. AF_01/2021</v>
          </cell>
          <cell r="C2294" t="str">
            <v>UN</v>
          </cell>
          <cell r="D2294">
            <v>3898.2</v>
          </cell>
        </row>
        <row r="2295">
          <cell r="A2295">
            <v>102190</v>
          </cell>
          <cell r="B2295" t="str">
            <v>REMOÇÃO DE VIDRO LISO COMUM DE ESQUADRIA COM BAGUETE DE MADEIRA. AF_01/2021</v>
          </cell>
          <cell r="C2295" t="str">
            <v>M2</v>
          </cell>
          <cell r="D2295">
            <v>17.399999999999999</v>
          </cell>
        </row>
        <row r="2296">
          <cell r="A2296">
            <v>102191</v>
          </cell>
          <cell r="B2296" t="str">
            <v>REMOÇÃO DE VIDRO LISO COMUM DE ESQUADRIA COM BAGUETE DE ALUMÍNIO OU PVC. AF_01/2021</v>
          </cell>
          <cell r="C2296" t="str">
            <v>M2</v>
          </cell>
          <cell r="D2296">
            <v>21.14</v>
          </cell>
        </row>
        <row r="2297">
          <cell r="A2297">
            <v>102192</v>
          </cell>
          <cell r="B2297" t="str">
            <v>REMOÇÃO DE VIDRO TEMPERADO FIXADO EM PERFIL U. AF_01/2021</v>
          </cell>
          <cell r="C2297" t="str">
            <v>M2</v>
          </cell>
          <cell r="D2297">
            <v>15.09</v>
          </cell>
        </row>
        <row r="2298">
          <cell r="A2298">
            <v>94569</v>
          </cell>
          <cell r="B2298" t="str">
            <v>JANELA DE ALUMÍNIO TIPO MAXIM-AR, COM VIDROS, BATENTE E FERRAGENS, EXCLUSIVE ALIZAR, ACABAMENTO E CONTRAMARCO, FIXAÇÃO COM PARAFUSO. FORNECIMENTO E INSTALAÇÃO. AF_11/2024</v>
          </cell>
          <cell r="C2298" t="str">
            <v>M2</v>
          </cell>
          <cell r="D2298">
            <v>679.29</v>
          </cell>
        </row>
        <row r="2299">
          <cell r="A2299">
            <v>94570</v>
          </cell>
          <cell r="B2299" t="str">
            <v>JANELA DE ALUMÍNIO DE CORRER COM 2 FOLHAS PARA VIDROS, COM VIDROS, BATENTE, ACABAMENTO COM ACETATO OU BRILHANTE E FERRAGENS, EXCLUSIVE ALIZAR E CONTRAMARCO, FIXAÇÃO COM PARAFUSO. FORNECIMENTO E INSTALAÇÃO. AF_11/2024</v>
          </cell>
          <cell r="C2299" t="str">
            <v>M2</v>
          </cell>
          <cell r="D2299">
            <v>360.11</v>
          </cell>
        </row>
        <row r="2300">
          <cell r="A2300">
            <v>94572</v>
          </cell>
          <cell r="B2300" t="str">
            <v>JANELA DE ALUMÍNIO DE CORRER COM 3 FOLHAS (2 VENEZIANAS E 1 PARA VIDRO), COM VIDROS, BATENTE E FERRAGENS, EXCLUSIVE ACABAMENTO, ALIZAR E CONTRAMARCO, FIXAÇÃO COM PARAFUSO. FORNECIMENTO E INSTALAÇÃO. AF_11/2024</v>
          </cell>
          <cell r="C2300" t="str">
            <v>M2</v>
          </cell>
          <cell r="D2300">
            <v>515.79</v>
          </cell>
        </row>
        <row r="2301">
          <cell r="A2301">
            <v>94573</v>
          </cell>
          <cell r="B2301" t="str">
            <v>JANELA DE ALUMÍNIO DE CORRER COM 4 FOLHAS PARA VIDROS, COM VIDROS, BATENTE E FERRAGENS, EXCLUSIVE ACABAMENTO, ALIZAR E CONTRAMARCO, FIXAÇÃO COM PARAFUSO. FORNECIMENTO E INSTALAÇÃO. AF_11/2024</v>
          </cell>
          <cell r="C2301" t="str">
            <v>M2</v>
          </cell>
          <cell r="D2301">
            <v>401.62</v>
          </cell>
        </row>
        <row r="2302">
          <cell r="A2302">
            <v>94589</v>
          </cell>
          <cell r="B2302" t="str">
            <v>CONTRAMARCO DE ALUMÍNIO, FIXAÇÃO COM ARGAMASSA - FORNECIMENTO E INSTALAÇÃO. AF_11/2024</v>
          </cell>
          <cell r="C2302" t="str">
            <v>M</v>
          </cell>
          <cell r="D2302">
            <v>20.100000000000001</v>
          </cell>
        </row>
        <row r="2303">
          <cell r="A2303">
            <v>94590</v>
          </cell>
          <cell r="B2303" t="str">
            <v>CONTRAMARCO DE ALUMÍNIO, FIXAÇÃO COM PARAFUSO - FORNECIMENTO E INSTALAÇÃO. AF_11/2024</v>
          </cell>
          <cell r="C2303" t="str">
            <v>M</v>
          </cell>
          <cell r="D2303">
            <v>26.73</v>
          </cell>
        </row>
        <row r="2304">
          <cell r="A2304">
            <v>100674</v>
          </cell>
          <cell r="B2304" t="str">
            <v>JANELA FIXA DE ALUMÍNIO PARA VIDRO, COM VIDRO, BATENTE E FERRAGENS, EXCLUSIVE ACABAMENTO, ALIZAR E CONTRAMARCO, FIXAÇÃO COM PARAFUSO - FORNECIMENTO E INSTALAÇÃO. AF_11/2024</v>
          </cell>
          <cell r="C2304" t="str">
            <v>M2</v>
          </cell>
          <cell r="D2304">
            <v>783.53</v>
          </cell>
        </row>
        <row r="2305">
          <cell r="A2305">
            <v>105812</v>
          </cell>
          <cell r="B2305" t="str">
            <v>GUARNIÇÃO DE ALUMÍNIO - FORNECIMENTO E INSTALAÇÃO. AF_11/2024</v>
          </cell>
          <cell r="C2305" t="str">
            <v>M</v>
          </cell>
          <cell r="D2305">
            <v>31.63</v>
          </cell>
        </row>
        <row r="2306">
          <cell r="A2306">
            <v>101096</v>
          </cell>
          <cell r="B2306" t="str">
            <v>TUBULÃO A CÉU ABERTO, DIÂMETRO DO FUSTE DE 70CM, ESCAVAÇÃO MANUAL, SEM ALARGAMENTO DE BASE, CONCRETO FEITO EM OBRA E LANÇADO COM JERICA. AF_05/2020_PA</v>
          </cell>
          <cell r="C2306" t="str">
            <v>M3</v>
          </cell>
          <cell r="D2306">
            <v>1209.19</v>
          </cell>
        </row>
        <row r="2307">
          <cell r="A2307">
            <v>101097</v>
          </cell>
          <cell r="B2307" t="str">
            <v>TUBULÃO A CÉU ABERTO, DIÂMETRO DO FUSTE DE 80CM, ESCAVAÇÃO MANUAL, SEM ALARGAMENTO DE BASE, CONCRETO FEITO EM OBRA E LANÇADO COM JERICA. AF_05/2020_PA</v>
          </cell>
          <cell r="C2307" t="str">
            <v>M3</v>
          </cell>
          <cell r="D2307">
            <v>1149.73</v>
          </cell>
        </row>
        <row r="2308">
          <cell r="A2308">
            <v>101098</v>
          </cell>
          <cell r="B2308" t="str">
            <v>TUBULÃO A CÉU ABERTO, DIÂMETRO DO FUSTE DE 100CM, ESCAVAÇÃO MANUAL, SEM ALARGAMENTO DE BASE, CONCRETO FEITO EM OBRA E LANÇADO COM JERICA. AF_05/2020_PA</v>
          </cell>
          <cell r="C2308" t="str">
            <v>M3</v>
          </cell>
          <cell r="D2308">
            <v>1073.6400000000001</v>
          </cell>
        </row>
        <row r="2309">
          <cell r="A2309">
            <v>101099</v>
          </cell>
          <cell r="B2309" t="str">
            <v>TUBULÃO A CÉU ABERTO, DIÂMETRO DO FUSTE DE 120CM, ESCAVAÇÃO MANUAL, SEM ALARGAMENTO DE BASE, CONCRETO FEITO EM OBRA E LANÇADO COM JERICA. AF_05/2020_PA</v>
          </cell>
          <cell r="C2309" t="str">
            <v>M3</v>
          </cell>
          <cell r="D2309">
            <v>989.51</v>
          </cell>
        </row>
        <row r="2310">
          <cell r="A2310">
            <v>101100</v>
          </cell>
          <cell r="B2310" t="str">
            <v>TUBULÃO A CÉU ABERTO, DIÂMETRO DO FUSTE DE 70CM, ESCAVAÇÃO MECÂNICA, SEM ALARGAMENTO DE BASE, CONCRETO FEITO EM OBRA E LANÇADO COM JERICA. AF_05/2020_PA</v>
          </cell>
          <cell r="C2310" t="str">
            <v>M3</v>
          </cell>
          <cell r="D2310">
            <v>936.26</v>
          </cell>
        </row>
        <row r="2311">
          <cell r="A2311">
            <v>101101</v>
          </cell>
          <cell r="B2311" t="str">
            <v>TUBULÃO A CÉU ABERTO, DIÂMETRO DO FUSTE DE 80CM, ESCAVAÇÃO MECÂNICA, SEM ALARGAMENTO DE BASE, CONCRETO FEITO EM OBRA E LANÇADO COM JERICA (EXCLUSIVE MOBILIZAÇÃO E DESMOBILIZAÇÃO). AF_05/2020_PA</v>
          </cell>
          <cell r="C2311" t="str">
            <v>M3</v>
          </cell>
          <cell r="D2311">
            <v>914.6</v>
          </cell>
        </row>
        <row r="2312">
          <cell r="A2312">
            <v>101102</v>
          </cell>
          <cell r="B2312" t="str">
            <v>TUBULÃO A CÉU ABERTO, DIÂMETRO DO FUSTE DE 100CM, ESCAVAÇÃO MECÂNICA, SEM ALARGAMENTO DE BASE, CONCRETO FEITO EM OBRA E LANÇADO COM JERICA (EXCLUSIVE MOBILIZAÇÃO E DESMOBILIZAÇÃO). AF_05/2020_PA</v>
          </cell>
          <cell r="C2312" t="str">
            <v>M3</v>
          </cell>
          <cell r="D2312">
            <v>890.72</v>
          </cell>
        </row>
        <row r="2313">
          <cell r="A2313">
            <v>101103</v>
          </cell>
          <cell r="B2313" t="str">
            <v>TUBULÃO A CÉU ABERTO, DIÂMETRO DO FUSTE DE 120CM, ESCAVAÇÃO MECÂNICA, SEM ALARGAMENTO DE BASE, CONCRETO FEITO EM OBRA E LANÇADO COM JERICA (EXCLUSIVE MOBILIZAÇÃO E DESMOBILIZAÇÃO). AF_05/2020_PA</v>
          </cell>
          <cell r="C2313" t="str">
            <v>M3</v>
          </cell>
          <cell r="D2313">
            <v>840.52</v>
          </cell>
        </row>
        <row r="2314">
          <cell r="A2314">
            <v>101104</v>
          </cell>
          <cell r="B2314" t="str">
            <v>TUBULÃO A CÉU ABERTO, DIÂMETRO DO FUSTE DE 70CM, ESCAVAÇÃO MANUAL, SEM ALARGAMENTO DE BASE, CONCRETO USINADO E LANÇADO COM BOMBA OU DIRETAMENTE DO CAMINHÃO (EXCLUSIVE BOMBEAMENTO). AF_05/2020_PA</v>
          </cell>
          <cell r="C2314" t="str">
            <v>M3</v>
          </cell>
          <cell r="D2314">
            <v>1320.24</v>
          </cell>
        </row>
        <row r="2315">
          <cell r="A2315">
            <v>101105</v>
          </cell>
          <cell r="B2315" t="str">
            <v>TUBULÃO A CÉU ABERTO, DIÂMETRO DO FUSTE DE 80CM, ESCAVAÇÃO MANUAL, SEM ALARGAMENTO DE BASE, CONCRETO USINADO E LANÇADO COM BOMBA OU DIRETAMENTE DO CAMINHÃO (EXCLUSIVE BOMBEAMENTO). AF_05/2020_PA</v>
          </cell>
          <cell r="C2315" t="str">
            <v>M3</v>
          </cell>
          <cell r="D2315">
            <v>1259.1099999999999</v>
          </cell>
        </row>
        <row r="2316">
          <cell r="A2316">
            <v>101106</v>
          </cell>
          <cell r="B2316" t="str">
            <v>TUBULÃO A CÉU ABERTO, DIÂMETRO DO FUSTE DE 100CM, ESCAVAÇÃO MANUAL, SEM ALARGAMENTO DE BASE, CONCRETO USINADO E LANÇADO COM BOMBA OU DIRETAMENTE DO CAMINHÃO (EXCLUSIVE BOMBEAMENTO). AF_05/2020_PA</v>
          </cell>
          <cell r="C2316" t="str">
            <v>M3</v>
          </cell>
          <cell r="D2316">
            <v>1180.97</v>
          </cell>
        </row>
        <row r="2317">
          <cell r="A2317">
            <v>101107</v>
          </cell>
          <cell r="B2317" t="str">
            <v>TUBULÃO A CÉU ABERTO, DIÂMETRO DO FUSTE DE 120CM, ESCAVAÇÃO MANUAL, SEM ALARGAMENTO DE BASE, CONCRETO USINADO E LANÇADO COM BOMBA OU DIRETAMENTE DO CAMINHÃO (EXCLUSIVE BOMBEAMENTO). AF_05/2020_PA</v>
          </cell>
          <cell r="C2317" t="str">
            <v>M3</v>
          </cell>
          <cell r="D2317">
            <v>1093.56</v>
          </cell>
        </row>
        <row r="2318">
          <cell r="A2318">
            <v>101108</v>
          </cell>
          <cell r="B2318" t="str">
            <v>TUBULÃO A CÉU ABERTO, DIÂMETRO DO FUSTE DE 70CM, ESCAVAÇÃO MECÂNICA, SEM ALARGAMENTO DE BASE, CONCRETO USINADO E LANÇADO COM BOMBA OU DIRETAMENTE DO CAMINHÃO (EXCLUSIVE BOMBEAMENTO, MOBILIZAÇÃO E DESMOBILIZAÇÃO). AF_05/2020_PA</v>
          </cell>
          <cell r="C2318" t="str">
            <v>M3</v>
          </cell>
          <cell r="D2318">
            <v>1042.28</v>
          </cell>
        </row>
        <row r="2319">
          <cell r="A2319">
            <v>101109</v>
          </cell>
          <cell r="B2319" t="str">
            <v>TUBULÃO A CÉU ABERTO, DIÂMETRO DO FUSTE DE 80CM, ESCAVAÇÃO MECÂNICA, SEM ALARGAMENTO DE BASE, CONCRETO USINADO E LANÇADO COM BOMBA OU DIRETAMENTE DO CAMINHÃO (EXCLUSIVE BOMBEAMENTO, MOBILIZAÇÃO E DESMOBILIZAÇÃO). AF_05/2020_PA</v>
          </cell>
          <cell r="C2319" t="str">
            <v>M3</v>
          </cell>
          <cell r="D2319">
            <v>1019.21</v>
          </cell>
        </row>
        <row r="2320">
          <cell r="A2320">
            <v>101110</v>
          </cell>
          <cell r="B2320" t="str">
            <v>TUBULÃO A CÉU ABERTO, DIÂMETRO DO FUSTE DE 100CM, ESCAVAÇÃO MECÂNICA, SEM ALARGAMENTO DE BASE, CONCRETO USINADO E LANÇADO COM BOMBA OU DIRETAMENTE DO CAMINHÃO (EXCLUSIVE BOMBEAMENTO, MOBILIZAÇÃO E DESMOBILIZAÇÃO). AF_05/2020_PA</v>
          </cell>
          <cell r="C2320" t="str">
            <v>M3</v>
          </cell>
          <cell r="D2320">
            <v>993.87</v>
          </cell>
        </row>
        <row r="2321">
          <cell r="A2321">
            <v>101111</v>
          </cell>
          <cell r="B2321" t="str">
            <v>TUBULÃO A CÉU ABERTO, DIÂMETRO DO FUSTE DE 120CM, ESCAVAÇÃO MECÂNICA, SEM ALARGAMENTO DE BASE, CONCRETO USINADO E LANÇADO COM BOMBA OU DIRETAMENTE DO CAMINHÃO (EXCLUSIVE BOMBEAMENTO, MOBILIZAÇÃO E DESMOBILIZAÇÃO). AF_05/2020_PA</v>
          </cell>
          <cell r="C2321" t="str">
            <v>M3</v>
          </cell>
          <cell r="D2321">
            <v>940.95</v>
          </cell>
        </row>
        <row r="2322">
          <cell r="A2322">
            <v>101112</v>
          </cell>
          <cell r="B2322" t="str">
            <v>ALARGAMENTO DE BASE DE TUBULÃO A CÉU ABERTO, ESCAVAÇÃO MANUAL, CONCRETO FEITO EM OBRA E LANÇADO COM JERICA. AF_05/2020</v>
          </cell>
          <cell r="C2322" t="str">
            <v>M3</v>
          </cell>
          <cell r="D2322">
            <v>894.51</v>
          </cell>
        </row>
        <row r="2323">
          <cell r="A2323">
            <v>101113</v>
          </cell>
          <cell r="B2323" t="str">
            <v>ALARGAMENTO DE BASE DE TUBULÃO A CÉU ABERTO, ESCAVAÇÃO MANUAL, CONCRETO USINADO E LANÇADO COM BOMBA OU DIRETAMENTE DO CAMINHÃO (EXCLUSIVE BOMBEAMENTO). AF_05/2020</v>
          </cell>
          <cell r="C2323" t="str">
            <v>M3</v>
          </cell>
          <cell r="D2323">
            <v>1011.69</v>
          </cell>
        </row>
        <row r="2324">
          <cell r="A2324">
            <v>95601</v>
          </cell>
          <cell r="B2324" t="str">
            <v>ARRASAMENTO MECANICO DE ESTACA DE CONCRETO ARMADO, DIAMETROS DE ATÉ 40 CM. AF_05/2021</v>
          </cell>
          <cell r="C2324" t="str">
            <v>UN</v>
          </cell>
          <cell r="D2324">
            <v>15.4</v>
          </cell>
        </row>
        <row r="2325">
          <cell r="A2325">
            <v>95602</v>
          </cell>
          <cell r="B2325" t="str">
            <v>ARRASAMENTO MECANICO DE ESTACA DE CONCRETO ARMADO, DIAMETROS DE 41 CM A 60 CM. AF_05/2021</v>
          </cell>
          <cell r="C2325" t="str">
            <v>UN</v>
          </cell>
          <cell r="D2325">
            <v>24.65</v>
          </cell>
        </row>
        <row r="2326">
          <cell r="A2326">
            <v>95603</v>
          </cell>
          <cell r="B2326" t="str">
            <v>ARRASAMENTO MECANICO DE ESTACA DE CONCRETO ARMADO, DIAMETROS DE 61 CM A 80 CM. AF_05/2021</v>
          </cell>
          <cell r="C2326" t="str">
            <v>UN</v>
          </cell>
          <cell r="D2326">
            <v>42.07</v>
          </cell>
        </row>
        <row r="2327">
          <cell r="A2327">
            <v>95604</v>
          </cell>
          <cell r="B2327" t="str">
            <v>ARRASAMENTO MECANICO DE ESTACA DE CONCRETO ARMADO, DIAMETROS DE 81 CM A 100 CM. AF_05/2021</v>
          </cell>
          <cell r="C2327" t="str">
            <v>UN</v>
          </cell>
          <cell r="D2327">
            <v>65.28</v>
          </cell>
        </row>
        <row r="2328">
          <cell r="A2328">
            <v>95605</v>
          </cell>
          <cell r="B2328" t="str">
            <v>ARRASAMENTO MECANICO DE ESTACA DE CONCRETO ARMADO, DIAMETROS DE 101 CM A 150 CM. AF_05/2021</v>
          </cell>
          <cell r="C2328" t="str">
            <v>UN</v>
          </cell>
          <cell r="D2328">
            <v>119.88</v>
          </cell>
        </row>
        <row r="2329">
          <cell r="A2329">
            <v>95607</v>
          </cell>
          <cell r="B2329" t="str">
            <v>ARRASAMENTO MECÂNICO DE ESTACA METÁLICA, PERFIL LAMINADO TIPO  I  FAMÍLIA 250. AF_05/2021</v>
          </cell>
          <cell r="C2329" t="str">
            <v>UN</v>
          </cell>
          <cell r="D2329">
            <v>20.13</v>
          </cell>
        </row>
        <row r="2330">
          <cell r="A2330">
            <v>95608</v>
          </cell>
          <cell r="B2330" t="str">
            <v>ARRASAMENTO MECÂNICO DE ESTACA METÁLICA, PERFIL LAMINADO TIPO  H - FAMÍLIA 250. AF_05/2021</v>
          </cell>
          <cell r="C2330" t="str">
            <v>UN</v>
          </cell>
          <cell r="D2330">
            <v>29.2</v>
          </cell>
        </row>
        <row r="2331">
          <cell r="A2331">
            <v>95609</v>
          </cell>
          <cell r="B2331" t="str">
            <v>ARRASAMENTO MECÂNICO DE ESTACA METÁLICA, PERFIL LAMINADO TIPO  H - FAMÍLIA 310. AF_05/2021</v>
          </cell>
          <cell r="C2331" t="str">
            <v>UN</v>
          </cell>
          <cell r="D2331">
            <v>37.03</v>
          </cell>
        </row>
        <row r="2332">
          <cell r="A2332">
            <v>100651</v>
          </cell>
          <cell r="B2332" t="str">
            <v>ESTACA HÉLICE CONTÍNUA, DIÂMETRO DE 30 CM, INCLUSO CONCRETO FCK=30MPA E ARMADURA MÍNIMA (EXCLUSIVE BOMBEAMENTO, MOBILIZAÇÃO E DESMOBILIZAÇÃO). AF_12/2019_PA</v>
          </cell>
          <cell r="C2332" t="str">
            <v>M</v>
          </cell>
          <cell r="D2332">
            <v>150.4</v>
          </cell>
        </row>
        <row r="2333">
          <cell r="A2333">
            <v>100652</v>
          </cell>
          <cell r="B2333" t="str">
            <v>ESTACA HÉLICE CONTÍNUA , DIÂMETRO DE 50 CM, INCLUSO CONCRETO FCK=30MPA E ARMADURA MÍNIMA (EXCLUSIVE BOMBEAMENTO, MOBILIZAÇÃO E DESMOBILIZAÇÃO). AF_12/2019_PA</v>
          </cell>
          <cell r="C2333" t="str">
            <v>M</v>
          </cell>
          <cell r="D2333">
            <v>293.88</v>
          </cell>
        </row>
        <row r="2334">
          <cell r="A2334">
            <v>100653</v>
          </cell>
          <cell r="B2334" t="str">
            <v>ESTACA HÉLICE CONTÍNUA, DIÂMETRO DE 70 CM, INCLUSO CONCRETO FCK=30MPA E ARMADURA MÍNIMA (EXCLUSIVE BOMBEAMENTO, MOBILIZAÇÃO E DESMOBILIZAÇÃO). AF_12/2019_PA</v>
          </cell>
          <cell r="C2334" t="str">
            <v>M</v>
          </cell>
          <cell r="D2334">
            <v>492.9</v>
          </cell>
        </row>
        <row r="2335">
          <cell r="A2335">
            <v>100654</v>
          </cell>
          <cell r="B2335" t="str">
            <v>ESTACA HÉLICE CONTÍNUA, DIÂMETRO DE 80 CM, INCLUSO CONCRETO FCK=30MPA E ARMADURA MÍNIMA (EXCLUSIVE BOMBEAMENTO, MOBILIZAÇÃO E DESMOBILIZAÇÃO). AF_12/2019_PA</v>
          </cell>
          <cell r="C2335" t="str">
            <v>M</v>
          </cell>
          <cell r="D2335">
            <v>653.37</v>
          </cell>
        </row>
        <row r="2336">
          <cell r="A2336">
            <v>100655</v>
          </cell>
          <cell r="B2336" t="str">
            <v>ESTACA HÉLICE CONTÍNUA, DIÂMETRO DE 90 CM, INCLUSO CONCRETO FCK=30MPA E ARMADURA MÍNIMA (EXCLUSIVE BOMBEAMENTO, MOBILIZAÇÃO E DESMOBILIZAÇÃO). AF_12/2019_PA</v>
          </cell>
          <cell r="C2336" t="str">
            <v>M</v>
          </cell>
          <cell r="D2336">
            <v>764.72</v>
          </cell>
        </row>
        <row r="2337">
          <cell r="A2337">
            <v>100656</v>
          </cell>
          <cell r="B2337" t="str">
            <v>ESTACA PRÉ-MOLDADA DE CONCRETO, SEÇÃO QUADRADA, CAPACIDADE DE 25 TONELADAS, INCLUSO EMENDA (EXCLUSIVE MOBILIZAÇÃO E DESMOBILIZAÇÃO). AF_12/2019</v>
          </cell>
          <cell r="C2337" t="str">
            <v>M</v>
          </cell>
          <cell r="D2337">
            <v>114.77</v>
          </cell>
        </row>
        <row r="2338">
          <cell r="A2338">
            <v>100657</v>
          </cell>
          <cell r="B2338" t="str">
            <v>ESTACA PRÉ-MOLDADA DE CONCRETO SEÇÃO QUADRADA, CAPACIDADE DE 50 TONELADAS, INCLUSO EMENDA (EXCLUSIVE MOBILIZAÇÃO E DESMOBILIZAÇÃO). AF_12/2019</v>
          </cell>
          <cell r="C2338" t="str">
            <v>M</v>
          </cell>
          <cell r="D2338">
            <v>147.94</v>
          </cell>
        </row>
        <row r="2339">
          <cell r="A2339">
            <v>100658</v>
          </cell>
          <cell r="B2339" t="str">
            <v>ESTACA PRÉ-MOLDADA DE CONCRETO CENTRIFUGADO, SEÇÃO CIRCULAR, CAPACIDADE DE 100 TONELADAS, INCLUSO EMENDA (EXCLUSIVE MOBILIZAÇÃO E DESMOBILIZAÇÃO). AF_12/2019</v>
          </cell>
          <cell r="C2339" t="str">
            <v>M</v>
          </cell>
          <cell r="D2339">
            <v>340.84</v>
          </cell>
        </row>
        <row r="2340">
          <cell r="A2340">
            <v>100889</v>
          </cell>
          <cell r="B2340" t="str">
            <v>ESTACA METÁLICA PARA FUNDAÇÃO, UTILIZANDO PERFIL LAMINADO HP250X62 (EXCLUSIVE MOBILIZAÇÃO E DESMOBILIZAÇÃO). AF_01/2020</v>
          </cell>
          <cell r="C2340" t="str">
            <v>KG</v>
          </cell>
          <cell r="D2340">
            <v>11.97</v>
          </cell>
        </row>
        <row r="2341">
          <cell r="A2341">
            <v>100890</v>
          </cell>
          <cell r="B2341" t="str">
            <v>ESTACA METÁLICA PARA FUNDAÇÃO, UTILIZANDO PERFIL LAMINADO HP310X79 (EXCLUSIVE MOBILIZAÇÃO E DESMOBILIZAÇÃO). AF_01/2020</v>
          </cell>
          <cell r="C2341" t="str">
            <v>KG</v>
          </cell>
          <cell r="D2341">
            <v>11.8</v>
          </cell>
        </row>
        <row r="2342">
          <cell r="A2342">
            <v>100892</v>
          </cell>
          <cell r="B2342" t="str">
            <v>ESTACA METÁLICA PARA CONTENÇÃO, UTILIZANDO PERFIL LAMINADO W250X32,7 (EXCLUSIVE MOBILIZAÇÃO E DESMOBILIZAÇÃO). AF_01/2020</v>
          </cell>
          <cell r="C2342" t="str">
            <v>KG</v>
          </cell>
          <cell r="D2342">
            <v>12.44</v>
          </cell>
        </row>
        <row r="2343">
          <cell r="A2343">
            <v>100893</v>
          </cell>
          <cell r="B2343" t="str">
            <v>ESTACA METÁLICA PARA CONTENÇÃO, UTILIZANDO PERFIL LAMINADO W250X38,5 (EXCLUSIVE MOBILIZAÇÃO E DESMOBILIZAÇÃO). AF_01/2020</v>
          </cell>
          <cell r="C2343" t="str">
            <v>KG</v>
          </cell>
          <cell r="D2343">
            <v>12.24</v>
          </cell>
        </row>
        <row r="2344">
          <cell r="A2344">
            <v>100894</v>
          </cell>
          <cell r="B2344" t="str">
            <v>ESTACA METÁLICA PARA CONTENÇÃO, UTILIZANDO PERFIL LAMINADO W250X44,8 (EXCLUSIVE MOBILIZAÇÃO E DESMOBILIZAÇÃO). AF_01/2020</v>
          </cell>
          <cell r="C2344" t="str">
            <v>KG</v>
          </cell>
          <cell r="D2344">
            <v>12.12</v>
          </cell>
        </row>
        <row r="2345">
          <cell r="A2345">
            <v>100896</v>
          </cell>
          <cell r="B2345" t="str">
            <v>ESTACA ESCAVADA MECANICAMENTE, SEM FLUIDO ESTABILIZANTE, COM 25CM DE DIÂMETRO, CONCRETO LANÇADO POR CAMINHÃO BETONEIRA (EXCLUSIVE MOBILIZAÇÃO E DESMOBILIZAÇÃO). AF_01/2020_PA</v>
          </cell>
          <cell r="C2345" t="str">
            <v>M</v>
          </cell>
          <cell r="D2345">
            <v>64.760000000000005</v>
          </cell>
        </row>
        <row r="2346">
          <cell r="A2346">
            <v>100897</v>
          </cell>
          <cell r="B2346" t="str">
            <v>ESTACA ESCAVADA MECANICAMENTE, SEM FLUIDO ESTABILIZANTE, COM 40CM DE DIÂMETRO, CONCRETO LANÇADO POR CAMINHÃO BETONEIRA (EXCLUSIVE MOBILIZAÇÃO E DESMOBILIZAÇÃO). AF_01/2020_PA</v>
          </cell>
          <cell r="C2346" t="str">
            <v>M</v>
          </cell>
          <cell r="D2346">
            <v>130.71</v>
          </cell>
        </row>
        <row r="2347">
          <cell r="A2347">
            <v>100898</v>
          </cell>
          <cell r="B2347" t="str">
            <v>ESTACA ESCAVADA MECANICAMENTE, SEM FLUIDO ESTABILIZANTE, COM 60CM DE DIÂMETRO, CONCRETO LANÇADO POR CAMINHÃO BETONEIRA (EXCLUSIVE MOBILIZAÇÃO E DESMOBILIZAÇÃO). AF_01/2020_PA</v>
          </cell>
          <cell r="C2347" t="str">
            <v>M</v>
          </cell>
          <cell r="D2347">
            <v>257.95999999999998</v>
          </cell>
        </row>
        <row r="2348">
          <cell r="A2348">
            <v>100899</v>
          </cell>
          <cell r="B2348" t="str">
            <v>ESTACA ESCAVADA MECANICAMENTE, SEM FLUIDO ESTABILIZANTE, COM 25CM DE DIÂMETRO, CONCRETO LANÇADO MANUALMENTE (EXCLUSIVE MOBILIZAÇÃO E DESMOBILIZAÇÃO). AF_01/2020_PA</v>
          </cell>
          <cell r="C2348" t="str">
            <v>M</v>
          </cell>
          <cell r="D2348">
            <v>86.61</v>
          </cell>
        </row>
        <row r="2349">
          <cell r="A2349">
            <v>100900</v>
          </cell>
          <cell r="B2349" t="str">
            <v>ESTACA ESCAVADA MECANICAMENTE, SEM FLUIDO ESTABILIZANTE, COM 60CM DE DIÂMETRO, CONCRETO LANÇADO POR BOMBA LANÇA (EXCLUSIVE BOMBEAMENTO, MOBILIZAÇÃO E DESMOBILIZAÇÃO). AF_01/2020_PA</v>
          </cell>
          <cell r="C2349" t="str">
            <v>M</v>
          </cell>
          <cell r="D2349">
            <v>297.54000000000002</v>
          </cell>
        </row>
        <row r="2350">
          <cell r="A2350">
            <v>101173</v>
          </cell>
          <cell r="B2350" t="str">
            <v>ESTACA BROCA DE CONCRETO, DIÂMETRO DE 20CM, ESCAVAÇÃO MANUAL COM TRADO CONCHA, COM ARMADURA DE ARRANQUE. AF_05/2020</v>
          </cell>
          <cell r="C2350" t="str">
            <v>M</v>
          </cell>
          <cell r="D2350">
            <v>58.87</v>
          </cell>
        </row>
        <row r="2351">
          <cell r="A2351">
            <v>101174</v>
          </cell>
          <cell r="B2351" t="str">
            <v>ESTACA BROCA DE CONCRETO, DIÂMETRO DE 25CM, ESCAVAÇÃO MANUAL COM TRADO CONCHA, COM ARMADURA DE ARRANQUE. AF_05/2020</v>
          </cell>
          <cell r="C2351" t="str">
            <v>M</v>
          </cell>
          <cell r="D2351">
            <v>83.01</v>
          </cell>
        </row>
        <row r="2352">
          <cell r="A2352">
            <v>101175</v>
          </cell>
          <cell r="B2352" t="str">
            <v>ESTACA BROCA DE CONCRETO, DIÂMETRO DE 30CM, ESCAVAÇÃO MANUAL COM TRADO CONCHA, COM ARMADURA DE ARRANQUE. AF_05/2020</v>
          </cell>
          <cell r="C2352" t="str">
            <v>M</v>
          </cell>
          <cell r="D2352">
            <v>113.48</v>
          </cell>
        </row>
        <row r="2353">
          <cell r="A2353">
            <v>101176</v>
          </cell>
          <cell r="B2353" t="str">
            <v>ESTACA BROCA DE CONCRETO, DIÂMETRO DE 30CM, ESCAVAÇÃO MANUAL COM TRADO CONCHA, INTEIRAMENTE ARMADA. AF_05/2020_PA</v>
          </cell>
          <cell r="C2353" t="str">
            <v>M</v>
          </cell>
          <cell r="D2353">
            <v>140.30000000000001</v>
          </cell>
        </row>
        <row r="2354">
          <cell r="A2354">
            <v>102521</v>
          </cell>
          <cell r="B2354" t="str">
            <v>ARRASAMENTO MECÂNICO DE ESTACA BARRETE DE CONCRETO ARMADO, SEÇÃO DE 0,40 X 2,50 M. AF_05/2021</v>
          </cell>
          <cell r="C2354" t="str">
            <v>UN</v>
          </cell>
          <cell r="D2354">
            <v>98.89</v>
          </cell>
        </row>
        <row r="2355">
          <cell r="A2355">
            <v>102522</v>
          </cell>
          <cell r="B2355" t="str">
            <v>ARRASAMENTO MECÂNICO DE ESTACA BARRETE DE CONCRETO ARMADO, SEÇÃO DE 0,60 X 2,50 M. AF_05/2021</v>
          </cell>
          <cell r="C2355" t="str">
            <v>UN</v>
          </cell>
          <cell r="D2355">
            <v>145.08000000000001</v>
          </cell>
        </row>
        <row r="2356">
          <cell r="A2356">
            <v>102523</v>
          </cell>
          <cell r="B2356" t="str">
            <v>ARRASAMENTO MECÂNICO DE ESTACA BARRETE DE CONCRETO ARMADO, SEÇÃO DE 0,80 X 2,50 M. AF_05/2021</v>
          </cell>
          <cell r="C2356" t="str">
            <v>UN</v>
          </cell>
          <cell r="D2356">
            <v>191.28</v>
          </cell>
        </row>
        <row r="2357">
          <cell r="A2357">
            <v>95240</v>
          </cell>
          <cell r="B2357" t="str">
            <v>LASTRO DE CONCRETO MAGRO, APLICADO EM PISOS, LAJES SOBRE SOLO OU RADIERS, ESPESSURA DE 3 CM. AF_01/2024</v>
          </cell>
          <cell r="C2357" t="str">
            <v>M2</v>
          </cell>
          <cell r="D2357">
            <v>19.39</v>
          </cell>
        </row>
        <row r="2358">
          <cell r="A2358">
            <v>95241</v>
          </cell>
          <cell r="B2358" t="str">
            <v>LASTRO DE CONCRETO MAGRO, APLICADO EM PISOS, LAJES SOBRE SOLO OU RADIERS, ESPESSURA DE 5 CM. AF_01/2024</v>
          </cell>
          <cell r="C2358" t="str">
            <v>M2</v>
          </cell>
          <cell r="D2358">
            <v>37.369999999999997</v>
          </cell>
        </row>
        <row r="2359">
          <cell r="A2359">
            <v>96616</v>
          </cell>
          <cell r="B2359" t="str">
            <v>LASTRO DE CONCRETO MAGRO, APLICADO EM BLOCOS DE COROAMENTO OU SAPATAS. AF_01/2024</v>
          </cell>
          <cell r="C2359" t="str">
            <v>M3</v>
          </cell>
          <cell r="D2359">
            <v>805.97</v>
          </cell>
        </row>
        <row r="2360">
          <cell r="A2360">
            <v>96617</v>
          </cell>
          <cell r="B2360" t="str">
            <v>LASTRO DE CONCRETO MAGRO, APLICADO EM BLOCOS DE COROAMENTO OU SAPATAS, ESPESSURA DE 3 CM. AF_01/2024</v>
          </cell>
          <cell r="C2360" t="str">
            <v>M2</v>
          </cell>
          <cell r="D2360">
            <v>20.14</v>
          </cell>
        </row>
        <row r="2361">
          <cell r="A2361">
            <v>96619</v>
          </cell>
          <cell r="B2361" t="str">
            <v>LASTRO DE CONCRETO MAGRO, APLICADO EM BLOCOS DE COROAMENTO OU SAPATAS, ESPESSURA DE 5 CM. AF_01/2024</v>
          </cell>
          <cell r="C2361" t="str">
            <v>M2</v>
          </cell>
          <cell r="D2361">
            <v>40.28</v>
          </cell>
        </row>
        <row r="2362">
          <cell r="A2362">
            <v>96620</v>
          </cell>
          <cell r="B2362" t="str">
            <v>LASTRO DE CONCRETO MAGRO, APLICADO EM PISOS, LAJES SOBRE SOLO OU RADIERS. AF_01/2024</v>
          </cell>
          <cell r="C2362" t="str">
            <v>M3</v>
          </cell>
          <cell r="D2362">
            <v>747.67</v>
          </cell>
        </row>
        <row r="2363">
          <cell r="A2363">
            <v>96621</v>
          </cell>
          <cell r="B2363" t="str">
            <v>LASTRO COM MATERIAL GRANULAR, APLICAÇÃO EM BLOCOS DE COROAMENTO, ESPESSURA DE *5 CM*. AF_01/2024</v>
          </cell>
          <cell r="C2363" t="str">
            <v>M3</v>
          </cell>
          <cell r="D2363">
            <v>242.68</v>
          </cell>
        </row>
        <row r="2364">
          <cell r="A2364">
            <v>96622</v>
          </cell>
          <cell r="B2364" t="str">
            <v>LASTRO COM MATERIAL GRANULAR, APLICADO EM PISOS OU LAJES SOBRE SOLO, ESPESSURA DE *5 CM*. AF_01/2024</v>
          </cell>
          <cell r="C2364" t="str">
            <v>M3</v>
          </cell>
          <cell r="D2364">
            <v>228.74</v>
          </cell>
        </row>
        <row r="2365">
          <cell r="A2365">
            <v>96623</v>
          </cell>
          <cell r="B2365" t="str">
            <v>LASTRO COM MATERIAL GRANULAR, APLICADO EM BLOCOS DE COROAMENTO, ESPESSURA DE *10 CM*. AF_01/2024</v>
          </cell>
          <cell r="C2365" t="str">
            <v>M3</v>
          </cell>
          <cell r="D2365">
            <v>208.12</v>
          </cell>
        </row>
        <row r="2366">
          <cell r="A2366">
            <v>96624</v>
          </cell>
          <cell r="B2366" t="str">
            <v>LASTRO COM MATERIAL GRANULAR (PEDRA BRITADA N.2), APLICADO EM PISOS OU LAJES SOBRE SOLO, ESPESSURA DE *10 CM*. AF_01/2024</v>
          </cell>
          <cell r="C2366" t="str">
            <v>M3</v>
          </cell>
          <cell r="D2366">
            <v>194.18</v>
          </cell>
        </row>
        <row r="2367">
          <cell r="A2367">
            <v>97082</v>
          </cell>
          <cell r="B2367" t="str">
            <v>ESCAVAÇÃO MANUAL DE VIGA DE BORDA PARA RADIER. AF_09/2021</v>
          </cell>
          <cell r="C2367" t="str">
            <v>M3</v>
          </cell>
          <cell r="D2367">
            <v>56.91</v>
          </cell>
        </row>
        <row r="2368">
          <cell r="A2368">
            <v>97083</v>
          </cell>
          <cell r="B2368" t="str">
            <v>COMPACTAÇÃO MECÂNICA DE SOLO PARA EXECUÇÃO DE RADIER, PISO DE CONCRETO OU LAJE SOBRE SOLO, COM COMPACTADOR DE SOLOS A PERCUSSÃO. AF_09/2021</v>
          </cell>
          <cell r="C2368" t="str">
            <v>M2</v>
          </cell>
          <cell r="D2368">
            <v>3.15</v>
          </cell>
        </row>
        <row r="2369">
          <cell r="A2369">
            <v>97084</v>
          </cell>
          <cell r="B2369" t="str">
            <v>COMPACTAÇÃO MECÂNICA DE SOLO PARA EXECUÇÃO DE RADIER, PISO DE CONCRETO OU LAJE SOBRE SOLO, COM COMPACTADOR DE SOLOS TIPO PLACA VIBRATÓRIA. AF_09/2021</v>
          </cell>
          <cell r="C2369" t="str">
            <v>M2</v>
          </cell>
          <cell r="D2369">
            <v>0.66</v>
          </cell>
        </row>
        <row r="2370">
          <cell r="A2370">
            <v>97086</v>
          </cell>
          <cell r="B2370" t="str">
            <v>FABRICAÇÃO, MONTAGEM E DESMONTAGEM DE FORMA PARA RADIER, PISO DE CONCRETO OU LAJE SOBRE SOLO, EM MADEIRA SERRADA, 4 UTILIZAÇÕES. AF_09/2021</v>
          </cell>
          <cell r="C2370" t="str">
            <v>M2</v>
          </cell>
          <cell r="D2370">
            <v>121.19</v>
          </cell>
        </row>
        <row r="2371">
          <cell r="A2371">
            <v>97087</v>
          </cell>
          <cell r="B2371" t="str">
            <v>CAMADA SEPARADORA PARA EXECUÇÃO DE RADIER, PISO DE CONCRETO OU LAJE SOBRE SOLO, EM LONA PLÁSTICA. AF_09/2021</v>
          </cell>
          <cell r="C2371" t="str">
            <v>M2</v>
          </cell>
          <cell r="D2371">
            <v>2.31</v>
          </cell>
        </row>
        <row r="2372">
          <cell r="A2372">
            <v>97088</v>
          </cell>
          <cell r="B2372" t="str">
            <v>ARMAÇÃO PARA EXECUÇÃO DE RADIER, PISO DE CONCRETO OU LAJE SOBRE SOLO, COM USO DE TELA Q-92. AF_09/2021</v>
          </cell>
          <cell r="C2372" t="str">
            <v>KG</v>
          </cell>
          <cell r="D2372">
            <v>14.34</v>
          </cell>
        </row>
        <row r="2373">
          <cell r="A2373">
            <v>97089</v>
          </cell>
          <cell r="B2373" t="str">
            <v>ARMAÇÃO PARA EXECUÇÃO DE RADIER, PISO DE CONCRETO OU LAJE SOBRE SOLO, COM USO DE TELA Q-113. AF_09/2021</v>
          </cell>
          <cell r="C2373" t="str">
            <v>KG</v>
          </cell>
          <cell r="D2373">
            <v>13.1</v>
          </cell>
        </row>
        <row r="2374">
          <cell r="A2374">
            <v>97090</v>
          </cell>
          <cell r="B2374" t="str">
            <v>ARMAÇÃO PARA EXECUÇÃO DE RADIER, PISO DE CONCRETO OU LAJE SOBRE SOLO, COM USO DE TELA Q-138. AF_09/2021</v>
          </cell>
          <cell r="C2374" t="str">
            <v>KG</v>
          </cell>
          <cell r="D2374">
            <v>12.82</v>
          </cell>
        </row>
        <row r="2375">
          <cell r="A2375">
            <v>97091</v>
          </cell>
          <cell r="B2375" t="str">
            <v>ARMAÇÃO PARA EXECUÇÃO DE RADIER, PISO DE CONCRETO OU LAJE SOBRE SOLO, COM USO DE TELA Q-159. AF_09/2021</v>
          </cell>
          <cell r="C2375" t="str">
            <v>KG</v>
          </cell>
          <cell r="D2375">
            <v>12.41</v>
          </cell>
        </row>
        <row r="2376">
          <cell r="A2376">
            <v>97092</v>
          </cell>
          <cell r="B2376" t="str">
            <v>ARMAÇÃO PARA EXECUÇÃO DE RADIER, PISO DE CONCRETO OU LAJE SOBRE SOLO, COM USO DE TELA Q-196. AF_09/2021</v>
          </cell>
          <cell r="C2376" t="str">
            <v>KG</v>
          </cell>
          <cell r="D2376">
            <v>11.99</v>
          </cell>
        </row>
        <row r="2377">
          <cell r="A2377">
            <v>97093</v>
          </cell>
          <cell r="B2377" t="str">
            <v>ARMAÇÃO PARA EXECUÇÃO DE RADIER, PISO DE CONCRETO OU LAJE SOBRE SOLO, COM USO DE TELA Q-283. AF_09/2021</v>
          </cell>
          <cell r="C2377" t="str">
            <v>KG</v>
          </cell>
          <cell r="D2377">
            <v>11.21</v>
          </cell>
        </row>
        <row r="2378">
          <cell r="A2378">
            <v>97096</v>
          </cell>
          <cell r="B2378" t="str">
            <v>CONCRETAGEM DE RADIER, PISO DE CONCRETO OU LAJE SOBRE SOLO, FCK 30 MPA - LANÇAMENTO, ADENSAMENTO E ACABAMENTO. AF_09/2021</v>
          </cell>
          <cell r="C2378" t="str">
            <v>M3</v>
          </cell>
          <cell r="D2378">
            <v>727.63</v>
          </cell>
        </row>
        <row r="2379">
          <cell r="A2379">
            <v>97097</v>
          </cell>
          <cell r="B2379" t="str">
            <v>ACABAMENTO POLIDO PARA PISO DE CONCRETO ARMADO OU LAJE SOBRE SOLO DE ALTA RESISTÊNCIA. AF_09/2021</v>
          </cell>
          <cell r="C2379" t="str">
            <v>M2</v>
          </cell>
          <cell r="D2379">
            <v>35.54</v>
          </cell>
        </row>
        <row r="2380">
          <cell r="A2380">
            <v>97101</v>
          </cell>
          <cell r="B2380" t="str">
            <v>EXECUÇÃO DE RADIER, ESPESSURA DE 10 CM, FCK = 30 MPA, COM USO DE FORMAS EM MADEIRA SERRADA. AF_09/2021</v>
          </cell>
          <cell r="C2380" t="str">
            <v>M2</v>
          </cell>
          <cell r="D2380">
            <v>182.49</v>
          </cell>
        </row>
        <row r="2381">
          <cell r="A2381">
            <v>97102</v>
          </cell>
          <cell r="B2381" t="str">
            <v>EXECUÇÃO DE RADIER, ESPESSURA DE 15 CM, FCK = 30 MPA, COM USO DE FORMAS EM MADEIRA SERRADA. AF_09/2021</v>
          </cell>
          <cell r="C2381" t="str">
            <v>M2</v>
          </cell>
          <cell r="D2381">
            <v>230.53</v>
          </cell>
        </row>
        <row r="2382">
          <cell r="A2382">
            <v>97103</v>
          </cell>
          <cell r="B2382" t="str">
            <v>EXECUÇÃO DE RADIER, ESPESSURA DE 20 CM, FCK = 30 MPA, COM USO DE FORMAS EM MADEIRA SERRADA. AF_09/2021</v>
          </cell>
          <cell r="C2382" t="str">
            <v>M2</v>
          </cell>
          <cell r="D2382">
            <v>275.48</v>
          </cell>
        </row>
        <row r="2383">
          <cell r="A2383">
            <v>100322</v>
          </cell>
          <cell r="B2383" t="str">
            <v>LASTRO COM MATERIAL GRANULAR (PEDRA BRITADA N.3), APLICADO EM PISOS OU LAJES SOBRE SOLO, ESPESSURA DE *10 CM*. AF_01/2024</v>
          </cell>
          <cell r="C2383" t="str">
            <v>M3</v>
          </cell>
          <cell r="D2383">
            <v>185.83</v>
          </cell>
        </row>
        <row r="2384">
          <cell r="A2384">
            <v>100323</v>
          </cell>
          <cell r="B2384" t="str">
            <v>LASTRO COM MATERIAL GRANULAR (AREIA MÉDIA), APLICADO EM PISOS OU LAJES SOBRE SOLO, ESPESSURA DE *10 CM*. AF_01/2024</v>
          </cell>
          <cell r="C2384" t="str">
            <v>M3</v>
          </cell>
          <cell r="D2384">
            <v>234.28</v>
          </cell>
        </row>
        <row r="2385">
          <cell r="A2385">
            <v>100324</v>
          </cell>
          <cell r="B2385" t="str">
            <v>LASTRO COM MATERIAL GRANULAR (PEDRA BRITADA N.1 E PEDRA BRITADA N.2), APLICADO EM PISOS OU LAJES SOBRE SOLO, ESPESSURA DE *10 CM*. AF_01/2024</v>
          </cell>
          <cell r="C2385" t="str">
            <v>M3</v>
          </cell>
          <cell r="D2385">
            <v>193.82</v>
          </cell>
        </row>
        <row r="2386">
          <cell r="A2386">
            <v>103072</v>
          </cell>
          <cell r="B2386" t="str">
            <v>EXECUÇÃO DE RADIER, ESPESSURA DE 25 CM, FCK = 30 MPA, COM USO DE FORMAS EM MADEIRA SERRADA. AF_09/2021</v>
          </cell>
          <cell r="C2386" t="str">
            <v>M2</v>
          </cell>
          <cell r="D2386">
            <v>326.31</v>
          </cell>
        </row>
        <row r="2387">
          <cell r="A2387">
            <v>103073</v>
          </cell>
          <cell r="B2387" t="str">
            <v>EXECUÇÃO DE RADIER, ESPESSURA DE 30 CM, FCK = 30 MPA, COM USO DE FORMAS EM MADEIRA SERRADA. AF_09/2021</v>
          </cell>
          <cell r="C2387" t="str">
            <v>M2</v>
          </cell>
          <cell r="D2387">
            <v>390.99</v>
          </cell>
        </row>
        <row r="2388">
          <cell r="A2388">
            <v>103074</v>
          </cell>
          <cell r="B2388" t="str">
            <v>EXECUÇÃO DE PISO DE CONCRETO, SEM ACABAMENTO SUPERFICIAL, ESPESSURA DE 15 CM, FCK = 30 MPA, COM USO DE FORMAS EM MADEIRA SERRADA. AF_09/2021</v>
          </cell>
          <cell r="C2388" t="str">
            <v>M2</v>
          </cell>
          <cell r="D2388">
            <v>183.4</v>
          </cell>
        </row>
        <row r="2389">
          <cell r="A2389">
            <v>103075</v>
          </cell>
          <cell r="B2389" t="str">
            <v>EXECUÇÃO DE PISO DE CONCRETO, COM ACABAMENTO SUPERFICIAL, ESPESSURA DE 15 CM, FCK = 30 MPA, COM USO DE FORMAS EM MADEIRA SERRADA. AF_09/2021</v>
          </cell>
          <cell r="C2389" t="str">
            <v>M2</v>
          </cell>
          <cell r="D2389">
            <v>218.94</v>
          </cell>
        </row>
        <row r="2390">
          <cell r="A2390">
            <v>103076</v>
          </cell>
          <cell r="B2390" t="str">
            <v>EXECUÇÃO DE LAJE SOBRE SOLO, ESPESSURA DE 10 CM, FCK = 30 MPA, COM USO DE FORMAS EM MADEIRA SERRADA. AF_09/2021</v>
          </cell>
          <cell r="C2390" t="str">
            <v>M2</v>
          </cell>
          <cell r="D2390">
            <v>154.47999999999999</v>
          </cell>
        </row>
        <row r="2391">
          <cell r="A2391">
            <v>103077</v>
          </cell>
          <cell r="B2391" t="str">
            <v>EXECUÇÃO DE LAJE SOBRE SOLO, ESPESSURA DE 15 CM, FCK = 30 MPA, COM USO DE FORMAS EM MADEIRA SERRADA. AF_09/2021</v>
          </cell>
          <cell r="C2391" t="str">
            <v>M2</v>
          </cell>
          <cell r="D2391">
            <v>202.52</v>
          </cell>
        </row>
        <row r="2392">
          <cell r="A2392">
            <v>103078</v>
          </cell>
          <cell r="B2392" t="str">
            <v>EXECUÇÃO DE LAJE SOBRE SOLO, ESPESSURA DE 20 CM, FCK = 30 MPA, COM USO DE FORMAS EM MADEIRA SERRADA. AF_09/2021</v>
          </cell>
          <cell r="C2392" t="str">
            <v>M2</v>
          </cell>
          <cell r="D2392">
            <v>247.47</v>
          </cell>
        </row>
        <row r="2393">
          <cell r="A2393">
            <v>103079</v>
          </cell>
          <cell r="B2393" t="str">
            <v>EXECUÇÃO DE LAJE SOBRE SOLO, ESPESSURA DE 25 CM, FCK = 30 MPA, COM USO DE FORMAS EM MADEIRA SERRADA. AF_09/2021</v>
          </cell>
          <cell r="C2393" t="str">
            <v>M2</v>
          </cell>
          <cell r="D2393">
            <v>298.3</v>
          </cell>
        </row>
        <row r="2394">
          <cell r="A2394">
            <v>103080</v>
          </cell>
          <cell r="B2394" t="str">
            <v>EXECUÇÃO DE LAJE SOBRE SOLO, ESPESSURA DE 30 CM, FCK = 30 MPA, COM USO DE FORMAS EM MADEIRA SERRADA. AF_09/2021</v>
          </cell>
          <cell r="C2394" t="str">
            <v>M2</v>
          </cell>
          <cell r="D2394">
            <v>362.98</v>
          </cell>
        </row>
        <row r="2395">
          <cell r="A2395">
            <v>92263</v>
          </cell>
          <cell r="B2395" t="str">
            <v>FABRICAÇÃO DE FÔRMA PARA PILARES E ESTRUTURAS SIMILARES, EM CHAPA DE MADEIRA COMPENSADA RESINADA, E = 17 MM. AF_09/2020</v>
          </cell>
          <cell r="C2395" t="str">
            <v>M2</v>
          </cell>
          <cell r="D2395">
            <v>181.22</v>
          </cell>
        </row>
        <row r="2396">
          <cell r="A2396">
            <v>92264</v>
          </cell>
          <cell r="B2396" t="str">
            <v>FABRICAÇÃO DE FÔRMA PARA PILARES E ESTRUTURAS SIMILARES, EM CHAPA DE MADEIRA COMPENSADA PLASTIFICADA, E = 18 MM. AF_09/2020</v>
          </cell>
          <cell r="C2396" t="str">
            <v>M2</v>
          </cell>
          <cell r="D2396">
            <v>234.68</v>
          </cell>
        </row>
        <row r="2397">
          <cell r="A2397">
            <v>92265</v>
          </cell>
          <cell r="B2397" t="str">
            <v>FABRICAÇÃO DE FÔRMA PARA VIGAS, EM CHAPA DE MADEIRA COMPENSADA RESINADA, E = 17 MM. AF_09/2020</v>
          </cell>
          <cell r="C2397" t="str">
            <v>M2</v>
          </cell>
          <cell r="D2397">
            <v>130.30000000000001</v>
          </cell>
        </row>
        <row r="2398">
          <cell r="A2398">
            <v>92266</v>
          </cell>
          <cell r="B2398" t="str">
            <v>FABRICAÇÃO DE FÔRMA PARA VIGAS, EM CHAPA DE MADEIRA COMPENSADA PLASTIFICADA, E = 18 MM. AF_09/2020</v>
          </cell>
          <cell r="C2398" t="str">
            <v>M2</v>
          </cell>
          <cell r="D2398">
            <v>176.16</v>
          </cell>
        </row>
        <row r="2399">
          <cell r="A2399">
            <v>92267</v>
          </cell>
          <cell r="B2399" t="str">
            <v>FABRICAÇÃO DE FÔRMA PARA LAJES, EM CHAPA DE MADEIRA COMPENSADA RESINADA, E = 17 MM. AF_09/2020</v>
          </cell>
          <cell r="C2399" t="str">
            <v>M2</v>
          </cell>
          <cell r="D2399">
            <v>61.35</v>
          </cell>
        </row>
        <row r="2400">
          <cell r="A2400">
            <v>92268</v>
          </cell>
          <cell r="B2400" t="str">
            <v>FABRICAÇÃO DE FÔRMA PARA LAJES, EM CHAPA DE MADEIRA COMPENSADA PLASTIFICADA, E = 18 MM. AF_09/2020</v>
          </cell>
          <cell r="C2400" t="str">
            <v>M2</v>
          </cell>
          <cell r="D2400">
            <v>103.37</v>
          </cell>
        </row>
        <row r="2401">
          <cell r="A2401">
            <v>92269</v>
          </cell>
          <cell r="B2401" t="str">
            <v>FABRICAÇÃO DE FÔRMA PARA PILARES E ESTRUTURAS SIMILARES, EM MADEIRA SERRADA, E=25 MM. AF_09/2020</v>
          </cell>
          <cell r="C2401" t="str">
            <v>M2</v>
          </cell>
          <cell r="D2401">
            <v>152.9</v>
          </cell>
        </row>
        <row r="2402">
          <cell r="A2402">
            <v>92270</v>
          </cell>
          <cell r="B2402" t="str">
            <v>FABRICAÇÃO DE FÔRMA PARA VIGAS, COM MADEIRA SERRADA, E = 25 MM. AF_09/2020</v>
          </cell>
          <cell r="C2402" t="str">
            <v>M2</v>
          </cell>
          <cell r="D2402">
            <v>151.47999999999999</v>
          </cell>
        </row>
        <row r="2403">
          <cell r="A2403">
            <v>92271</v>
          </cell>
          <cell r="B2403" t="str">
            <v>FABRICAÇÃO DE FÔRMA PARA LAJES, EM MADEIRA SERRADA, E=25 MM. AF_09/2020</v>
          </cell>
          <cell r="C2403" t="str">
            <v>M2</v>
          </cell>
          <cell r="D2403">
            <v>89.83</v>
          </cell>
        </row>
        <row r="2404">
          <cell r="A2404">
            <v>92272</v>
          </cell>
          <cell r="B2404" t="str">
            <v>FABRICAÇÃO DE ESCORAS DE VIGA DO TIPO GARFO, EM MADEIRA. AF_09/2020</v>
          </cell>
          <cell r="C2404" t="str">
            <v>M</v>
          </cell>
          <cell r="D2404">
            <v>42.64</v>
          </cell>
        </row>
        <row r="2405">
          <cell r="A2405">
            <v>92273</v>
          </cell>
          <cell r="B2405" t="str">
            <v>FABRICAÇÃO DE ESCORAS DO TIPO PONTALETE, EM MADEIRA, PARA PÉ-DIREITO SIMPLES. AF_09/2020</v>
          </cell>
          <cell r="C2405" t="str">
            <v>M</v>
          </cell>
          <cell r="D2405">
            <v>17.489999999999998</v>
          </cell>
        </row>
        <row r="2406">
          <cell r="A2406">
            <v>92409</v>
          </cell>
          <cell r="B2406" t="str">
            <v>MONTAGEM E DESMONTAGEM DE FÔRMA DE PILARES RETANGULARES E ESTRUTURAS SIMILARES, PÉ-DIREITO SIMPLES, EM MADEIRA SERRADA, 1 UTILIZAÇÃO. AF_09/2020</v>
          </cell>
          <cell r="C2406" t="str">
            <v>M2</v>
          </cell>
          <cell r="D2406">
            <v>248.92</v>
          </cell>
        </row>
        <row r="2407">
          <cell r="A2407">
            <v>92411</v>
          </cell>
          <cell r="B2407" t="str">
            <v>MONTAGEM E DESMONTAGEM DE FÔRMA DE PILARES RETANGULARES E ESTRUTURAS SIMILARES, PÉ-DIREITO SIMPLES, EM MADEIRA SERRADA, 2 UTILIZAÇÕES. AF_09/2020</v>
          </cell>
          <cell r="C2407" t="str">
            <v>M2</v>
          </cell>
          <cell r="D2407">
            <v>163.16999999999999</v>
          </cell>
        </row>
        <row r="2408">
          <cell r="A2408">
            <v>92413</v>
          </cell>
          <cell r="B2408" t="str">
            <v>MONTAGEM E DESMONTAGEM DE FÔRMA DE PILARES RETANGULARES E ESTRUTURAS SIMILARES, PÉ-DIREITO SIMPLES, EM MADEIRA SERRADA, 4 UTILIZAÇÕES. AF_09/2020</v>
          </cell>
          <cell r="C2408" t="str">
            <v>M2</v>
          </cell>
          <cell r="D2408">
            <v>105.39</v>
          </cell>
        </row>
        <row r="2409">
          <cell r="A2409">
            <v>92415</v>
          </cell>
          <cell r="B2409" t="str">
            <v>MONTAGEM E DESMONTAGEM DE FÔRMA DE PILARES RETANGULARES E ESTRUTURAS SIMILARES, PÉ-DIREITO SIMPLES, EM CHAPA DE MADEIRA COMPENSADA RESINADA, 2 UTILIZAÇÕES. AF_09/2020</v>
          </cell>
          <cell r="C2409" t="str">
            <v>M2</v>
          </cell>
          <cell r="D2409">
            <v>149.44999999999999</v>
          </cell>
        </row>
        <row r="2410">
          <cell r="A2410">
            <v>92417</v>
          </cell>
          <cell r="B2410" t="str">
            <v>MONTAGEM E DESMONTAGEM DE FÔRMA DE PILARES RETANGULARES E ESTRUTURAS SIMILARES, PÉ-DIREITO DUPLO, EM CHAPA DE MADEIRA COMPENSADA RESINADA, 2 UTILIZAÇÕES. AF_09/2020</v>
          </cell>
          <cell r="C2410" t="str">
            <v>M2</v>
          </cell>
          <cell r="D2410">
            <v>171.64</v>
          </cell>
        </row>
        <row r="2411">
          <cell r="A2411">
            <v>92419</v>
          </cell>
          <cell r="B2411" t="str">
            <v>MONTAGEM E DESMONTAGEM DE FÔRMA DE PILARES RETANGULARES E ESTRUTURAS SIMILARES, PÉ-DIREITO SIMPLES, EM CHAPA DE MADEIRA COMPENSADA RESINADA, 4 UTILIZAÇÕES. AF_09/2020</v>
          </cell>
          <cell r="C2411" t="str">
            <v>M2</v>
          </cell>
          <cell r="D2411">
            <v>94.07</v>
          </cell>
        </row>
        <row r="2412">
          <cell r="A2412">
            <v>92421</v>
          </cell>
          <cell r="B2412" t="str">
            <v>MONTAGEM E DESMONTAGEM DE FÔRMA DE PILARES RETANGULARES E ESTRUTURAS SIMILARES, PÉ-DIREITO DUPLO, EM CHAPA DE MADEIRA COMPENSADA RESINADA, 4 UTILIZAÇÕES. AF_09/2020</v>
          </cell>
          <cell r="C2412" t="str">
            <v>M2</v>
          </cell>
          <cell r="D2412">
            <v>111.08</v>
          </cell>
        </row>
        <row r="2413">
          <cell r="A2413">
            <v>92423</v>
          </cell>
          <cell r="B2413" t="str">
            <v>MONTAGEM E DESMONTAGEM DE FÔRMA DE PILARES RETANGULARES E ESTRUTURAS SIMILARES, PÉ-DIREITO SIMPLES, EM CHAPA DE MADEIRA COMPENSADA RESINADA, 6 UTILIZAÇÕES. AF_09/2020</v>
          </cell>
          <cell r="C2413" t="str">
            <v>M2</v>
          </cell>
          <cell r="D2413">
            <v>76.989999999999995</v>
          </cell>
        </row>
        <row r="2414">
          <cell r="A2414">
            <v>92425</v>
          </cell>
          <cell r="B2414" t="str">
            <v>MONTAGEM E DESMONTAGEM DE FÔRMA DE PILARES RETANGULARES E ESTRUTURAS SIMILARES, PÉ-DIREITO DUPLO, EM CHAPA DE MADEIRA COMPENSADA RESINADA, 6 UTILIZAÇÕES. AF_09/2020</v>
          </cell>
          <cell r="C2414" t="str">
            <v>M2</v>
          </cell>
          <cell r="D2414">
            <v>91.79</v>
          </cell>
        </row>
        <row r="2415">
          <cell r="A2415">
            <v>92427</v>
          </cell>
          <cell r="B2415" t="str">
            <v>MONTAGEM E DESMONTAGEM DE FÔRMA DE PILARES RETANGULARES E ESTRUTURAS SIMILARES, PÉ-DIREITO SIMPLES, EM CHAPA DE MADEIRA COMPENSADA RESINADA, 8 UTILIZAÇÕES. AF_09/2020</v>
          </cell>
          <cell r="C2415" t="str">
            <v>M2</v>
          </cell>
          <cell r="D2415">
            <v>68.37</v>
          </cell>
        </row>
        <row r="2416">
          <cell r="A2416">
            <v>92429</v>
          </cell>
          <cell r="B2416" t="str">
            <v>MONTAGEM E DESMONTAGEM DE FÔRMA DE PILARES RETANGULARES E ESTRUTURAS SIMILARES, PÉ-DIREITO DUPLO, EM CHAPA DE MADEIRA COMPENSADA RESINADA, 8 UTILIZAÇÕES. AF_09/2020</v>
          </cell>
          <cell r="C2416" t="str">
            <v>M2</v>
          </cell>
          <cell r="D2416">
            <v>82.08</v>
          </cell>
        </row>
        <row r="2417">
          <cell r="A2417">
            <v>92431</v>
          </cell>
          <cell r="B2417" t="str">
            <v>MONTAGEM E DESMONTAGEM DE FÔRMA DE PILARES RETANGULARES E ESTRUTURAS SIMILARES, PÉ-DIREITO SIMPLES, EM CHAPA DE MADEIRA COMPENSADA PLASTIFICADA, 10 UTILIZAÇÕES. AF_09/2020</v>
          </cell>
          <cell r="C2417" t="str">
            <v>M2</v>
          </cell>
          <cell r="D2417">
            <v>64.75</v>
          </cell>
        </row>
        <row r="2418">
          <cell r="A2418">
            <v>92433</v>
          </cell>
          <cell r="B2418" t="str">
            <v>MONTAGEM E DESMONTAGEM DE FÔRMA DE PILARES RETANGULARES E ESTRUTURAS SIMILARES, PÉ-DIREITO DUPLO, EM CHAPA DE MADEIRA COMPENSADA PLASTIFICADA, 10 UTILIZAÇÕES. AF_09/2020</v>
          </cell>
          <cell r="C2418" t="str">
            <v>M2</v>
          </cell>
          <cell r="D2418">
            <v>77.77</v>
          </cell>
        </row>
        <row r="2419">
          <cell r="A2419">
            <v>92435</v>
          </cell>
          <cell r="B2419" t="str">
            <v>MONTAGEM E DESMONTAGEM DE FÔRMA DE PILARES RETANGULARES E ESTRUTURAS SIMILARES, PÉ-DIREITO SIMPLES, EM CHAPA DE MADEIRA COMPENSADA PLASTIFICADA, 12 UTILIZAÇÕES. AF_09/2020</v>
          </cell>
          <cell r="C2419" t="str">
            <v>M2</v>
          </cell>
          <cell r="D2419">
            <v>61.46</v>
          </cell>
        </row>
        <row r="2420">
          <cell r="A2420">
            <v>92437</v>
          </cell>
          <cell r="B2420" t="str">
            <v>MONTAGEM E DESMONTAGEM DE FÔRMA DE PILARES RETANGULARES E ESTRUTURAS SIMILARES, PÉ-DIREITO DUPLO, EM CHAPA DE MADEIRA COMPENSADA PLASTIFICADA, 12 UTILIZAÇÕES. AF_09/2020</v>
          </cell>
          <cell r="C2420" t="str">
            <v>M2</v>
          </cell>
          <cell r="D2420">
            <v>74.040000000000006</v>
          </cell>
        </row>
        <row r="2421">
          <cell r="A2421">
            <v>92439</v>
          </cell>
          <cell r="B2421" t="str">
            <v>MONTAGEM E DESMONTAGEM DE FÔRMA DE PILARES RETANGULARES E ESTRUTURAS SIMILARES, PÉ-DIREITO SIMPLES, EM CHAPA DE MADEIRA COMPENSADA PLASTIFICADA, 14 UTILIZAÇÕES. AF_09/2020</v>
          </cell>
          <cell r="C2421" t="str">
            <v>M2</v>
          </cell>
          <cell r="D2421">
            <v>59.1</v>
          </cell>
        </row>
        <row r="2422">
          <cell r="A2422">
            <v>92441</v>
          </cell>
          <cell r="B2422" t="str">
            <v>MONTAGEM E DESMONTAGEM DE FÔRMA DE PILARES RETANGULARES E ESTRUTURAS SIMILARES, PÉ-DIREITO DUPLO, EM CHAPA DE MADEIRA COMPENSADA PLASTIFICADA, 14 UTILIZAÇÕES. AF_09/2020</v>
          </cell>
          <cell r="C2422" t="str">
            <v>M2</v>
          </cell>
          <cell r="D2422">
            <v>71.37</v>
          </cell>
        </row>
        <row r="2423">
          <cell r="A2423">
            <v>92443</v>
          </cell>
          <cell r="B2423" t="str">
            <v>MONTAGEM E DESMONTAGEM DE FÔRMA DE PILARES RETANGULARES E ESTRUTURAS SIMILARES, PÉ-DIREITO SIMPLES, EM CHAPA DE MADEIRA COMPENSADA PLASTIFICADA, 18 UTILIZAÇÕES. AF_09/2020</v>
          </cell>
          <cell r="C2423" t="str">
            <v>M2</v>
          </cell>
          <cell r="D2423">
            <v>53.97</v>
          </cell>
        </row>
        <row r="2424">
          <cell r="A2424">
            <v>92445</v>
          </cell>
          <cell r="B2424" t="str">
            <v>MONTAGEM E DESMONTAGEM DE FÔRMA DE PILARES RETANGULARES E ESTRUTURAS SIMILARES, PÉ-DIREITO DUPLO, EM CHAPA DE MADEIRA COMPENSADA PLASTIFICADA, 18 UTILIZAÇÕES. AF_09/2020</v>
          </cell>
          <cell r="C2424" t="str">
            <v>M2</v>
          </cell>
          <cell r="D2424">
            <v>65.8</v>
          </cell>
        </row>
        <row r="2425">
          <cell r="A2425">
            <v>92446</v>
          </cell>
          <cell r="B2425" t="str">
            <v>MONTAGEM E DESMONTAGEM DE FÔRMA DE VIGA, ESCORAMENTO COM PONTALETE DE MADEIRA, PÉ-DIREITO SIMPLES, EM MADEIRA SERRADA, 1 UTILIZAÇÃO. AF_09/2020</v>
          </cell>
          <cell r="C2425" t="str">
            <v>M2</v>
          </cell>
          <cell r="D2425">
            <v>275.83</v>
          </cell>
        </row>
        <row r="2426">
          <cell r="A2426">
            <v>92447</v>
          </cell>
          <cell r="B2426" t="str">
            <v>MONTAGEM E DESMONTAGEM DE FÔRMA DE VIGA, ESCORAMENTO COM PONTALETE DE MADEIRA, PÉ-DIREITO SIMPLES, EM MADEIRA SERRADA, 2 UTILIZAÇÕES. AF_09/2020</v>
          </cell>
          <cell r="C2426" t="str">
            <v>M2</v>
          </cell>
          <cell r="D2426">
            <v>194.13</v>
          </cell>
        </row>
        <row r="2427">
          <cell r="A2427">
            <v>92448</v>
          </cell>
          <cell r="B2427" t="str">
            <v>MONTAGEM E DESMONTAGEM DE FÔRMA DE VIGA, ESCORAMENTO COM PONTALETE DE MADEIRA, PÉ-DIREITO SIMPLES, EM MADEIRA SERRADA, 4 UTILIZAÇÕES. AF_09/2020</v>
          </cell>
          <cell r="C2427" t="str">
            <v>M2</v>
          </cell>
          <cell r="D2427">
            <v>154.69999999999999</v>
          </cell>
        </row>
        <row r="2428">
          <cell r="A2428">
            <v>92449</v>
          </cell>
          <cell r="B2428" t="str">
            <v>MONTAGEM E DESMONTAGEM DE FÔRMA DE VIGA, ESCORAMENTO COM GARFO DE MADEIRA, PÉ-DIREITO DUPLO, EM CHAPA DE MADEIRA RESINADA, 2 UTILIZAÇÕES. AF_09/2020</v>
          </cell>
          <cell r="C2428" t="str">
            <v>M2</v>
          </cell>
          <cell r="D2428">
            <v>299.31</v>
          </cell>
        </row>
        <row r="2429">
          <cell r="A2429">
            <v>92450</v>
          </cell>
          <cell r="B2429" t="str">
            <v>MONTAGEM E DESMONTAGEM DE FÔRMA DE VIGA, ESCORAMENTO METÁLICO, PÉ-DIREITO DUPLO, EM CHAPA DE MADEIRA RESINADA, 2 UTILIZAÇÕES. AF_09/2020</v>
          </cell>
          <cell r="C2429" t="str">
            <v>M2</v>
          </cell>
          <cell r="D2429">
            <v>335.79</v>
          </cell>
        </row>
        <row r="2430">
          <cell r="A2430">
            <v>92451</v>
          </cell>
          <cell r="B2430" t="str">
            <v>MONTAGEM E DESMONTAGEM DE FÔRMA DE VIGA, ESCORAMENTO COM GARFO DE MADEIRA, PÉ-DIREITO SIMPLES, EM CHAPA DE MADEIRA RESINADA, 2 UTILIZAÇÕES. AF_09/2020</v>
          </cell>
          <cell r="C2430" t="str">
            <v>M2</v>
          </cell>
          <cell r="D2430">
            <v>201.95</v>
          </cell>
        </row>
        <row r="2431">
          <cell r="A2431">
            <v>92452</v>
          </cell>
          <cell r="B2431" t="str">
            <v>MONTAGEM E DESMONTAGEM DE FÔRMA DE VIGA, ESCORAMENTO METÁLICO, PÉ-DIREITO SIMPLES, EM CHAPA DE MADEIRA RESINADA, 2 UTILIZAÇÕES. AF_09/2020</v>
          </cell>
          <cell r="C2431" t="str">
            <v>M2</v>
          </cell>
          <cell r="D2431">
            <v>194.08</v>
          </cell>
        </row>
        <row r="2432">
          <cell r="A2432">
            <v>92453</v>
          </cell>
          <cell r="B2432" t="str">
            <v>MONTAGEM E DESMONTAGEM DE FÔRMA DE VIGA, ESCORAMENTO COM GARFO DE MADEIRA, PÉ-DIREITO DUPLO, EM CHAPA DE MADEIRA RESINADA, 4 UTILIZAÇÕES. AF_09/2020</v>
          </cell>
          <cell r="C2432" t="str">
            <v>M2</v>
          </cell>
          <cell r="D2432">
            <v>257.06</v>
          </cell>
        </row>
        <row r="2433">
          <cell r="A2433">
            <v>92454</v>
          </cell>
          <cell r="B2433" t="str">
            <v>MONTAGEM E DESMONTAGEM DE FÔRMA DE VIGA, ESCORAMENTO METÁLICO, PÉ-DIREITO DUPLO, EM CHAPA DE MADEIRA RESINADA, 4 UTILIZAÇÕES. AF_09/2020</v>
          </cell>
          <cell r="C2433" t="str">
            <v>M2</v>
          </cell>
          <cell r="D2433">
            <v>302.75</v>
          </cell>
        </row>
        <row r="2434">
          <cell r="A2434">
            <v>92455</v>
          </cell>
          <cell r="B2434" t="str">
            <v>MONTAGEM E DESMONTAGEM DE FÔRMA DE VIGA, ESCORAMENTO COM GARFO DE MADEIRA, PÉ-DIREITO SIMPLES, EM CHAPA DE MADEIRA RESINADA, 4 UTILIZAÇÕES. AF_09/2020</v>
          </cell>
          <cell r="C2434" t="str">
            <v>M2</v>
          </cell>
          <cell r="D2434">
            <v>165.72</v>
          </cell>
        </row>
        <row r="2435">
          <cell r="A2435">
            <v>92456</v>
          </cell>
          <cell r="B2435" t="str">
            <v>MONTAGEM E DESMONTAGEM DE FÔRMA DE VIGA, ESCORAMENTO METÁLICO, PÉ-DIREITO SIMPLES, EM CHAPA DE MADEIRA RESINADA, 4 UTILIZAÇÕES. AF_09/2020</v>
          </cell>
          <cell r="C2435" t="str">
            <v>M2</v>
          </cell>
          <cell r="D2435">
            <v>160.25</v>
          </cell>
        </row>
        <row r="2436">
          <cell r="A2436">
            <v>92457</v>
          </cell>
          <cell r="B2436" t="str">
            <v>MONTAGEM E DESMONTAGEM DE FÔRMA DE VIGA, ESCORAMENTO COM GARFO DE MADEIRA, PÉ-DIREITO DUPLO, EM CHAPA DE MADEIRA RESINADA, 6 UTILIZAÇÕES. AF_09/2020</v>
          </cell>
          <cell r="C2436" t="str">
            <v>M2</v>
          </cell>
          <cell r="D2436">
            <v>223.08</v>
          </cell>
        </row>
        <row r="2437">
          <cell r="A2437">
            <v>92458</v>
          </cell>
          <cell r="B2437" t="str">
            <v>MONTAGEM E DESMONTAGEM DE FÔRMA DE VIGA, ESCORAMENTO METÁLICO, PÉ-DIREITO DUPLO, EM CHAPA DE MADEIRA RESINADA, 6 UTILIZAÇÕES. AF_09/2020</v>
          </cell>
          <cell r="C2437" t="str">
            <v>M2</v>
          </cell>
          <cell r="D2437">
            <v>282.45</v>
          </cell>
        </row>
        <row r="2438">
          <cell r="A2438">
            <v>92459</v>
          </cell>
          <cell r="B2438" t="str">
            <v>MONTAGEM E DESMONTAGEM DE FÔRMA DE VIGA, ESCORAMENTO COM GARFO DE MADEIRA, PÉ-DIREITO SIMPLES, EM CHAPA DE MADEIRA RESINADA, 6 UTILIZAÇÕES. AF_09/2020</v>
          </cell>
          <cell r="C2438" t="str">
            <v>M2</v>
          </cell>
          <cell r="D2438">
            <v>140.47999999999999</v>
          </cell>
        </row>
        <row r="2439">
          <cell r="A2439">
            <v>92460</v>
          </cell>
          <cell r="B2439" t="str">
            <v>MONTAGEM E DESMONTAGEM DE FÔRMA DE VIGA, ESCORAMENTO METÁLICO, PÉ-DIREITO SIMPLES, EM CHAPA DE MADEIRA RESINADA, 6 UTILIZAÇÕES. AF_09/2020</v>
          </cell>
          <cell r="C2439" t="str">
            <v>M2</v>
          </cell>
          <cell r="D2439">
            <v>133.76</v>
          </cell>
        </row>
        <row r="2440">
          <cell r="A2440">
            <v>92461</v>
          </cell>
          <cell r="B2440" t="str">
            <v>MONTAGEM E DESMONTAGEM DE FÔRMA DE VIGA, ESCORAMENTO COM GARFO DE MADEIRA, PÉ-DIREITO DUPLO, EM CHAPA DE MADEIRA RESINADA, 8 UTILIZAÇÕES. AF_09/2020</v>
          </cell>
          <cell r="C2440" t="str">
            <v>M2</v>
          </cell>
          <cell r="D2440">
            <v>206</v>
          </cell>
        </row>
        <row r="2441">
          <cell r="A2441">
            <v>92462</v>
          </cell>
          <cell r="B2441" t="str">
            <v>MONTAGEM E DESMONTAGEM DE FÔRMA DE VIGA, ESCORAMENTO METÁLICO, PÉ-DIREITO DUPLO, EM CHAPA DE MADEIRA RESINADA, 8 UTILIZAÇÕES. AF_09/2020</v>
          </cell>
          <cell r="C2441" t="str">
            <v>M2</v>
          </cell>
          <cell r="D2441">
            <v>269.85000000000002</v>
          </cell>
        </row>
        <row r="2442">
          <cell r="A2442">
            <v>92463</v>
          </cell>
          <cell r="B2442" t="str">
            <v>MONTAGEM E DESMONTAGEM DE FÔRMA DE VIGA, ESCORAMENTO COM GARFO DE MADEIRA, PÉ-DIREITO SIMPLES, EM CHAPA DE MADEIRA RESINADA, 8 UTILIZAÇÕES. AF_09/2020</v>
          </cell>
          <cell r="C2442" t="str">
            <v>M2</v>
          </cell>
          <cell r="D2442">
            <v>127.39</v>
          </cell>
        </row>
        <row r="2443">
          <cell r="A2443">
            <v>92464</v>
          </cell>
          <cell r="B2443" t="str">
            <v>MONTAGEM E DESMONTAGEM DE FÔRMA DE VIGA, ESCORAMENTO METÁLICO, PÉ-DIREITO SIMPLES, EM CHAPA DE MADEIRA RESINADA, 8 UTILIZAÇÕES. AF_09/2020</v>
          </cell>
          <cell r="C2443" t="str">
            <v>M2</v>
          </cell>
          <cell r="D2443">
            <v>127.52</v>
          </cell>
        </row>
        <row r="2444">
          <cell r="A2444">
            <v>92465</v>
          </cell>
          <cell r="B2444" t="str">
            <v>MONTAGEM E DESMONTAGEM DE FÔRMA DE VIGA, ESCORAMENTO COM GARFO DE MADEIRA, PÉ-DIREITO DUPLO, EM CHAPA DE MADEIRA PLASTIFICADA, 10 UTILIZAÇÕES. AF_09/2020</v>
          </cell>
          <cell r="C2444" t="str">
            <v>M2</v>
          </cell>
          <cell r="D2444">
            <v>163.34</v>
          </cell>
        </row>
        <row r="2445">
          <cell r="A2445">
            <v>92466</v>
          </cell>
          <cell r="B2445" t="str">
            <v>MONTAGEM E DESMONTAGEM DE FÔRMA DE VIGA, ESCORAMENTO METÁLICO, PÉ-DIREITO DUPLO, EM CHAPA DE MADEIRA PLASTIFICADA, 10 UTILIZAÇÕES. AF_09/2020</v>
          </cell>
          <cell r="C2445" t="str">
            <v>M2</v>
          </cell>
          <cell r="D2445">
            <v>263.83</v>
          </cell>
        </row>
        <row r="2446">
          <cell r="A2446">
            <v>92467</v>
          </cell>
          <cell r="B2446" t="str">
            <v>MONTAGEM E DESMONTAGEM DE FÔRMA DE VIGA, ESCORAMENTO COM GARFO DE MADEIRA, PÉ-DIREITO SIMPLES, EM CHAPA DE MADEIRA PLASTIFICADA, 10 UTILIZAÇÕES. AF_09/2020</v>
          </cell>
          <cell r="C2446" t="str">
            <v>M2</v>
          </cell>
          <cell r="D2446">
            <v>104.69</v>
          </cell>
        </row>
        <row r="2447">
          <cell r="A2447">
            <v>92468</v>
          </cell>
          <cell r="B2447" t="str">
            <v>MONTAGEM E DESMONTAGEM DE FÔRMA DE VIGA, ESCORAMENTO METÁLICO, PÉ-DIREITO SIMPLES, EM CHAPA DE MADEIRA PLASTIFICADA, 10 UTILIZAÇÕES. AF_09/2020</v>
          </cell>
          <cell r="C2447" t="str">
            <v>M2</v>
          </cell>
          <cell r="D2447">
            <v>121.66</v>
          </cell>
        </row>
        <row r="2448">
          <cell r="A2448">
            <v>92469</v>
          </cell>
          <cell r="B2448" t="str">
            <v>MONTAGEM E DESMONTAGEM DE FÔRMA DE VIGA, ESCORAMENTO COM GARFO DE MADEIRA, PÉ-DIREITO DUPLO, EM CHAPA DE MADEIRA PLASTIFICADA, 12 UTILIZAÇÕES. AF_09/2020</v>
          </cell>
          <cell r="C2448" t="str">
            <v>M2</v>
          </cell>
          <cell r="D2448">
            <v>148.43</v>
          </cell>
        </row>
        <row r="2449">
          <cell r="A2449">
            <v>92470</v>
          </cell>
          <cell r="B2449" t="str">
            <v>MONTAGEM E DESMONTAGEM DE FÔRMA DE VIGA, ESCORAMENTO METÁLICO, PÉ-DIREITO DUPLO, EM CHAPA DE MADEIRA PLASTIFICADA, 12 UTILIZAÇÕES. AF_09/2020</v>
          </cell>
          <cell r="C2449" t="str">
            <v>M2</v>
          </cell>
          <cell r="D2449">
            <v>256.87</v>
          </cell>
        </row>
        <row r="2450">
          <cell r="A2450">
            <v>92471</v>
          </cell>
          <cell r="B2450" t="str">
            <v>MONTAGEM E DESMONTAGEM DE FÔRMA DE VIGA, ESCORAMENTO COM GARFO DE MADEIRA, PÉ-DIREITO SIMPLES, EM CHAPA DE MADEIRA PLASTIFICADA, 12 UTILIZAÇÕES. AF_09/2020</v>
          </cell>
          <cell r="C2450" t="str">
            <v>M2</v>
          </cell>
          <cell r="D2450">
            <v>95.24</v>
          </cell>
        </row>
        <row r="2451">
          <cell r="A2451">
            <v>92472</v>
          </cell>
          <cell r="B2451" t="str">
            <v>MONTAGEM E DESMONTAGEM DE FÔRMA DE VIGA, ESCORAMENTO METÁLICO, PÉ-DIREITO SIMPLES, EM CHAPA DE MADEIRA PLASTIFICADA, 12 UTILIZAÇÕES. AF_09/2020</v>
          </cell>
          <cell r="C2451" t="str">
            <v>M2</v>
          </cell>
          <cell r="D2451">
            <v>115.44</v>
          </cell>
        </row>
        <row r="2452">
          <cell r="A2452">
            <v>92473</v>
          </cell>
          <cell r="B2452" t="str">
            <v>MONTAGEM E DESMONTAGEM DE FÔRMA DE VIGA, ESCORAMENTO COM GARFO DE MADEIRA, PÉ-DIREITO DUPLO, EM CHAPA DE MADEIRA PLASTIFICADA, 14 UTILIZAÇÕES. AF_09/2020</v>
          </cell>
          <cell r="C2452" t="str">
            <v>M2</v>
          </cell>
          <cell r="D2452">
            <v>136.41999999999999</v>
          </cell>
        </row>
        <row r="2453">
          <cell r="A2453">
            <v>92474</v>
          </cell>
          <cell r="B2453" t="str">
            <v>MONTAGEM E DESMONTAGEM DE FÔRMA DE VIGA, ESCORAMENTO METÁLICO, PÉ-DIREITO DUPLO, EM CHAPA DE MADEIRA PLASTIFICADA, 14 UTILIZAÇÕES. AF_09/2020</v>
          </cell>
          <cell r="C2453" t="str">
            <v>M2</v>
          </cell>
          <cell r="D2453">
            <v>250.92</v>
          </cell>
        </row>
        <row r="2454">
          <cell r="A2454">
            <v>92475</v>
          </cell>
          <cell r="B2454" t="str">
            <v>MONTAGEM E DESMONTAGEM DE FÔRMA DE VIGA, ESCORAMENTO COM GARFO DE MADEIRA, PÉ-DIREITO SIMPLES, EM CHAPA DE MADEIRA PLASTIFICADA, 14 UTILIZAÇÕES. AF_09/2020</v>
          </cell>
          <cell r="C2454" t="str">
            <v>M2</v>
          </cell>
          <cell r="D2454">
            <v>87.63</v>
          </cell>
        </row>
        <row r="2455">
          <cell r="A2455">
            <v>92476</v>
          </cell>
          <cell r="B2455" t="str">
            <v>MONTAGEM E DESMONTAGEM DE FÔRMA DE VIGA, ESCORAMENTO METÁLICO, PÉ-DIREITO SIMPLES, EM CHAPA DE MADEIRA PLASTIFICADA, 14 UTILIZAÇÕES. AF_09/2020</v>
          </cell>
          <cell r="C2455" t="str">
            <v>M2</v>
          </cell>
          <cell r="D2455">
            <v>110.23</v>
          </cell>
        </row>
        <row r="2456">
          <cell r="A2456">
            <v>92477</v>
          </cell>
          <cell r="B2456" t="str">
            <v>MONTAGEM E DESMONTAGEM DE FÔRMA DE VIGA, ESCORAMENTO COM GARFO DE MADEIRA, PÉ-DIREITO DUPLO, EM CHAPA DE MADEIRA PLASTIFICADA, 18 UTILIZAÇÕES. AF_09/2020</v>
          </cell>
          <cell r="C2456" t="str">
            <v>M2</v>
          </cell>
          <cell r="D2456">
            <v>110.52</v>
          </cell>
        </row>
        <row r="2457">
          <cell r="A2457">
            <v>92478</v>
          </cell>
          <cell r="B2457" t="str">
            <v>MONTAGEM E DESMONTAGEM DE FÔRMA DE VIGA, ESCORAMENTO METÁLICO, PÉ-DIREITO DUPLO, EM CHAPA DE MADEIRA PLASTIFICADA, 18 UTILIZAÇÕES. AF_09/2020</v>
          </cell>
          <cell r="C2457" t="str">
            <v>M2</v>
          </cell>
          <cell r="D2457">
            <v>239.06</v>
          </cell>
        </row>
        <row r="2458">
          <cell r="A2458">
            <v>92479</v>
          </cell>
          <cell r="B2458" t="str">
            <v>MONTAGEM E DESMONTAGEM DE FÔRMA DE VIGA, ESCORAMENTO COM GARFO DE MADEIRA, PÉ-DIREITO SIMPLES, EM CHAPA DE MADEIRA PLASTIFICADA, 18 UTILIZAÇÕES. AF_09/2020</v>
          </cell>
          <cell r="C2458" t="str">
            <v>M2</v>
          </cell>
          <cell r="D2458">
            <v>71.2</v>
          </cell>
        </row>
        <row r="2459">
          <cell r="A2459">
            <v>92480</v>
          </cell>
          <cell r="B2459" t="str">
            <v>MONTAGEM E DESMONTAGEM DE FÔRMA DE VIGA, ESCORAMENTO METÁLICO, PÉ-DIREITO SIMPLES, EM CHAPA DE MADEIRA PLASTIFICADA, 18 UTILIZAÇÕES. AF_09/2020</v>
          </cell>
          <cell r="C2459" t="str">
            <v>M2</v>
          </cell>
          <cell r="D2459">
            <v>99.67</v>
          </cell>
        </row>
        <row r="2460">
          <cell r="A2460">
            <v>92482</v>
          </cell>
          <cell r="B2460" t="str">
            <v>MONTAGEM E DESMONTAGEM DE FÔRMA DE LAJE MACIÇA, PÉ-DIREITO SIMPLES, EM MADEIRA SERRADA, 1 UTILIZAÇÃO. AF_09/2020</v>
          </cell>
          <cell r="C2460" t="str">
            <v>M2</v>
          </cell>
          <cell r="D2460">
            <v>299.48</v>
          </cell>
        </row>
        <row r="2461">
          <cell r="A2461">
            <v>92484</v>
          </cell>
          <cell r="B2461" t="str">
            <v>MONTAGEM E DESMONTAGEM DE FÔRMA DE LAJE MACIÇA, PÉ-DIREITO SIMPLES, EM MADEIRA SERRADA, 2 UTILIZAÇÕES. AF_09/2020</v>
          </cell>
          <cell r="C2461" t="str">
            <v>M2</v>
          </cell>
          <cell r="D2461">
            <v>210.66</v>
          </cell>
        </row>
        <row r="2462">
          <cell r="A2462">
            <v>92486</v>
          </cell>
          <cell r="B2462" t="str">
            <v>MONTAGEM E DESMONTAGEM DE FÔRMA DE LAJE MACIÇA, PÉ-DIREITO SIMPLES, EM MADEIRA SERRADA, 4 UTILIZAÇÕES. AF_09/2020</v>
          </cell>
          <cell r="C2462" t="str">
            <v>M2</v>
          </cell>
          <cell r="D2462">
            <v>153.13</v>
          </cell>
        </row>
        <row r="2463">
          <cell r="A2463">
            <v>92488</v>
          </cell>
          <cell r="B2463" t="str">
            <v>MONTAGEM E DESMONTAGEM DE FÔRMA DE LAJE NERVURADA COM CUBETA E ASSOALHO, PÉ-DIREITO DUPLO, EM CHAPA DE MADEIRA COMPENSADA RESINADA, 8 UTILIZAÇÕES. AF_09/2020</v>
          </cell>
          <cell r="C2463" t="str">
            <v>M2</v>
          </cell>
          <cell r="D2463">
            <v>111.62</v>
          </cell>
        </row>
        <row r="2464">
          <cell r="A2464">
            <v>92490</v>
          </cell>
          <cell r="B2464" t="str">
            <v>MONTAGEM E DESMONTAGEM DE FÔRMA DE LAJE NERVURADA COM CUBETA E ASSOALHO, PÉ-DIREITO SIMPLES, EM CHAPA DE MADEIRA COMPENSADA RESINADA, 8 UTILIZAÇÕES. AF_09/2020</v>
          </cell>
          <cell r="C2464" t="str">
            <v>M2</v>
          </cell>
          <cell r="D2464">
            <v>73.03</v>
          </cell>
        </row>
        <row r="2465">
          <cell r="A2465">
            <v>92492</v>
          </cell>
          <cell r="B2465" t="str">
            <v>MONTAGEM E DESMONTAGEM DE FÔRMA DE LAJE NERVURADA COM CUBETA E ASSOALHO, PÉ-DIREITO DUPLO, EM CHAPA DE MADEIRA COMPENSADA RESINADA, 10 UTILIZAÇÕES. AF_09/2020</v>
          </cell>
          <cell r="C2465" t="str">
            <v>M2</v>
          </cell>
          <cell r="D2465">
            <v>105.83</v>
          </cell>
        </row>
        <row r="2466">
          <cell r="A2466">
            <v>92494</v>
          </cell>
          <cell r="B2466" t="str">
            <v>MONTAGEM E DESMONTAGEM DE FÔRMA DE LAJE NERVURADA COM CUBETA E ASSOALHO, PÉ-DIREITO SIMPLES, EM CHAPA DE MADEIRA COMPENSADA RESINADA, 10 UTILIZAÇÕES. AF_09/2020</v>
          </cell>
          <cell r="C2466" t="str">
            <v>M2</v>
          </cell>
          <cell r="D2466">
            <v>68.290000000000006</v>
          </cell>
        </row>
        <row r="2467">
          <cell r="A2467">
            <v>92496</v>
          </cell>
          <cell r="B2467" t="str">
            <v>MONTAGEM E DESMONTAGEM DE FÔRMA DE LAJE NERVURADA COM CUBETA E ASSOALHO, PÉ-DIREITO DUPLO, EM CHAPA DE MADEIRA COMPENSADA RESINADA, 12 UTILIZAÇÕES. AF_09/2020</v>
          </cell>
          <cell r="C2467" t="str">
            <v>M2</v>
          </cell>
          <cell r="D2467">
            <v>101.05</v>
          </cell>
        </row>
        <row r="2468">
          <cell r="A2468">
            <v>92498</v>
          </cell>
          <cell r="B2468" t="str">
            <v>MONTAGEM E DESMONTAGEM DE FÔRMA DE LAJE NERVURADA COM CUBETA E ASSOALHO, PÉ-DIREITO SIMPLES, EM CHAPA DE MADEIRA COMPENSADA RESINADA, 12 UTILIZAÇÕES. AF_09/2020</v>
          </cell>
          <cell r="C2468" t="str">
            <v>M2</v>
          </cell>
          <cell r="D2468">
            <v>64.42</v>
          </cell>
        </row>
        <row r="2469">
          <cell r="A2469">
            <v>92500</v>
          </cell>
          <cell r="B2469" t="str">
            <v>MONTAGEM E DESMONTAGEM DE FÔRMA DE LAJE NERVURADA COM CUBETA E ASSOALHO, PÉ-DIREITO DUPLO, EM CHAPA DE MADEIRA COMPENSADA RESINADA, 14 UTILIZAÇÕES. AF_09/2020</v>
          </cell>
          <cell r="C2469" t="str">
            <v>M2</v>
          </cell>
          <cell r="D2469">
            <v>97.3</v>
          </cell>
        </row>
        <row r="2470">
          <cell r="A2470">
            <v>92502</v>
          </cell>
          <cell r="B2470" t="str">
            <v>MONTAGEM E DESMONTAGEM DE FÔRMA DE LAJE NERVURADA COM CUBETA E ASSOALHO, PÉ-DIREITO SIMPLES, EM CHAPA DE MADEIRA COMPENSADA RESINADA, 14 UTILIZAÇÕES. AF_09/2020</v>
          </cell>
          <cell r="C2470" t="str">
            <v>M2</v>
          </cell>
          <cell r="D2470">
            <v>61.55</v>
          </cell>
        </row>
        <row r="2471">
          <cell r="A2471">
            <v>92504</v>
          </cell>
          <cell r="B2471" t="str">
            <v>MONTAGEM E DESMONTAGEM DE FÔRMA DE LAJE NERVURADA COM CUBETA E ASSOALHO, PÉ-DIREITO DUPLO, EM CHAPA DE MADEIRA COMPENSADA RESINADA, 18 UTILIZAÇÕES. AF_09/2020</v>
          </cell>
          <cell r="C2471" t="str">
            <v>M2</v>
          </cell>
          <cell r="D2471">
            <v>90.45</v>
          </cell>
        </row>
        <row r="2472">
          <cell r="A2472">
            <v>92506</v>
          </cell>
          <cell r="B2472" t="str">
            <v>MONTAGEM E DESMONTAGEM DE FÔRMA DE LAJE NERVURADA COM CUBETA E ASSOALHO, PÉ-DIREITO SIMPLES, EM CHAPA DE MADEIRA COMPENSADA RESINADA, 18 UTILIZAÇÕES. AF_09/2020</v>
          </cell>
          <cell r="C2472" t="str">
            <v>M2</v>
          </cell>
          <cell r="D2472">
            <v>56.21</v>
          </cell>
        </row>
        <row r="2473">
          <cell r="A2473">
            <v>92508</v>
          </cell>
          <cell r="B2473" t="str">
            <v>MONTAGEM E DESMONTAGEM DE FÔRMA DE LAJE MACIÇA, PÉ-DIREITO DUPLO, EM CHAPA DE MADEIRA COMPENSADA RESINADA, 2 UTILIZAÇÕES. AF_09/2020</v>
          </cell>
          <cell r="C2473" t="str">
            <v>M2</v>
          </cell>
          <cell r="D2473">
            <v>111.16</v>
          </cell>
        </row>
        <row r="2474">
          <cell r="A2474">
            <v>92510</v>
          </cell>
          <cell r="B2474" t="str">
            <v>MONTAGEM E DESMONTAGEM DE FÔRMA DE LAJE MACIÇA, PÉ-DIREITO SIMPLES, EM CHAPA DE MADEIRA COMPENSADA RESINADA, 2 UTILIZAÇÕES. AF_09/2020</v>
          </cell>
          <cell r="C2474" t="str">
            <v>M2</v>
          </cell>
          <cell r="D2474">
            <v>70.739999999999995</v>
          </cell>
        </row>
        <row r="2475">
          <cell r="A2475">
            <v>92512</v>
          </cell>
          <cell r="B2475" t="str">
            <v>MONTAGEM E DESMONTAGEM DE FÔRMA DE LAJE MACIÇA, PÉ-DIREITO DUPLO, EM CHAPA DE MADEIRA COMPENSADA RESINADA, 4 UTILIZAÇÕES. AF_09/2020</v>
          </cell>
          <cell r="C2475" t="str">
            <v>M2</v>
          </cell>
          <cell r="D2475">
            <v>93.97</v>
          </cell>
        </row>
        <row r="2476">
          <cell r="A2476">
            <v>92514</v>
          </cell>
          <cell r="B2476" t="str">
            <v>MONTAGEM E DESMONTAGEM DE FÔRMA DE LAJE MACIÇA, PÉ-DIREITO SIMPLES, EM CHAPA DE MADEIRA COMPENSADA RESINADA, 4 UTILIZAÇÕES. AF_09/2020</v>
          </cell>
          <cell r="C2476" t="str">
            <v>M2</v>
          </cell>
          <cell r="D2476">
            <v>54.67</v>
          </cell>
        </row>
        <row r="2477">
          <cell r="A2477">
            <v>92515</v>
          </cell>
          <cell r="B2477" t="str">
            <v>MONTAGEM E DESMONTAGEM DE FÔRMA DE LAJE MACIÇA, PÉ-DIREITO DUPLO, EM CHAPA DE MADEIRA COMPENSADA RESINADA, 6 UTILIZAÇÕES. AF_09/2020</v>
          </cell>
          <cell r="C2477" t="str">
            <v>M2</v>
          </cell>
          <cell r="D2477">
            <v>85.55</v>
          </cell>
        </row>
        <row r="2478">
          <cell r="A2478">
            <v>92518</v>
          </cell>
          <cell r="B2478" t="str">
            <v>MONTAGEM E DESMONTAGEM DE FÔRMA DE LAJE MACIÇA, PÉ-DIREITO SIMPLES, EM CHAPA DE MADEIRA COMPENSADA RESINADA, 6 UTILIZAÇÕES. AF_09/2020</v>
          </cell>
          <cell r="C2478" t="str">
            <v>M2</v>
          </cell>
          <cell r="D2478">
            <v>47.33</v>
          </cell>
        </row>
        <row r="2479">
          <cell r="A2479">
            <v>92520</v>
          </cell>
          <cell r="B2479" t="str">
            <v>MONTAGEM E DESMONTAGEM DE FÔRMA DE LAJE MACIÇA, PÉ-DIREITO DUPLO, EM CHAPA DE MADEIRA COMPENSADA RESINADA, 8 UTILIZAÇÕES. AF_09/2020</v>
          </cell>
          <cell r="C2479" t="str">
            <v>M2</v>
          </cell>
          <cell r="D2479">
            <v>80.14</v>
          </cell>
        </row>
        <row r="2480">
          <cell r="A2480">
            <v>92522</v>
          </cell>
          <cell r="B2480" t="str">
            <v>MONTAGEM E DESMONTAGEM DE FÔRMA DE LAJE MACIÇA, PÉ-DIREITO SIMPLES, EM CHAPA DE MADEIRA COMPENSADA RESINADA, 8 UTILIZAÇÕES. AF_09/2020</v>
          </cell>
          <cell r="C2480" t="str">
            <v>M2</v>
          </cell>
          <cell r="D2480">
            <v>42.9</v>
          </cell>
        </row>
        <row r="2481">
          <cell r="A2481">
            <v>92524</v>
          </cell>
          <cell r="B2481" t="str">
            <v>MONTAGEM E DESMONTAGEM DE FÔRMA DE LAJE MACIÇA, PÉ-DIREITO DUPLO, EM CHAPA DE MADEIRA COMPENSADA PLASTIFICADA, 10 UTILIZAÇÕES. AF_09/2020</v>
          </cell>
          <cell r="C2481" t="str">
            <v>M2</v>
          </cell>
          <cell r="D2481">
            <v>80.02</v>
          </cell>
        </row>
        <row r="2482">
          <cell r="A2482">
            <v>92526</v>
          </cell>
          <cell r="B2482" t="str">
            <v>MONTAGEM E DESMONTAGEM DE FÔRMA DE LAJE MACIÇA, PÉ-DIREITO SIMPLES, EM CHAPA DE MADEIRA COMPENSADA PLASTIFICADA, 10 UTILIZAÇÕES. AF_09/2020</v>
          </cell>
          <cell r="C2482" t="str">
            <v>M2</v>
          </cell>
          <cell r="D2482">
            <v>43.71</v>
          </cell>
        </row>
        <row r="2483">
          <cell r="A2483">
            <v>92528</v>
          </cell>
          <cell r="B2483" t="str">
            <v>MONTAGEM E DESMONTAGEM DE FÔRMA DE LAJE MACIÇA, PÉ-DIREITO DUPLO, EM CHAPA DE MADEIRA COMPENSADA PLASTIFICADA, 12 UTILIZAÇÕES. AF_09/2020</v>
          </cell>
          <cell r="C2483" t="str">
            <v>M2</v>
          </cell>
          <cell r="D2483">
            <v>76.56</v>
          </cell>
        </row>
        <row r="2484">
          <cell r="A2484">
            <v>92530</v>
          </cell>
          <cell r="B2484" t="str">
            <v>MONTAGEM E DESMONTAGEM DE FÔRMA DE LAJE MACIÇA, PÉ-DIREITO SIMPLES, EM CHAPA DE MADEIRA COMPENSADA PLASTIFICADA, 12 UTILIZAÇÕES. AF_09/2020</v>
          </cell>
          <cell r="C2484" t="str">
            <v>M2</v>
          </cell>
          <cell r="D2484">
            <v>41.12</v>
          </cell>
        </row>
        <row r="2485">
          <cell r="A2485">
            <v>92532</v>
          </cell>
          <cell r="B2485" t="str">
            <v>MONTAGEM E DESMONTAGEM DE FÔRMA DE LAJE MACIÇA, PÉ-DIREITO DUPLO, EM CHAPA DE MADEIRA COMPENSADA PLASTIFICADA, 14 UTILIZAÇÕES. AF_09/2020</v>
          </cell>
          <cell r="C2485" t="str">
            <v>M2</v>
          </cell>
          <cell r="D2485">
            <v>73.59</v>
          </cell>
        </row>
        <row r="2486">
          <cell r="A2486">
            <v>92534</v>
          </cell>
          <cell r="B2486" t="str">
            <v>MONTAGEM E DESMONTAGEM DE FÔRMA DE LAJE MACIÇA, PÉ-DIREITO SIMPLES, EM CHAPA DE MADEIRA COMPENSADA PLASTIFICADA, 14 UTILIZAÇÕES. AF_09/2020</v>
          </cell>
          <cell r="C2486" t="str">
            <v>M2</v>
          </cell>
          <cell r="D2486">
            <v>38.92</v>
          </cell>
        </row>
        <row r="2487">
          <cell r="A2487">
            <v>92536</v>
          </cell>
          <cell r="B2487" t="str">
            <v>MONTAGEM E DESMONTAGEM DE FÔRMA DE LAJE MACIÇA, PÉ-DIREITO DUPLO, EM CHAPA DE MADEIRA COMPENSADA PLASTIFICADA, 18 UTILIZAÇÕES. AF_09/2020</v>
          </cell>
          <cell r="C2487" t="str">
            <v>M2</v>
          </cell>
          <cell r="D2487">
            <v>67.819999999999993</v>
          </cell>
        </row>
        <row r="2488">
          <cell r="A2488">
            <v>92538</v>
          </cell>
          <cell r="B2488" t="str">
            <v>MONTAGEM E DESMONTAGEM DE FÔRMA DE LAJE MACIÇA, PÉ-DIREITO SIMPLES, EM CHAPA DE MADEIRA COMPENSADA PLASTIFICADA, 18 UTILIZAÇÕES. AF_09/2020</v>
          </cell>
          <cell r="C2488" t="str">
            <v>M2</v>
          </cell>
          <cell r="D2488">
            <v>34.5</v>
          </cell>
        </row>
        <row r="2489">
          <cell r="A2489">
            <v>96252</v>
          </cell>
          <cell r="B2489" t="str">
            <v>FABRICAÇÃO DE FÔRMA PARA PILARES CIRCULARES, EM CHAPA DE MADEIRA COMPENSADA RESINADA, PÉ-DIREITO SIMPLES. AF_05/2024</v>
          </cell>
          <cell r="C2489" t="str">
            <v>M2</v>
          </cell>
          <cell r="D2489">
            <v>173.77</v>
          </cell>
        </row>
        <row r="2490">
          <cell r="A2490">
            <v>96258</v>
          </cell>
          <cell r="B2490" t="str">
            <v>MONTAGEM E DESMONTAGEM DE FÔRMA DE PILARES CIRCULARES, PÉ-DIREITO SIMPLES, EM MADEIRA, 2 UTILIZAÇÕES. AF_05/2024</v>
          </cell>
          <cell r="C2490" t="str">
            <v>M2</v>
          </cell>
          <cell r="D2490">
            <v>150.58000000000001</v>
          </cell>
        </row>
        <row r="2491">
          <cell r="A2491">
            <v>96529</v>
          </cell>
          <cell r="B2491" t="str">
            <v>FABRICAÇÃO, MONTAGEM E DESMONTAGEM DE FÔRMA PARA SAPATA, EM MADEIRA SERRADA, E=25 MM, 1 UTILIZAÇÃO. AF_01/2024</v>
          </cell>
          <cell r="C2491" t="str">
            <v>M2</v>
          </cell>
          <cell r="D2491">
            <v>263.83</v>
          </cell>
        </row>
        <row r="2492">
          <cell r="A2492">
            <v>96530</v>
          </cell>
          <cell r="B2492" t="str">
            <v>FABRICAÇÃO, MONTAGEM E DESMONTAGEM DE FÔRMA PARA VIGA BALDRAME, EM MADEIRA SERRADA, E=25 MM, 1 UTILIZAÇÃO. AF_01/2024</v>
          </cell>
          <cell r="C2492" t="str">
            <v>M2</v>
          </cell>
          <cell r="D2492">
            <v>157.57</v>
          </cell>
        </row>
        <row r="2493">
          <cell r="A2493">
            <v>96531</v>
          </cell>
          <cell r="B2493" t="str">
            <v>FABRICAÇÃO, MONTAGEM E DESMONTAGEM DE FÔRMA PARA BLOCO DE COROAMENTO, EM MADEIRA SERRADA, E=25 MM, 2 UTILIZAÇÕES. AF_01/2024</v>
          </cell>
          <cell r="C2493" t="str">
            <v>M2</v>
          </cell>
          <cell r="D2493">
            <v>111.37</v>
          </cell>
        </row>
        <row r="2494">
          <cell r="A2494">
            <v>96532</v>
          </cell>
          <cell r="B2494" t="str">
            <v>FABRICAÇÃO, MONTAGEM E DESMONTAGEM DE FÔRMA PARA SAPATA, EM MADEIRA SERRADA, E=25 MM, 2 UTILIZAÇÕES. AF_01/2024</v>
          </cell>
          <cell r="C2494" t="str">
            <v>M2</v>
          </cell>
          <cell r="D2494">
            <v>175.02</v>
          </cell>
        </row>
        <row r="2495">
          <cell r="A2495">
            <v>96533</v>
          </cell>
          <cell r="B2495" t="str">
            <v>FABRICAÇÃO, MONTAGEM E DESMONTAGEM DE FÔRMA PARA VIGA BALDRAME, EM MADEIRA SERRADA, E=25 MM, 2 UTILIZAÇÕES. AF_01/2024</v>
          </cell>
          <cell r="C2495" t="str">
            <v>M2</v>
          </cell>
          <cell r="D2495">
            <v>99.58</v>
          </cell>
        </row>
        <row r="2496">
          <cell r="A2496">
            <v>96534</v>
          </cell>
          <cell r="B2496" t="str">
            <v>FABRICAÇÃO, MONTAGEM E DESMONTAGEM DE FÔRMA PARA BLOCO DE COROAMENTO, EM MADEIRA SERRADA, E=25 MM, 4 UTILIZAÇÕES. AF_01/2024</v>
          </cell>
          <cell r="C2496" t="str">
            <v>M2</v>
          </cell>
          <cell r="D2496">
            <v>79.5</v>
          </cell>
        </row>
        <row r="2497">
          <cell r="A2497">
            <v>96535</v>
          </cell>
          <cell r="B2497" t="str">
            <v>FABRICAÇÃO, MONTAGEM E DESMONTAGEM DE FÔRMA PARA SAPATA, EM MADEIRA SERRADA, E=25 MM, 4 UTILIZAÇÕES. AF_01/2024</v>
          </cell>
          <cell r="C2497" t="str">
            <v>M2</v>
          </cell>
          <cell r="D2497">
            <v>128.83000000000001</v>
          </cell>
        </row>
        <row r="2498">
          <cell r="A2498">
            <v>96536</v>
          </cell>
          <cell r="B2498" t="str">
            <v>FABRICAÇÃO, MONTAGEM E DESMONTAGEM DE FÔRMA PARA VIGA BALDRAME, EM MADEIRA SERRADA, E=25 MM, 4 UTILIZAÇÕES. AF_01/2024</v>
          </cell>
          <cell r="C2498" t="str">
            <v>M2</v>
          </cell>
          <cell r="D2498">
            <v>69.39</v>
          </cell>
        </row>
        <row r="2499">
          <cell r="A2499">
            <v>96537</v>
          </cell>
          <cell r="B2499" t="str">
            <v>FABRICAÇÃO, MONTAGEM E DESMONTAGEM DE FÔRMA PARA BLOCO DE COROAMENTO, EM CHAPA DE MADEIRA COMPENSADA RESINADA, E=17 MM, 2 UTILIZAÇÕES. AF_01/2024</v>
          </cell>
          <cell r="C2499" t="str">
            <v>M2</v>
          </cell>
          <cell r="D2499">
            <v>190.86</v>
          </cell>
        </row>
        <row r="2500">
          <cell r="A2500">
            <v>96538</v>
          </cell>
          <cell r="B2500" t="str">
            <v>FABRICAÇÃO, MONTAGEM E DESMONTAGEM DE FÔRMA PARA SAPATA, EM CHAPA DE MADEIRA COMPENSADA RESINADA, E=17 MM, 2 UTILIZAÇÕES. AF_01/2024</v>
          </cell>
          <cell r="C2500" t="str">
            <v>M2</v>
          </cell>
          <cell r="D2500">
            <v>243.57</v>
          </cell>
        </row>
        <row r="2501">
          <cell r="A2501">
            <v>96539</v>
          </cell>
          <cell r="B2501" t="str">
            <v>FABRICAÇÃO, MONTAGEM E DESMONTAGEM DE FÔRMA PARA VIGA BALDRAME, EM CHAPA DE MADEIRA COMPENSADA RESINADA, E=17 MM, 2 UTILIZAÇÕES. AF_01/2024</v>
          </cell>
          <cell r="C2501" t="str">
            <v>M2</v>
          </cell>
          <cell r="D2501">
            <v>133.01</v>
          </cell>
        </row>
        <row r="2502">
          <cell r="A2502">
            <v>96540</v>
          </cell>
          <cell r="B2502" t="str">
            <v>FABRICAÇÃO, MONTAGEM E DESMONTAGEM DE FÔRMA PARA BLOCO DE COROAMENTO, EM CHAPA DE MADEIRA COMPENSADA RESINADA, E=17 MM, 4 UTILIZAÇÕES. AF_01/2024</v>
          </cell>
          <cell r="C2502" t="str">
            <v>M2</v>
          </cell>
          <cell r="D2502">
            <v>131.18</v>
          </cell>
        </row>
        <row r="2503">
          <cell r="A2503">
            <v>96541</v>
          </cell>
          <cell r="B2503" t="str">
            <v>FABRICAÇÃO, MONTAGEM E DESMONTAGEM DE FÔRMA PARA SAPATA, EM CHAPA DE MADEIRA COMPENSADA RESINADA, E=17 MM, 4 UTILIZAÇÕES. AF_01/2024</v>
          </cell>
          <cell r="C2503" t="str">
            <v>M2</v>
          </cell>
          <cell r="D2503">
            <v>175.83</v>
          </cell>
        </row>
        <row r="2504">
          <cell r="A2504">
            <v>96542</v>
          </cell>
          <cell r="B2504" t="str">
            <v>FABRICAÇÃO, MONTAGEM E DESMONTAGEM DE FÔRMA PARA VIGA BALDRAME, EM CHAPA DE MADEIRA COMPENSADA RESINADA, E=17 MM, 4 UTILIZAÇÕES. AF_01/2024</v>
          </cell>
          <cell r="C2504" t="str">
            <v>M2</v>
          </cell>
          <cell r="D2504">
            <v>96.07</v>
          </cell>
        </row>
        <row r="2505">
          <cell r="A2505">
            <v>96543</v>
          </cell>
          <cell r="B2505" t="str">
            <v>ARMAÇÃO DE BLOCO UTILIZANDO AÇO CA-60 DE 5 MM - MONTAGEM. AF_01/2024</v>
          </cell>
          <cell r="C2505" t="str">
            <v>KG</v>
          </cell>
          <cell r="D2505">
            <v>19.059999999999999</v>
          </cell>
        </row>
        <row r="2506">
          <cell r="A2506">
            <v>101791</v>
          </cell>
          <cell r="B2506" t="str">
            <v>FABRICAÇÃO DE ESCORAS DO TIPO PONTALETE, EM MADEIRA, PARA PÉ-DIREITO DUPLO. AF_09/2020</v>
          </cell>
          <cell r="C2506" t="str">
            <v>M</v>
          </cell>
          <cell r="D2506">
            <v>31.58</v>
          </cell>
        </row>
        <row r="2507">
          <cell r="A2507">
            <v>101792</v>
          </cell>
          <cell r="B2507" t="str">
            <v>ESCORAMENTO DE FÔRMAS DE LAJE EM MADEIRA NÃO APARELHADA, PÉ-DIREITO SIMPLES, INCLUSO TRAVAMENTO, 4 UTILIZAÇÕES. AF_09/2020</v>
          </cell>
          <cell r="C2507" t="str">
            <v>M3</v>
          </cell>
          <cell r="D2507">
            <v>17.25</v>
          </cell>
        </row>
        <row r="2508">
          <cell r="A2508">
            <v>101793</v>
          </cell>
          <cell r="B2508" t="str">
            <v>ESCORAMENTO DE FÔRMAS DE LAJE EM MADEIRA NÃO APARELHADA, PÉ-DIREITO DUPLO, INCLUSO TRAVAMENTO, 4 UTILIZAÇÕES. AF_09/2020</v>
          </cell>
          <cell r="C2508" t="str">
            <v>M3</v>
          </cell>
          <cell r="D2508">
            <v>27.79</v>
          </cell>
        </row>
        <row r="2509">
          <cell r="A2509">
            <v>101969</v>
          </cell>
          <cell r="B2509" t="str">
            <v>FABRICAÇÃO DE FÔRMA PARA ESCADAS, COM 2 LANCES EM "U" E LAJE PLANA, EM CHAPA DE MADEIRA COMPENSADA PLASTIFICADA, E=18 MM. AF_11/2020</v>
          </cell>
          <cell r="C2509" t="str">
            <v>M2</v>
          </cell>
          <cell r="D2509">
            <v>218.53</v>
          </cell>
        </row>
        <row r="2510">
          <cell r="A2510">
            <v>101971</v>
          </cell>
          <cell r="B2510" t="str">
            <v>FABRICAÇÃO DE FÔRMA PARA ESCADAS, COM 2 LANCES EM "U" E LAJE PLANA, EM CHAPA DE MADEIRA COMPENSADA RESINADA, E= 17 MM. AF_11/2020</v>
          </cell>
          <cell r="C2510" t="str">
            <v>M2</v>
          </cell>
          <cell r="D2510">
            <v>170.58</v>
          </cell>
        </row>
        <row r="2511">
          <cell r="A2511">
            <v>101973</v>
          </cell>
          <cell r="B2511" t="str">
            <v>FABRICAÇÃO DE FÔRMA PARA ESCADAS, COM 2 LANCES EM "U" E LAJE PLANA, EM MADEIRA SERRADA, E=25 MM. AF_11/2020</v>
          </cell>
          <cell r="C2511" t="str">
            <v>M2</v>
          </cell>
          <cell r="D2511">
            <v>186.26</v>
          </cell>
        </row>
        <row r="2512">
          <cell r="A2512">
            <v>101974</v>
          </cell>
          <cell r="B2512" t="str">
            <v>MONTAGEM E DESMONTAGEM DE FÔRMA PARA ESCADAS, COM 2 LANCES EM "U" E LAJE PLANA, EM MADEIRA SERRADA, 1 UTILIZAÇÃO. AF_11/2020</v>
          </cell>
          <cell r="C2512" t="str">
            <v>M2</v>
          </cell>
          <cell r="D2512">
            <v>463.64</v>
          </cell>
        </row>
        <row r="2513">
          <cell r="A2513">
            <v>101975</v>
          </cell>
          <cell r="B2513" t="str">
            <v>MONTAGEM E DESMONTAGEM DE FÔRMA PARA ESCADAS, COM 2 LANCES EM "U"  E LAJE PLANA, EM MADEIRA SERRADA, 2 UTILIZAÇÕES. AF_11/2020</v>
          </cell>
          <cell r="C2513" t="str">
            <v>M2</v>
          </cell>
          <cell r="D2513">
            <v>393.69</v>
          </cell>
        </row>
        <row r="2514">
          <cell r="A2514">
            <v>101977</v>
          </cell>
          <cell r="B2514" t="str">
            <v>MONTAGEM E DESMONTAGEM DE FÔRMA PARA ESCADAS, COM 2 LANCES EM "U" E LAJE PLANA, EM CHAPA DE MADEIRA COMPENSADA RESINADA, 2 UTILIZAÇÕES. AF_11/2020</v>
          </cell>
          <cell r="C2514" t="str">
            <v>M2</v>
          </cell>
          <cell r="D2514">
            <v>326.49</v>
          </cell>
        </row>
        <row r="2515">
          <cell r="A2515">
            <v>101980</v>
          </cell>
          <cell r="B2515" t="str">
            <v>MONTAGEM E DESMONTAGEM DE FÔRMA PARA ESCADAS, COM 2 LANCES EM "U" E LAJE PLANA, EM CHAPA DE MADEIRA COMPENSADA RESINADA, 4 UTILIZAÇÕES. AF_11/2020</v>
          </cell>
          <cell r="C2515" t="str">
            <v>M2</v>
          </cell>
          <cell r="D2515">
            <v>306.88</v>
          </cell>
        </row>
        <row r="2516">
          <cell r="A2516">
            <v>101981</v>
          </cell>
          <cell r="B2516" t="str">
            <v>MONTAGEM E DESMONTAGEM DE FÔRMA PARA ESCADAS, COM 2 LANCES EM "U" E LAJE PLANA, EM CHAPA DE MADEIRA COMPENSADA PLASTIFICADA, 6 UTILIZAÇÕES. AF_11/2020</v>
          </cell>
          <cell r="C2516" t="str">
            <v>M2</v>
          </cell>
          <cell r="D2516">
            <v>265.08</v>
          </cell>
        </row>
        <row r="2517">
          <cell r="A2517">
            <v>101982</v>
          </cell>
          <cell r="B2517" t="str">
            <v>MONTAGEM E DESMONTAGEM DE FÔRMA PARA ESCADAS, COM 2 LANCES EM "U" E LAJE PLANA, EM CHAPA DE MADEIRA COMPENSADA PLASTIFICADA, 8 UTILIZAÇÕES. AF_11/2020</v>
          </cell>
          <cell r="C2517" t="str">
            <v>M2</v>
          </cell>
          <cell r="D2517">
            <v>235.75</v>
          </cell>
        </row>
        <row r="2518">
          <cell r="A2518">
            <v>101983</v>
          </cell>
          <cell r="B2518" t="str">
            <v>MONTAGEM E DESMONTAGEM DE FÔRMA PARA ESCADAS, COM 2 LANCES EM "U" E LAJE PLANA, EM CHAPA DE MADEIRA COMPENSADA PLASTIFICADA, 10 UTILIZAÇÕES. AF_11/2020</v>
          </cell>
          <cell r="C2518" t="str">
            <v>M2</v>
          </cell>
          <cell r="D2518">
            <v>217.28</v>
          </cell>
        </row>
        <row r="2519">
          <cell r="A2519">
            <v>101985</v>
          </cell>
          <cell r="B2519" t="str">
            <v>FABRICAÇÃO DE FÔRMA PARA ESCADAS, COM 2 LANCES EM "U" E LAJE CASCATA, EM CHAPA DE MADEIRA COMPENSADA PLASTIFICADA, E=18 MM. AF_11/2020</v>
          </cell>
          <cell r="C2519" t="str">
            <v>M2</v>
          </cell>
          <cell r="D2519">
            <v>225.07</v>
          </cell>
        </row>
        <row r="2520">
          <cell r="A2520">
            <v>101986</v>
          </cell>
          <cell r="B2520" t="str">
            <v>FABRICAÇÃO DE FÔRMA PARA ESCADAS, COM 2 LANCES EM "U" E LAJE CASCATA, EM CHAPA DE MADEIRA COMPENSADA RESINADA, E= 17 MM. AF_11/2020</v>
          </cell>
          <cell r="C2520" t="str">
            <v>M2</v>
          </cell>
          <cell r="D2520">
            <v>164.12</v>
          </cell>
        </row>
        <row r="2521">
          <cell r="A2521">
            <v>101987</v>
          </cell>
          <cell r="B2521" t="str">
            <v>FABRICAÇÃO DE FÔRMA PARA ESCADAS, COM 2 LANCES EM "U" E LAJE CASCATA, EM MADEIRA SERRADA, E=25 MM. AF_11/2020</v>
          </cell>
          <cell r="C2521" t="str">
            <v>M2</v>
          </cell>
          <cell r="D2521">
            <v>214.24</v>
          </cell>
        </row>
        <row r="2522">
          <cell r="A2522">
            <v>101988</v>
          </cell>
          <cell r="B2522" t="str">
            <v>FABRICAÇÃO DE FÔRMA PARA ESCADAS, COM 2 LANCES EM "L" E LAJE PLANA, EM CHAPA DE MADEIRA COMPENSADA PLASTIFICADA, E=18 MM. AF_11/2020</v>
          </cell>
          <cell r="C2522" t="str">
            <v>M2</v>
          </cell>
          <cell r="D2522">
            <v>226.13</v>
          </cell>
        </row>
        <row r="2523">
          <cell r="A2523">
            <v>101989</v>
          </cell>
          <cell r="B2523" t="str">
            <v>FABRICAÇÃO DE FÔRMA PARA ESCADAS, COM 2 LANCES EM "L" E LAJE PLANA, EM CHAPA DE MADEIRA COMPENSADA RESINADA, E= 17 MM. AF_11/2020</v>
          </cell>
          <cell r="C2523" t="str">
            <v>M2</v>
          </cell>
          <cell r="D2523">
            <v>178.79</v>
          </cell>
        </row>
        <row r="2524">
          <cell r="A2524">
            <v>101990</v>
          </cell>
          <cell r="B2524" t="str">
            <v>FABRICAÇÃO DE FÔRMA PARA ESCADAS, COM 2 LANCES EM "L" E LAJE PLANA, EM MADEIRA SERRADA, E=25 MM. AF_11/2020</v>
          </cell>
          <cell r="C2524" t="str">
            <v>M2</v>
          </cell>
          <cell r="D2524">
            <v>200.19</v>
          </cell>
        </row>
        <row r="2525">
          <cell r="A2525">
            <v>101991</v>
          </cell>
          <cell r="B2525" t="str">
            <v>FABRICAÇÃO DE FÔRMA PARA ESCADAS, COM 2 LANCES EM "L" E LAJE CASCATA, EM CHAPA DE MADEIRA COMPENSADA PLASTIFICADA, E=18 MM. AF_11/2020</v>
          </cell>
          <cell r="C2525" t="str">
            <v>M2</v>
          </cell>
          <cell r="D2525">
            <v>224.51</v>
          </cell>
        </row>
        <row r="2526">
          <cell r="A2526">
            <v>101992</v>
          </cell>
          <cell r="B2526" t="str">
            <v>FABRICAÇÃO DE FÔRMA PARA ESCADAS, COM 2 LANCES EM "L" E LAJE CASCATA, EM CHAPA DE MADEIRA COMPENSADA RESINADA, E= 17 MM. AF_11/2020</v>
          </cell>
          <cell r="C2526" t="str">
            <v>M2</v>
          </cell>
          <cell r="D2526">
            <v>166.24</v>
          </cell>
        </row>
        <row r="2527">
          <cell r="A2527">
            <v>101993</v>
          </cell>
          <cell r="B2527" t="str">
            <v>FABRICAÇÃO DE FÔRMA PARA ESCADAS, COM 2 LANCES EM "L" E LAJE CASCATA, EM MADEIRA SERRADA, E=25 MM. AF_11/2020</v>
          </cell>
          <cell r="C2527" t="str">
            <v>M2</v>
          </cell>
          <cell r="D2527">
            <v>249.97</v>
          </cell>
        </row>
        <row r="2528">
          <cell r="A2528">
            <v>101994</v>
          </cell>
          <cell r="B2528" t="str">
            <v>FABRICAÇÃO DE FÔRMA PARA ESCADAS, COM 1 LANCE E LAJE PLANA, EM CHAPA DE MADEIRA COMPENSADA PLASTIFICADA, E=18 MM. AF_11/2020</v>
          </cell>
          <cell r="C2528" t="str">
            <v>M2</v>
          </cell>
          <cell r="D2528">
            <v>240.65</v>
          </cell>
        </row>
        <row r="2529">
          <cell r="A2529">
            <v>101995</v>
          </cell>
          <cell r="B2529" t="str">
            <v>FABRICAÇÃO DE FÔRMA PARA ESCADAS, COM 1 LANCE E LAJE PLANA, EM CHAPA DE MADEIRA COMPENSADA RESINADA, E= 17 MM. AF_11/2020</v>
          </cell>
          <cell r="C2529" t="str">
            <v>M2</v>
          </cell>
          <cell r="D2529">
            <v>187.5</v>
          </cell>
        </row>
        <row r="2530">
          <cell r="A2530">
            <v>101996</v>
          </cell>
          <cell r="B2530" t="str">
            <v>FABRICAÇÃO DE FÔRMA PARA ESCADAS, COM 1 LANCE E LAJE PLANA, EM MADEIRA SERRADA, E=25 MM. AF_11/2020</v>
          </cell>
          <cell r="C2530" t="str">
            <v>M2</v>
          </cell>
          <cell r="D2530">
            <v>214.4</v>
          </cell>
        </row>
        <row r="2531">
          <cell r="A2531">
            <v>101997</v>
          </cell>
          <cell r="B2531" t="str">
            <v>FABRICAÇÃO DE FÔRMA PARA ESCADAS, COM 1 LANCE E LAJE CASCATA, EM CHAPA DE MADEIRA COMPENSADA PLASTIFICADA, E=18 MM. AF_11/2020</v>
          </cell>
          <cell r="C2531" t="str">
            <v>M2</v>
          </cell>
          <cell r="D2531">
            <v>223.99</v>
          </cell>
        </row>
        <row r="2532">
          <cell r="A2532">
            <v>101998</v>
          </cell>
          <cell r="B2532" t="str">
            <v>FABRICAÇÃO DE FÔRMA PARA ESCADAS, COM 1 LANCE E LAJE CASCATA, EM CHAPA DE MADEIRA COMPENSADA RESINADA, E= 17 MM. AF_11/2020</v>
          </cell>
          <cell r="C2532" t="str">
            <v>M2</v>
          </cell>
          <cell r="D2532">
            <v>164.41</v>
          </cell>
        </row>
        <row r="2533">
          <cell r="A2533">
            <v>101999</v>
          </cell>
          <cell r="B2533" t="str">
            <v>FABRICAÇÃO DE FÔRMA PARA ESCADAS, COM 1 LANCE E LAJE CASCATA, EM MADEIRA SERRADA, E=25 MM. AF_11/2020</v>
          </cell>
          <cell r="C2533" t="str">
            <v>M2</v>
          </cell>
          <cell r="D2533">
            <v>267.08999999999997</v>
          </cell>
        </row>
        <row r="2534">
          <cell r="A2534">
            <v>102000</v>
          </cell>
          <cell r="B2534" t="str">
            <v>MONTAGEM E DESMONTAGEM DE FÔRMA PARA ESCADAS, COM 2 LANCES EM "U" E LAJE CASCATA, EM MADEIRA SERRADA, 1 UTILIZAÇÃO. AF_11/2020</v>
          </cell>
          <cell r="C2534" t="str">
            <v>M2</v>
          </cell>
          <cell r="D2534">
            <v>460.59</v>
          </cell>
        </row>
        <row r="2535">
          <cell r="A2535">
            <v>102001</v>
          </cell>
          <cell r="B2535" t="str">
            <v>MONTAGEM E DESMONTAGEM DE FÔRMA PARA ESCADAS, COM 2 LANCES EM "U" E LAJE CASCATA, EM MADEIRA SERRADA, 2 UTILIZAÇÕES. AF_11/2020</v>
          </cell>
          <cell r="C2535" t="str">
            <v>M2</v>
          </cell>
          <cell r="D2535">
            <v>395.02</v>
          </cell>
        </row>
        <row r="2536">
          <cell r="A2536">
            <v>102002</v>
          </cell>
          <cell r="B2536" t="str">
            <v>MONTAGEM E DESMONTAGEM DE FÔRMA PARA ESCADAS, COM 2 LANCES EM "U" E LAJE CASCATA, EM CHAPA DE MADEIRA COMPENSADA RESINADA, 2 UTILIZAÇÕES. AF_11/2020</v>
          </cell>
          <cell r="C2536" t="str">
            <v>M2</v>
          </cell>
          <cell r="D2536">
            <v>313.2</v>
          </cell>
        </row>
        <row r="2537">
          <cell r="A2537">
            <v>102003</v>
          </cell>
          <cell r="B2537" t="str">
            <v>MONTAGEM E DESMONTAGEM DE FÔRMA PARA ESCADAS, COM 2 LANCES EM "U" E LAJE CASCATA, EM CHAPA DE MADEIRA COMPENSADA RESINADA, 4 UTILIZAÇÕES. AF_11/2020</v>
          </cell>
          <cell r="C2537" t="str">
            <v>M2</v>
          </cell>
          <cell r="D2537">
            <v>292.2</v>
          </cell>
        </row>
        <row r="2538">
          <cell r="A2538">
            <v>102004</v>
          </cell>
          <cell r="B2538" t="str">
            <v>MONTAGEM E DESMONTAGEM DE FÔRMA PARA ESCADAS, COM 2 LANCES EM "U" E LAJE CASCATA, EM CHAPA DE MADEIRA COMPENSADA PLASTIFICADA, 6 UTILIZAÇÕES. AF_11/2020</v>
          </cell>
          <cell r="C2538" t="str">
            <v>M2</v>
          </cell>
          <cell r="D2538">
            <v>257.82</v>
          </cell>
        </row>
        <row r="2539">
          <cell r="A2539">
            <v>102005</v>
          </cell>
          <cell r="B2539" t="str">
            <v>MONTAGEM E DESMONTAGEM DE FÔRMA PARA ESCADAS, COM 2 LANCES EM "U" E LAJE CASCATA, EM CHAPA DE MADEIRA COMPENSADA PLASTIFICADA, 8 UTILIZAÇÕES. AF_11/2020</v>
          </cell>
          <cell r="C2539" t="str">
            <v>M2</v>
          </cell>
          <cell r="D2539">
            <v>227.77</v>
          </cell>
        </row>
        <row r="2540">
          <cell r="A2540">
            <v>102006</v>
          </cell>
          <cell r="B2540" t="str">
            <v>MONTAGEM E DESMONTAGEM DE FÔRMA PARA ESCADAS, COM 2 LANCES EM "U" E LAJE CASCATA, EM CHAPA DE MADEIRA COMPENSADA PLASTIFICADA, 10 UTILIZAÇÕES. AF_11/2020</v>
          </cell>
          <cell r="C2540" t="str">
            <v>M2</v>
          </cell>
          <cell r="D2540">
            <v>208.83</v>
          </cell>
        </row>
        <row r="2541">
          <cell r="A2541">
            <v>102007</v>
          </cell>
          <cell r="B2541" t="str">
            <v>MONTAGEM E DESMONTAGEM DE FÔRMA PARA ESCADAS, COM 2 LANCES EM "L" E LAJE PLANA, EM MADEIRA SERRADA, 1 UTILIZAÇÃO. AF_11/2020</v>
          </cell>
          <cell r="C2541" t="str">
            <v>M2</v>
          </cell>
          <cell r="D2541">
            <v>455.2</v>
          </cell>
        </row>
        <row r="2542">
          <cell r="A2542">
            <v>102008</v>
          </cell>
          <cell r="B2542" t="str">
            <v>MONTAGEM E DESMONTAGEM DE FÔRMA PARA ESCADAS, COM 2 LANCES EM "L" E LAJE PLANA, EM MADEIRA SERRADA, 2 UTILIZAÇÕES. AF_11/2020</v>
          </cell>
          <cell r="C2542" t="str">
            <v>M2</v>
          </cell>
          <cell r="D2542">
            <v>379.93</v>
          </cell>
        </row>
        <row r="2543">
          <cell r="A2543">
            <v>102009</v>
          </cell>
          <cell r="B2543" t="str">
            <v>MONTAGEM E DESMONTAGEM DE FÔRMA PARA ESCADAS, COM 2 LANCES EM "L" E LAJE PLANA, EM CHAPA DE MADEIRA COMPENSADA RESINADA, 2 UTILIZAÇÕES. AF_11/2020</v>
          </cell>
          <cell r="C2543" t="str">
            <v>M2</v>
          </cell>
          <cell r="D2543">
            <v>327.26</v>
          </cell>
        </row>
        <row r="2544">
          <cell r="A2544">
            <v>102010</v>
          </cell>
          <cell r="B2544" t="str">
            <v>MONTAGEM E DESMONTAGEM DE FÔRMA PARA ESCADAS, COM 2 LANCES EM "L" E LAJE PLANA, EM CHAPA DE MADEIRA COMPENSADA RESINADA, 4 UTILIZAÇÕES. AF_11/2020</v>
          </cell>
          <cell r="C2544" t="str">
            <v>M2</v>
          </cell>
          <cell r="D2544">
            <v>304.32</v>
          </cell>
        </row>
        <row r="2545">
          <cell r="A2545">
            <v>102011</v>
          </cell>
          <cell r="B2545" t="str">
            <v>MONTAGEM E DESMONTAGEM DE FÔRMA PARA ESCADAS, COM 2 LANCES EM "L" E LAJE PLANA, EM CHAPA DE MADEIRA COMPENSADA PLASTIFICADA, 6 UTILIZAÇÕES. AF_11/2020</v>
          </cell>
          <cell r="C2545" t="str">
            <v>M2</v>
          </cell>
          <cell r="D2545">
            <v>260.24</v>
          </cell>
        </row>
        <row r="2546">
          <cell r="A2546">
            <v>102012</v>
          </cell>
          <cell r="B2546" t="str">
            <v>MONTAGEM E DESMONTAGEM DE FÔRMA PARA ESCADAS, COM 2 LANCES EM "L" E LAJE PLANA, EM CHAPA DE MADEIRA COMPENSADA PLASTIFICADA, 8 UTILIZAÇÕES. AF_11/2020</v>
          </cell>
          <cell r="C2546" t="str">
            <v>M2</v>
          </cell>
          <cell r="D2546">
            <v>230.07</v>
          </cell>
        </row>
        <row r="2547">
          <cell r="A2547">
            <v>102013</v>
          </cell>
          <cell r="B2547" t="str">
            <v>MONTAGEM E DESMONTAGEM DE FÔRMA PARA ESCADAS, COM 2 LANCES EM "L" E LAJE PLANA, EM CHAPA DE MADEIRA COMPENSADA PLASTIFICADA, 10 UTILIZAÇÕES. AF_11/2020</v>
          </cell>
          <cell r="C2547" t="str">
            <v>M2</v>
          </cell>
          <cell r="D2547">
            <v>213.32</v>
          </cell>
        </row>
        <row r="2548">
          <cell r="A2548">
            <v>102014</v>
          </cell>
          <cell r="B2548" t="str">
            <v>MONTAGEM E DESMONTAGEM DE FÔRMA PARA ESCADAS, COM 2 LANCES EM "L" E LAJE CASCATA, EM MADEIRA SERRADA, 1 UTILIZAÇÃO. AF_11/2020</v>
          </cell>
          <cell r="C2548" t="str">
            <v>M2</v>
          </cell>
          <cell r="D2548">
            <v>495.94</v>
          </cell>
        </row>
        <row r="2549">
          <cell r="A2549">
            <v>102015</v>
          </cell>
          <cell r="B2549" t="str">
            <v>MONTAGEM E DESMONTAGEM DE FÔRMA PARA ESCADAS, COM 2 LANCES EM "L" E LAJE CASCATA, EM MADEIRA SERRADA, 2 UTILIZAÇÕES. AF_11/2020</v>
          </cell>
          <cell r="C2549" t="str">
            <v>M2</v>
          </cell>
          <cell r="D2549">
            <v>414.92</v>
          </cell>
        </row>
        <row r="2550">
          <cell r="A2550">
            <v>102016</v>
          </cell>
          <cell r="B2550" t="str">
            <v>MONTAGEM E DESMONTAGEM DE FÔRMA PARA ESCADAS, COM 2 LANCES EM "L" E LAJE CASCATA, EM CHAPA DE MADEIRA COMPENSADA RESINADA, 2 UTILIZAÇÕES. AF_11/2020</v>
          </cell>
          <cell r="C2550" t="str">
            <v>M2</v>
          </cell>
          <cell r="D2550">
            <v>310.17</v>
          </cell>
        </row>
        <row r="2551">
          <cell r="A2551">
            <v>102017</v>
          </cell>
          <cell r="B2551" t="str">
            <v>MONTAGEM E DESMONTAGEM DE FÔRMA PARA ESCADAS, COM 2 LANCES EM "L" E LAJE CASCATA, EM CHAPA DE MADEIRA COMPENSADA RESINADA, 4 UTILIZAÇÕES. AF_11/2020</v>
          </cell>
          <cell r="C2551" t="str">
            <v>M2</v>
          </cell>
          <cell r="D2551">
            <v>286.73</v>
          </cell>
        </row>
        <row r="2552">
          <cell r="A2552">
            <v>102036</v>
          </cell>
          <cell r="B2552" t="str">
            <v>MONTAGEM E DESMONTAGEM DE FÔRMA PARA ESCADAS, COM 2 LANCES EM "L" E LAJE CASCATA, EM CHAPA DE MADEIRA COMPENSADA PLASTIFICADA, 6 UTILIZAÇÕES. AF_11/2020</v>
          </cell>
          <cell r="C2552" t="str">
            <v>M2</v>
          </cell>
          <cell r="D2552">
            <v>250.53</v>
          </cell>
        </row>
        <row r="2553">
          <cell r="A2553">
            <v>102037</v>
          </cell>
          <cell r="B2553" t="str">
            <v>MONTAGEM E DESMONTAGEM DE FÔRMA PARA ESCADAS, COM 2 LANCES EM "L" E LAJE CASCATA, EM CHAPA DE MADEIRA COMPENSADA PLASTIFICADA, 8 UTILIZAÇÕES. AF_11/2020</v>
          </cell>
          <cell r="C2553" t="str">
            <v>M2</v>
          </cell>
          <cell r="D2553">
            <v>220.54</v>
          </cell>
        </row>
        <row r="2554">
          <cell r="A2554">
            <v>102038</v>
          </cell>
          <cell r="B2554" t="str">
            <v>MONTAGEM E DESMONTAGEM DE FÔRMA PARA ESCADAS, COM 2 LANCES EM "L" E LAJE CASCATA, EM CHAPA DE MADEIRA COMPENSADA PLASTIFICADA, 10 UTILIZAÇÕES. AF_11/2020</v>
          </cell>
          <cell r="C2554" t="str">
            <v>M2</v>
          </cell>
          <cell r="D2554">
            <v>203.89</v>
          </cell>
        </row>
        <row r="2555">
          <cell r="A2555">
            <v>102039</v>
          </cell>
          <cell r="B2555" t="str">
            <v>MONTAGEM E DESMONTAGEM DE FÔRMA PARA ESCADAS, COM 1 LANCE E LAJE PLANA, EM MADEIRA SERRADA, 1 UTILIZAÇÃO. AF_11/2020</v>
          </cell>
          <cell r="C2555" t="str">
            <v>M2</v>
          </cell>
          <cell r="D2555">
            <v>473.7</v>
          </cell>
        </row>
        <row r="2556">
          <cell r="A2556">
            <v>102040</v>
          </cell>
          <cell r="B2556" t="str">
            <v>MONTAGEM E DESMONTAGEM DE FÔRMA PARA ESCADAS, COM 1 LANCE E LAJE PLANA, EM MADEIRA SERRADA, 2 UTILIZAÇÕES. AF_11/2020</v>
          </cell>
          <cell r="C2556" t="str">
            <v>M2</v>
          </cell>
          <cell r="D2556">
            <v>394.29</v>
          </cell>
        </row>
        <row r="2557">
          <cell r="A2557">
            <v>102041</v>
          </cell>
          <cell r="B2557" t="str">
            <v>MONTAGEM E DESMONTAGEM DE FÔRMA PARA ESCADAS, COM 1 LANCE E LAJE PLANA, EM CHAPA DE MADEIRA COMPENSADA RESINADA, 2 UTILIZAÇÕES. AF_11/2020</v>
          </cell>
          <cell r="C2557" t="str">
            <v>M2</v>
          </cell>
          <cell r="D2557">
            <v>328.31</v>
          </cell>
        </row>
        <row r="2558">
          <cell r="A2558">
            <v>102042</v>
          </cell>
          <cell r="B2558" t="str">
            <v>MONTAGEM E DESMONTAGEM DE FÔRMA PARA ESCADAS, COM 1 LANCE E LAJE PLANA, EM CHAPA DE MADEIRA COMPENSADA RESINADA, 4 UTILIZAÇÕES. AF_11/2020</v>
          </cell>
          <cell r="C2558" t="str">
            <v>M2</v>
          </cell>
          <cell r="D2558">
            <v>301.94</v>
          </cell>
        </row>
        <row r="2559">
          <cell r="A2559">
            <v>102043</v>
          </cell>
          <cell r="B2559" t="str">
            <v>MONTAGEM E DESMONTAGEM DE FÔRMA PARA ESCADAS, COM 1 LANCE E LAJE PLANA, EM CHAPA DE MADEIRA COMPENSADA PLASTIFICADA, 6 UTILIZAÇÕES. AF_11/2020</v>
          </cell>
          <cell r="C2559" t="str">
            <v>M2</v>
          </cell>
          <cell r="D2559">
            <v>258.92</v>
          </cell>
        </row>
        <row r="2560">
          <cell r="A2560">
            <v>102044</v>
          </cell>
          <cell r="B2560" t="str">
            <v>MONTAGEM E DESMONTAGEM DE FÔRMA PARA ESCADAS, COM 1 LANCE E LAJE PLANA, EM CHAPA DE MADEIRA COMPENSADA PLASTIFICADA, 8 UTILIZAÇÕES. AF_11/2020</v>
          </cell>
          <cell r="C2560" t="str">
            <v>M2</v>
          </cell>
          <cell r="D2560">
            <v>229.57</v>
          </cell>
        </row>
        <row r="2561">
          <cell r="A2561">
            <v>102045</v>
          </cell>
          <cell r="B2561" t="str">
            <v>MONTAGEM E DESMONTAGEM DE FÔRMA PARA ESCADAS, COM 1 LANCE E LAJE PLANA, EM CHAPA DE MADEIRA COMPENSADA PLASTIFICADA, 10 UTILIZAÇÕES. AF_11/2020</v>
          </cell>
          <cell r="C2561" t="str">
            <v>M2</v>
          </cell>
          <cell r="D2561">
            <v>211.95</v>
          </cell>
        </row>
        <row r="2562">
          <cell r="A2562">
            <v>102046</v>
          </cell>
          <cell r="B2562" t="str">
            <v>MONTAGEM E DESMONTAGEM DE FÔRMA PARA ESCADAS, COM 1 LANCE E LAJE CASCATA, EM MADEIRA SERRADA, 1 UTILIZAÇÃO. AF_11/2020</v>
          </cell>
          <cell r="C2562" t="str">
            <v>M2</v>
          </cell>
          <cell r="D2562">
            <v>501.57</v>
          </cell>
        </row>
        <row r="2563">
          <cell r="A2563">
            <v>102047</v>
          </cell>
          <cell r="B2563" t="str">
            <v>MONTAGEM E DESMONTAGEM DE FÔRMA PARA ESCADAS, COM 1 LANCE E LAJE CASCATA, EM MADEIRA SERRADA, 2 UTILIZAÇÕES. AF_11/2020</v>
          </cell>
          <cell r="C2563" t="str">
            <v>M2</v>
          </cell>
          <cell r="D2563">
            <v>426.21</v>
          </cell>
        </row>
        <row r="2564">
          <cell r="A2564">
            <v>102048</v>
          </cell>
          <cell r="B2564" t="str">
            <v>MONTAGEM E DESMONTAGEM DE FÔRMA PARA ESCADAS, COM 1 LANCE E LAJE CASCATA, EM CHAPA DE MADEIRA COMPENSADA RESINADA, 2 UTILIZAÇÕES. AF_11/2020</v>
          </cell>
          <cell r="C2564" t="str">
            <v>M2</v>
          </cell>
          <cell r="D2564">
            <v>300.92</v>
          </cell>
        </row>
        <row r="2565">
          <cell r="A2565">
            <v>102049</v>
          </cell>
          <cell r="B2565" t="str">
            <v>MONTAGEM E DESMONTAGEM DE FÔRMA PARA ESCADAS, COM 1 LANCE E LAJE CASCATA, EM CHAPA DE MADEIRA COMPENSADA RESINADA, 4 UTILIZAÇÕES. AF_11/2020</v>
          </cell>
          <cell r="C2565" t="str">
            <v>M2</v>
          </cell>
          <cell r="D2565">
            <v>273.17</v>
          </cell>
        </row>
        <row r="2566">
          <cell r="A2566">
            <v>102050</v>
          </cell>
          <cell r="B2566" t="str">
            <v>MONTAGEM E DESMONTAGEM DE FÔRMA PARA ESCADAS, COM 1 LANCE E LAJE CASCATA, EM CHAPA DE MADEIRA COMPENSADA PLASTIFICADA, 6 UTILIZAÇÕES. AF_11/2020</v>
          </cell>
          <cell r="C2566" t="str">
            <v>M2</v>
          </cell>
          <cell r="D2566">
            <v>239.39</v>
          </cell>
        </row>
        <row r="2567">
          <cell r="A2567">
            <v>102051</v>
          </cell>
          <cell r="B2567" t="str">
            <v>MONTAGEM E DESMONTAGEM DE FÔRMA PARA ESCADAS, COM 1 LANCE E LAJE CASCATA, EM CHAPA DE MADEIRA COMPENSADA PLASTIFICADA, 8 UTILIZAÇÕES. AF_11/2020</v>
          </cell>
          <cell r="C2567" t="str">
            <v>M2</v>
          </cell>
          <cell r="D2567">
            <v>209.46</v>
          </cell>
        </row>
        <row r="2568">
          <cell r="A2568">
            <v>102052</v>
          </cell>
          <cell r="B2568" t="str">
            <v>MONTAGEM E DESMONTAGEM DE FÔRMA PARA ESCADAS, COM 1 LANCE E LAJE CASCATA, EM CHAPA DE MADEIRA COMPENSADA PLASTIFICADA, 10 UTILIZAÇÕES. AF_11/2020</v>
          </cell>
          <cell r="C2568" t="str">
            <v>M2</v>
          </cell>
          <cell r="D2568">
            <v>192.84</v>
          </cell>
        </row>
        <row r="2569">
          <cell r="A2569">
            <v>102059</v>
          </cell>
          <cell r="B2569" t="str">
            <v>MONTAGEM E DESMONTAGEM DE FÔRMA PARA ESCADA DUPLA COM 2 LANCES EM "X" E LAJE PLANA, EM MADEIRA SERRADA, 1 UTILIZAÇÃO. AF_11/2020</v>
          </cell>
          <cell r="C2569" t="str">
            <v>M2</v>
          </cell>
          <cell r="D2569">
            <v>442.73</v>
          </cell>
        </row>
        <row r="2570">
          <cell r="A2570">
            <v>102060</v>
          </cell>
          <cell r="B2570" t="str">
            <v>MONTAGEM E DESMONTAGEM DE FÔRMA PARA ESCADA DUPLA COM 2 LANCES EM "X" E LAJE PLANA, EM MADEIRA SERRADA, 2 UTILIZAÇÕES. AF_11/2020</v>
          </cell>
          <cell r="C2570" t="str">
            <v>M2</v>
          </cell>
          <cell r="D2570">
            <v>371.71</v>
          </cell>
        </row>
        <row r="2571">
          <cell r="A2571">
            <v>102061</v>
          </cell>
          <cell r="B2571" t="str">
            <v>MONTAGEM E DESMONTAGEM DE FÔRMA PARA ESCADA DUPLA COM 2 LANCES EM "X" E LAJE PLANA, EM CHAPA DE MADEIRA COMPENSADA RESINADA, 2 UTILIZAÇÕES. AF_11/2020</v>
          </cell>
          <cell r="C2571" t="str">
            <v>M2</v>
          </cell>
          <cell r="D2571">
            <v>306.95999999999998</v>
          </cell>
        </row>
        <row r="2572">
          <cell r="A2572">
            <v>102062</v>
          </cell>
          <cell r="B2572" t="str">
            <v>MONTAGEM E DESMONTAGEM DE FÔRMA PARA ESCADA DUPLA COM 2 LANCES EM "X" E LAJE PLANA, EM CHAPA DE MADEIRA COMPENSADA RESINADA, 4 UTILIZAÇÕES. AF_11/2020</v>
          </cell>
          <cell r="C2572" t="str">
            <v>M2</v>
          </cell>
          <cell r="D2572">
            <v>289.14999999999998</v>
          </cell>
        </row>
        <row r="2573">
          <cell r="A2573">
            <v>102063</v>
          </cell>
          <cell r="B2573" t="str">
            <v>MONTAGEM E DESMONTAGEM DE FÔRMA PARA ESCADA DUPLA COM 2 LANCES EM "X" E LAJE PLANA, EM CHAPA DE MADEIRA COMPENSADA PLASTIFICADA, 6 UTILIZAÇÕES. AF_11/2020</v>
          </cell>
          <cell r="C2573" t="str">
            <v>M2</v>
          </cell>
          <cell r="D2573">
            <v>247.38</v>
          </cell>
        </row>
        <row r="2574">
          <cell r="A2574">
            <v>102064</v>
          </cell>
          <cell r="B2574" t="str">
            <v>MONTAGEM E DESMONTAGEM DE FÔRMA PARA ESCADA DUPLA COM 2 LANCES EM "X" E LAJE PLANA, EM CHAPA DE MADEIRA COMPENSADA PLASTIFICADA, 8 UTILIZAÇÕES. AF_11/2020</v>
          </cell>
          <cell r="C2574" t="str">
            <v>M2</v>
          </cell>
          <cell r="D2574">
            <v>217.57</v>
          </cell>
        </row>
        <row r="2575">
          <cell r="A2575">
            <v>102065</v>
          </cell>
          <cell r="B2575" t="str">
            <v>MONTAGEM E DESMONTAGEM DE FÔRMA PARA ESCADA DUPLA COM 2 LANCES EM "X" E LAJE PLANA, EM CHAPA DE MADEIRA COMPENSADA PLASTIFICADA, 10 UTILIZAÇÕES. AF_11/2020</v>
          </cell>
          <cell r="C2575" t="str">
            <v>M2</v>
          </cell>
          <cell r="D2575">
            <v>201.06</v>
          </cell>
        </row>
        <row r="2576">
          <cell r="A2576">
            <v>102066</v>
          </cell>
          <cell r="B2576" t="str">
            <v>MONTAGEM E DESMONTAGEM DE FÔRMA PARA ESCADA DUPLA COM 2 LANCES EM "X" E LAJE CASCATA, EM MADEIRA SERRADA, 1 UTILIZAÇÃO. AF_11/2020</v>
          </cell>
          <cell r="C2576" t="str">
            <v>M2</v>
          </cell>
          <cell r="D2576">
            <v>450.92</v>
          </cell>
        </row>
        <row r="2577">
          <cell r="A2577">
            <v>102067</v>
          </cell>
          <cell r="B2577" t="str">
            <v>MONTAGEM E DESMONTAGEM DE FÔRMA PARA ESCADA DUPLA COM 2 LANCES EM "X" E LAJE CASCATA, EM MADEIRA SERRADA, 2 UTILIZAÇÕES. AF_11/2020</v>
          </cell>
          <cell r="C2577" t="str">
            <v>M2</v>
          </cell>
          <cell r="D2577">
            <v>384.99</v>
          </cell>
        </row>
        <row r="2578">
          <cell r="A2578">
            <v>102068</v>
          </cell>
          <cell r="B2578" t="str">
            <v>MONTAGEM E DESMONTAGEM DE FÔRMA PARA ESCADA DUPLA COM 2 LANCES EM "X" E LAJE CASCATA, EM CHAPA DE MADEIRA COMPENSADA RESINADA, 2 UTILIZAÇÕES. AF_11/2020</v>
          </cell>
          <cell r="C2578" t="str">
            <v>M2</v>
          </cell>
          <cell r="D2578">
            <v>279.35000000000002</v>
          </cell>
        </row>
        <row r="2579">
          <cell r="A2579">
            <v>102069</v>
          </cell>
          <cell r="B2579" t="str">
            <v>MONTAGEM E DESMONTAGEM DE FÔRMA PARA ESCADA DUPLA COM 2 LANCES EM "X" E LAJE CASCATA, EM CHAPA DE MADEIRA COMPENSADA RESINADA, 4 UTILIZAÇÕES. AF_11/2020</v>
          </cell>
          <cell r="C2579" t="str">
            <v>M2</v>
          </cell>
          <cell r="D2579">
            <v>261.07</v>
          </cell>
        </row>
        <row r="2580">
          <cell r="A2580">
            <v>102070</v>
          </cell>
          <cell r="B2580" t="str">
            <v>MONTAGEM E DESMONTAGEM DE FÔRMA PARA ESCADA DUPLA COM 2 LANCES EM "X" E LAJE CASCATA, EM CHAPA DE MADEIRA COMPENSADA PLASTIFICADA, 6 UTILIZAÇÕES. AF_11/2020</v>
          </cell>
          <cell r="C2580" t="str">
            <v>M2</v>
          </cell>
          <cell r="D2580">
            <v>228.86</v>
          </cell>
        </row>
        <row r="2581">
          <cell r="A2581">
            <v>102071</v>
          </cell>
          <cell r="B2581" t="str">
            <v>MONTAGEM E DESMONTAGEM DE FÔRMA PARA ESCADA DUPLA COM 2 LANCES EM "X" E LAJE CASCATA, EM CHAPA DE MADEIRA COMPENSADA PLASTIFICADA, 8 UTILIZAÇÕES. AF_11/2020</v>
          </cell>
          <cell r="C2581" t="str">
            <v>M2</v>
          </cell>
          <cell r="D2581">
            <v>200.98</v>
          </cell>
        </row>
        <row r="2582">
          <cell r="A2582">
            <v>102072</v>
          </cell>
          <cell r="B2582" t="str">
            <v>MONTAGEM E DESMONTAGEM DE FÔRMA PARA ESCADA DUPLA COM 2 LANCES EM "X" E LAJE CASCATA, EM CHAPA DE MADEIRA COMPENSADA PLASTIFICADA, 10 UTILIZAÇÕES. AF_11/2020</v>
          </cell>
          <cell r="C2582" t="str">
            <v>M2</v>
          </cell>
          <cell r="D2582">
            <v>192.12</v>
          </cell>
        </row>
        <row r="2583">
          <cell r="A2583">
            <v>102073</v>
          </cell>
          <cell r="B2583" t="str">
            <v>ESCADA EM CONCRETO ARMADO MOLDADO IN LOCO, FCK 25 MPA, COM 1 LANCE E LAJE PLANA, FÔRMA EM CHAPA DE MADEIRA COMPENSADA RESINADA. AF_11/2020_PA</v>
          </cell>
          <cell r="C2583" t="str">
            <v>M3</v>
          </cell>
          <cell r="D2583">
            <v>3911.66</v>
          </cell>
        </row>
        <row r="2584">
          <cell r="A2584">
            <v>102074</v>
          </cell>
          <cell r="B2584" t="str">
            <v>ESCADA EM CONCRETO ARMADO MOLDADO IN LOCO, FCK 25 MPA, COM 2 LANCES EM  U  E LAJE PLANA, FÔRMA EM CHAPA DE MADEIRA COMPENSADA RESINADA. AF_11/2020_PA</v>
          </cell>
          <cell r="C2584" t="str">
            <v>M3</v>
          </cell>
          <cell r="D2584">
            <v>4607.57</v>
          </cell>
        </row>
        <row r="2585">
          <cell r="A2585">
            <v>102075</v>
          </cell>
          <cell r="B2585" t="str">
            <v>ESCADA EM CONCRETO ARMADO MOLDADO IN LOCO, FCK 25 MPA, COM 2 LANCES EM  L  E LAJE PLANA, FÔRMA EM CHAPA DE MADEIRA COMPENSADA RESINADA. AF_11/2020_PA</v>
          </cell>
          <cell r="C2585" t="str">
            <v>M3</v>
          </cell>
          <cell r="D2585">
            <v>4748</v>
          </cell>
        </row>
        <row r="2586">
          <cell r="A2586">
            <v>102076</v>
          </cell>
          <cell r="B2586" t="str">
            <v>ESCADA EM CONCRETO ARMADO MOLDADO IN LOCO, FCK 25 MPA, COM 2 LANCES EM  X  E LAJE PLANA, FÔRMA EM CHAPA DE MADEIRA COMPENSADA RESINADA. AF_11/2020_PA</v>
          </cell>
          <cell r="C2586" t="str">
            <v>M3</v>
          </cell>
          <cell r="D2586">
            <v>4902.07</v>
          </cell>
        </row>
        <row r="2587">
          <cell r="A2587">
            <v>102077</v>
          </cell>
          <cell r="B2587" t="str">
            <v>ESCADA EM CONCRETO ARMADO MOLDADO IN LOCO, FCK 25 MPA, COM 1 LANCE E LAJE CASCATA, FÔRMA EM CHAPA DE MADEIRA COMPENSADA RESINADA. AF_11/2020_PA</v>
          </cell>
          <cell r="C2587" t="str">
            <v>M3</v>
          </cell>
          <cell r="D2587">
            <v>5251.35</v>
          </cell>
        </row>
        <row r="2588">
          <cell r="A2588">
            <v>102078</v>
          </cell>
          <cell r="B2588" t="str">
            <v>ESCADA EM CONCRETO ARMADO MOLDADO IN LOCO, FCK 25 MPA, COM 2 LANCES EM  U  E LAJE CASCATA, FÔRMA EM CHAPA DE MADEIRA COMPENSADA RESINADA. AF_11/2020_PA</v>
          </cell>
          <cell r="C2588" t="str">
            <v>M3</v>
          </cell>
          <cell r="D2588">
            <v>5429.56</v>
          </cell>
        </row>
        <row r="2589">
          <cell r="A2589">
            <v>102079</v>
          </cell>
          <cell r="B2589" t="str">
            <v>ESCADA EM CONCRETO ARMADO MOLDADO IN LOCO, FCK 25 MPA, COM 2 LANCES EM  L  E LAJE CASCATA, FÔRMA EM CHAPA DE MADEIRA COMPENSADA RESINADA. AF_11/2020_PA</v>
          </cell>
          <cell r="C2589" t="str">
            <v>M3</v>
          </cell>
          <cell r="D2589">
            <v>5167.4799999999996</v>
          </cell>
        </row>
        <row r="2590">
          <cell r="A2590">
            <v>102080</v>
          </cell>
          <cell r="B2590" t="str">
            <v>ESCADA EM CONCRETO ARMADO MOLDADO IN LOCO, FCK 25 MPA, COM 2 LANCES EM  X  E LAJE CASCATA, FÔRMA EM CHAPA DE MADEIRA COMPENSADA RESINADA. AF_11/2020_PA</v>
          </cell>
          <cell r="C2590" t="str">
            <v>M3</v>
          </cell>
          <cell r="D2590">
            <v>4523.41</v>
          </cell>
        </row>
        <row r="2591">
          <cell r="A2591">
            <v>102086</v>
          </cell>
          <cell r="B2591" t="str">
            <v>FABRICAÇÃO DE FÔRMA PARA ESCADA DUPLA COM 2 LANCES EM "X" E LAJE PLANA, EM CHAPA DE MADEIRA COMPENSADA PLASTIFICADA, E=18 MM. AF_11/2020</v>
          </cell>
          <cell r="C2591" t="str">
            <v>M2</v>
          </cell>
          <cell r="D2591">
            <v>230.63</v>
          </cell>
        </row>
        <row r="2592">
          <cell r="A2592">
            <v>102087</v>
          </cell>
          <cell r="B2592" t="str">
            <v>FABRICAÇÃO DE FÔRMA PARA ESCADA DUPLA COM 2 LANCES EM "X" E LAJE PLANA, EM CHAPA DE MADEIRA COMPENSADA RESINADA, E= 17 MM. AF_11/2020</v>
          </cell>
          <cell r="C2592" t="str">
            <v>M2</v>
          </cell>
          <cell r="D2592">
            <v>180.92</v>
          </cell>
        </row>
        <row r="2593">
          <cell r="A2593">
            <v>102088</v>
          </cell>
          <cell r="B2593" t="str">
            <v>FABRICAÇÃO DE FÔRMA PARA ESCADA DUPLA COM 2 LANCES EM X E LAJE PLANA, EM MADEIRA SERRADA, E=25 MM. AF_11/2020</v>
          </cell>
          <cell r="C2593" t="str">
            <v>M2</v>
          </cell>
          <cell r="D2593">
            <v>200.4</v>
          </cell>
        </row>
        <row r="2594">
          <cell r="A2594">
            <v>102089</v>
          </cell>
          <cell r="B2594" t="str">
            <v>FABRICAÇÃO DE FÔRMA PARA ESCADA DUPLA COM 2 LANCES EM "X" E LAJE CASCATA, EM CHAPA DE MADEIRA COMPENSADA PLASTIFICADA, E=18 MM. AF_11/2020</v>
          </cell>
          <cell r="C2594" t="str">
            <v>M2</v>
          </cell>
          <cell r="D2594">
            <v>213.16</v>
          </cell>
        </row>
        <row r="2595">
          <cell r="A2595">
            <v>102090</v>
          </cell>
          <cell r="B2595" t="str">
            <v>FABRICAÇÃO DE FÔRMA PARA ESCADA DUPLA COM 2 LANCES EM "X" E LAJE CASCATA, EM CHAPA DE MADEIRA COMPENSADA RESINADA, E= 17 MM. AF_11/2020</v>
          </cell>
          <cell r="C2595" t="str">
            <v>M2</v>
          </cell>
          <cell r="D2595">
            <v>156.77000000000001</v>
          </cell>
        </row>
        <row r="2596">
          <cell r="A2596">
            <v>102091</v>
          </cell>
          <cell r="B2596" t="str">
            <v>FABRICAÇÃO DE FÔRMA PARA ESCADA DUPLA COM 2 LANCES EM X E LAJE CASCATA, EM MADEIRA SERRADA, E=25 MM. AF_11/2020</v>
          </cell>
          <cell r="C2596" t="str">
            <v>M2</v>
          </cell>
          <cell r="D2596">
            <v>227.7</v>
          </cell>
        </row>
        <row r="2597">
          <cell r="A2597">
            <v>103760</v>
          </cell>
          <cell r="B2597" t="str">
            <v>MONTAGEM E DESMONTAGEM DE FÔRMA DE LAJE MACIÇA, PÉ-DIREITO SIMPLES, EM CHAPA DE MADEIRA COMPENSADA RESINADA E CIMBRAMENTO DE MADEIRA, 2 UTILIZAÇÕES. AF_03/2022</v>
          </cell>
          <cell r="C2597" t="str">
            <v>M2</v>
          </cell>
          <cell r="D2597">
            <v>116.13</v>
          </cell>
        </row>
        <row r="2598">
          <cell r="A2598">
            <v>103761</v>
          </cell>
          <cell r="B2598" t="str">
            <v>MONTAGEM E DESMONTAGEM DE FÔRMA DE LAJE MACIÇA, PÉ-DIREITO SIMPLES, EM CHAPA DE MADEIRA COMPENSADA RESINADA E CIMBRAMENTO DE MADEIRA, 4 UTILIZAÇÕES. AF_03/2022</v>
          </cell>
          <cell r="C2598" t="str">
            <v>M2</v>
          </cell>
          <cell r="D2598">
            <v>80.459999999999994</v>
          </cell>
        </row>
        <row r="2599">
          <cell r="A2599">
            <v>103762</v>
          </cell>
          <cell r="B2599" t="str">
            <v>MONTAGEM E DESMONTAGEM DE FÔRMA DE LAJE MACIÇA, PÉ-DIREITO SIMPLES, EM CHAPA DE MADEIRA COMPENSADA RESINADA E CIMBRAMENTO DE MADEIRA, 6 UTILIZAÇÕES. AF_03/2022</v>
          </cell>
          <cell r="C2599" t="str">
            <v>M2</v>
          </cell>
          <cell r="D2599">
            <v>68.44</v>
          </cell>
        </row>
        <row r="2600">
          <cell r="A2600">
            <v>103763</v>
          </cell>
          <cell r="B2600" t="str">
            <v>MONTAGEM E DESMONTAGEM DE FÔRMA DE LAJE MACIÇA, PÉ-DIREITO SIMPLES, EM CHAPA DE MADEIRA COMPENSADA RESINADA E CIMBRAMENTO DE MADEIRA, 8 UTILIZAÇÕES. AF_03/2022</v>
          </cell>
          <cell r="C2600" t="str">
            <v>M2</v>
          </cell>
          <cell r="D2600">
            <v>60.46</v>
          </cell>
        </row>
        <row r="2601">
          <cell r="A2601">
            <v>104925</v>
          </cell>
          <cell r="B2601" t="str">
            <v>FABRICAÇÃO, MONTAGEM E DESMONTAGEM DE FÔRMA PARA SAPATA CORRIDA, EM MADEIRA SERRADA, E=25 MM, 1 UTILIZAÇÃO. AF_01/2024</v>
          </cell>
          <cell r="C2601" t="str">
            <v>M2</v>
          </cell>
          <cell r="D2601">
            <v>176.94</v>
          </cell>
        </row>
        <row r="2602">
          <cell r="A2602">
            <v>104926</v>
          </cell>
          <cell r="B2602" t="str">
            <v>FABRICAÇÃO, MONTAGEM E DESMONTAGEM DE FÔRMA PARA SAPATA CORRIDA, EM MADEIRA SERRADA, E=25 MM, 2 UTILIZAÇÕES. AF_01/2024</v>
          </cell>
          <cell r="C2602" t="str">
            <v>M2</v>
          </cell>
          <cell r="D2602">
            <v>110.01</v>
          </cell>
        </row>
        <row r="2603">
          <cell r="A2603">
            <v>104927</v>
          </cell>
          <cell r="B2603" t="str">
            <v>FABRICAÇÃO, MONTAGEM E DESMONTAGEM DE FÔRMA PARA SAPATA CORRIDA, EM MADEIRA SERRADA, E=25 MM, 4 UTILIZAÇÕES. AF_01/2024</v>
          </cell>
          <cell r="C2603" t="str">
            <v>M2</v>
          </cell>
          <cell r="D2603">
            <v>75.2</v>
          </cell>
        </row>
        <row r="2604">
          <cell r="A2604">
            <v>104928</v>
          </cell>
          <cell r="B2604" t="str">
            <v>FABRICAÇÃO, MONTAGEM E DESMONTAGEM DE FÔRMA PARA SAPATA CORRIDA, EM CHAPA DE MADEIRA COMPENSADA RESINADA, E=17 MM, 2 UTILIZAÇÕES. AF_01/2024</v>
          </cell>
          <cell r="C2604" t="str">
            <v>M2</v>
          </cell>
          <cell r="D2604">
            <v>151.33000000000001</v>
          </cell>
        </row>
        <row r="2605">
          <cell r="A2605">
            <v>104929</v>
          </cell>
          <cell r="B2605" t="str">
            <v>FABRICAÇÃO, MONTAGEM E DESMONTAGEM DE FÔRMA PARA SAPATA CORRIDA, EM CHAPA DE MADEIRA COMPENSADA RESINADA, E=17 MM, 4 UTILIZAÇÕES. AF_01/2024</v>
          </cell>
          <cell r="C2605" t="str">
            <v>M2</v>
          </cell>
          <cell r="D2605">
            <v>92.93</v>
          </cell>
        </row>
        <row r="2606">
          <cell r="A2606">
            <v>105403</v>
          </cell>
          <cell r="B2606" t="str">
            <v>FABRICAÇÃO DE FÔRMA PARA PILARES CIRCULARES, EM CHAPA DE MADEIRA COMPENSADA RESINADA, PÉ-DIREITO DUPLO. AF_05/2024</v>
          </cell>
          <cell r="C2606" t="str">
            <v>M2</v>
          </cell>
          <cell r="D2606">
            <v>211.44</v>
          </cell>
        </row>
        <row r="2607">
          <cell r="A2607">
            <v>105406</v>
          </cell>
          <cell r="B2607" t="str">
            <v>MONTAGEM E DESMONTAGEM DE FÔRMA DE PILARES CIRCULARES, PÉ-DIREITO DUPLO, EM MADEIRA, 2 UTILIZAÇÕES. AF_05/2024</v>
          </cell>
          <cell r="C2607" t="str">
            <v>M2</v>
          </cell>
          <cell r="D2607">
            <v>207.42</v>
          </cell>
        </row>
        <row r="2608">
          <cell r="A2608">
            <v>89996</v>
          </cell>
          <cell r="B2608" t="str">
            <v>ARMAÇÃO VERTICAL DE ALVENARIA ESTRUTURAL; DIÂMETRO DE 10,0 MM. AF_09/2021</v>
          </cell>
          <cell r="C2608" t="str">
            <v>KG</v>
          </cell>
          <cell r="D2608">
            <v>10.09</v>
          </cell>
        </row>
        <row r="2609">
          <cell r="A2609">
            <v>89997</v>
          </cell>
          <cell r="B2609" t="str">
            <v>ARMAÇÃO VERTICAL DE ALVENARIA ESTRUTURAL; DIÂMETRO DE 12,5 MM. AF_09/2021</v>
          </cell>
          <cell r="C2609" t="str">
            <v>KG</v>
          </cell>
          <cell r="D2609">
            <v>8.18</v>
          </cell>
        </row>
        <row r="2610">
          <cell r="A2610">
            <v>89998</v>
          </cell>
          <cell r="B2610" t="str">
            <v>ARMAÇÃO DE CINTA DE ALVENARIA ESTRUTURAL; DIÂMETRO DE 10,0 MM. AF_09/2021</v>
          </cell>
          <cell r="C2610" t="str">
            <v>KG</v>
          </cell>
          <cell r="D2610">
            <v>9.57</v>
          </cell>
        </row>
        <row r="2611">
          <cell r="A2611">
            <v>89999</v>
          </cell>
          <cell r="B2611" t="str">
            <v>ARMAÇÃO DE VERGA E CONTRAVERGA DE ALVENARIA ESTRUTURAL; DIÂMETRO DE 8,0 MM. AF_09/2021</v>
          </cell>
          <cell r="C2611" t="str">
            <v>KG</v>
          </cell>
          <cell r="D2611">
            <v>15.29</v>
          </cell>
        </row>
        <row r="2612">
          <cell r="A2612">
            <v>90000</v>
          </cell>
          <cell r="B2612" t="str">
            <v>ARMAÇÃO DE VERGA E CONTRAVERGA DE ALVENARIA ESTRUTURAL; DIÂMETRO DE 10,0 MM. AF_09/2021</v>
          </cell>
          <cell r="C2612" t="str">
            <v>KG</v>
          </cell>
          <cell r="D2612">
            <v>12.22</v>
          </cell>
        </row>
        <row r="2613">
          <cell r="A2613">
            <v>91593</v>
          </cell>
          <cell r="B2613" t="str">
            <v>ARMAÇÃO DO SISTEMA DE PAREDES DE CONCRETO, EXECUTADA EM PAREDES DE EDIFICAÇÕES MULTIFAMILIARES, TELA Q-138. AF_12/2024_PS</v>
          </cell>
          <cell r="C2613" t="str">
            <v>KG</v>
          </cell>
          <cell r="D2613">
            <v>9.4600000000000009</v>
          </cell>
        </row>
        <row r="2614">
          <cell r="A2614">
            <v>91594</v>
          </cell>
          <cell r="B2614" t="str">
            <v>ARMAÇÃO DO SISTEMA DE PAREDES DE CONCRETO, EXECUTADA EM PAREDES DE EDIFICAÇÕES UNIFAMILIARES OU MULTIFAMILIARES, TELA Q-92. AF_12/2024_PS</v>
          </cell>
          <cell r="C2614" t="str">
            <v>KG</v>
          </cell>
          <cell r="D2614">
            <v>9.48</v>
          </cell>
        </row>
        <row r="2615">
          <cell r="A2615">
            <v>91595</v>
          </cell>
          <cell r="B2615" t="str">
            <v>ARMAÇÃO DO SISTEMA DE PAREDES DE CONCRETO, EXECUTADA EM PAREDES DE EDIFICAÇÕES UNIFAMILIARES, TELA Q-61. AF_12/2024_PS</v>
          </cell>
          <cell r="C2615" t="str">
            <v>KG</v>
          </cell>
          <cell r="D2615">
            <v>9.76</v>
          </cell>
        </row>
        <row r="2616">
          <cell r="A2616">
            <v>91596</v>
          </cell>
          <cell r="B2616" t="str">
            <v>ARMAÇÃO DO SISTEMA DE PAREDES DE CONCRETO, EXECUTADA COMO ARMADURA POSITIVA DE LAJES, TELA Q-138. AF_12/2024</v>
          </cell>
          <cell r="C2616" t="str">
            <v>KG</v>
          </cell>
          <cell r="D2616">
            <v>9.42</v>
          </cell>
        </row>
        <row r="2617">
          <cell r="A2617">
            <v>91597</v>
          </cell>
          <cell r="B2617" t="str">
            <v>ARMAÇÃO DO SISTEMA DE PAREDES DE CONCRETO, EXECUTADA COMO ARMADURA NEGATIVA DE LAJES, TELA T-196. AF_12/2024</v>
          </cell>
          <cell r="C2617" t="str">
            <v>KG</v>
          </cell>
          <cell r="D2617">
            <v>7.13</v>
          </cell>
        </row>
        <row r="2618">
          <cell r="A2618">
            <v>91598</v>
          </cell>
          <cell r="B2618" t="str">
            <v>ARMAÇÃO DO SISTEMA DE PAREDES DE CONCRETO, EXECUTADA COMO ARMADURA POSITIVA DE LAJES, TELA Q-113. AF_12/2024</v>
          </cell>
          <cell r="C2618" t="str">
            <v>KG</v>
          </cell>
          <cell r="D2618">
            <v>9.16</v>
          </cell>
        </row>
        <row r="2619">
          <cell r="A2619">
            <v>91599</v>
          </cell>
          <cell r="B2619" t="str">
            <v>ARMAÇÃO DO SISTEMA DE PAREDES DE CONCRETO, EXECUTADA COMO ARMADURA NEGATIVA DE LAJES, TELA L-159. AF_12/2024</v>
          </cell>
          <cell r="C2619" t="str">
            <v>KG</v>
          </cell>
          <cell r="D2619">
            <v>7.47</v>
          </cell>
        </row>
        <row r="2620">
          <cell r="A2620">
            <v>91600</v>
          </cell>
          <cell r="B2620" t="str">
            <v>ARMAÇÃO DO SISTEMA DE PAREDES DE CONCRETO, EXECUTADA EM PLATIBANDAS, TELA Q-92. AF_12/2024_PS</v>
          </cell>
          <cell r="C2620" t="str">
            <v>KG</v>
          </cell>
          <cell r="D2620">
            <v>10.61</v>
          </cell>
        </row>
        <row r="2621">
          <cell r="A2621">
            <v>91601</v>
          </cell>
          <cell r="B2621" t="str">
            <v>ARMAÇÃO DO SISTEMA DE PAREDES DE CONCRETO, EXECUTADA COMO REFORÇO, VERGALHÃO DE 6,3 MM DE DIÂMETRO. AF_12/2024</v>
          </cell>
          <cell r="C2621" t="str">
            <v>KG</v>
          </cell>
          <cell r="D2621">
            <v>11.68</v>
          </cell>
        </row>
        <row r="2622">
          <cell r="A2622">
            <v>91602</v>
          </cell>
          <cell r="B2622" t="str">
            <v>ARMAÇÃO DO SISTEMA DE PAREDES DE CONCRETO, EXECUTADA COMO REFORÇO, VERGALHÃO DE 8,0 MM DE DIÂMETRO. AF_12/2024</v>
          </cell>
          <cell r="C2622" t="str">
            <v>KG</v>
          </cell>
          <cell r="D2622">
            <v>10.83</v>
          </cell>
        </row>
        <row r="2623">
          <cell r="A2623">
            <v>91603</v>
          </cell>
          <cell r="B2623" t="str">
            <v>ARMAÇÃO DO SISTEMA DE PAREDES DE CONCRETO, EXECUTADA COMO REFORÇO, VERGALHÃO DE 10,0 MM DE DIÂMETRO. AF_12/2024</v>
          </cell>
          <cell r="C2623" t="str">
            <v>KG</v>
          </cell>
          <cell r="D2623">
            <v>9.66</v>
          </cell>
        </row>
        <row r="2624">
          <cell r="A2624">
            <v>92759</v>
          </cell>
          <cell r="B2624" t="str">
            <v>ARMAÇÃO DE PILAR OU VIGA DE ESTRUTURA CONVENCIONAL DE CONCRETO ARMADO UTILIZANDO AÇO CA-60 DE 5,0 MM - MONTAGEM. AF_06/2022</v>
          </cell>
          <cell r="C2624" t="str">
            <v>KG</v>
          </cell>
          <cell r="D2624">
            <v>13.57</v>
          </cell>
        </row>
        <row r="2625">
          <cell r="A2625">
            <v>92760</v>
          </cell>
          <cell r="B2625" t="str">
            <v>ARMAÇÃO DE PILAR OU VIGA DE ESTRUTURA CONVENCIONAL DE CONCRETO ARMADO UTILIZANDO AÇO CA-50 DE 6,3 MM - MONTAGEM. AF_06/2022</v>
          </cell>
          <cell r="C2625" t="str">
            <v>KG</v>
          </cell>
          <cell r="D2625">
            <v>12.76</v>
          </cell>
        </row>
        <row r="2626">
          <cell r="A2626">
            <v>92761</v>
          </cell>
          <cell r="B2626" t="str">
            <v>ARMAÇÃO DE PILAR OU VIGA DE ESTRUTURA CONVENCIONAL DE CONCRETO ARMADO UTILIZANDO AÇO CA-50 DE 8,0 MM - MONTAGEM. AF_06/2022</v>
          </cell>
          <cell r="C2626" t="str">
            <v>KG</v>
          </cell>
          <cell r="D2626">
            <v>11.93</v>
          </cell>
        </row>
        <row r="2627">
          <cell r="A2627">
            <v>92762</v>
          </cell>
          <cell r="B2627" t="str">
            <v>ARMAÇÃO DE PILAR OU VIGA DE ESTRUTURA CONVENCIONAL DE CONCRETO ARMADO UTILIZANDO AÇO CA-50 DE 10,0 MM - MONTAGEM. AF_06/2022</v>
          </cell>
          <cell r="C2627" t="str">
            <v>KG</v>
          </cell>
          <cell r="D2627">
            <v>10.62</v>
          </cell>
        </row>
        <row r="2628">
          <cell r="A2628">
            <v>92763</v>
          </cell>
          <cell r="B2628" t="str">
            <v>ARMAÇÃO DE PILAR OU VIGA DE ESTRUTURA CONVENCIONAL DE CONCRETO ARMADO UTILIZANDO AÇO CA-50 DE 12,5 MM - MONTAGEM. AF_06/2022</v>
          </cell>
          <cell r="C2628" t="str">
            <v>KG</v>
          </cell>
          <cell r="D2628">
            <v>8.94</v>
          </cell>
        </row>
        <row r="2629">
          <cell r="A2629">
            <v>92764</v>
          </cell>
          <cell r="B2629" t="str">
            <v>ARMAÇÃO DE PILAR OU VIGA DE ESTRUTURA CONVENCIONAL DE CONCRETO ARMADO UTILIZANDO AÇO CA-50 DE 16,0 MM - MONTAGEM. AF_06/2022</v>
          </cell>
          <cell r="C2629" t="str">
            <v>KG</v>
          </cell>
          <cell r="D2629">
            <v>8.64</v>
          </cell>
        </row>
        <row r="2630">
          <cell r="A2630">
            <v>92765</v>
          </cell>
          <cell r="B2630" t="str">
            <v>ARMAÇÃO DE PILAR OU VIGA DE ESTRUTURA CONVENCIONAL DE CONCRETO ARMADO UTILIZANDO AÇO CA-50 DE 20,0 MM - MONTAGEM. AF_06/2022</v>
          </cell>
          <cell r="C2630" t="str">
            <v>KG</v>
          </cell>
          <cell r="D2630">
            <v>9.81</v>
          </cell>
        </row>
        <row r="2631">
          <cell r="A2631">
            <v>92766</v>
          </cell>
          <cell r="B2631" t="str">
            <v>ARMAÇÃO DE PILAR OU VIGA DE ESTRUTURA CONVENCIONAL DE CONCRETO ARMADO UTILIZANDO AÇO CA-50 DE 25,0 MM - MONTAGEM. AF_06/2022</v>
          </cell>
          <cell r="C2631" t="str">
            <v>KG</v>
          </cell>
          <cell r="D2631">
            <v>9.69</v>
          </cell>
        </row>
        <row r="2632">
          <cell r="A2632">
            <v>92767</v>
          </cell>
          <cell r="B2632" t="str">
            <v>ARMAÇÃO DE LAJE DE ESTRUTURA CONVENCIONAL DE CONCRETO ARMADO UTILIZANDO AÇO CA-60 DE 4,2 MM - MONTAGEM. AF_06/2022</v>
          </cell>
          <cell r="C2632" t="str">
            <v>KG</v>
          </cell>
          <cell r="D2632">
            <v>14.97</v>
          </cell>
        </row>
        <row r="2633">
          <cell r="A2633">
            <v>92768</v>
          </cell>
          <cell r="B2633" t="str">
            <v>ARMAÇÃO DE LAJE DE ESTRUTURA CONVENCIONAL DE CONCRETO ARMADO UTILIZANDO AÇO CA-60 DE 5,0 MM - MONTAGEM. AF_06/2022</v>
          </cell>
          <cell r="C2633" t="str">
            <v>KG</v>
          </cell>
          <cell r="D2633">
            <v>13.07</v>
          </cell>
        </row>
        <row r="2634">
          <cell r="A2634">
            <v>92769</v>
          </cell>
          <cell r="B2634" t="str">
            <v>ARMAÇÃO DE LAJE DE ESTRUTURA CONVENCIONAL DE CONCRETO ARMADO UTILIZANDO AÇO CA-50 DE 6,3 MM - MONTAGEM. AF_06/2022</v>
          </cell>
          <cell r="C2634" t="str">
            <v>KG</v>
          </cell>
          <cell r="D2634">
            <v>12.26</v>
          </cell>
        </row>
        <row r="2635">
          <cell r="A2635">
            <v>92770</v>
          </cell>
          <cell r="B2635" t="str">
            <v>ARMAÇÃO DE LAJE DE ESTRUTURA CONVENCIONAL DE CONCRETO ARMADO UTILIZANDO AÇO CA-50 DE 8,0 MM - MONTAGEM. AF_06/2022</v>
          </cell>
          <cell r="C2635" t="str">
            <v>KG</v>
          </cell>
          <cell r="D2635">
            <v>11.45</v>
          </cell>
        </row>
        <row r="2636">
          <cell r="A2636">
            <v>92771</v>
          </cell>
          <cell r="B2636" t="str">
            <v>ARMAÇÃO DE LAJE DE ESTRUTURA CONVENCIONAL DE CONCRETO ARMADO UTILIZANDO AÇO CA-50 DE 10,0 MM - MONTAGEM. AF_06/2022</v>
          </cell>
          <cell r="C2636" t="str">
            <v>KG</v>
          </cell>
          <cell r="D2636">
            <v>10.18</v>
          </cell>
        </row>
        <row r="2637">
          <cell r="A2637">
            <v>92772</v>
          </cell>
          <cell r="B2637" t="str">
            <v>ARMAÇÃO DE LAJE DE ESTRUTURA CONVENCIONAL DE CONCRETO ARMADO UTILIZANDO AÇO CA-50 DE 12,5 MM - MONTAGEM. AF_06/2022</v>
          </cell>
          <cell r="C2637" t="str">
            <v>KG</v>
          </cell>
          <cell r="D2637">
            <v>8.5399999999999991</v>
          </cell>
        </row>
        <row r="2638">
          <cell r="A2638">
            <v>92773</v>
          </cell>
          <cell r="B2638" t="str">
            <v>ARMAÇÃO DE LAJE DE ESTRUTURA CONVENCIONAL DE CONCRETO ARMADO UTILIZANDO AÇO CA-50 DE 16,0 MM - MONTAGEM. AF_06/2022</v>
          </cell>
          <cell r="C2638" t="str">
            <v>KG</v>
          </cell>
          <cell r="D2638">
            <v>8.3699999999999992</v>
          </cell>
        </row>
        <row r="2639">
          <cell r="A2639">
            <v>92774</v>
          </cell>
          <cell r="B2639" t="str">
            <v>ARMAÇÃO DE LAJE DE ESTRUTURA CONVENCIONAL DE CONCRETO ARMADO UTILIZANDO AÇO CA-50 DE 20,0 MM - MONTAGEM. AF_06/2022</v>
          </cell>
          <cell r="C2639" t="str">
            <v>KG</v>
          </cell>
          <cell r="D2639">
            <v>9.66</v>
          </cell>
        </row>
        <row r="2640">
          <cell r="A2640">
            <v>92798</v>
          </cell>
          <cell r="B2640" t="str">
            <v>CORTE E DOBRA DE AÇO CA-50, DIÂMETRO DE 25,0 MM. AF_06/2022</v>
          </cell>
          <cell r="C2640" t="str">
            <v>KG</v>
          </cell>
          <cell r="D2640">
            <v>8.69</v>
          </cell>
        </row>
        <row r="2641">
          <cell r="A2641">
            <v>92799</v>
          </cell>
          <cell r="B2641" t="str">
            <v>CORTE E DOBRA DE AÇO CA-60, DIÂMETRO DE 4,2 MM. AF_06/2022</v>
          </cell>
          <cell r="C2641" t="str">
            <v>KG</v>
          </cell>
          <cell r="D2641">
            <v>10.53</v>
          </cell>
        </row>
        <row r="2642">
          <cell r="A2642">
            <v>92800</v>
          </cell>
          <cell r="B2642" t="str">
            <v>CORTE E DOBRA DE AÇO CA-60, DIÂMETRO DE 5,0 MM. AF_06/2022</v>
          </cell>
          <cell r="C2642" t="str">
            <v>KG</v>
          </cell>
          <cell r="D2642">
            <v>9.4499999999999993</v>
          </cell>
        </row>
        <row r="2643">
          <cell r="A2643">
            <v>92801</v>
          </cell>
          <cell r="B2643" t="str">
            <v>CORTE E DOBRA DE AÇO CA-50, DIÂMETRO DE 6,3 MM. AF_06/2022</v>
          </cell>
          <cell r="C2643" t="str">
            <v>KG</v>
          </cell>
          <cell r="D2643">
            <v>9.5299999999999994</v>
          </cell>
        </row>
        <row r="2644">
          <cell r="A2644">
            <v>92802</v>
          </cell>
          <cell r="B2644" t="str">
            <v>CORTE E DOBRA DE AÇO CA-50, DIÂMETRO DE 8,0 MM. AF_06/2022</v>
          </cell>
          <cell r="C2644" t="str">
            <v>KG</v>
          </cell>
          <cell r="D2644">
            <v>9.44</v>
          </cell>
        </row>
        <row r="2645">
          <cell r="A2645">
            <v>92803</v>
          </cell>
          <cell r="B2645" t="str">
            <v>CORTE E DOBRA DE AÇO CA-50, DIÂMETRO DE 10,0 MM. AF_06/2022</v>
          </cell>
          <cell r="C2645" t="str">
            <v>KG</v>
          </cell>
          <cell r="D2645">
            <v>8.6999999999999993</v>
          </cell>
        </row>
        <row r="2646">
          <cell r="A2646">
            <v>92804</v>
          </cell>
          <cell r="B2646" t="str">
            <v>CORTE E DOBRA DE AÇO CA-50, DIÂMETRO DE 12,5 MM. AF_06/2022</v>
          </cell>
          <cell r="C2646" t="str">
            <v>KG</v>
          </cell>
          <cell r="D2646">
            <v>7.45</v>
          </cell>
        </row>
        <row r="2647">
          <cell r="A2647">
            <v>92805</v>
          </cell>
          <cell r="B2647" t="str">
            <v>CORTE E DOBRA DE AÇO CA-50, DIÂMETRO DE 16,0 MM. AF_06/2022</v>
          </cell>
          <cell r="C2647" t="str">
            <v>KG</v>
          </cell>
          <cell r="D2647">
            <v>7.38</v>
          </cell>
        </row>
        <row r="2648">
          <cell r="A2648">
            <v>92806</v>
          </cell>
          <cell r="B2648" t="str">
            <v>CORTE E DOBRA DE AÇO CA-50, DIÂMETRO DE 20,0 MM. AF_06/2022</v>
          </cell>
          <cell r="C2648" t="str">
            <v>KG</v>
          </cell>
          <cell r="D2648">
            <v>8.6999999999999993</v>
          </cell>
        </row>
        <row r="2649">
          <cell r="A2649">
            <v>92875</v>
          </cell>
          <cell r="B2649" t="str">
            <v>CORTE E DOBRA DE AÇO CA-25, DIÂMETRO DE 6,3 MM. AF_06/2022</v>
          </cell>
          <cell r="C2649" t="str">
            <v>KG</v>
          </cell>
          <cell r="D2649">
            <v>9.06</v>
          </cell>
        </row>
        <row r="2650">
          <cell r="A2650">
            <v>92876</v>
          </cell>
          <cell r="B2650" t="str">
            <v>CORTE E DOBRA DE AÇO CA-25, DIÂMETRO DE 8,0 MM. AF_06/2022</v>
          </cell>
          <cell r="C2650" t="str">
            <v>KG</v>
          </cell>
          <cell r="D2650">
            <v>8.77</v>
          </cell>
        </row>
        <row r="2651">
          <cell r="A2651">
            <v>92877</v>
          </cell>
          <cell r="B2651" t="str">
            <v>CORTE E DOBRA DE AÇO CA-25, DIÂMETRO DE 10,0 MM. AF_06/2022</v>
          </cell>
          <cell r="C2651" t="str">
            <v>KG</v>
          </cell>
          <cell r="D2651">
            <v>9.43</v>
          </cell>
        </row>
        <row r="2652">
          <cell r="A2652">
            <v>92878</v>
          </cell>
          <cell r="B2652" t="str">
            <v>CORTE E DOBRA DE AÇO CA-25, DIÂMETRO DE 12,5 MM. AF_06/2022</v>
          </cell>
          <cell r="C2652" t="str">
            <v>KG</v>
          </cell>
          <cell r="D2652">
            <v>9.26</v>
          </cell>
        </row>
        <row r="2653">
          <cell r="A2653">
            <v>92879</v>
          </cell>
          <cell r="B2653" t="str">
            <v>CORTE E DOBRA DE AÇO CA-25, DIÂMETRO DE 16,0 MM. AF_06/2022</v>
          </cell>
          <cell r="C2653" t="str">
            <v>KG</v>
          </cell>
          <cell r="D2653">
            <v>9.16</v>
          </cell>
        </row>
        <row r="2654">
          <cell r="A2654">
            <v>92880</v>
          </cell>
          <cell r="B2654" t="str">
            <v>CORTE E DOBRA DE AÇO CA-25, DIÂMETRO DE 20,0 MM. AF_06/2022</v>
          </cell>
          <cell r="C2654" t="str">
            <v>KG</v>
          </cell>
          <cell r="D2654">
            <v>9.3699999999999992</v>
          </cell>
        </row>
        <row r="2655">
          <cell r="A2655">
            <v>92881</v>
          </cell>
          <cell r="B2655" t="str">
            <v>CORTE E DOBRA DE AÇO CA-25, DIÂMETRO DE 25,0 MM. AF_06/2022</v>
          </cell>
          <cell r="C2655" t="str">
            <v>KG</v>
          </cell>
          <cell r="D2655">
            <v>9.34</v>
          </cell>
        </row>
        <row r="2656">
          <cell r="A2656">
            <v>92882</v>
          </cell>
          <cell r="B2656" t="str">
            <v>ARMAÇÃO UTILIZANDO AÇO CA-25 DE 6,3 MM - MONTAGEM. AF_06/2022</v>
          </cell>
          <cell r="C2656" t="str">
            <v>KG</v>
          </cell>
          <cell r="D2656">
            <v>12.76</v>
          </cell>
        </row>
        <row r="2657">
          <cell r="A2657">
            <v>92883</v>
          </cell>
          <cell r="B2657" t="str">
            <v>ARMAÇÃO UTILIZANDO AÇO CA-25 DE 8,0 MM - MONTAGEM. AF_06/2022</v>
          </cell>
          <cell r="C2657" t="str">
            <v>KG</v>
          </cell>
          <cell r="D2657">
            <v>11.7</v>
          </cell>
        </row>
        <row r="2658">
          <cell r="A2658">
            <v>92884</v>
          </cell>
          <cell r="B2658" t="str">
            <v>ARMAÇÃO UTILIZANDO AÇO CA-25 DE 10,0 MM - MONTAGEM. AF_06/2022</v>
          </cell>
          <cell r="C2658" t="str">
            <v>KG</v>
          </cell>
          <cell r="D2658">
            <v>11.77</v>
          </cell>
        </row>
        <row r="2659">
          <cell r="A2659">
            <v>92885</v>
          </cell>
          <cell r="B2659" t="str">
            <v>ARMAÇÃO UTILIZANDO AÇO CA-25 DE 12,5 MM - MONTAGEM. AF_06/2022</v>
          </cell>
          <cell r="C2659" t="str">
            <v>KG</v>
          </cell>
          <cell r="D2659">
            <v>11.14</v>
          </cell>
        </row>
        <row r="2660">
          <cell r="A2660">
            <v>92886</v>
          </cell>
          <cell r="B2660" t="str">
            <v>ARMAÇÃO UTILIZANDO AÇO CA-25 DE 16,0 MM - MONTAGEM. AF_06/2022</v>
          </cell>
          <cell r="C2660" t="str">
            <v>KG</v>
          </cell>
          <cell r="D2660">
            <v>10.62</v>
          </cell>
        </row>
        <row r="2661">
          <cell r="A2661">
            <v>92887</v>
          </cell>
          <cell r="B2661" t="str">
            <v>ARMAÇÃO UTILIZANDO AÇO CA-25 DE 20,0 MM - MONTAGEM. AF_06/2022</v>
          </cell>
          <cell r="C2661" t="str">
            <v>KG</v>
          </cell>
          <cell r="D2661">
            <v>10.54</v>
          </cell>
        </row>
        <row r="2662">
          <cell r="A2662">
            <v>92888</v>
          </cell>
          <cell r="B2662" t="str">
            <v>ARMAÇÃO UTILIZANDO AÇO CA-25 DE 25,0 MM - MONTAGEM. AF_06/2022</v>
          </cell>
          <cell r="C2662" t="str">
            <v>KG</v>
          </cell>
          <cell r="D2662">
            <v>10.28</v>
          </cell>
        </row>
        <row r="2663">
          <cell r="A2663">
            <v>92915</v>
          </cell>
          <cell r="B2663" t="str">
            <v>ARMAÇÃO DE ESTRUTURAS DIVERSAS DE CONCRETO ARMADO, EXCETO VIGAS, PILARES, LAJES E FUNDAÇÕES, UTILIZANDO AÇO CA-60 DE 5,0 MM - MONTAGEM. AF_06/2022</v>
          </cell>
          <cell r="C2663" t="str">
            <v>KG</v>
          </cell>
          <cell r="D2663">
            <v>16.190000000000001</v>
          </cell>
        </row>
        <row r="2664">
          <cell r="A2664">
            <v>92916</v>
          </cell>
          <cell r="B2664" t="str">
            <v>ARMAÇÃO DE ESTRUTURAS DIVERSAS DE CONCRETO ARMADO, EXCETO VIGAS, PILARES, LAJES E FUNDAÇÕES, UTILIZANDO AÇO CA-50 DE 6,3 MM - MONTAGEM. AF_06/2022</v>
          </cell>
          <cell r="C2664" t="str">
            <v>KG</v>
          </cell>
          <cell r="D2664">
            <v>14.69</v>
          </cell>
        </row>
        <row r="2665">
          <cell r="A2665">
            <v>92917</v>
          </cell>
          <cell r="B2665" t="str">
            <v>ARMAÇÃO DE ESTRUTURAS DIVERSAS DE CONCRETO ARMADO, EXCETO VIGAS, PILARES, LAJES E FUNDAÇÕES, UTILIZANDO AÇO CA-50 DE 8,0 MM - MONTAGEM. AF_06/2022</v>
          </cell>
          <cell r="C2665" t="str">
            <v>KG</v>
          </cell>
          <cell r="D2665">
            <v>13.3</v>
          </cell>
        </row>
        <row r="2666">
          <cell r="A2666">
            <v>92919</v>
          </cell>
          <cell r="B2666" t="str">
            <v>ARMAÇÃO DE ESTRUTURAS DIVERSAS DE CONCRETO ARMADO, EXCETO VIGAS, PILARES, LAJES E FUNDAÇÕES, UTILIZANDO AÇO CA-50 DE 10,0 MM - MONTAGEM. AF_06/2022</v>
          </cell>
          <cell r="C2666" t="str">
            <v>KG</v>
          </cell>
          <cell r="D2666">
            <v>11.59</v>
          </cell>
        </row>
        <row r="2667">
          <cell r="A2667">
            <v>92921</v>
          </cell>
          <cell r="B2667" t="str">
            <v>ARMAÇÃO DE ESTRUTURAS DIVERSAS DE CONCRETO ARMADO, EXCETO VIGAS, PILARES, LAJES E FUNDAÇÕES, UTILIZANDO AÇO CA-50 DE 12,5 MM - MONTAGEM. AF_06/2022</v>
          </cell>
          <cell r="C2667" t="str">
            <v>KG</v>
          </cell>
          <cell r="D2667">
            <v>9.57</v>
          </cell>
        </row>
        <row r="2668">
          <cell r="A2668">
            <v>92922</v>
          </cell>
          <cell r="B2668" t="str">
            <v>ARMAÇÃO DE ESTRUTURAS DIVERSAS DE CONCRETO ARMADO, EXCETO VIGAS, PILARES, LAJES E FUNDAÇÕES, UTILIZANDO AÇO CA-50 DE 16,0 MM - MONTAGEM. AF_06/2022</v>
          </cell>
          <cell r="C2668" t="str">
            <v>KG</v>
          </cell>
          <cell r="D2668">
            <v>9.11</v>
          </cell>
        </row>
        <row r="2669">
          <cell r="A2669">
            <v>92923</v>
          </cell>
          <cell r="B2669" t="str">
            <v>ARMAÇÃO DE ESTRUTURAS DIVERSAS DE CONCRETO ARMADO, EXCETO VIGAS, PILARES, LAJES E FUNDAÇÕES, UTILIZANDO AÇO CA-50 DE 20,0 MM - MONTAGEM. AF_06/2022</v>
          </cell>
          <cell r="C2669" t="str">
            <v>KG</v>
          </cell>
          <cell r="D2669">
            <v>10.18</v>
          </cell>
        </row>
        <row r="2670">
          <cell r="A2670">
            <v>92924</v>
          </cell>
          <cell r="B2670" t="str">
            <v>ARMAÇÃO DE ESTRUTURAS DIVERSAS DE CONCRETO ARMADO, EXCETO VIGAS, PILARES, LAJES E FUNDAÇÕES, UTILIZANDO AÇO CA-50 DE 25,0 MM - MONTAGEM. AF_06/2022</v>
          </cell>
          <cell r="C2670" t="str">
            <v>KG</v>
          </cell>
          <cell r="D2670">
            <v>9.98</v>
          </cell>
        </row>
        <row r="2671">
          <cell r="A2671">
            <v>95448</v>
          </cell>
          <cell r="B2671" t="str">
            <v>CORTE E DOBRA DE AÇO CA-50, DIÂMETRO DE 32 MM. AF_06/2022</v>
          </cell>
          <cell r="C2671" t="str">
            <v>KG</v>
          </cell>
          <cell r="D2671">
            <v>9.5399999999999991</v>
          </cell>
        </row>
        <row r="2672">
          <cell r="A2672">
            <v>95576</v>
          </cell>
          <cell r="B2672" t="str">
            <v>MONTAGEM DE ARMADURA DE ESTACAS, DIÂMETRO = 8,0 MM. AF_09/2021_PS</v>
          </cell>
          <cell r="C2672" t="str">
            <v>KG</v>
          </cell>
          <cell r="D2672">
            <v>12.1</v>
          </cell>
        </row>
        <row r="2673">
          <cell r="A2673">
            <v>95577</v>
          </cell>
          <cell r="B2673" t="str">
            <v>MONTAGEM DE ARMADURA DE ESTACAS, DIÂMETRO = 10,0 MM. AF_09/2021_PS</v>
          </cell>
          <cell r="C2673" t="str">
            <v>KG</v>
          </cell>
          <cell r="D2673">
            <v>10.26</v>
          </cell>
        </row>
        <row r="2674">
          <cell r="A2674">
            <v>95578</v>
          </cell>
          <cell r="B2674" t="str">
            <v>MONTAGEM DE ARMADURA DE ESTACAS, DIÂMETRO = 12,5 MM. AF_09/2021_PS</v>
          </cell>
          <cell r="C2674" t="str">
            <v>KG</v>
          </cell>
          <cell r="D2674">
            <v>8.5500000000000007</v>
          </cell>
        </row>
        <row r="2675">
          <cell r="A2675">
            <v>95579</v>
          </cell>
          <cell r="B2675" t="str">
            <v>MONTAGEM DE ARMADURA DE ESTACAS, DIÂMETRO = 16,0 MM. AF_09/2021_PS</v>
          </cell>
          <cell r="C2675" t="str">
            <v>KG</v>
          </cell>
          <cell r="D2675">
            <v>8.25</v>
          </cell>
        </row>
        <row r="2676">
          <cell r="A2676">
            <v>95580</v>
          </cell>
          <cell r="B2676" t="str">
            <v>MONTAGEM DE ARMADURA DE ESTACAS, DIÂMETRO = 20,0 MM. AF_09/2021_PS</v>
          </cell>
          <cell r="C2676" t="str">
            <v>KG</v>
          </cell>
          <cell r="D2676">
            <v>9.48</v>
          </cell>
        </row>
        <row r="2677">
          <cell r="A2677">
            <v>95581</v>
          </cell>
          <cell r="B2677" t="str">
            <v>MONTAGEM DE ARMADURA DE ESTACAS, DIÂMETRO = 25,0 MM. AF_09/2021_PS</v>
          </cell>
          <cell r="C2677" t="str">
            <v>KG</v>
          </cell>
          <cell r="D2677">
            <v>9.43</v>
          </cell>
        </row>
        <row r="2678">
          <cell r="A2678">
            <v>95582</v>
          </cell>
          <cell r="B2678" t="str">
            <v>MONTAGEM DE ARMADURA DE ESTACAS, DIÂMETRO = 32,0 MM. AF_09/2021_PS</v>
          </cell>
          <cell r="C2678" t="str">
            <v>KG</v>
          </cell>
          <cell r="D2678">
            <v>10.26</v>
          </cell>
        </row>
        <row r="2679">
          <cell r="A2679">
            <v>95583</v>
          </cell>
          <cell r="B2679" t="str">
            <v>MONTAGEM DE ARMADURA TRANSVERSAL DE ESTACAS DE SEÇÃO CIRCULAR, DIÂMETRO = 5,0 MM. AF_09/2021_PS</v>
          </cell>
          <cell r="C2679" t="str">
            <v>KG</v>
          </cell>
          <cell r="D2679">
            <v>15.33</v>
          </cell>
        </row>
        <row r="2680">
          <cell r="A2680">
            <v>95584</v>
          </cell>
          <cell r="B2680" t="str">
            <v>MONTAGEM DE ARMADURA TRANSVERSAL DE ESTACAS DE SEÇÃO CIRCULAR, DIÂMETRO = 6,30 MM. AF_09/2021_PS</v>
          </cell>
          <cell r="C2680" t="str">
            <v>KG</v>
          </cell>
          <cell r="D2680">
            <v>13.47</v>
          </cell>
        </row>
        <row r="2681">
          <cell r="A2681">
            <v>95592</v>
          </cell>
          <cell r="B2681" t="str">
            <v>MONTAGEM DE ARMADURA TRANVERSAL DE ESTACAS DE SEÇÃO RETANGULAR, DIÂMETRO = 5,0 MM. AF_09/2021_PS</v>
          </cell>
          <cell r="C2681" t="str">
            <v>KG</v>
          </cell>
          <cell r="D2681">
            <v>15.33</v>
          </cell>
        </row>
        <row r="2682">
          <cell r="A2682">
            <v>95593</v>
          </cell>
          <cell r="B2682" t="str">
            <v>MONTAGEM DE ARMADURA TRANSVERSAL DE ESTACAS DE SEÇÃO RETANGULAR, DIÂMETRO = 6,30 MM. AF_09/2021_PS</v>
          </cell>
          <cell r="C2682" t="str">
            <v>KG</v>
          </cell>
          <cell r="D2682">
            <v>13.47</v>
          </cell>
        </row>
        <row r="2683">
          <cell r="A2683">
            <v>95943</v>
          </cell>
          <cell r="B2683" t="str">
            <v>ARMAÇÃO DE ESCADA, DE UMA ESTRUTURA CONVENCIONAL DE CONCRETO ARMADO UTILIZANDO AÇO CA-60 DE 5,0 MM - MONTAGEM. AF_11/2020</v>
          </cell>
          <cell r="C2683" t="str">
            <v>KG</v>
          </cell>
          <cell r="D2683">
            <v>21.34</v>
          </cell>
        </row>
        <row r="2684">
          <cell r="A2684">
            <v>95944</v>
          </cell>
          <cell r="B2684" t="str">
            <v>ARMAÇÃO DE ESCADA, DE UMA ESTRUTURA CONVENCIONAL DE CONCRETO ARMADO UTILIZANDO AÇO CA-50 DE 6,3 MM - MONTAGEM. AF_11/2020</v>
          </cell>
          <cell r="C2684" t="str">
            <v>KG</v>
          </cell>
          <cell r="D2684">
            <v>19.3</v>
          </cell>
        </row>
        <row r="2685">
          <cell r="A2685">
            <v>95945</v>
          </cell>
          <cell r="B2685" t="str">
            <v>ARMAÇÃO DE ESCADA, DE UMA ESTRUTURA CONVENCIONAL DE CONCRETO ARMADO UTILIZANDO AÇO CA-50 DE 8,0 MM - MONTAGEM. AF_11/2020</v>
          </cell>
          <cell r="C2685" t="str">
            <v>KG</v>
          </cell>
          <cell r="D2685">
            <v>15.48</v>
          </cell>
        </row>
        <row r="2686">
          <cell r="A2686">
            <v>95946</v>
          </cell>
          <cell r="B2686" t="str">
            <v>ARMAÇÃO DE ESCADA, DE UMA ESTRUTURA CONVENCIONAL DE CONCRETO ARMADO UTILIZANDO AÇO CA-50 DE 10,0 MM - MONTAGEM. AF_11/2020</v>
          </cell>
          <cell r="C2686" t="str">
            <v>KG</v>
          </cell>
          <cell r="D2686">
            <v>12.25</v>
          </cell>
        </row>
        <row r="2687">
          <cell r="A2687">
            <v>95947</v>
          </cell>
          <cell r="B2687" t="str">
            <v>ARMAÇÃO DE ESCADA, DE UMA ESTRUTURA CONVENCIONAL DE CONCRETO ARMADO UTILIZANDO AÇO CA-50 DE 12,5 MM - MONTAGEM. AF_11/2020</v>
          </cell>
          <cell r="C2687" t="str">
            <v>KG</v>
          </cell>
          <cell r="D2687">
            <v>9.41</v>
          </cell>
        </row>
        <row r="2688">
          <cell r="A2688">
            <v>95948</v>
          </cell>
          <cell r="B2688" t="str">
            <v>ARMAÇÃO DE ESCADA, DE UMA ESTRUTURA CONVENCIONAL DE CONCRETO ARMADO UTILIZANDO AÇO CA-50 DE 16,0 MM - MONTAGEM. AF_11/2020</v>
          </cell>
          <cell r="C2688" t="str">
            <v>KG</v>
          </cell>
          <cell r="D2688">
            <v>8.24</v>
          </cell>
        </row>
        <row r="2689">
          <cell r="A2689">
            <v>96544</v>
          </cell>
          <cell r="B2689" t="str">
            <v>ARMAÇÃO DE BLOCO UTILIZANDO AÇO CA-50 DE 6,3 MM - MONTAGEM. AF_01/2024</v>
          </cell>
          <cell r="C2689" t="str">
            <v>KG</v>
          </cell>
          <cell r="D2689">
            <v>17.12</v>
          </cell>
        </row>
        <row r="2690">
          <cell r="A2690">
            <v>96545</v>
          </cell>
          <cell r="B2690" t="str">
            <v>ARMAÇÃO DE BLOCO UTILIZANDO AÇO CA-50 DE 8 MM - MONTAGEM. AF_01/2024</v>
          </cell>
          <cell r="C2690" t="str">
            <v>KG</v>
          </cell>
          <cell r="D2690">
            <v>15.39</v>
          </cell>
        </row>
        <row r="2691">
          <cell r="A2691">
            <v>96546</v>
          </cell>
          <cell r="B2691" t="str">
            <v>ARMAÇÃO DE BLOCO UTILIZANDO AÇO CA-50 DE 10 MM - MONTAGEM. AF_01/2024</v>
          </cell>
          <cell r="C2691" t="str">
            <v>KG</v>
          </cell>
          <cell r="D2691">
            <v>13.44</v>
          </cell>
        </row>
        <row r="2692">
          <cell r="A2692">
            <v>100064</v>
          </cell>
          <cell r="B2692" t="str">
            <v>ARMAÇÃO DO SISTEMA DE PAREDES DE CONCRETO, EXECUTADA COMO ARMADURA POSITIVA DE LAJES, TELA Q-159. AF_12/2024</v>
          </cell>
          <cell r="C2692" t="str">
            <v>KG</v>
          </cell>
          <cell r="D2692">
            <v>9.35</v>
          </cell>
        </row>
        <row r="2693">
          <cell r="A2693">
            <v>100066</v>
          </cell>
          <cell r="B2693" t="str">
            <v>ARMAÇÃO DO SISTEMA DE PAREDES DE CONCRETO, EXECUTADA COMO ARMADURA POSITIVA DE LAJES, TELA Q-196. AF_12/2024</v>
          </cell>
          <cell r="C2693" t="str">
            <v>KG</v>
          </cell>
          <cell r="D2693">
            <v>9.36</v>
          </cell>
        </row>
        <row r="2694">
          <cell r="A2694">
            <v>100067</v>
          </cell>
          <cell r="B2694" t="str">
            <v>ARMAÇÃO DO SISTEMA DE PAREDES DE CONCRETO, EXECUTADA COMO REFORÇO, VERGALHÃO DE 5,0 MM DE DIÂMETRO. AF_12/2024</v>
          </cell>
          <cell r="C2694" t="str">
            <v>KG</v>
          </cell>
          <cell r="D2694">
            <v>11.36</v>
          </cell>
        </row>
        <row r="2695">
          <cell r="A2695">
            <v>100068</v>
          </cell>
          <cell r="B2695" t="str">
            <v>ARMAÇÃO DO SISTEMA DE PAREDES DE CONCRETO, EXECUTADA COMO REFORÇO, VERGALHÃO DE 12,5 MM DE DIÂMETRO. AF_12/2024</v>
          </cell>
          <cell r="C2695" t="str">
            <v>KG</v>
          </cell>
          <cell r="D2695">
            <v>8.31</v>
          </cell>
        </row>
        <row r="2696">
          <cell r="A2696">
            <v>102920</v>
          </cell>
          <cell r="B2696" t="str">
            <v>ARMAÇÃO DE CINTA DE ALVENARIA ESTRUTURAL; DIÂMETRO DE 12,5 MM. AF_09/2021</v>
          </cell>
          <cell r="C2696" t="str">
            <v>KG</v>
          </cell>
          <cell r="D2696">
            <v>7.85</v>
          </cell>
        </row>
        <row r="2697">
          <cell r="A2697">
            <v>102921</v>
          </cell>
          <cell r="B2697" t="str">
            <v>ARMAÇÃO VERTICAL DE ALVENARIA ESTRUTURAL; DIÂMETRO DE 16,0 MM. AF_09/2021</v>
          </cell>
          <cell r="C2697" t="str">
            <v>KG</v>
          </cell>
          <cell r="D2697">
            <v>7.56</v>
          </cell>
        </row>
        <row r="2698">
          <cell r="A2698">
            <v>102922</v>
          </cell>
          <cell r="B2698" t="str">
            <v>ARMAÇÃO DE VERGA E CONTRAVERGA DE ALVENARIA ESTRUTURAL; DIÂMETRO DE 16,0 MM. AF_09/2021</v>
          </cell>
          <cell r="C2698" t="str">
            <v>KG</v>
          </cell>
          <cell r="D2698">
            <v>8.4</v>
          </cell>
        </row>
        <row r="2699">
          <cell r="A2699">
            <v>102923</v>
          </cell>
          <cell r="B2699" t="str">
            <v>ARMAÇÃO DE CINTA DE ALVENARIA ESTRUTURAL; DIÂMETRO DE 16,0 MM. AF_09/2021</v>
          </cell>
          <cell r="C2699" t="str">
            <v>KG</v>
          </cell>
          <cell r="D2699">
            <v>7.36</v>
          </cell>
        </row>
        <row r="2700">
          <cell r="A2700">
            <v>103088</v>
          </cell>
          <cell r="B2700" t="str">
            <v>ARMAÇÃO DE VERGA E CONTRAVERGA DE ALVENARIA ESTRUTURAL; DIÂMETRO DE 12,5 MM. AF_09/2021</v>
          </cell>
          <cell r="C2700" t="str">
            <v>KG</v>
          </cell>
          <cell r="D2700">
            <v>9.5500000000000007</v>
          </cell>
        </row>
        <row r="2701">
          <cell r="A2701">
            <v>104104</v>
          </cell>
          <cell r="B2701" t="str">
            <v>ARMAÇÃO DE ESTRUTURAS DIVERSAS DE CONCRETO ARMADO, EXCETO VIGAS, PILARES, LAJES E FUNDAÇÕES, UTILIZANDO AÇO CA-50 DE 32,0 MM - MONTAGEM. AF_06/2022</v>
          </cell>
          <cell r="C2701" t="str">
            <v>KG</v>
          </cell>
          <cell r="D2701">
            <v>10.44</v>
          </cell>
        </row>
        <row r="2702">
          <cell r="A2702">
            <v>104105</v>
          </cell>
          <cell r="B2702" t="str">
            <v>ARMAÇÃO DE PILAR OU VIGA DE ESTRUTURA CONVENCIONAL DE CONCRETO ARMADO UTILIZANDO AÇO CA-50 DE 32,0 MM. AF_06/2022</v>
          </cell>
          <cell r="C2702" t="str">
            <v>KG</v>
          </cell>
          <cell r="D2702">
            <v>10.44</v>
          </cell>
        </row>
        <row r="2703">
          <cell r="A2703">
            <v>104106</v>
          </cell>
          <cell r="B2703" t="str">
            <v>ARMAÇÃO DE PILAR OU VIGA DE ESTRUTURA DE CONCRETO ARMADO EMBUTIDA EM ALVENARIA DE VEDAÇÃO UTILIZANDO AÇO CA-50 DE 16,0 MM - MONTAGEM. AF_06/2022</v>
          </cell>
          <cell r="C2703" t="str">
            <v>KG</v>
          </cell>
          <cell r="D2703">
            <v>9.75</v>
          </cell>
        </row>
        <row r="2704">
          <cell r="A2704">
            <v>104107</v>
          </cell>
          <cell r="B2704" t="str">
            <v>ARMAÇÃO DE PILAR OU VIGA DE ESTRUTURA DE CONCRETO ARMADO EMBUTIDA EM ALVENARIA DE VEDAÇÃO UTILIZANDO AÇO CA-50 DE 12,5 MM - MONTAGEM. AF_06/2022</v>
          </cell>
          <cell r="C2704" t="str">
            <v>KG</v>
          </cell>
          <cell r="D2704">
            <v>10.41</v>
          </cell>
        </row>
        <row r="2705">
          <cell r="A2705">
            <v>104108</v>
          </cell>
          <cell r="B2705" t="str">
            <v>ARMAÇÃO DE PILAR OU VIGA DE ESTRUTURA DE CONCRETO ARMADO EMBUTIDA EM ALVENARIA DE VEDAÇÃO UTILIZANDO AÇO CA-50 DE 10,0 MM - MONTAGEM. AF_06/2022</v>
          </cell>
          <cell r="C2705" t="str">
            <v>KG</v>
          </cell>
          <cell r="D2705">
            <v>12.33</v>
          </cell>
        </row>
        <row r="2706">
          <cell r="A2706">
            <v>104109</v>
          </cell>
          <cell r="B2706" t="str">
            <v>ARMAÇÃO DE PILAR OU VIGA DE ESTRUTURA DE CONCRETO ARMADO EMBUTIDA EM ALVENARIA DE VEDAÇÃO UTILIZANDO AÇO CA-50 DE 8,0 MM - MONTAGEM. AF_06/2022</v>
          </cell>
          <cell r="C2706" t="str">
            <v>KG</v>
          </cell>
          <cell r="D2706">
            <v>15.15</v>
          </cell>
        </row>
        <row r="2707">
          <cell r="A2707">
            <v>104110</v>
          </cell>
          <cell r="B2707" t="str">
            <v>ARMAÇÃO DE PILAR OU VIGA DE ESTRUTURA DE CONCRETO ARMADO EMBUTIDA EM ALVENARIA DE VEDAÇÃO UTILIZANDO AÇO CA-50 DE 6,3 MM - MONTAGEM. AF_06/2022</v>
          </cell>
          <cell r="C2707" t="str">
            <v>KG</v>
          </cell>
          <cell r="D2707">
            <v>17.29</v>
          </cell>
        </row>
        <row r="2708">
          <cell r="A2708">
            <v>104111</v>
          </cell>
          <cell r="B2708" t="str">
            <v>ARMAÇÃO DE PILAR OU VIGA DE ESTRUTURA DE CONCRETO ARMADO EMBUTIDA EM ALVENARIA DE VEDAÇÃO UTILIZANDO AÇO CA-60 DE 5,0 MM - MONTAGEM. AF_06/2022</v>
          </cell>
          <cell r="C2708" t="str">
            <v>KG</v>
          </cell>
          <cell r="D2708">
            <v>19.7</v>
          </cell>
        </row>
        <row r="2709">
          <cell r="A2709">
            <v>104915</v>
          </cell>
          <cell r="B2709" t="str">
            <v>ARMAÇÃO DE BLOCO E SAPATA UTILIZANDO AÇO CA-50 DE 25 MM - MONTAGEM. AF_01/2024</v>
          </cell>
          <cell r="C2709" t="str">
            <v>KG</v>
          </cell>
          <cell r="D2709">
            <v>9.75</v>
          </cell>
        </row>
        <row r="2710">
          <cell r="A2710">
            <v>104917</v>
          </cell>
          <cell r="B2710" t="str">
            <v>ARMAÇÃO DE SAPATA ISOLADA, VIGA BALDRAME E SAPATA CORRIDA UTILIZANDO AÇO CA-50 DE 6,3 MM - MONTAGEM. AF_01/2024</v>
          </cell>
          <cell r="C2710" t="str">
            <v>KG</v>
          </cell>
          <cell r="D2710">
            <v>14.83</v>
          </cell>
        </row>
        <row r="2711">
          <cell r="A2711">
            <v>104918</v>
          </cell>
          <cell r="B2711" t="str">
            <v>ARMAÇÃO DE SAPATA ISOLADA, VIGA BALDRAME E SAPATA CORRIDA UTILIZANDO AÇO CA-50 DE 8 MM - MONTAGEM. AF_01/2024</v>
          </cell>
          <cell r="C2711" t="str">
            <v>KG</v>
          </cell>
          <cell r="D2711">
            <v>13.71</v>
          </cell>
        </row>
        <row r="2712">
          <cell r="A2712">
            <v>104919</v>
          </cell>
          <cell r="B2712" t="str">
            <v>ARMAÇÃO DE SAPATA ISOLADA, VIGA BALDRAME E SAPATA CORRIDA UTILIZANDO AÇO CA-50 DE 10 MM - MONTAGEM. AF_01/2024</v>
          </cell>
          <cell r="C2712" t="str">
            <v>KG</v>
          </cell>
          <cell r="D2712">
            <v>12.21</v>
          </cell>
        </row>
        <row r="2713">
          <cell r="A2713">
            <v>104920</v>
          </cell>
          <cell r="B2713" t="str">
            <v>ARMAÇÃO DE BLOCO, SAPATA ISOLADA, VIGA BALDRAME E SAPATA CORRIDA UTILIZANDO AÇO CA-50 DE 12,5 MM - MONTAGEM. AF_01/2024</v>
          </cell>
          <cell r="C2713" t="str">
            <v>KG</v>
          </cell>
          <cell r="D2713">
            <v>10.36</v>
          </cell>
        </row>
        <row r="2714">
          <cell r="A2714">
            <v>104921</v>
          </cell>
          <cell r="B2714" t="str">
            <v>ARMAÇÃO DE BLOCO, SAPATA ISOLADA, VIGA BALDRAME E SAPATA CORRIDA UTILIZANDO AÇO CA-50 DE 16 MM - MONTAGEM. AF_01/2024</v>
          </cell>
          <cell r="C2714" t="str">
            <v>KG</v>
          </cell>
          <cell r="D2714">
            <v>9.76</v>
          </cell>
        </row>
        <row r="2715">
          <cell r="A2715">
            <v>104922</v>
          </cell>
          <cell r="B2715" t="str">
            <v>ARMAÇÃO DE BLOCO, SAPATA ISOLADA E SAPATA CORRIDA UTILIZANDO AÇO CA-50 DE 20 MM - MONTAGEM. AF_01/2024</v>
          </cell>
          <cell r="C2715" t="str">
            <v>KG</v>
          </cell>
          <cell r="D2715">
            <v>10.72</v>
          </cell>
        </row>
        <row r="2716">
          <cell r="A2716">
            <v>105814</v>
          </cell>
          <cell r="B2716" t="str">
            <v>ARMAÇÃO DO SISTEMA DE PAREDES DE CONCRETO, EXECUTADA EM PAREDES DE EDIFICAÇÕES MULTIFAMILIARES, TELA Q-283. AF_12/2024_PS</v>
          </cell>
          <cell r="C2716" t="str">
            <v>KG</v>
          </cell>
          <cell r="D2716">
            <v>9.18</v>
          </cell>
        </row>
        <row r="2717">
          <cell r="A2717">
            <v>89993</v>
          </cell>
          <cell r="B2717" t="str">
            <v>GRAUTEAMENTO VERTICAL EM ALVENARIA ESTRUTURAL. AF_09/2021</v>
          </cell>
          <cell r="C2717" t="str">
            <v>M3</v>
          </cell>
          <cell r="D2717">
            <v>1030.45</v>
          </cell>
        </row>
        <row r="2718">
          <cell r="A2718">
            <v>89994</v>
          </cell>
          <cell r="B2718" t="str">
            <v>GRAUTEAMENTO DE CINTA INTERMEDIÁRIA OU DE CONTRAVERGA EM ALVENARIA ESTRUTURAL. AF_09/2021</v>
          </cell>
          <cell r="C2718" t="str">
            <v>M3</v>
          </cell>
          <cell r="D2718">
            <v>891.38</v>
          </cell>
        </row>
        <row r="2719">
          <cell r="A2719">
            <v>89995</v>
          </cell>
          <cell r="B2719" t="str">
            <v>GRAUTEAMENTO DE CINTA SUPERIOR OU DE VERGA EM ALVENARIA ESTRUTURAL. AF_09/2021</v>
          </cell>
          <cell r="C2719" t="str">
            <v>M3</v>
          </cell>
          <cell r="D2719">
            <v>994.88</v>
          </cell>
        </row>
        <row r="2720">
          <cell r="A2720">
            <v>90278</v>
          </cell>
          <cell r="B2720" t="str">
            <v>GRAUTE FGK=15 MPA; TRAÇO 1:0,04:2,2:2,5 (EM MASSA SECA DE CIMENTO/CAL/AREIA GROSSA/BRITA 0) - PREPARO MECÂNICO COM BETONEIRA 400 L. AF_09/2021</v>
          </cell>
          <cell r="C2720" t="str">
            <v>M3</v>
          </cell>
          <cell r="D2720">
            <v>529.92999999999995</v>
          </cell>
        </row>
        <row r="2721">
          <cell r="A2721">
            <v>90279</v>
          </cell>
          <cell r="B2721" t="str">
            <v>GRAUTE FGK=20 MPA; TRAÇO 1:0,04:1,8:2,1 (EM MASSA SECA DE CIMENTO/ CAL/ AREIA GROSSA/ BRITA 0) - PREPARO MECÂNICO COM BETONEIRA 400 L. AF_09/2021</v>
          </cell>
          <cell r="C2721" t="str">
            <v>M3</v>
          </cell>
          <cell r="D2721">
            <v>578.58000000000004</v>
          </cell>
        </row>
        <row r="2722">
          <cell r="A2722">
            <v>90280</v>
          </cell>
          <cell r="B2722" t="str">
            <v>GRAUTE FGK=25 MPA; TRAÇO 1:0,02:1,3:1,6 (EM MASSA SECA DE CIMENTO/ CAL/ AREIA GROSSA/ BRITA 0) - PREPARO MECÂNICO COM BETONEIRA 400 L. AF_09/2021</v>
          </cell>
          <cell r="C2722" t="str">
            <v>M3</v>
          </cell>
          <cell r="D2722">
            <v>632.82000000000005</v>
          </cell>
        </row>
        <row r="2723">
          <cell r="A2723">
            <v>90281</v>
          </cell>
          <cell r="B2723" t="str">
            <v>GRAUTE FGK=30 MPA; TRAÇO 1:0,02:0,9:1,2 (EM MASSA SECA DE CIMENTO/ CAL/ AREIA GROSSA/ BRITA 0) - PREPARO MECÂNICO COM BETONEIRA 400 L. AF_09/2021</v>
          </cell>
          <cell r="C2723" t="str">
            <v>M3</v>
          </cell>
          <cell r="D2723">
            <v>726.46</v>
          </cell>
        </row>
        <row r="2724">
          <cell r="A2724">
            <v>90282</v>
          </cell>
          <cell r="B2724" t="str">
            <v>GRAUTE FGK=15 MPA; TRAÇO 1:2,2:2,5:0,3 (EM MASSA SECA DE CIMENTO/ AREIA GROSSA/ BRITA 0/ ADITIVO) - PREPARO MECÂNICO COM BETONEIRA 400 L. AF_09/2021</v>
          </cell>
          <cell r="C2724" t="str">
            <v>M3</v>
          </cell>
          <cell r="D2724">
            <v>515.12</v>
          </cell>
        </row>
        <row r="2725">
          <cell r="A2725">
            <v>90283</v>
          </cell>
          <cell r="B2725" t="str">
            <v>GRAUTE FGK=20 MPA; TRAÇO 1:1,8:2,1:0,4 (EM MASSA SECA DE CIMENTO/ AREIA GROSSA/ BRITA 0/ ADITIVO) - PREPARO MECÂNICO COM BETONEIRA 400 L. AF_09/2021</v>
          </cell>
          <cell r="C2725" t="str">
            <v>M3</v>
          </cell>
          <cell r="D2725">
            <v>562.99</v>
          </cell>
        </row>
        <row r="2726">
          <cell r="A2726">
            <v>90284</v>
          </cell>
          <cell r="B2726" t="str">
            <v>GRAUTE FGK=25 MPA; TRAÇO 1:1,3:1,6:0,4 (EM MASSA SECA DE CIMENTO/ AREIA GROSSA/ BRITA 0/ ADITIVO) - PREPARO MECÂNICO COM BETONEIRA 400 L. AF_09/2021</v>
          </cell>
          <cell r="C2726" t="str">
            <v>M3</v>
          </cell>
          <cell r="D2726">
            <v>622.19000000000005</v>
          </cell>
        </row>
        <row r="2727">
          <cell r="A2727">
            <v>90285</v>
          </cell>
          <cell r="B2727" t="str">
            <v>GRAUTE FGK=30 MPA; TRAÇO 1:0,9:1,2:0,6 (EM MASSA SECA DE CIMENTO/ AREIA GROSSA/ BRITA 0/ ADITIVO) - PREPARO MECÂNICO COM BETONEIRA 400 L. AF_09/2021</v>
          </cell>
          <cell r="C2727" t="str">
            <v>M3</v>
          </cell>
          <cell r="D2727">
            <v>719.91</v>
          </cell>
        </row>
        <row r="2728">
          <cell r="A2728">
            <v>94962</v>
          </cell>
          <cell r="B2728" t="str">
            <v>CONCRETO MAGRO PARA LASTRO, TRAÇO 1:4,5:4,5 (EM MASSA SECA DE CIMENTO/ AREIA MÉDIA/ BRITA 1) - PREPARO MECÂNICO COM BETONEIRA 400 L. AF_05/2021</v>
          </cell>
          <cell r="C2728" t="str">
            <v>M3</v>
          </cell>
          <cell r="D2728">
            <v>417.3</v>
          </cell>
        </row>
        <row r="2729">
          <cell r="A2729">
            <v>94963</v>
          </cell>
          <cell r="B2729" t="str">
            <v>CONCRETO FCK = 15MPA, TRAÇO 1:3,4:3,5 (EM MASSA SECA DE CIMENTO/ AREIA MÉDIA/ BRITA 1) - PREPARO MECÂNICO COM BETONEIRA 400 L. AF_05/2021</v>
          </cell>
          <cell r="C2729" t="str">
            <v>M3</v>
          </cell>
          <cell r="D2729">
            <v>457.49</v>
          </cell>
        </row>
        <row r="2730">
          <cell r="A2730">
            <v>94964</v>
          </cell>
          <cell r="B2730" t="str">
            <v>CONCRETO FCK = 20MPA, TRAÇO 1:2,7:3 (EM MASSA SECA DE CIMENTO/ AREIA MÉDIA/ BRITA 1) - PREPARO MECÂNICO COM BETONEIRA 400 L. AF_05/2021</v>
          </cell>
          <cell r="C2730" t="str">
            <v>M3</v>
          </cell>
          <cell r="D2730">
            <v>493.62</v>
          </cell>
        </row>
        <row r="2731">
          <cell r="A2731">
            <v>94965</v>
          </cell>
          <cell r="B2731" t="str">
            <v>CONCRETO FCK = 25MPA, TRAÇO 1:2,3:2,7 (EM MASSA SECA DE CIMENTO/ AREIA MÉDIA/ BRITA 1) - PREPARO MECÂNICO COM BETONEIRA 400 L. AF_05/2021</v>
          </cell>
          <cell r="C2731" t="str">
            <v>M3</v>
          </cell>
          <cell r="D2731">
            <v>510.96</v>
          </cell>
        </row>
        <row r="2732">
          <cell r="A2732">
            <v>94966</v>
          </cell>
          <cell r="B2732" t="str">
            <v>CONCRETO FCK = 30MPA, TRAÇO 1:2,1:2,5 (EM MASSA SECA DE CIMENTO/ AREIA MÉDIA/ BRITA 1) - PREPARO MECÂNICO COM BETONEIRA 400 L. AF_05/2021</v>
          </cell>
          <cell r="C2732" t="str">
            <v>M3</v>
          </cell>
          <cell r="D2732">
            <v>526.52</v>
          </cell>
        </row>
        <row r="2733">
          <cell r="A2733">
            <v>94967</v>
          </cell>
          <cell r="B2733" t="str">
            <v>CONCRETO FCK = 40MPA, TRAÇO 1:1,6:1,9 (EM MASSA SECA DE CIMENTO/ AREIA MÉDIA/ BRITA 1) - PREPARO MECÂNICO COM BETONEIRA 400 L. AF_05/2021</v>
          </cell>
          <cell r="C2733" t="str">
            <v>M3</v>
          </cell>
          <cell r="D2733">
            <v>593.39</v>
          </cell>
        </row>
        <row r="2734">
          <cell r="A2734">
            <v>94968</v>
          </cell>
          <cell r="B2734" t="str">
            <v>CONCRETO MAGRO PARA LASTRO, TRAÇO 1:4,5:4,5 (EM MASSA SECA DE CIMENTO/ AREIA MÉDIA/ BRITA 1) - PREPARO MECÂNICO COM BETONEIRA 600 L. AF_05/2021</v>
          </cell>
          <cell r="C2734" t="str">
            <v>M3</v>
          </cell>
          <cell r="D2734">
            <v>415.36</v>
          </cell>
        </row>
        <row r="2735">
          <cell r="A2735">
            <v>94969</v>
          </cell>
          <cell r="B2735" t="str">
            <v>CONCRETO FCK = 15MPA, TRAÇO 1:3,4:3,5 (EM MASSA SECA DE CIMENTO/ AREIA MÉDIA/ BRITA 1) - PREPARO MECÂNICO COM BETONEIRA 600 L. AF_05/2021</v>
          </cell>
          <cell r="C2735" t="str">
            <v>M3</v>
          </cell>
          <cell r="D2735">
            <v>452.58</v>
          </cell>
        </row>
        <row r="2736">
          <cell r="A2736">
            <v>94970</v>
          </cell>
          <cell r="B2736" t="str">
            <v>CONCRETO FCK = 20MPA, TRAÇO 1:2,7:3 (EM MASSA SECA DE CIMENTO/ AREIA MÉDIA/ BRITA 1) - PREPARO MECÂNICO COM BETONEIRA 600 L. AF_05/2021</v>
          </cell>
          <cell r="C2736" t="str">
            <v>M3</v>
          </cell>
          <cell r="D2736">
            <v>483.39</v>
          </cell>
        </row>
        <row r="2737">
          <cell r="A2737">
            <v>94971</v>
          </cell>
          <cell r="B2737" t="str">
            <v>CONCRETO FCK = 25MPA, TRAÇO 1:2,3:2,7 (EM MASSA SECA DE CIMENTO/ AREIA MÉDIA/ BRITA 1) - PREPARO MECÂNICO COM BETONEIRA 600 L. AF_05/2021</v>
          </cell>
          <cell r="C2737" t="str">
            <v>M3</v>
          </cell>
          <cell r="D2737">
            <v>506.21</v>
          </cell>
        </row>
        <row r="2738">
          <cell r="A2738">
            <v>94972</v>
          </cell>
          <cell r="B2738" t="str">
            <v>CONCRETO FCK = 30MPA, TRAÇO 1:2,1:2,5 (EM MASSA SECA DE CIMENTO/ AREIA MÉDIA/ BRITA 1) - PREPARO MECÂNICO COM BETONEIRA 600 L. AF_05/2021</v>
          </cell>
          <cell r="C2738" t="str">
            <v>M3</v>
          </cell>
          <cell r="D2738">
            <v>521.72</v>
          </cell>
        </row>
        <row r="2739">
          <cell r="A2739">
            <v>94973</v>
          </cell>
          <cell r="B2739" t="str">
            <v>CONCRETO FCK = 40MPA, TRAÇO 1:1,6:1,9 (EM MASSA SECA DE CIMENTO/ AREIA MÉDIA/ BRITA 1) - PREPARO MECÂNICO COM BETONEIRA 600 L. AF_05/2021</v>
          </cell>
          <cell r="C2739" t="str">
            <v>M3</v>
          </cell>
          <cell r="D2739">
            <v>587.12</v>
          </cell>
        </row>
        <row r="2740">
          <cell r="A2740">
            <v>94974</v>
          </cell>
          <cell r="B2740" t="str">
            <v>CONCRETO MAGRO PARA LASTRO, TRAÇO 1:4,5:4,5 (EM MASSA SECA DE CIMENTO/ AREIA MÉDIA/ BRITA 1) - PREPARO MANUAL. AF_05/2021</v>
          </cell>
          <cell r="C2740" t="str">
            <v>M3</v>
          </cell>
          <cell r="D2740">
            <v>477.97</v>
          </cell>
        </row>
        <row r="2741">
          <cell r="A2741">
            <v>94975</v>
          </cell>
          <cell r="B2741" t="str">
            <v>CONCRETO FCK = 15MPA, TRAÇO 1:3,4:3,5 (EM MASSA SECA DE CIMENTO/ AREIA MÉDIA/ BRITA 1) - PREPARO MANUAL. AF_05/2021</v>
          </cell>
          <cell r="C2741" t="str">
            <v>M3</v>
          </cell>
          <cell r="D2741">
            <v>512.67999999999995</v>
          </cell>
        </row>
        <row r="2742">
          <cell r="A2742">
            <v>96555</v>
          </cell>
          <cell r="B2742" t="str">
            <v>CONCRETAGEM DE BLOCO DE COROAMENTO OU VIGA BALDRAME, FCK 30 MPA, COM USO DE JERICA - LANÇAMENTO, ADENSAMENTO E ACABAMENTO. AF_01/2024</v>
          </cell>
          <cell r="C2742" t="str">
            <v>M3</v>
          </cell>
          <cell r="D2742">
            <v>728.76</v>
          </cell>
        </row>
        <row r="2743">
          <cell r="A2743">
            <v>96556</v>
          </cell>
          <cell r="B2743" t="str">
            <v>CONCRETAGEM DE SAPATA, FCK 30 MPA, COM USO DE JERICA - LANÇAMENTO, ADENSAMENTO E ACABAMENTO. AF_01/2024</v>
          </cell>
          <cell r="C2743" t="str">
            <v>M3</v>
          </cell>
          <cell r="D2743">
            <v>874.54</v>
          </cell>
        </row>
        <row r="2744">
          <cell r="A2744">
            <v>96557</v>
          </cell>
          <cell r="B2744" t="str">
            <v>CONCRETAGEM DE BLOCO DE COROAMENTO OU VIGA BALDRAME, FCK 30 MPA, COM USO DE BOMBA - LANÇAMENTO, ADENSAMENTO E ACABAMENTO. AF_01/2024</v>
          </cell>
          <cell r="C2744" t="str">
            <v>M3</v>
          </cell>
          <cell r="D2744">
            <v>840.94</v>
          </cell>
        </row>
        <row r="2745">
          <cell r="A2745">
            <v>96558</v>
          </cell>
          <cell r="B2745" t="str">
            <v>CONCRETAGEM DE SAPATA, FCK 30 MPA, COM USO DE BOMBA - LANÇAMENTO, ADENSAMENTO E ACABAMENTO. AF_01/2024</v>
          </cell>
          <cell r="C2745" t="str">
            <v>M3</v>
          </cell>
          <cell r="D2745">
            <v>875.46</v>
          </cell>
        </row>
        <row r="2746">
          <cell r="A2746">
            <v>99235</v>
          </cell>
          <cell r="B2746" t="str">
            <v>CONCRETAGEM DE EDIFICAÇÕES (PAREDES E LAJES) FEITAS COM SISTEMA DE FÔRMAS MANUSEÁVEIS, COM CONCRETO USINADO AUTOADENSÁVEL FCK 25 MPA - LANÇAMENTO E ACABAMENTO. AF_09/2024</v>
          </cell>
          <cell r="C2746" t="str">
            <v>M3</v>
          </cell>
          <cell r="D2746">
            <v>767.37</v>
          </cell>
        </row>
        <row r="2747">
          <cell r="A2747">
            <v>99431</v>
          </cell>
          <cell r="B2747" t="str">
            <v>CONCRETAGEM DE LAJES EM EDIFICAÇÕES UNIFAMILIARES FEITAS COM SISTEMA DE FÔRMAS MANUSEÁVEIS, COM CONCRETO USINADO BOMBEÁVEL FCK 25 MPA - LANÇAMENTO, ADENSAMENTO E ACABAMENTO. AF_09/2024</v>
          </cell>
          <cell r="C2747" t="str">
            <v>M3</v>
          </cell>
          <cell r="D2747">
            <v>853.7</v>
          </cell>
        </row>
        <row r="2748">
          <cell r="A2748">
            <v>99432</v>
          </cell>
          <cell r="B2748" t="str">
            <v>CONCRETAGEM DE PAREDES EM EDIFICAÇÕES UNIFAMILIARES FEITAS COM SISTEMA DE FÔRMAS MANUSEÁVEIS, COM CONCRETO USINADO BOMBEÁVEL FCK 25 MPA - LANÇAMENTO, ADENSAMENTO E ACABAMENTO. AF_09/2024</v>
          </cell>
          <cell r="C2748" t="str">
            <v>M3</v>
          </cell>
          <cell r="D2748">
            <v>834.74</v>
          </cell>
        </row>
        <row r="2749">
          <cell r="A2749">
            <v>99433</v>
          </cell>
          <cell r="B2749" t="str">
            <v>CONCRETAGEM DE PLATIBANDA EM EDIFICAÇÕES UNIFAMILIARES FEITAS COM SISTEMA DE FÔRMAS MANUSEÁVEIS, COM CONCRETO USINADO BOMBEÁVEL FCK 25 MPA - LANÇAMENTO, ADENSAMENTO E ACABAMENTO. AF_09/2024</v>
          </cell>
          <cell r="C2749" t="str">
            <v>M3</v>
          </cell>
          <cell r="D2749">
            <v>902.03</v>
          </cell>
        </row>
        <row r="2750">
          <cell r="A2750">
            <v>99434</v>
          </cell>
          <cell r="B2750" t="str">
            <v>CONCRETAGEM DE LAJES EM EDIFICAÇÕES MULTIFAMILIARES FEITAS COM SISTEMA DE FÔRMAS MANUSEÁVEIS, COM CONCRETO USINADO BOMBEÁVEL FCK 25 MPA - LANÇAMENTO, ADENSAMENTO E ACABAMENTO. AF_09/2024</v>
          </cell>
          <cell r="C2750" t="str">
            <v>M3</v>
          </cell>
          <cell r="D2750">
            <v>857.14</v>
          </cell>
        </row>
        <row r="2751">
          <cell r="A2751">
            <v>99435</v>
          </cell>
          <cell r="B2751" t="str">
            <v>CONCRETAGEM DE PAREDES EM EDIFICAÇÕES MULTIFAMILIARES FEITAS COM SISTEMA DE FÔRMAS MANUSEÁVEIS, COM CONCRETO USINADO BOMBEÁVEL FCK 25 MPA - LANÇAMENTO, ADENSAMENTO E ACABAMENTO. AF_09/2024</v>
          </cell>
          <cell r="C2751" t="str">
            <v>M3</v>
          </cell>
          <cell r="D2751">
            <v>837.2</v>
          </cell>
        </row>
        <row r="2752">
          <cell r="A2752">
            <v>99436</v>
          </cell>
          <cell r="B2752" t="str">
            <v>CONCRETAGEM DE PLATIBANDA EM EDIFICAÇÕES MULTIFAMILIARES FEITAS COM SISTEMA DE FÔRMAS MANUSEÁVEIS, COM CONCRETO USINADO BOMBEÁVEL FCK 25 MPA - LANÇAMENTO, ADENSAMENTO E ACABAMENTO. AF_09/2024</v>
          </cell>
          <cell r="C2752" t="str">
            <v>M3</v>
          </cell>
          <cell r="D2752">
            <v>921.71</v>
          </cell>
        </row>
        <row r="2753">
          <cell r="A2753">
            <v>99437</v>
          </cell>
          <cell r="B2753" t="str">
            <v>CONCRETAGEM DE PLATIBANDA EM EDIFICAÇÕES UNIFAMILIARES FEITAS COM SISTEMA DE FÔRMAS MANUSEÁVEIS, COM CONCRETO USINADO AUTOADENSÁVEL FCK 25 MPA - LANÇAMENTO E ACABAMENTO. AF_09/2024</v>
          </cell>
          <cell r="C2753" t="str">
            <v>M3</v>
          </cell>
          <cell r="D2753">
            <v>815.2</v>
          </cell>
        </row>
        <row r="2754">
          <cell r="A2754">
            <v>99438</v>
          </cell>
          <cell r="B2754" t="str">
            <v>CONCRETAGEM DE PLATIBANDA EM EDIFICAÇÕES MULTIFAMILIARES FEITAS COM SISTEMA DE FÔRMAS MANUSEÁVEIS, COM CONCRETO USINADO AUTOADENSÁVEL FCK 25 MPA - LANÇAMENTO E ACABAMENTO. AF_09/2024</v>
          </cell>
          <cell r="C2754" t="str">
            <v>M3</v>
          </cell>
          <cell r="D2754">
            <v>821.77</v>
          </cell>
        </row>
        <row r="2755">
          <cell r="A2755">
            <v>99439</v>
          </cell>
          <cell r="B2755" t="str">
            <v>CONCRETAGEM DE EDIFICAÇÕES (PAREDES E LAJES) FEITAS COM SISTEMA DE FÔRMAS MANUSEÁVEIS, COM CONCRETO USINADO BOMBEÁVEL FCK 25 MPA - LANÇAMENTO, ADENSAMENTO E ACABAMENTO. AF_09/2024</v>
          </cell>
          <cell r="C2755" t="str">
            <v>M3</v>
          </cell>
          <cell r="D2755">
            <v>842.83</v>
          </cell>
        </row>
        <row r="2756">
          <cell r="A2756">
            <v>102473</v>
          </cell>
          <cell r="B2756" t="str">
            <v>CONCRETO MAGRO PARA LASTRO, TRAÇO 1:4,5:4,5 (EM MASSA SECA DE CIMENTO/ AREIA MÉDIA/ SEIXO ROLADO) - PREPARO MECÂNICO COM BETONEIRA 400 L. AF_05/2021</v>
          </cell>
          <cell r="C2756" t="str">
            <v>M3</v>
          </cell>
          <cell r="D2756">
            <v>584.52</v>
          </cell>
        </row>
        <row r="2757">
          <cell r="A2757">
            <v>102474</v>
          </cell>
          <cell r="B2757" t="str">
            <v>CONCRETO FCK = 15MPA, TRAÇO 1:3,4:3,4 (EM MASSA SECA DE CIMENTO/ AREIA MÉDIA/ SEIXO ROLADO) - PREPARO MECÂNICO COM BETONEIRA 400 L. AF_05/2021</v>
          </cell>
          <cell r="C2757" t="str">
            <v>M3</v>
          </cell>
          <cell r="D2757">
            <v>620.82000000000005</v>
          </cell>
        </row>
        <row r="2758">
          <cell r="A2758">
            <v>102475</v>
          </cell>
          <cell r="B2758" t="str">
            <v>CONCRETO FCK = 20MPA, TRAÇO 1:2,6:2,9 (EM MASSA SECA DE CIMENTO/ AREIA MÉDIA/ SEIXO ROLADO) - PREPARO MECÂNICO COM BETONEIRA 400 L. AF_05/2021</v>
          </cell>
          <cell r="C2758" t="str">
            <v>M3</v>
          </cell>
          <cell r="D2758">
            <v>661.21</v>
          </cell>
        </row>
        <row r="2759">
          <cell r="A2759">
            <v>102476</v>
          </cell>
          <cell r="B2759" t="str">
            <v>CONCRETO FCK = 25MPA, TRAÇO 1:2,2:2,5 (EM MASSA SECA DE CIMENTO/ AREIA MÉDIA/ SEIXO ROLADO) - PREPARO MECÂNICO COM BETONEIRA 400 L. AF_05/2021</v>
          </cell>
          <cell r="C2759" t="str">
            <v>M3</v>
          </cell>
          <cell r="D2759">
            <v>678.73</v>
          </cell>
        </row>
        <row r="2760">
          <cell r="A2760">
            <v>102477</v>
          </cell>
          <cell r="B2760" t="str">
            <v>CONCRETO FCK = 30MPA, TRAÇO 1:1,9:2,3 (EM MASSA SECA DE CIMENTO/ AREIA MÉDIA/ SEIXO ROLADO) - PREPARO MECÂNICO COM BETONEIRA 400 L. AF_05/2021</v>
          </cell>
          <cell r="C2760" t="str">
            <v>M3</v>
          </cell>
          <cell r="D2760">
            <v>711.13</v>
          </cell>
        </row>
        <row r="2761">
          <cell r="A2761">
            <v>102478</v>
          </cell>
          <cell r="B2761" t="str">
            <v>CONCRETO FCK = 40MPA, TRAÇO 1:1,4:1,8 (EM MASSA SECA DE CIMENTO/ AREIA MÉDIA/ SEIXO ROLADO) - PREPARO MECÂNICO COM BETONEIRA 400 L. AF_05/2021</v>
          </cell>
          <cell r="C2761" t="str">
            <v>M3</v>
          </cell>
          <cell r="D2761">
            <v>758.11</v>
          </cell>
        </row>
        <row r="2762">
          <cell r="A2762">
            <v>102479</v>
          </cell>
          <cell r="B2762" t="str">
            <v>CONCRETO MAGRO PARA LASTRO, TRAÇO 1:4,5:4,5 (EM MASSA SECA DE CIMENTO/ AREIA MÉDIA/ SEIXO ROLADO) - PREPARO MECÂNICO COM BETONEIRA 600 L. AF_05/2021</v>
          </cell>
          <cell r="C2762" t="str">
            <v>M3</v>
          </cell>
          <cell r="D2762">
            <v>583.37</v>
          </cell>
        </row>
        <row r="2763">
          <cell r="A2763">
            <v>102480</v>
          </cell>
          <cell r="B2763" t="str">
            <v>CONCRETO FCK = 15MPA, TRAÇO 1:3,4:3,4 (EM MASSA SECA DE CIMENTO/ AREIA MÉDIA/ SEIXO ROLADO) - PREPARO MECÂNICO COM BETONEIRA 600 L. AF_05/2021</v>
          </cell>
          <cell r="C2763" t="str">
            <v>M3</v>
          </cell>
          <cell r="D2763">
            <v>616.51</v>
          </cell>
        </row>
        <row r="2764">
          <cell r="A2764">
            <v>102481</v>
          </cell>
          <cell r="B2764" t="str">
            <v>CONCRETO FCK = 20MPA, TRAÇO 1:2,6:2,9 (EM MASSA SECA DE CIMENTO/ AREIA MÉDIA/ SEIXO ROLADO) - PREPARO MECÂNICO COM BETONEIRA 600 L. AF_05/2021</v>
          </cell>
          <cell r="C2764" t="str">
            <v>M3</v>
          </cell>
          <cell r="D2764">
            <v>651.71</v>
          </cell>
        </row>
        <row r="2765">
          <cell r="A2765">
            <v>102482</v>
          </cell>
          <cell r="B2765" t="str">
            <v>CONCRETO FCK = 25MPA, TRAÇO 1:2,2:2,5 (EM MASSA SECA DE CIMENTO/ AREIA MÉDIA/ SEIXO ROLADO) - PREPARO MECÂNICO COM BETONEIRA 600 L. AF_05/2021</v>
          </cell>
          <cell r="C2765" t="str">
            <v>M3</v>
          </cell>
          <cell r="D2765">
            <v>677.83</v>
          </cell>
        </row>
        <row r="2766">
          <cell r="A2766">
            <v>102483</v>
          </cell>
          <cell r="B2766" t="str">
            <v>CONCRETO FCK = 30MPA, TRAÇO 1:1,9:2,3 (EM MASSA SECA DE CIMENTO/ AREIA MÉDIA/ SEIXO ROLADO) - PREPARO MECÂNICO COM BETONEIRA 600 L. AF_05/2021</v>
          </cell>
          <cell r="C2766" t="str">
            <v>M3</v>
          </cell>
          <cell r="D2766">
            <v>706.85</v>
          </cell>
        </row>
        <row r="2767">
          <cell r="A2767">
            <v>102484</v>
          </cell>
          <cell r="B2767" t="str">
            <v>CONCRETO FCK = 40MPA, TRAÇO 1:1,4:1,8 (EM MASSA SECA DE CIMENTO/ AREIA MÉDIA/ SEIXO ROLADO) - PREPARO MECÂNICO COM BETONEIRA 600 L. AF_05/2021</v>
          </cell>
          <cell r="C2767" t="str">
            <v>M3</v>
          </cell>
          <cell r="D2767">
            <v>758.58</v>
          </cell>
        </row>
        <row r="2768">
          <cell r="A2768">
            <v>102485</v>
          </cell>
          <cell r="B2768" t="str">
            <v>CONCRETO MAGRO PARA LASTRO, TRAÇO 1:4,5:4,5 (EM MASSA SECA DE CIMENTO/ AREIA MÉDIA/ SEIXO ROLADO) - PREPARO MANUAL. AF_05/2021</v>
          </cell>
          <cell r="C2768" t="str">
            <v>M3</v>
          </cell>
          <cell r="D2768">
            <v>649.14</v>
          </cell>
        </row>
        <row r="2769">
          <cell r="A2769">
            <v>102486</v>
          </cell>
          <cell r="B2769" t="str">
            <v>CONCRETO FCK = 15MPA, TRAÇO 1:3,4:3,4 (EM MASSA SECA DE CIMENTO/ AREIA MÉDIA/ SEIXO ROLADO) - PREPARO MANUAL. AF_05/2021</v>
          </cell>
          <cell r="C2769" t="str">
            <v>M3</v>
          </cell>
          <cell r="D2769">
            <v>677.62</v>
          </cell>
        </row>
        <row r="2770">
          <cell r="A2770">
            <v>102487</v>
          </cell>
          <cell r="B2770" t="str">
            <v>CONCRETO CICLÓPICO FCK = 15MPA, 30% PEDRA DE MÃO EM VOLUME REAL, INCLUSIVE LANÇAMENTO. AF_05/2021</v>
          </cell>
          <cell r="C2770" t="str">
            <v>M3</v>
          </cell>
          <cell r="D2770">
            <v>590.55999999999995</v>
          </cell>
        </row>
        <row r="2771">
          <cell r="A2771">
            <v>103183</v>
          </cell>
          <cell r="B2771" t="str">
            <v>CONCRETAGEM DE ESCADAS EM EDIFICAÇÕES MULTIFAMILIARES FEITAS COM SISTEMA DE FÔRMAS MANUSEÁVEIS COM CONCRETO USINADO BOMBEÁVEL, FCK 25 MPA - LANÇAMENTO, ADENSAMENTO E ACABAMENTO. AF_09/2024</v>
          </cell>
          <cell r="C2771" t="str">
            <v>M3</v>
          </cell>
          <cell r="D2771">
            <v>911.36</v>
          </cell>
        </row>
        <row r="2772">
          <cell r="A2772">
            <v>103184</v>
          </cell>
          <cell r="B2772" t="str">
            <v>CONCRETAGEM DE ESCADAS EM EDIFICAÇÕES MULTIFAMILIARES FEITAS COM SISTEMA DE FÔRMAS MANUSEÁVEIS COM CONCRETO USINADO AUTOADENSÁVEL, FCK 25 MPA - LANÇAMENTO E ACABAMENTO. AF_09/2024</v>
          </cell>
          <cell r="C2772" t="str">
            <v>M3</v>
          </cell>
          <cell r="D2772">
            <v>787.33</v>
          </cell>
        </row>
        <row r="2773">
          <cell r="A2773">
            <v>103669</v>
          </cell>
          <cell r="B2773" t="str">
            <v>CONCRETAGEM DE PILARES, FCK = 25 MPA,  COM USO DE BALDES - LANÇAMENTO, ADENSAMENTO E ACABAMENTO. AF_02/2022</v>
          </cell>
          <cell r="C2773" t="str">
            <v>M3</v>
          </cell>
          <cell r="D2773">
            <v>1038.51</v>
          </cell>
        </row>
        <row r="2774">
          <cell r="A2774">
            <v>103670</v>
          </cell>
          <cell r="B2774" t="str">
            <v>LANÇAMENTO COM USO DE BALDES, ADENSAMENTO E ACABAMENTO DE CONCRETO EM ESTRUTURAS. AF_02/2022</v>
          </cell>
          <cell r="C2774" t="str">
            <v>M3</v>
          </cell>
          <cell r="D2774">
            <v>279.81</v>
          </cell>
        </row>
        <row r="2775">
          <cell r="A2775">
            <v>103671</v>
          </cell>
          <cell r="B2775" t="str">
            <v>CONCRETAGEM DE PILARES, FCK = 25 MPA, COM USO DE GRUA - LANÇAMENTO, ADENSAMENTO E ACABAMENTO. AF_02/2022</v>
          </cell>
          <cell r="C2775" t="str">
            <v>M3</v>
          </cell>
          <cell r="D2775">
            <v>804.06</v>
          </cell>
        </row>
        <row r="2776">
          <cell r="A2776">
            <v>103672</v>
          </cell>
          <cell r="B2776" t="str">
            <v>CONCRETAGEM DE PILARES, FCK = 25 MPA, COM USO DE BOMBA - LANÇAMENTO, ADENSAMENTO E ACABAMENTO. AF_02/2022_PS</v>
          </cell>
          <cell r="C2776" t="str">
            <v>M3</v>
          </cell>
          <cell r="D2776">
            <v>753.7</v>
          </cell>
        </row>
        <row r="2777">
          <cell r="A2777">
            <v>103673</v>
          </cell>
          <cell r="B2777" t="str">
            <v>LANÇAMENTO COM USO DE BOMBA, ADENSAMENTO E ACABAMENTO DE CONCRETO EM ESTRUTURAS. AF_02/2022</v>
          </cell>
          <cell r="C2777" t="str">
            <v>M3</v>
          </cell>
          <cell r="D2777">
            <v>38.659999999999997</v>
          </cell>
        </row>
        <row r="2778">
          <cell r="A2778">
            <v>103674</v>
          </cell>
          <cell r="B2778" t="str">
            <v>CONCRETAGEM DE VIGAS E LAJES, FCK=25 MPA, PARA LAJES PREMOLDADAS COM USO DE BOMBA - LANÇAMENTO, ADENSAMENTO E ACABAMENTO. AF_02/2022_PS</v>
          </cell>
          <cell r="C2778" t="str">
            <v>M3</v>
          </cell>
          <cell r="D2778">
            <v>774.22</v>
          </cell>
        </row>
        <row r="2779">
          <cell r="A2779">
            <v>103675</v>
          </cell>
          <cell r="B2779" t="str">
            <v>CONCRETAGEM DE VIGAS E LAJES, FCK=25 MPA, PARA LAJES MACIÇAS OU NERVURADAS COM USO DE BOMBA - LANÇAMENTO, ADENSAMENTO E ACABAMENTO. AF_02/2022_PS</v>
          </cell>
          <cell r="C2779" t="str">
            <v>M3</v>
          </cell>
          <cell r="D2779">
            <v>755.31</v>
          </cell>
        </row>
        <row r="2780">
          <cell r="A2780">
            <v>103676</v>
          </cell>
          <cell r="B2780" t="str">
            <v>CONCRETAGEM DE VIGAS E LAJES, FCK=25 MPA, PARA LAJES PREMOLDADAS COM JERICAS EM ELEVADOR DE CABO EM EDIFICAÇÃO DE MULTIPAVIMENTOS ATÉ 16 ANDARES - LANÇAMENTO, ADENSAMENTO E ACABAMENTO. AF_02/2022</v>
          </cell>
          <cell r="C2780" t="str">
            <v>M3</v>
          </cell>
          <cell r="D2780">
            <v>1088.29</v>
          </cell>
        </row>
        <row r="2781">
          <cell r="A2781">
            <v>103677</v>
          </cell>
          <cell r="B2781" t="str">
            <v>CONCRETAGEM DE VIGAS E LAJES, FCK=25 MPA, PARA LAJES MACIÇAS OU NERVURADAS COM JERICAS EM ELEVADOR DE CABO EM EDIFICAÇÃO DE MULTIPAVIMENTOS ATÉ 16 ANDARES  - LANÇAMENTO, ADENSAMENTO E ACABAMENTO. AF_02/2022</v>
          </cell>
          <cell r="C2781" t="str">
            <v>M3</v>
          </cell>
          <cell r="D2781">
            <v>929.51</v>
          </cell>
        </row>
        <row r="2782">
          <cell r="A2782">
            <v>103678</v>
          </cell>
          <cell r="B2782" t="str">
            <v>CONCRETAGEM DE VIGAS E LAJES, FCK=25 MPA, PARA LAJES PREMOLDADAS COM JERICAS EM CREMALHEIRA EM EDIFICAÇÃO DE MULTIPAVIMENTOS ATÉ 16 ANDARES  - LANÇAMENTO, ADENSAMENTO E ACABAMENTO. AF_02/2022</v>
          </cell>
          <cell r="C2782" t="str">
            <v>M3</v>
          </cell>
          <cell r="D2782">
            <v>998.75</v>
          </cell>
        </row>
        <row r="2783">
          <cell r="A2783">
            <v>103679</v>
          </cell>
          <cell r="B2783" t="str">
            <v>CONCRETAGEM DE VIGAS E LAJES, FCK=25 MPA, PARA LAJES MACIÇAS OU NERVURADAS COM JERICAS EM CREMALHEIRA EM EDIFICAÇÃO DE MULTIPAVIMENTOS ATÉ 16 ANDARES - LANÇAMENTO, ADENSAMENTO E ACABAMENTO. AF_02/2022</v>
          </cell>
          <cell r="C2783" t="str">
            <v>M3</v>
          </cell>
          <cell r="D2783">
            <v>889.7</v>
          </cell>
        </row>
        <row r="2784">
          <cell r="A2784">
            <v>103680</v>
          </cell>
          <cell r="B2784" t="str">
            <v>CONCRETAGEM DE VIGAS E LAJES, FCK=25 MPA, PARA LAJES PREMOLDADAS COM GRUA DE CAÇAMBA DE 350 L EM EDIFICAÇÃO DE MULTIPAVIMENTOS ATÉ 16 ANDARES - LANÇAMENTO, ADENSAMENTO E ACABAMENTO. AF_02/2022</v>
          </cell>
          <cell r="C2784" t="str">
            <v>M3</v>
          </cell>
          <cell r="D2784">
            <v>939.88</v>
          </cell>
        </row>
        <row r="2785">
          <cell r="A2785">
            <v>103681</v>
          </cell>
          <cell r="B2785" t="str">
            <v>CONCRETAGEM DE VIGAS E LAJES, FCK=25 MPA, PARA LAJES MACIÇAS OU NERVURADAS COM GRUA DE CAÇAMBA DE 500 L EM EDIFICAÇÃO DE MULTIPAVIMENTOS ATÉ 16 ANDARES - LANÇAMENTO, ADENSAMENTO E ACABAMENTO. AF_02/2022</v>
          </cell>
          <cell r="C2785" t="str">
            <v>M3</v>
          </cell>
          <cell r="D2785">
            <v>829.97</v>
          </cell>
        </row>
        <row r="2786">
          <cell r="A2786">
            <v>103682</v>
          </cell>
          <cell r="B2786" t="str">
            <v>CONCRETAGEM DE VIGAS E LAJES, FCK=25 MPA, PARA QUALQUER TIPO DE LAJE COM BALDES EM EDIFICAÇÃO TÉRREA - LANÇAMENTO, ADENSAMENTO E ACABAMENTO. AF_02/2022</v>
          </cell>
          <cell r="C2786" t="str">
            <v>M3</v>
          </cell>
          <cell r="D2786">
            <v>1054.1300000000001</v>
          </cell>
        </row>
        <row r="2787">
          <cell r="A2787">
            <v>103683</v>
          </cell>
          <cell r="B2787" t="str">
            <v>CONCRETAGEM DE VIGAS E LAJES, FCK=25 MPA, PARA QUALQUER TIPO DE LAJE COM BALDES EM EDIFICAÇÃO DE MULTIPAVIMENTOS ATÉ 04 ANDARES - LANÇAMENTO, ADENSAMENTO E ACABAMENTO. AF_02/2022</v>
          </cell>
          <cell r="C2787" t="str">
            <v>M3</v>
          </cell>
          <cell r="D2787">
            <v>1324.67</v>
          </cell>
        </row>
        <row r="2788">
          <cell r="A2788">
            <v>103684</v>
          </cell>
          <cell r="B2788" t="str">
            <v>CONCRETAGEM DE RESERVATÓRIOS, FCK=25 MPA, COM USO DE BOMBA - LANÇAMENTO, ADENSAMENTO E ACABAMENTO. AF_02/2022_PS</v>
          </cell>
          <cell r="C2788" t="str">
            <v>M3</v>
          </cell>
          <cell r="D2788">
            <v>771.52</v>
          </cell>
        </row>
        <row r="2789">
          <cell r="A2789">
            <v>103685</v>
          </cell>
          <cell r="B2789" t="str">
            <v>CONCRETAGEM DE MURETAS, FCK=25 MPA, COM USO DE BOMBA - LANÇAMENTO, ADENSAMENTO E ACABAMENTO. AF_02/2022_PS</v>
          </cell>
          <cell r="C2789" t="str">
            <v>M3</v>
          </cell>
          <cell r="D2789">
            <v>759.71</v>
          </cell>
        </row>
        <row r="2790">
          <cell r="A2790">
            <v>103686</v>
          </cell>
          <cell r="B2790" t="str">
            <v>CONCRETAGEM DE ESCADAS, FCK=25 MPA, COM USO DE BOMBA - LANÇAMENTO, ADENSAMENTO E ACABAMENTO. AF_02/2022_PS</v>
          </cell>
          <cell r="C2790" t="str">
            <v>M3</v>
          </cell>
          <cell r="D2790">
            <v>819.77</v>
          </cell>
        </row>
        <row r="2791">
          <cell r="A2791">
            <v>103687</v>
          </cell>
          <cell r="B2791" t="str">
            <v>CONCRETAGEM DE PILARES, FCK=25 MPA, COM USO DE JERICAS EM ELEVADOR DE CABO - LANÇAMENTO, ADENSAMENTO E ACABAMENTO. AF_02/2022</v>
          </cell>
          <cell r="C2791" t="str">
            <v>M3</v>
          </cell>
          <cell r="D2791">
            <v>1153.25</v>
          </cell>
        </row>
        <row r="2792">
          <cell r="A2792">
            <v>103688</v>
          </cell>
          <cell r="B2792" t="str">
            <v>CONCRETAGEM DE PILARES, FCK=25 MPA, COM USO DE JERICAS EM CREMALHEIRA - LANÇAMENTO, ADENSAMENTO E ACABAMENTO. AF_02/2022</v>
          </cell>
          <cell r="C2792" t="str">
            <v>M3</v>
          </cell>
          <cell r="D2792">
            <v>923.96</v>
          </cell>
        </row>
        <row r="2793">
          <cell r="A2793">
            <v>104916</v>
          </cell>
          <cell r="B2793" t="str">
            <v>ARMAÇÃO DE SAPATA ISOLADA, VIGA BALDRAME E SAPATA CORRIDA UTILIZANDO AÇO CA-60 DE 5 MM - MONTAGEM. AF_01/2024</v>
          </cell>
          <cell r="C2793" t="str">
            <v>KG</v>
          </cell>
          <cell r="D2793">
            <v>16.02</v>
          </cell>
        </row>
        <row r="2794">
          <cell r="A2794">
            <v>104923</v>
          </cell>
          <cell r="B2794" t="str">
            <v>CONCRETAGEM DE SAPATA CORRIDA, FCK 30 MPA, COM USO DE JERICA - LANÇAMENTO, ADENSAMENTO E ACABAMENTO. AF_01/2024</v>
          </cell>
          <cell r="C2794" t="str">
            <v>M3</v>
          </cell>
          <cell r="D2794">
            <v>781.85</v>
          </cell>
        </row>
        <row r="2795">
          <cell r="A2795">
            <v>104924</v>
          </cell>
          <cell r="B2795" t="str">
            <v>CONCRETAGEM DE SAPATA CORRIDA, FCK 30 MPA, COM USO DE BOMBA - LANÇAMENTO, ADENSAMENTO E ACABAMENTO. AF_01/2024</v>
          </cell>
          <cell r="C2795" t="str">
            <v>M3</v>
          </cell>
          <cell r="D2795">
            <v>867.06</v>
          </cell>
        </row>
        <row r="2796">
          <cell r="A2796">
            <v>101963</v>
          </cell>
          <cell r="B2796" t="str">
            <v>LAJE PRÉ-MOLDADA UNIDIRECIONAL, BIAPOIADA, PARA PISO, ENCHIMENTO EM CERÂMICA, VIGOTA CONVENCIONAL, ALTURA TOTAL DA LAJE (ENCHIMENTO+CAPA) = (8+4). AF_11/2020_PA</v>
          </cell>
          <cell r="C2796" t="str">
            <v>M2</v>
          </cell>
          <cell r="D2796">
            <v>175.76</v>
          </cell>
        </row>
        <row r="2797">
          <cell r="A2797">
            <v>101964</v>
          </cell>
          <cell r="B2797" t="str">
            <v>LAJE PRÉ-MOLDADA UNIDIRECIONAL, BIAPOIADA, PARA FORRO, ENCHIMENTO EM CERÂMICA, VIGOTA CONVENCIONAL, ALTURA TOTAL DA LAJE (ENCHIMENTO+CAPA) = (8+3). AF_11/2020_PA</v>
          </cell>
          <cell r="C2797" t="str">
            <v>M2</v>
          </cell>
          <cell r="D2797">
            <v>162.94999999999999</v>
          </cell>
        </row>
        <row r="2798">
          <cell r="A2798">
            <v>101165</v>
          </cell>
          <cell r="B2798" t="str">
            <v>ALVENARIA DE EMBASAMENTO COM BLOCO ESTRUTURAL DE CONCRETO, DE 14X19X29CM E ARGAMASSA DE ASSENTAMENTO COM PREPARO EM BETONEIRA. AF_05/2020</v>
          </cell>
          <cell r="C2798" t="str">
            <v>M3</v>
          </cell>
          <cell r="D2798">
            <v>985.59</v>
          </cell>
        </row>
        <row r="2799">
          <cell r="A2799">
            <v>101166</v>
          </cell>
          <cell r="B2799" t="str">
            <v>ALVENARIA DE EMBASAMENTO COM BLOCO ESTRUTURAL DE CERÂMICA, DE 14X19X29CM E ARGAMASSA DE ASSENTAMENTO COM PREPARO EM BETONEIRA. AF_05/2020</v>
          </cell>
          <cell r="C2799" t="str">
            <v>M3</v>
          </cell>
          <cell r="D2799">
            <v>715.21</v>
          </cell>
        </row>
        <row r="2800">
          <cell r="A2800">
            <v>98575</v>
          </cell>
          <cell r="B2800" t="str">
            <v>TRATAMENTO DE JUNTA DE DILATAÇÃO, COM TARUGO DE POLIETILENO E SELANTE PU, INCLUSO PREENCHIMENTO COM ESPUMA EXPANSIVA PU. AF_09/2023</v>
          </cell>
          <cell r="C2800" t="str">
            <v>M</v>
          </cell>
          <cell r="D2800">
            <v>66.040000000000006</v>
          </cell>
        </row>
        <row r="2801">
          <cell r="A2801">
            <v>98576</v>
          </cell>
          <cell r="B2801" t="str">
            <v>TRATAMENTO DE JUNTA DE DILATAÇÃO COM MANTA ASFÁLTICA ADERIDA COM MAÇARICO. AF_09/2023</v>
          </cell>
          <cell r="C2801" t="str">
            <v>M</v>
          </cell>
          <cell r="D2801">
            <v>19.739999999999998</v>
          </cell>
        </row>
        <row r="2802">
          <cell r="A2802">
            <v>98577</v>
          </cell>
          <cell r="B2802" t="str">
            <v>TRATAMENTO DE JUNTA SERRADA, COM TARUGO DE POLIETILENO E SELANTE À BASE DE SILICONE. AF_09/2023</v>
          </cell>
          <cell r="C2802" t="str">
            <v>M</v>
          </cell>
          <cell r="D2802">
            <v>44.96</v>
          </cell>
        </row>
        <row r="2803">
          <cell r="A2803">
            <v>93184</v>
          </cell>
          <cell r="B2803" t="str">
            <v>VERGA PRÉ-MOLDADA COM ATÉ 1,5 M DE VÃO, ESPESSURA DE *20* CM. AF_03/2024</v>
          </cell>
          <cell r="C2803" t="str">
            <v>M</v>
          </cell>
          <cell r="D2803">
            <v>27.15</v>
          </cell>
        </row>
        <row r="2804">
          <cell r="A2804">
            <v>93187</v>
          </cell>
          <cell r="B2804" t="str">
            <v>VERGA MOLDADA IN LOCO EM CONCRETO, ESPESSURA DE *20* CM. AF_03/2024</v>
          </cell>
          <cell r="C2804" t="str">
            <v>M</v>
          </cell>
          <cell r="D2804">
            <v>72.05</v>
          </cell>
        </row>
        <row r="2805">
          <cell r="A2805">
            <v>93191</v>
          </cell>
          <cell r="B2805" t="str">
            <v>VERGA MOLDADA IN LOCO COM UTILIZAÇÃO DE BLOCOS CANALETA, ESPESSURA DE *20* CM. AF_03/2024</v>
          </cell>
          <cell r="C2805" t="str">
            <v>M</v>
          </cell>
          <cell r="D2805">
            <v>69.03</v>
          </cell>
        </row>
        <row r="2806">
          <cell r="A2806">
            <v>93194</v>
          </cell>
          <cell r="B2806" t="str">
            <v>CONTRAVERGA PRÉ-MOLDADA, ESPESSURA DE *20* CM. AF_03/2024</v>
          </cell>
          <cell r="C2806" t="str">
            <v>M</v>
          </cell>
          <cell r="D2806">
            <v>26.49</v>
          </cell>
        </row>
        <row r="2807">
          <cell r="A2807">
            <v>93197</v>
          </cell>
          <cell r="B2807" t="str">
            <v>CONTRAVERGA MOLDADA IN LOCO EM CONCRETO, ESPESSURA DE *20* CM. AF_03/2024</v>
          </cell>
          <cell r="C2807" t="str">
            <v>M</v>
          </cell>
          <cell r="D2807">
            <v>53.97</v>
          </cell>
        </row>
        <row r="2808">
          <cell r="A2808">
            <v>93199</v>
          </cell>
          <cell r="B2808" t="str">
            <v>CONTRAVERGA MOLDADA IN LOCO COM UTILIZAÇÃO DE BLOCOS CANALETA, ESPESSURA DE *20* CM. AF_03/2024</v>
          </cell>
          <cell r="C2808" t="str">
            <v>M</v>
          </cell>
          <cell r="D2808">
            <v>49.1</v>
          </cell>
        </row>
        <row r="2809">
          <cell r="A2809">
            <v>93200</v>
          </cell>
          <cell r="B2809" t="str">
            <v>FIXAÇÃO (ENCUNHAMENTO) DE ALVENARIA DE VEDAÇÃO COM ARGAMASSA APLICADA COM BISNAGA. AF_03/2024</v>
          </cell>
          <cell r="C2809" t="str">
            <v>M</v>
          </cell>
          <cell r="D2809">
            <v>11.44</v>
          </cell>
        </row>
        <row r="2810">
          <cell r="A2810">
            <v>93202</v>
          </cell>
          <cell r="B2810" t="str">
            <v>FIXAÇÃO (ENCUNHAMENTO) DE ALVENARIA DE VEDAÇÃO COM TIJOLO MACIÇO. AF_03/2024</v>
          </cell>
          <cell r="C2810" t="str">
            <v>M</v>
          </cell>
          <cell r="D2810">
            <v>29</v>
          </cell>
        </row>
        <row r="2811">
          <cell r="A2811">
            <v>93203</v>
          </cell>
          <cell r="B2811" t="str">
            <v>FIXAÇÃO (ENCUNHAMENTO) DE ALVENARIA DE VEDAÇÃO COM ESPUMA DE POLIURETANO EXPANSIVA. AF_03/2024</v>
          </cell>
          <cell r="C2811" t="str">
            <v>M</v>
          </cell>
          <cell r="D2811">
            <v>11.87</v>
          </cell>
        </row>
        <row r="2812">
          <cell r="A2812">
            <v>93205</v>
          </cell>
          <cell r="B2812" t="str">
            <v>CINTA DE AMARRAÇÃO DE ALVENARIA MOLDADA IN LOCO COM UTILIZAÇÃO DE BLOCOS CANALETA, ESPESSURA DE *20* CM. AF_03/2024</v>
          </cell>
          <cell r="C2812" t="str">
            <v>M</v>
          </cell>
          <cell r="D2812">
            <v>67.47</v>
          </cell>
        </row>
        <row r="2813">
          <cell r="A2813">
            <v>105021</v>
          </cell>
          <cell r="B2813" t="str">
            <v>VERGA PRÉ-MOLDADA COM ATÉ 1,5 M DE VÃO, ESPESSURA DE *15* CM. AF_03/2024</v>
          </cell>
          <cell r="C2813" t="str">
            <v>M</v>
          </cell>
          <cell r="D2813">
            <v>23.37</v>
          </cell>
        </row>
        <row r="2814">
          <cell r="A2814">
            <v>105022</v>
          </cell>
          <cell r="B2814" t="str">
            <v>VERGA PRÉ-MOLDADA COM ATÉ 1,5 M DE VÃO, ESPESSURA DE *10* CM. AF_03/2024</v>
          </cell>
          <cell r="C2814" t="str">
            <v>M</v>
          </cell>
          <cell r="D2814">
            <v>20.32</v>
          </cell>
        </row>
        <row r="2815">
          <cell r="A2815">
            <v>105023</v>
          </cell>
          <cell r="B2815" t="str">
            <v>VERGA MOLDADA IN LOCO EM CONCRETO, ESPESSURA DE *15* CM. AF_03/2024</v>
          </cell>
          <cell r="C2815" t="str">
            <v>M</v>
          </cell>
          <cell r="D2815">
            <v>60.99</v>
          </cell>
        </row>
        <row r="2816">
          <cell r="A2816">
            <v>105024</v>
          </cell>
          <cell r="B2816" t="str">
            <v>VERGA MOLDADA IN LOCO EM CONCRETO, ESPESSURA DE *10* CM. AF_03/2024</v>
          </cell>
          <cell r="C2816" t="str">
            <v>M</v>
          </cell>
          <cell r="D2816">
            <v>49.93</v>
          </cell>
        </row>
        <row r="2817">
          <cell r="A2817">
            <v>105025</v>
          </cell>
          <cell r="B2817" t="str">
            <v>VERGA MOLDADA IN LOCO COM UTILIZAÇÃO DE BLOCOS CANALETA, ESPESSURA DE *15* CM. AF_03/2024</v>
          </cell>
          <cell r="C2817" t="str">
            <v>M</v>
          </cell>
          <cell r="D2817">
            <v>57.06</v>
          </cell>
        </row>
        <row r="2818">
          <cell r="A2818">
            <v>105026</v>
          </cell>
          <cell r="B2818" t="str">
            <v>VERGA MOLDADA IN LOCO COM UTILIZAÇÃO DE BLOCOS CANALETA, ESPESSURA DE *10* CM. AF_03/2024</v>
          </cell>
          <cell r="C2818" t="str">
            <v>M</v>
          </cell>
          <cell r="D2818">
            <v>40.29</v>
          </cell>
        </row>
        <row r="2819">
          <cell r="A2819">
            <v>105027</v>
          </cell>
          <cell r="B2819" t="str">
            <v>CONTRAVERGA PRÉ-MOLDADA, ESPESSURA DE *15* CM. AF_03/2024</v>
          </cell>
          <cell r="C2819" t="str">
            <v>M</v>
          </cell>
          <cell r="D2819">
            <v>23.04</v>
          </cell>
        </row>
        <row r="2820">
          <cell r="A2820">
            <v>105028</v>
          </cell>
          <cell r="B2820" t="str">
            <v>CONTRAVERGA PRÉ-MOLDADA, ESPESSURA DE *10* CM. AF_03/2024</v>
          </cell>
          <cell r="C2820" t="str">
            <v>M</v>
          </cell>
          <cell r="D2820">
            <v>20.02</v>
          </cell>
        </row>
        <row r="2821">
          <cell r="A2821">
            <v>105029</v>
          </cell>
          <cell r="B2821" t="str">
            <v>CONTRAVERGA MOLDADA IN LOCO EM CONCRETO, ESPESSURA DE *15* CM. AF_03/2024</v>
          </cell>
          <cell r="C2821" t="str">
            <v>M</v>
          </cell>
          <cell r="D2821">
            <v>46.26</v>
          </cell>
        </row>
        <row r="2822">
          <cell r="A2822">
            <v>105030</v>
          </cell>
          <cell r="B2822" t="str">
            <v>CONTRAVERGA MOLDADA IN LOCO EM CONCRETO, ESPESSURA DE *10* CM. AF_03/2024</v>
          </cell>
          <cell r="C2822" t="str">
            <v>M</v>
          </cell>
          <cell r="D2822">
            <v>38.58</v>
          </cell>
        </row>
        <row r="2823">
          <cell r="A2823">
            <v>105031</v>
          </cell>
          <cell r="B2823" t="str">
            <v>CONTRAVERGA MOLDADA IN LOCO COM UTILIZAÇÃO DE BLOCOS CANALETA, ESPESSURA DE *15* CM. AF_03/2024</v>
          </cell>
          <cell r="C2823" t="str">
            <v>M</v>
          </cell>
          <cell r="D2823">
            <v>46.72</v>
          </cell>
        </row>
        <row r="2824">
          <cell r="A2824">
            <v>105032</v>
          </cell>
          <cell r="B2824" t="str">
            <v>CONTRAVERGA MOLDADA IN LOCO COM UTILIZAÇÃO DE BLOCOS CANALETA, ESPESSURA DE *10* CM. AF_03/2024</v>
          </cell>
          <cell r="C2824" t="str">
            <v>M</v>
          </cell>
          <cell r="D2824">
            <v>31.77</v>
          </cell>
        </row>
        <row r="2825">
          <cell r="A2825">
            <v>105033</v>
          </cell>
          <cell r="B2825" t="str">
            <v>CINTA DE AMARRAÇÃO DE ALVENARIA MOLDADA IN LOCO COM UTILIZAÇÃO DE BLOCOS CANALETA, ESPESSURA DE *15* CM. AF_03/2024</v>
          </cell>
          <cell r="C2825" t="str">
            <v>M</v>
          </cell>
          <cell r="D2825">
            <v>55.89</v>
          </cell>
        </row>
        <row r="2826">
          <cell r="A2826">
            <v>105034</v>
          </cell>
          <cell r="B2826" t="str">
            <v>CINTA DE AMARRAÇÃO DE ALVENARIA MOLDADA IN LOCO COM UTILIZAÇÃO DE BLOCOS CANALETA, ESPESSURA DE *10* CM. AF_03/2024</v>
          </cell>
          <cell r="C2826" t="str">
            <v>M</v>
          </cell>
          <cell r="D2826">
            <v>39.86</v>
          </cell>
        </row>
        <row r="2827">
          <cell r="A2827">
            <v>105035</v>
          </cell>
          <cell r="B2827" t="str">
            <v>VERGA PRÉ-FABRICADA COM ATÉ 1,5 M DE VÃO, ESPESSURA DE *20* CM. AF_03/2024</v>
          </cell>
          <cell r="C2827" t="str">
            <v>M</v>
          </cell>
          <cell r="D2827">
            <v>63.21</v>
          </cell>
        </row>
        <row r="2828">
          <cell r="A2828">
            <v>105036</v>
          </cell>
          <cell r="B2828" t="str">
            <v>VERGA PRÉ-FABRICADA COM ATÉ 1,5 M DE VÃO, ESPESSURA DE *15* CM. AF_03/2024</v>
          </cell>
          <cell r="C2828" t="str">
            <v>M</v>
          </cell>
          <cell r="D2828">
            <v>45.59</v>
          </cell>
        </row>
        <row r="2829">
          <cell r="A2829">
            <v>105037</v>
          </cell>
          <cell r="B2829" t="str">
            <v>VERGA PRÉ-FABRICADA COM ATÉ 1,5 M DE VÃO, ESPESSURA DE *10* CM. AF_03/2024</v>
          </cell>
          <cell r="C2829" t="str">
            <v>M</v>
          </cell>
          <cell r="D2829">
            <v>30.87</v>
          </cell>
        </row>
        <row r="2830">
          <cell r="A2830">
            <v>105038</v>
          </cell>
          <cell r="B2830" t="str">
            <v>CONTRAVERGA PRÉ-FABRICADA, ESPESSURA DE *20* CM. AF_03/2024</v>
          </cell>
          <cell r="C2830" t="str">
            <v>M</v>
          </cell>
          <cell r="D2830">
            <v>63.03</v>
          </cell>
        </row>
        <row r="2831">
          <cell r="A2831">
            <v>105039</v>
          </cell>
          <cell r="B2831" t="str">
            <v>CONTRAVERGA PRÉ-FABRICADA, ESPESSURA DE *15* CM. AF_03/2024</v>
          </cell>
          <cell r="C2831" t="str">
            <v>M</v>
          </cell>
          <cell r="D2831">
            <v>45.39</v>
          </cell>
        </row>
        <row r="2832">
          <cell r="A2832">
            <v>105040</v>
          </cell>
          <cell r="B2832" t="str">
            <v>CONTRAVERGA PRÉ-FABRICADA, ESPESSURA DE *10* CM. AF_03/2024</v>
          </cell>
          <cell r="C2832" t="str">
            <v>M</v>
          </cell>
          <cell r="D2832">
            <v>30.72</v>
          </cell>
        </row>
        <row r="2833">
          <cell r="A2833">
            <v>97733</v>
          </cell>
          <cell r="B2833" t="str">
            <v>PEÇA RETANGULAR PRÉ-MOLDADA, VOLUME DE CONCRETO DE ATÉ 10 LITROS, TAXA DE AÇO APROXIMADA DE 30KG/M³. AF_03/2024</v>
          </cell>
          <cell r="C2833" t="str">
            <v>M3</v>
          </cell>
          <cell r="D2833">
            <v>3257.82</v>
          </cell>
        </row>
        <row r="2834">
          <cell r="A2834">
            <v>97734</v>
          </cell>
          <cell r="B2834" t="str">
            <v>PEÇA RETANGULAR PRÉ-MOLDADA, VOLUME DE CONCRETO DE 10 A 30 LITROS, TAXA DE AÇO APROXIMADA DE 30KG/M³. AF_03/2024</v>
          </cell>
          <cell r="C2834" t="str">
            <v>M3</v>
          </cell>
          <cell r="D2834">
            <v>2856.72</v>
          </cell>
        </row>
        <row r="2835">
          <cell r="A2835">
            <v>97735</v>
          </cell>
          <cell r="B2835" t="str">
            <v>PEÇA RETANGULAR PRÉ-MOLDADA, VOLUME DE CONCRETO DE 30 A 100 LITROS, TAXA DE AÇO APROXIMADA DE 30KG/M³. AF_03/2024</v>
          </cell>
          <cell r="C2835" t="str">
            <v>M3</v>
          </cell>
          <cell r="D2835">
            <v>2348.83</v>
          </cell>
        </row>
        <row r="2836">
          <cell r="A2836">
            <v>97736</v>
          </cell>
          <cell r="B2836" t="str">
            <v>PEÇA RETANGULAR PRÉ-MOLDADA, VOLUME DE CONCRETO ACIMA DE 100 LITROS, TAXA DE AÇO APROXIMADA DE 30KG/M³. AF_03/2024</v>
          </cell>
          <cell r="C2836" t="str">
            <v>M3</v>
          </cell>
          <cell r="D2836">
            <v>1455.75</v>
          </cell>
        </row>
        <row r="2837">
          <cell r="A2837">
            <v>97737</v>
          </cell>
          <cell r="B2837" t="str">
            <v>PEÇA RETANGULAR PRÉ-MOLDADA, VOLUME DE CONCRETO DE 30 A 70 LITROS, TAXA DE AÇO APROXIMADA DE 70KG/M³. AF_03/2024</v>
          </cell>
          <cell r="C2837" t="str">
            <v>M3</v>
          </cell>
          <cell r="D2837">
            <v>3092</v>
          </cell>
        </row>
        <row r="2838">
          <cell r="A2838">
            <v>97738</v>
          </cell>
          <cell r="B2838" t="str">
            <v>PEÇA CIRCULAR PRÉ-MOLDADA, VOLUME DE CONCRETO DE 10 A 30 LITROS, TAXA DE FIBRA DE POLIPROPILENO APROXIMADA DE 6 KG/M³. AF_03/2024_PS</v>
          </cell>
          <cell r="C2838" t="str">
            <v>M3</v>
          </cell>
          <cell r="D2838">
            <v>3896.29</v>
          </cell>
        </row>
        <row r="2839">
          <cell r="A2839">
            <v>97739</v>
          </cell>
          <cell r="B2839" t="str">
            <v>PEÇA CIRCULAR PRÉ-MOLDADA, VOLUME DE CONCRETO DE 30 A 100 LITROS, TAXA DE AÇO APROXIMADA DE 30KG/M³. AF_03/2024</v>
          </cell>
          <cell r="C2839" t="str">
            <v>M3</v>
          </cell>
          <cell r="D2839">
            <v>2839.55</v>
          </cell>
        </row>
        <row r="2840">
          <cell r="A2840">
            <v>97740</v>
          </cell>
          <cell r="B2840" t="str">
            <v>PEÇA CIRCULAR PRÉ-MOLDADA, VOLUME DE CONCRETO ACIMA DE 100 LITROS, TAXA DE AÇO APROXIMADA DE 30KG/M³. AF_03/2024</v>
          </cell>
          <cell r="C2840" t="str">
            <v>M3</v>
          </cell>
          <cell r="D2840">
            <v>2049.27</v>
          </cell>
        </row>
        <row r="2841">
          <cell r="A2841">
            <v>98615</v>
          </cell>
          <cell r="B2841" t="str">
            <v>CONTENÇÃO EM CORTINA COM ESTACAS ESPAÇADAS COM 30 CM DE DIÂMETRO E PROFUNDIDADE MENOR OU IGUAL A 10 M. AF_06/2018</v>
          </cell>
          <cell r="C2841" t="str">
            <v>M2</v>
          </cell>
          <cell r="D2841">
            <v>159.80000000000001</v>
          </cell>
        </row>
        <row r="2842">
          <cell r="A2842">
            <v>98616</v>
          </cell>
          <cell r="B2842" t="str">
            <v>CONTENÇÃO EM CORTINA COM ESTACAS ESPAÇADAS COM 30 CM DE DIÂMETRO E PROFUNDIDADE MAIOR QUE 10 M E MENOR OU IGUAL A 15 M. AF_06/2018</v>
          </cell>
          <cell r="C2842" t="str">
            <v>M2</v>
          </cell>
          <cell r="D2842">
            <v>127.96</v>
          </cell>
        </row>
        <row r="2843">
          <cell r="A2843">
            <v>98617</v>
          </cell>
          <cell r="B2843" t="str">
            <v>CONTENÇÃO EM CORTINA COM ESTACAS ESPAÇADAS COM 30 CM DE DIÂMETRO E PROFUNDIDADE MAIOR QUE 15 M. AF_06/2018</v>
          </cell>
          <cell r="C2843" t="str">
            <v>M2</v>
          </cell>
          <cell r="D2843">
            <v>119.47</v>
          </cell>
        </row>
        <row r="2844">
          <cell r="A2844">
            <v>98618</v>
          </cell>
          <cell r="B2844" t="str">
            <v>CONTENÇÃO EM CORTINA COM ESTACAS ESPAÇADAS COM 40 CM DE DIÂMETRO E PROFUNDIDADE MENOR OU IGUAL A 10 M. AF_06/2018</v>
          </cell>
          <cell r="C2844" t="str">
            <v>M2</v>
          </cell>
          <cell r="D2844">
            <v>163.4</v>
          </cell>
        </row>
        <row r="2845">
          <cell r="A2845">
            <v>98619</v>
          </cell>
          <cell r="B2845" t="str">
            <v>CONTENÇÃO EM CORTINA COM ESTACAS ESPAÇADAS COM 40 CM DE DIÂMETRO E PROFUNDIDADE MAIOR QUE 10 M E MENOR OU IGUAL A 15 M. AF_06/2018</v>
          </cell>
          <cell r="C2845" t="str">
            <v>M2</v>
          </cell>
          <cell r="D2845">
            <v>150.5</v>
          </cell>
        </row>
        <row r="2846">
          <cell r="A2846">
            <v>98620</v>
          </cell>
          <cell r="B2846" t="str">
            <v>CONTENÇÃO EM CORTINA COM ESTACAS ESPAÇADAS COM 40 CM DE DIÂMETRO E PROFUNDIDADE MAIOR QUE 15 M. AF_06/2018</v>
          </cell>
          <cell r="C2846" t="str">
            <v>M2</v>
          </cell>
          <cell r="D2846">
            <v>143.97999999999999</v>
          </cell>
        </row>
        <row r="2847">
          <cell r="A2847">
            <v>98621</v>
          </cell>
          <cell r="B2847" t="str">
            <v>CONTENÇÃO EM CORTINA COM ESTACAS ESPAÇADAS COM 50 CM DE DIÂMETRO E PROFUNDIDADE MENOR OU IGUAL A 10 M. AF_06/2018</v>
          </cell>
          <cell r="C2847" t="str">
            <v>M2</v>
          </cell>
          <cell r="D2847">
            <v>187.53</v>
          </cell>
        </row>
        <row r="2848">
          <cell r="A2848">
            <v>98622</v>
          </cell>
          <cell r="B2848" t="str">
            <v>CONTENÇÃO EM CORTINA COM ESTACAS ESPAÇADAS COM 50 CM DE DIÂMETRO E PROFUNDIDADE MAIOR QUE 10 M E MENOR OU IGUAL A 15 M. AF_06/2018</v>
          </cell>
          <cell r="C2848" t="str">
            <v>M2</v>
          </cell>
          <cell r="D2848">
            <v>177.14</v>
          </cell>
        </row>
        <row r="2849">
          <cell r="A2849">
            <v>98623</v>
          </cell>
          <cell r="B2849" t="str">
            <v>CONTENÇÃO EM CORTINA COM ESTACAS ESPAÇADAS COM 50 CM DE DIÂMETRO E PROFUNDIDADE MAIOR QUE 15 M. AF_06/2018</v>
          </cell>
          <cell r="C2849" t="str">
            <v>M2</v>
          </cell>
          <cell r="D2849">
            <v>171.85</v>
          </cell>
        </row>
        <row r="2850">
          <cell r="A2850">
            <v>98624</v>
          </cell>
          <cell r="B2850" t="str">
            <v>CONTENÇÃO EM CORTINA COM ESTACAS ESPAÇADAS COM 60 CM DE DIÂMETRO E PROFUNDIDADE MENOR OU IGUAL A 10 M. AF_06/2018</v>
          </cell>
          <cell r="C2850" t="str">
            <v>M2</v>
          </cell>
          <cell r="D2850">
            <v>213.41</v>
          </cell>
        </row>
        <row r="2851">
          <cell r="A2851">
            <v>98625</v>
          </cell>
          <cell r="B2851" t="str">
            <v>CONTENÇÃO EM CORTINA COM ESTACAS ESPAÇADAS COM 60 CM DE DIÂMETRO E PROFUNDIDADE MAIOR QUE 10 M E MENOR OU IGUAL A 15 M. AF_06/2018</v>
          </cell>
          <cell r="C2851" t="str">
            <v>M2</v>
          </cell>
          <cell r="D2851">
            <v>204.59</v>
          </cell>
        </row>
        <row r="2852">
          <cell r="A2852">
            <v>98626</v>
          </cell>
          <cell r="B2852" t="str">
            <v>CONTENÇÃO EM CORTINA COM ESTACAS ESPAÇADAS COM 60 CM DE DIÂMETRO E PROFUNDIDADE MAIOR QUE 15 M. AF_06/2018</v>
          </cell>
          <cell r="C2852" t="str">
            <v>M2</v>
          </cell>
          <cell r="D2852">
            <v>200.04</v>
          </cell>
        </row>
        <row r="2853">
          <cell r="A2853">
            <v>98627</v>
          </cell>
          <cell r="B2853" t="str">
            <v>CONTENÇÃO EM CORTINA COM ESTACAS SECANTES COM 40 CM DE DIÂMETRO E PROFUNDIDADE MENOR OU IGUAL A 10 M. AF_06/2018</v>
          </cell>
          <cell r="C2853" t="str">
            <v>M2</v>
          </cell>
          <cell r="D2853">
            <v>642.19000000000005</v>
          </cell>
        </row>
        <row r="2854">
          <cell r="A2854">
            <v>98628</v>
          </cell>
          <cell r="B2854" t="str">
            <v>CONTENÇÃO EM CORTINA COM ESTACAS SECANTES COM 40 CM DE DIÂMETRO E PROFUNDIDADE MAIOR QUE 10 M E MENOR OU IGUAL A 15 M. AF_06/2018</v>
          </cell>
          <cell r="C2854" t="str">
            <v>M2</v>
          </cell>
          <cell r="D2854">
            <v>554.80999999999995</v>
          </cell>
        </row>
        <row r="2855">
          <cell r="A2855">
            <v>98629</v>
          </cell>
          <cell r="B2855" t="str">
            <v>CONTENÇÃO EM CORTINA COM ESTACAS SECANTES COM 40 CM DE DIÂMETRO E PROFUNDIDADE MAIOR QUE 15 M. AF_06/2018</v>
          </cell>
          <cell r="C2855" t="str">
            <v>M2</v>
          </cell>
          <cell r="D2855">
            <v>510.92</v>
          </cell>
        </row>
        <row r="2856">
          <cell r="A2856">
            <v>98630</v>
          </cell>
          <cell r="B2856" t="str">
            <v>CONTENÇÃO EM CORTINA COM ESTACAS SECANTES COM 50 CM DE DIÂMETRO E PROFUNDIDADE MENOR OU IGUAL A 10 M. AF_06/2018</v>
          </cell>
          <cell r="C2856" t="str">
            <v>M2</v>
          </cell>
          <cell r="D2856">
            <v>677.82</v>
          </cell>
        </row>
        <row r="2857">
          <cell r="A2857">
            <v>98632</v>
          </cell>
          <cell r="B2857" t="str">
            <v>CONTENÇÃO EM CORTINA COM ESTACAS SECANTES COM 50 CM DE DIÂMETRO E PROFUNDIDADE MAIOR QUE 15 M. AF_06/2018</v>
          </cell>
          <cell r="C2857" t="str">
            <v>M2</v>
          </cell>
          <cell r="D2857">
            <v>573.21</v>
          </cell>
        </row>
        <row r="2858">
          <cell r="A2858">
            <v>98655</v>
          </cell>
          <cell r="B2858" t="str">
            <v>EXECUÇÃO DE MURETA GUIA PARA CONTENÇÃO/ FUNDAÇÃO COM 30 CM DE ESPESSURA. AF_06/2018</v>
          </cell>
          <cell r="C2858" t="str">
            <v>M</v>
          </cell>
          <cell r="D2858">
            <v>671.44</v>
          </cell>
        </row>
        <row r="2859">
          <cell r="A2859">
            <v>98656</v>
          </cell>
          <cell r="B2859" t="str">
            <v>EXECUÇÃO DE MURETA GUIA PARA CONTENÇÃO/ FUNDAÇÃO COM 40 CM DE ESPESSURA. AF_06/2018</v>
          </cell>
          <cell r="C2859" t="str">
            <v>M</v>
          </cell>
          <cell r="D2859">
            <v>683.5</v>
          </cell>
        </row>
        <row r="2860">
          <cell r="A2860">
            <v>98657</v>
          </cell>
          <cell r="B2860" t="str">
            <v>EXECUÇÃO DE MURETA GUIA PARA CONTENÇÃO/ FUNDAÇÃO COM 50 CM DE ESPESSURA. AF_06/2018</v>
          </cell>
          <cell r="C2860" t="str">
            <v>M</v>
          </cell>
          <cell r="D2860">
            <v>695.59</v>
          </cell>
        </row>
        <row r="2861">
          <cell r="A2861">
            <v>98658</v>
          </cell>
          <cell r="B2861" t="str">
            <v>EXECUÇÃO DE MURETA GUIA PARA CONTENÇÃO/ FUNDAÇÃO COM 60 CM DE ESPESSURA. AF_06/2018</v>
          </cell>
          <cell r="C2861" t="str">
            <v>M</v>
          </cell>
          <cell r="D2861">
            <v>707.66</v>
          </cell>
        </row>
        <row r="2862">
          <cell r="A2862">
            <v>98659</v>
          </cell>
          <cell r="B2862" t="str">
            <v>EXECUÇÃO DE MURETA GUIA PARA CONTENÇÃO/ FUNDAÇÃO COM 80 CM DE ESPESSURA. AF_06/2018</v>
          </cell>
          <cell r="C2862" t="str">
            <v>M</v>
          </cell>
          <cell r="D2862">
            <v>731.81</v>
          </cell>
        </row>
        <row r="2863">
          <cell r="A2863">
            <v>98746</v>
          </cell>
          <cell r="B2863" t="str">
            <v>SOLDA DE TOPO EM CHAPA/PERFIL/TUBO DE AÇO CHANFRADO, ESPESSURA=1/4''. AF_06/2018</v>
          </cell>
          <cell r="C2863" t="str">
            <v>M</v>
          </cell>
          <cell r="D2863">
            <v>59.41</v>
          </cell>
        </row>
        <row r="2864">
          <cell r="A2864">
            <v>98749</v>
          </cell>
          <cell r="B2864" t="str">
            <v>SOLDA DE TOPO EM CHAPA/PERFIL/TUBO DE AÇO CHANFRADO, ESPESSURA=5/16''. AF_06/2018</v>
          </cell>
          <cell r="C2864" t="str">
            <v>M</v>
          </cell>
          <cell r="D2864">
            <v>69.099999999999994</v>
          </cell>
        </row>
        <row r="2865">
          <cell r="A2865">
            <v>98750</v>
          </cell>
          <cell r="B2865" t="str">
            <v>SOLDA DE TOPO EM CHAPA/PERFIL/TUBO DE AÇO CHANFRADO, ESPESSURA=3/8''. AF_06/2018</v>
          </cell>
          <cell r="C2865" t="str">
            <v>M</v>
          </cell>
          <cell r="D2865">
            <v>80.66</v>
          </cell>
        </row>
        <row r="2866">
          <cell r="A2866">
            <v>98751</v>
          </cell>
          <cell r="B2866" t="str">
            <v>SOLDA DE TOPO EM CHAPA/PERFIL/TUBO DE AÇO CHANFRADO, ESPESSURA=1/2''. AF_06/2018</v>
          </cell>
          <cell r="C2866" t="str">
            <v>M</v>
          </cell>
          <cell r="D2866">
            <v>110.75</v>
          </cell>
        </row>
        <row r="2867">
          <cell r="A2867">
            <v>98752</v>
          </cell>
          <cell r="B2867" t="str">
            <v>SOLDA DE TOPO EM CHAPA/PERFIL/TUBO DE AÇO CHANFRADO, ESPESSURA=5/8''. AF_06/2018</v>
          </cell>
          <cell r="C2867" t="str">
            <v>M</v>
          </cell>
          <cell r="D2867">
            <v>146.71</v>
          </cell>
        </row>
        <row r="2868">
          <cell r="A2868">
            <v>98753</v>
          </cell>
          <cell r="B2868" t="str">
            <v>SOLDA DE TOPO EM CHAPA/PERFIL/TUBO DE AÇO CHANFRADO, ESPESSURA=3/4''. AF_06/2018</v>
          </cell>
          <cell r="C2868" t="str">
            <v>M</v>
          </cell>
          <cell r="D2868">
            <v>191.21</v>
          </cell>
        </row>
        <row r="2869">
          <cell r="A2869">
            <v>100763</v>
          </cell>
          <cell r="B2869" t="str">
            <v>VIGA METÁLICA EM PERFIL LAMINADO OU SOLDADO EM AÇO ESTRUTURAL, COM CONEXÕES PARAFUSADAS, INCLUSOS MÃO DE OBRA, TRANSPORTE E IÇAMENTO UTILIZANDO GUINDASTE - FORNECIMENTO E INSTALAÇÃO. AF_01/2020_PSA</v>
          </cell>
          <cell r="C2869" t="str">
            <v>KG</v>
          </cell>
          <cell r="D2869">
            <v>15.63</v>
          </cell>
        </row>
        <row r="2870">
          <cell r="A2870">
            <v>100764</v>
          </cell>
          <cell r="B2870" t="str">
            <v>VIGA METÁLICA EM PERFIL LAMINADO OU SOLDADO EM AÇO ESTRUTURAL, COM CONEXÕES SOLDADAS, INCLUSOS MÃO DE OBRA, TRANSPORTE E IÇAMENTO UTILIZANDO GUINDASTE - FORNECIMENTO E INSTALAÇÃO. AF_01/2020_PA</v>
          </cell>
          <cell r="C2870" t="str">
            <v>KG</v>
          </cell>
          <cell r="D2870">
            <v>15.42</v>
          </cell>
        </row>
        <row r="2871">
          <cell r="A2871">
            <v>100765</v>
          </cell>
          <cell r="B2871" t="str">
            <v>PILAR METÁLICO PERFIL LAMINADO/SOLDADO EM AÇO ESTRUTURAL, COM CONEXÕES PARAFUSADAS, INCLUSOS MÃO DE OBRA, TRANSPORTE E IÇAMENTO UTILIZANDO GUINDASTE - FORNECIMENTO E INSTALAÇÃO. AF_01/2020_PSA</v>
          </cell>
          <cell r="C2871" t="str">
            <v>KG</v>
          </cell>
          <cell r="D2871">
            <v>13.76</v>
          </cell>
        </row>
        <row r="2872">
          <cell r="A2872">
            <v>100766</v>
          </cell>
          <cell r="B2872" t="str">
            <v>PILAR METÁLICO PERFIL LAMINADO OU SOLDADO EM AÇO ESTRUTURAL, COM CONEXÕES SOLDADAS, INCLUSOS MÃO DE OBRA, TRANSPORTE E IÇAMENTO UTILIZANDO GUINDASTE - FORNECIMENTO E INSTALAÇÃO. AF_01/2020_PA</v>
          </cell>
          <cell r="C2872" t="str">
            <v>KG</v>
          </cell>
          <cell r="D2872">
            <v>13.96</v>
          </cell>
        </row>
        <row r="2873">
          <cell r="A2873">
            <v>100767</v>
          </cell>
          <cell r="B2873" t="str">
            <v>CONTRAVENTAMENTO COM CANTONEIRAS DE AÇO, ABAS IGUAIS, COM CONEXÕES PARAFUSADAS, INCLUSOS MÃO DE OBRA, TRANSPORTE E IÇAMENTO UTILIZANDO TALHA MANUAL, PARA EDIFÍCIOS DE ATÉ 2 PAVIMENTOS - FORNECIMENTO E INSTALAÇÃO. AF_01/2020_PSA</v>
          </cell>
          <cell r="C2873" t="str">
            <v>KG</v>
          </cell>
          <cell r="D2873">
            <v>15.36</v>
          </cell>
        </row>
        <row r="2874">
          <cell r="A2874">
            <v>100768</v>
          </cell>
          <cell r="B2874" t="str">
            <v>CONTRAVENTAMENTO COM CANTONEIRAS DE AÇO, ABAS IGUAIS, COM CONEXÕES SOLDADAS, INCLUSOS MÃO DE OBRA, TRANSPORTE E IÇAMENTO UTILIZANDO TALHA MANUAL, PARA EDIFÍCIOS DE ATÉ 2 PAVIMENTOS - FORNECIMENTO E INSTALAÇÃO. AF_01/2020_PA</v>
          </cell>
          <cell r="C2874" t="str">
            <v>KG</v>
          </cell>
          <cell r="D2874">
            <v>14.83</v>
          </cell>
        </row>
        <row r="2875">
          <cell r="A2875">
            <v>100769</v>
          </cell>
          <cell r="B2875" t="str">
            <v>CONTRAVENTAMENTO COM CANTONEIRAS DE AÇO, ABAS IGUAIS, COM CONEXÕES PARAFUSADAS, INCLUSOS MÃO DE OBRA, TRANSPORTE E IÇAMENTO UTILIZANDO GUINDASTE, PARA EDIFÍCIOS DE 3 A 5 PAVIMENTOS - FORNECIMENTO E INSTALAÇÃO. AF_01/2020_PSA</v>
          </cell>
          <cell r="C2875" t="str">
            <v>KG</v>
          </cell>
          <cell r="D2875">
            <v>21.62</v>
          </cell>
        </row>
        <row r="2876">
          <cell r="A2876">
            <v>100770</v>
          </cell>
          <cell r="B2876" t="str">
            <v>CONTRAVENTAMENTO COM CANTONEIRAS DE AÇO, ABAS IGUAIS, COM CONEXÕES SOLDADAS, INCLUSOS MÃO DE OBRA, TRANSPORTE E IÇAMENTO UTILIZANDO GUINDASTE, PARA EDIFÍCIOS DE 3 A 5 PAVIMENTOS - FORNECIMENTO E INSTALAÇÃO. AF_01/2020_PA</v>
          </cell>
          <cell r="C2876" t="str">
            <v>KG</v>
          </cell>
          <cell r="D2876">
            <v>20.76</v>
          </cell>
        </row>
        <row r="2877">
          <cell r="A2877">
            <v>100771</v>
          </cell>
          <cell r="B2877" t="str">
            <v>CONTRAVENTAMENTO COM CANTONEIRAS DE AÇO, ABAS IGUAIS, COM CONEXÕES PARAFUSADAS, INCLUSOS MÃO DE OBRA, TRANSPORTE E IÇAMENTO UTILIZANDO GRUA, PARA EDIFÍCIOS DE 6 A 10 PAVIMENTOS - FORNECIMENTO E INSTALAÇÃO. AF_01/2020_PSA</v>
          </cell>
          <cell r="C2877" t="str">
            <v>KG</v>
          </cell>
          <cell r="D2877">
            <v>16.48</v>
          </cell>
        </row>
        <row r="2878">
          <cell r="A2878">
            <v>100772</v>
          </cell>
          <cell r="B2878" t="str">
            <v>CONTRAVENTAMENTO COM CANTONEIRAS DE AÇO, ABAS IGUAIS, COM CONEXÕES SOLDADAS, INCLUSOS MÃO DE OBRA, TRANSPORTE E IÇAMENTO UTILIZANDO GRUA, PARA EDIFÍCIOS DE 6 A 10 PAVIMENTOS - FORNECIMENTO E INSTALAÇÃO. AF_01/2020_PA</v>
          </cell>
          <cell r="C2878" t="str">
            <v>KG</v>
          </cell>
          <cell r="D2878">
            <v>15.71</v>
          </cell>
        </row>
        <row r="2879">
          <cell r="A2879">
            <v>100773</v>
          </cell>
          <cell r="B2879" t="str">
            <v>ESTRUTURA TRELIÇADA DE COBERTURA, TIPO ARCO, COM LIGAÇÕES SOLDADAS, INCLUSOS PERFIS METÁLICOS, CHAPAS METÁLICAS, MÃO DE OBRA E TRANSPORTE COM GUINDASTE - FORNECIMENTO E INSTALAÇÃO. AF_01/2020_PSA</v>
          </cell>
          <cell r="C2879" t="str">
            <v>KG</v>
          </cell>
          <cell r="D2879">
            <v>19.14</v>
          </cell>
        </row>
        <row r="2880">
          <cell r="A2880">
            <v>100774</v>
          </cell>
          <cell r="B2880" t="str">
            <v>ESTRUTURA TRELIÇADA DE COBERTURA, TIPO SHED, COM LIGAÇÕES SOLDADAS, INCLUSOS PERFIS METÁLICOS, CHAPAS METÁLICAS, MÃO DE OBRA E TRANSPORTE COM GUINDASTE - FORNECIMENTO E INSTALAÇÃO. AF_01/2020_PSA</v>
          </cell>
          <cell r="C2880" t="str">
            <v>KG</v>
          </cell>
          <cell r="D2880">
            <v>11.39</v>
          </cell>
        </row>
        <row r="2881">
          <cell r="A2881">
            <v>100775</v>
          </cell>
          <cell r="B2881" t="str">
            <v>ESTRUTURA TRELIÇADA DE COBERTURA, TIPO FINK, COM LIGAÇÕES SOLDADAS, INCLUSOS PERFIS METÁLICOS, CHAPAS METÁLICAS, MÃO DE OBRA E TRANSPORTE COM GUINDASTE - FORNECIMENTO E INSTALAÇÃO. AF_01/2020_PSA</v>
          </cell>
          <cell r="C2881" t="str">
            <v>KG</v>
          </cell>
          <cell r="D2881">
            <v>12.84</v>
          </cell>
        </row>
        <row r="2882">
          <cell r="A2882">
            <v>100776</v>
          </cell>
          <cell r="B2882" t="str">
            <v>ESTRUTURA TRELIÇADA DE COBERTURA, TIPO ARCO, COM LIGAÇÕES PARAFUSADAS, INCLUSOS PERFIS METÁLICOS, CHAPAS METÁLICAS, MÃO DE OBRA E TRANSPORTE COM GUINDASTE - FORNECIMENTO E INSTALAÇÃO. AF_01/2020_PSA</v>
          </cell>
          <cell r="C2882" t="str">
            <v>KG</v>
          </cell>
          <cell r="D2882">
            <v>19.25</v>
          </cell>
        </row>
        <row r="2883">
          <cell r="A2883">
            <v>100777</v>
          </cell>
          <cell r="B2883" t="str">
            <v>ESTRUTURA TRELIÇADA DE COBERTURA, TIPO SHED, COM LIGAÇÕES PARAFUSADAS, INCLUSOS PERFIS METÁLICOS, CHAPAS METÁLICAS, MÃO DE OBRA E TRANSPORTE COM GUINDASTE - FORNECIMENTO E INSTALAÇÃO. AF_01/2020_PSA</v>
          </cell>
          <cell r="C2883" t="str">
            <v>KG</v>
          </cell>
          <cell r="D2883">
            <v>11.34</v>
          </cell>
        </row>
        <row r="2884">
          <cell r="A2884">
            <v>100778</v>
          </cell>
          <cell r="B2884" t="str">
            <v>ESTRUTURA TRELIÇADA DE COBERTURA, TIPO FINK, COM LIGAÇÕES PARAFUSADAS, INCLUSOS PERFIS METÁLICOS, CHAPAS METÁLICAS, MÃO DE OBRA E TRANSPORTE COM GUINDASTE - FORNECIMENTO E INSTALAÇÃO. AF_01/2020_PSA</v>
          </cell>
          <cell r="C2884" t="str">
            <v>KG</v>
          </cell>
          <cell r="D2884">
            <v>12.8</v>
          </cell>
        </row>
        <row r="2885">
          <cell r="A2885">
            <v>103795</v>
          </cell>
          <cell r="B2885" t="str">
            <v>FABRICAÇÃO, MONTAGEM E DESMONTAGEM DE FÔRMA PARA ESCADA HIDRÁULICA, EM CHAPA DE MADEIRA COMPENSADA RESINADA, E = 17 MM, 3 UTILIZAÇÕES. AF_08/2022</v>
          </cell>
          <cell r="C2885" t="str">
            <v>M2</v>
          </cell>
          <cell r="D2885">
            <v>86.09</v>
          </cell>
        </row>
        <row r="2886">
          <cell r="A2886">
            <v>103796</v>
          </cell>
          <cell r="B2886" t="str">
            <v>FABRICAÇÃO, MONTAGEM E DESMONTAGEM DE FÔRMA PARA BACIA DE DISSIPAÇÃO, EM MADEIRA SERRADA, E = 25 MM, 2 UTILIZAÇÕES. AF_08/2022</v>
          </cell>
          <cell r="C2886" t="str">
            <v>M2</v>
          </cell>
          <cell r="D2886">
            <v>65.319999999999993</v>
          </cell>
        </row>
        <row r="2887">
          <cell r="A2887">
            <v>103797</v>
          </cell>
          <cell r="B2887" t="str">
            <v>ARMAÇÃO DE DESCIDA D'ÁGUA UTILIZANDO AÇO CA-60 DE 5 MM - MONTAGEM. AF_08/2022</v>
          </cell>
          <cell r="C2887" t="str">
            <v>KG</v>
          </cell>
          <cell r="D2887">
            <v>15.48</v>
          </cell>
        </row>
        <row r="2888">
          <cell r="A2888">
            <v>103798</v>
          </cell>
          <cell r="B2888" t="str">
            <v>CONCRETAGEM DE DISSIPADOR DE ENERGIA, CONCRETO USINADO, FCK = 20 MPA, COM USO DE BOMBA - LANÇAMENTO, ADENSAMENTO E ACABAMENTO. AF_08/2022</v>
          </cell>
          <cell r="C2888" t="str">
            <v>M3</v>
          </cell>
          <cell r="D2888">
            <v>752.57</v>
          </cell>
        </row>
        <row r="2889">
          <cell r="A2889">
            <v>103799</v>
          </cell>
          <cell r="B2889" t="str">
            <v>PEDRA DE MÃO FIXADA COM CONCRETO PARA BACIA DE DISSIPAÇÃO, 40% DE CONCRETO EM VOLUME, FCK = 20 MPA, COM USO DE JERICA E PREPARO EM BETONEIRA DE 600 L - AREIA, BRITA E PEDRA DE MÃO COMERCIAIS - LANÇAMENTO, ADENSAMENTO E ACABAMENTO. AF_08/2022</v>
          </cell>
          <cell r="C2889" t="str">
            <v>M3</v>
          </cell>
          <cell r="D2889">
            <v>433.23</v>
          </cell>
        </row>
        <row r="2890">
          <cell r="A2890">
            <v>103800</v>
          </cell>
          <cell r="B2890" t="str">
            <v>PEDRA ARGAMASSADA COM CIMENTO E AREIA 1:3, 40% DE ARGAMASSA EM VOLUME - AREIA E PEDRA DE MÃO COMERCIAIS - FORNECIMENTO E ASSENTAMENTO. AF_08/2022</v>
          </cell>
          <cell r="C2890" t="str">
            <v>M3</v>
          </cell>
          <cell r="D2890">
            <v>518.29</v>
          </cell>
        </row>
        <row r="2891">
          <cell r="A2891">
            <v>103801</v>
          </cell>
          <cell r="B2891" t="str">
            <v>CONCRETAGEM DE DISSIPADOR DE ENERGIA, FCK = 20 MPA, COM USO DE JERICAS E PREPARO EM BETONEIRA DE 600 L - AREIA E BRITA COMERCIAIS - LANÇAMENTO, ADENSAMENTO E ACABAMENTO. AF_08/2022</v>
          </cell>
          <cell r="C2891" t="str">
            <v>M3</v>
          </cell>
          <cell r="D2891">
            <v>656.57</v>
          </cell>
        </row>
        <row r="2892">
          <cell r="A2892">
            <v>103925</v>
          </cell>
          <cell r="B2892" t="str">
            <v>ESCADA HIDRÁULICA, LARGURA ATÉ 1M, TIPO DESCIDA D'ÁGUA DE CORTE OU ATERRO EM DEGRAUS (DCD 02, 04 E DAD 02), EM CONCRETO USINADO, FCK = 20 MPA, LANÇADO COM BOMBA, INCLUINDO ARMAÇÃO, MATERIAIS E FÔRMAS (3 UTILIZAÇÕES). AF_08/2022</v>
          </cell>
          <cell r="C2892" t="str">
            <v>M3</v>
          </cell>
          <cell r="D2892">
            <v>1782.73</v>
          </cell>
        </row>
        <row r="2893">
          <cell r="A2893">
            <v>103926</v>
          </cell>
          <cell r="B2893" t="str">
            <v>ESCADA HIDRÁULICA, LARGURA DE 1 A 4,1 M, TIPO DESCIDA D'ÁGUA DE ATERRO EM DEGRAUS (DAD 04, 06, 08, 10, 12, 14, 16, 18), EM CONCRETO USINADO, FCK = 20 MPA, LANÇADO COM BOMBA, INCLUINDO ARMAÇÃO, MATERIAIS E FÔRMAS (3 UTILIZAÇÕES). AF_08/2022</v>
          </cell>
          <cell r="C2893" t="str">
            <v>M3</v>
          </cell>
          <cell r="D2893">
            <v>1462.04</v>
          </cell>
        </row>
        <row r="2894">
          <cell r="A2894">
            <v>103928</v>
          </cell>
          <cell r="B2894" t="str">
            <v>BACIA DE DISSIPAÇÃO, TIPO BACIA EM PEDRA DE MÃO ARGAMASSADA (DES 01, 02, 03, 04), LANÇADO MANUALMENTE, INCLUINDO MATERIAIS E FÔRMAS (2 UTILIZAÇÕES). AF_08/2022</v>
          </cell>
          <cell r="C2894" t="str">
            <v>M3</v>
          </cell>
          <cell r="D2894">
            <v>518.29</v>
          </cell>
        </row>
        <row r="2895">
          <cell r="A2895">
            <v>103929</v>
          </cell>
          <cell r="B2895" t="str">
            <v>BACIA DE DISSIPAÇÃO, TIPO BACIA COM DENTES DE CONCRETO (01), COM PREPARO MANUAL, FCK = 20 MPA, LANÇADO MANUALMENTE, INCLUINDO MATERIAIS E FÔRMAS (2 UTILIZAÇÕES). AF_08/2022</v>
          </cell>
          <cell r="C2895" t="str">
            <v>M3</v>
          </cell>
          <cell r="D2895">
            <v>1309.8399999999999</v>
          </cell>
        </row>
        <row r="2896">
          <cell r="A2896">
            <v>103930</v>
          </cell>
          <cell r="B2896" t="str">
            <v>BACIA DE DISSIPAÇÃO, LARGURA ATÉ 1 M, TIPO BACIA EM PEDRA DE MÃO FIXADA COM CONCRETO (DEB 01, 02), COM PREPARO MANUAL, FCK = 20 MPA, LANÇADO MANUALMENTE, INCLUINDO MATERIAIS E FÔRMAS (2 UTILIZAÇÕES). AF_08/2022</v>
          </cell>
          <cell r="C2896" t="str">
            <v>M3</v>
          </cell>
          <cell r="D2896">
            <v>805.59</v>
          </cell>
        </row>
        <row r="2897">
          <cell r="A2897">
            <v>103931</v>
          </cell>
          <cell r="B2897" t="str">
            <v>BACIA DE DISSIPAÇÃO, LARGURA DE 1 A 4 M, TIPO BACIA EM PEDRA DE MÃO FIXADA COM CONCRETO (DEB 03, 04, 05, 06), COM PREPARO MANUAL, FCK = 20 MPA, LANÇADO MANUALMENTE, INCLUINDO MATERIAIS E FÔRMAS (2 UTILIZAÇÕES). AF_08/2022</v>
          </cell>
          <cell r="C2897" t="str">
            <v>M3</v>
          </cell>
          <cell r="D2897">
            <v>586.15</v>
          </cell>
        </row>
        <row r="2898">
          <cell r="A2898">
            <v>103932</v>
          </cell>
          <cell r="B2898" t="str">
            <v>BACIA DE DISSIPAÇÃO, LARGURA DE 4 A 9,2 M, TIPO BACIA EM PEDRA DE MÃO FIXADA COM CONCRETO (DEB 07, 08, 09, 10, 11, 12, 13), COM PREPARO MANUAL, FCK = 20 MPA, LANÇADO MANUALMENTE, INCLUINDO MATERIAIS E FÔRMAS (2 UTILIZAÇÕES). AF_08/2022</v>
          </cell>
          <cell r="C2898" t="str">
            <v>M3</v>
          </cell>
          <cell r="D2898">
            <v>554.01</v>
          </cell>
        </row>
        <row r="2899">
          <cell r="A2899">
            <v>103933</v>
          </cell>
          <cell r="B2899" t="str">
            <v>DESCIDA D'ÁGUA RÁPIDA (DAR 03), EM CONCRETO USINADO, FCK = 20 MPA, LANÇADO COM BOMBA, INCLUINDO ARMAÇÃO, MATERIAIS E FÔRMAS (2 UTILIZAÇÕES). AF_08/2022</v>
          </cell>
          <cell r="C2899" t="str">
            <v>M3</v>
          </cell>
          <cell r="D2899">
            <v>1661.3</v>
          </cell>
        </row>
        <row r="2900">
          <cell r="A2900">
            <v>105041</v>
          </cell>
          <cell r="B2900" t="str">
            <v>VIGA DE MADEIRA SERRADA, PINUS OU EQUIVALENTE DA REGIÃO, SEÇÃO RETANGULAR 7,5 X 10 CM. AF_03/2024</v>
          </cell>
          <cell r="C2900" t="str">
            <v>M</v>
          </cell>
          <cell r="D2900">
            <v>55.55</v>
          </cell>
        </row>
        <row r="2901">
          <cell r="A2901">
            <v>105042</v>
          </cell>
          <cell r="B2901" t="str">
            <v>PILAR DE MADEIRA ROLIÇA, EUCALIPTO OU EQUIVALENTE DA REGIÃO, FIXADO COM VERGALHÃO, DIÂMETRO DE 12 A 15 CM, APOIO ARTICULADO, COMPRIMENTO DE 3 M. AF_03/2024</v>
          </cell>
          <cell r="C2901" t="str">
            <v>M</v>
          </cell>
          <cell r="D2901">
            <v>65.02</v>
          </cell>
        </row>
        <row r="2902">
          <cell r="A2902">
            <v>105045</v>
          </cell>
          <cell r="B2902" t="str">
            <v>VIGA DE MADEIRA SERRADA, PINUS OU EQUIVALENTE DA REGIÃO, SEÇÃO RETANGULAR 7,5 X 15 CM. AF_03/2024</v>
          </cell>
          <cell r="C2902" t="str">
            <v>M</v>
          </cell>
          <cell r="D2902">
            <v>64.67</v>
          </cell>
        </row>
        <row r="2903">
          <cell r="A2903">
            <v>105046</v>
          </cell>
          <cell r="B2903" t="str">
            <v>PILAR DE MADEIRA ROLIÇA, EUCALIPTO OU EQUIVALENTE DA REGIÃO, FIXADO COM VERGALHÃO, DIÂMETRO DE 12 A 15 CM, APOIO ARTICULADO, COMPRIMENTO DE 6 M. AF_03/2024</v>
          </cell>
          <cell r="C2903" t="str">
            <v>M</v>
          </cell>
          <cell r="D2903">
            <v>55.45</v>
          </cell>
        </row>
        <row r="2904">
          <cell r="A2904">
            <v>105050</v>
          </cell>
          <cell r="B2904" t="str">
            <v>PILAR DE MADEIRA ROLIÇA, EUCALIPTO OU EQUIVALENTE DA REGIÃO, FIXADO COM VERGALHÃO, DIÂMETRO DE 21 A 29 CM, APOIO ARTICULADO, COMPRIMENTO DE 3 M. AF_03/2024</v>
          </cell>
          <cell r="C2904" t="str">
            <v>M</v>
          </cell>
          <cell r="D2904">
            <v>209.78</v>
          </cell>
        </row>
        <row r="2905">
          <cell r="A2905">
            <v>105053</v>
          </cell>
          <cell r="B2905" t="str">
            <v>PILAR DE MADEIRA ROLIÇA, EUCALIPTO OU EQUIVALENTE DA REGIÃO, FIXADO COM VERGALHÃO, DIÂMETRO DE 21 A 29 CM, APOIO ARTICULADO, COMPRIMENTO DE 6 M. AF_03/2024</v>
          </cell>
          <cell r="C2905" t="str">
            <v>M</v>
          </cell>
          <cell r="D2905">
            <v>200.35</v>
          </cell>
        </row>
        <row r="2906">
          <cell r="A2906">
            <v>105056</v>
          </cell>
          <cell r="B2906" t="str">
            <v>PILAR DE MADEIRA ROLIÇA, EUCALIPTO OU EQUIVALENTE DA REGIÃO, FIXADO COM VERGALHÃO, DIÂMETRO DE 30 A 34 CM, APOIO ARTICULADO, COMPRIMENTO DE 3 M. AF_03/2024</v>
          </cell>
          <cell r="C2906" t="str">
            <v>M</v>
          </cell>
          <cell r="D2906">
            <v>291.3</v>
          </cell>
        </row>
        <row r="2907">
          <cell r="A2907">
            <v>105058</v>
          </cell>
          <cell r="B2907" t="str">
            <v>PILAR DE MADEIRA ROLIÇA, EUCALIPTO OU EQUIVALENTE DA REGIÃO, FIXADO COM VERGALHÃO, DIÂMETRO DE 30 A 34 CM, APOIO ARTICULADO, COMPRIMENTO DE 6 M. AF_03/2024</v>
          </cell>
          <cell r="C2907" t="str">
            <v>M</v>
          </cell>
          <cell r="D2907">
            <v>282.51</v>
          </cell>
        </row>
        <row r="2908">
          <cell r="A2908">
            <v>105061</v>
          </cell>
          <cell r="B2908" t="str">
            <v>PILAR DE MADEIRA SERRADA, MAÇARANDUBA OU EQUIVALENTE DA REGIÃO, NÃO APARELHADO, FIXADO COM VERGALHÃO, SEÇÃO QUADRADA 10 X 10 CM, APOIO ARTICULADO, COMPRIMENTO DE 3 M. AF_03/2024</v>
          </cell>
          <cell r="C2908" t="str">
            <v>M</v>
          </cell>
          <cell r="D2908">
            <v>83.82</v>
          </cell>
        </row>
        <row r="2909">
          <cell r="A2909">
            <v>105064</v>
          </cell>
          <cell r="B2909" t="str">
            <v>PILAR DE MADEIRA SERRADA, MAÇARANDUBA OU EQUIVALENTE DA REGIÃO, NÃO APARELHADO, FIXADO COM VERGALHÃO, SEÇÃO QUADRADA 10 X 10 CM, APOIO ARTICULADO, COMPRIMENTO DE 6 M. AF_03/2024</v>
          </cell>
          <cell r="C2909" t="str">
            <v>M</v>
          </cell>
          <cell r="D2909">
            <v>71.62</v>
          </cell>
        </row>
        <row r="2910">
          <cell r="A2910">
            <v>105068</v>
          </cell>
          <cell r="B2910" t="str">
            <v>PILAR DE MADEIRA SERRADA, MAÇARANDUBA OU EQUIVALENTE DA REGIÃO, NÃO APARELHADO, FIXADO COM VERGALHÃO, SEÇÃO QUADRADA 15 X 15 CM, APOIO ARTICULADO, COMPRIMENTO DE 3 M. AF_03/2024</v>
          </cell>
          <cell r="C2910" t="str">
            <v>M</v>
          </cell>
          <cell r="D2910">
            <v>136.37</v>
          </cell>
        </row>
        <row r="2911">
          <cell r="A2911">
            <v>105071</v>
          </cell>
          <cell r="B2911" t="str">
            <v>PILAR DE MADEIRA SERRADA, MAÇARANDUBA OU EQUIVALENTE DA REGIÃO, NÃO APARELHADO, FIXADO COM VERGALHÃO, SEÇÃO QUADRADA 15 X 15 CM, APOIO ARTICULADO, COMPRIMENTO DE 6 M. AF_03/2024</v>
          </cell>
          <cell r="C2911" t="str">
            <v>M</v>
          </cell>
          <cell r="D2911">
            <v>124.2</v>
          </cell>
        </row>
        <row r="2912">
          <cell r="A2912">
            <v>105074</v>
          </cell>
          <cell r="B2912" t="str">
            <v>PILAR DE MADEIRA SERRADA, MAÇARANDUBA OU EQUIVALENTE DA REGIÃO, NÃO APARELHADO, FIXADO COM VERGALHÃO, SEÇÃO QUADRADA 20 X 20 CM, APOIO ARTICULADO, COMPRIMENTO DE 3 M. AF_03/2024</v>
          </cell>
          <cell r="C2912" t="str">
            <v>M</v>
          </cell>
          <cell r="D2912">
            <v>209.93</v>
          </cell>
        </row>
        <row r="2913">
          <cell r="A2913">
            <v>105077</v>
          </cell>
          <cell r="B2913" t="str">
            <v>PILAR DE MADEIRA SERRADA, MAÇARANDUBA OU EQUIVALENTE DA REGIÃO, NÃO APARELHADO, FIXADO COM VERGALHÃO, SEÇÃO QUADRADA 20 X 20 CM, APOIO ARTICULADO, COMPRIMENTO DE 6 M. AF_03/2024</v>
          </cell>
          <cell r="C2913" t="str">
            <v>M</v>
          </cell>
          <cell r="D2913">
            <v>197.83</v>
          </cell>
        </row>
        <row r="2914">
          <cell r="A2914">
            <v>105080</v>
          </cell>
          <cell r="B2914" t="str">
            <v>VIGA DE MADEIRA SERRADA, MAÇARANDUBA OU EQUIVALENTE DA REGIÃO, APARELHADA, SEÇÃO RETANGULAR 6 X 12 CM. AF_03/2024</v>
          </cell>
          <cell r="C2914" t="str">
            <v>M</v>
          </cell>
          <cell r="D2914">
            <v>57.63</v>
          </cell>
        </row>
        <row r="2915">
          <cell r="A2915">
            <v>105081</v>
          </cell>
          <cell r="B2915" t="str">
            <v>VIGA DE MADEIRA SERRADA, MAÇARANDUBA OU EQUIVALENTE DA REGIÃO, APARELHADA, SEÇÃO RETANGULAR 6 X 16 CM. AF_03/2024</v>
          </cell>
          <cell r="C2915" t="str">
            <v>M</v>
          </cell>
          <cell r="D2915">
            <v>66</v>
          </cell>
        </row>
        <row r="2916">
          <cell r="A2916">
            <v>105082</v>
          </cell>
          <cell r="B2916" t="str">
            <v>VIGA DE MADEIRA SERRADA, MAÇARANDUBA OU EQUIVALENTE DA REGIÃO, NÃO APARELHADA, SEÇÃO RETANGULAR 6 X 12 CM. AF_03/2024</v>
          </cell>
          <cell r="C2916" t="str">
            <v>M</v>
          </cell>
          <cell r="D2916">
            <v>59.86</v>
          </cell>
        </row>
        <row r="2917">
          <cell r="A2917">
            <v>105083</v>
          </cell>
          <cell r="B2917" t="str">
            <v>VIGA DE MADEIRA SERRADA, MAÇARANDUBA OU EQUIVALENTE DA REGIÃO, NÃO APARELHADA, SEÇÃO RETANGULAR 6 X 16 CM. AF_03/2024</v>
          </cell>
          <cell r="C2917" t="str">
            <v>M</v>
          </cell>
          <cell r="D2917">
            <v>67.02</v>
          </cell>
        </row>
        <row r="2918">
          <cell r="A2918">
            <v>105084</v>
          </cell>
          <cell r="B2918" t="str">
            <v>VIGA DE MADEIRA SERRADA, MAÇARANDUBA OU EQUIVALENTE DA REGIÃO, NÃO APARELHADA, SEÇÃO RETANGULAR 6 X 20 CM. AF_03/2024</v>
          </cell>
          <cell r="C2918" t="str">
            <v>M</v>
          </cell>
          <cell r="D2918">
            <v>82.15</v>
          </cell>
        </row>
        <row r="2919">
          <cell r="A2919">
            <v>105085</v>
          </cell>
          <cell r="B2919" t="str">
            <v>VIGA DE MADEIRA SERRADA, MAÇARANDUBA OU EQUIVALENTE DA REGIÃO, NÃO APARELHADA, SEÇÃO RETANGULAR 8 X 16 CM. AF_03/2024</v>
          </cell>
          <cell r="C2919" t="str">
            <v>M</v>
          </cell>
          <cell r="D2919">
            <v>85.67</v>
          </cell>
        </row>
        <row r="2920">
          <cell r="A2920">
            <v>105086</v>
          </cell>
          <cell r="B2920" t="str">
            <v>VIGA DE MADEIRA SERRADA, MAÇARANDUBA OU EQUIVALENTE DA REGIÃO, NÃO APARELHADA, SEÇÃO RETANGULAR 6 X 25 CM. AF_03/2024</v>
          </cell>
          <cell r="C2920" t="str">
            <v>M</v>
          </cell>
          <cell r="D2920">
            <v>76.739999999999995</v>
          </cell>
        </row>
        <row r="2921">
          <cell r="A2921">
            <v>105087</v>
          </cell>
          <cell r="B2921" t="str">
            <v>VIGA DE MADEIRA SERRADA, MAÇARANDUBA OU EQUIVALENTE DA REGIÃO, NÃO APARELHADA, SEÇÃO RETANGULAR 6 X 30 CM. AF_03/2024</v>
          </cell>
          <cell r="C2921" t="str">
            <v>M</v>
          </cell>
          <cell r="D2921">
            <v>85.67</v>
          </cell>
        </row>
        <row r="2922">
          <cell r="A2922">
            <v>105088</v>
          </cell>
          <cell r="B2922" t="str">
            <v>VIGA DE MADEIRA SERRADA, MAÇARANDUBA OU EQUIVALENTE DA REGIÃO, NÃO APARELHADA, SEÇÃO RETANGULAR 6 X 40 CM. AF_03/2024</v>
          </cell>
          <cell r="C2922" t="str">
            <v>M</v>
          </cell>
          <cell r="D2922">
            <v>151.1</v>
          </cell>
        </row>
        <row r="2923">
          <cell r="A2923">
            <v>105089</v>
          </cell>
          <cell r="B2923" t="str">
            <v>VIGA DE MADEIRA SERRADA, MAÇARANDUBA OU EQUIVALENTE DA REGIÃO, APARELHADA, SEÇÃO RETANGULAR 8 X 30 CM. AF_03/2024</v>
          </cell>
          <cell r="C2923" t="str">
            <v>M</v>
          </cell>
          <cell r="D2923">
            <v>139.84</v>
          </cell>
        </row>
        <row r="2924">
          <cell r="A2924">
            <v>105090</v>
          </cell>
          <cell r="B2924" t="str">
            <v>PISO DE MADEIRA, SOBRE VIGOTAS DE MADEIRA SEÇÃO 7,5 X 15 CM. AF_03/2024</v>
          </cell>
          <cell r="C2924" t="str">
            <v>M2</v>
          </cell>
          <cell r="D2924">
            <v>340.96</v>
          </cell>
        </row>
        <row r="2925">
          <cell r="A2925">
            <v>105091</v>
          </cell>
          <cell r="B2925" t="str">
            <v>VIGA DE MADEIRA SERRADA, MAÇARANDUBA OU EQUIVALENTE DA REGIÃO, APARELHADA, SEÇÃO RETANGULAR 7,5 X 23 CM. AF_03/2024</v>
          </cell>
          <cell r="C2925" t="str">
            <v>M</v>
          </cell>
          <cell r="D2925">
            <v>111.73</v>
          </cell>
        </row>
        <row r="2926">
          <cell r="A2926">
            <v>105092</v>
          </cell>
          <cell r="B2926" t="str">
            <v>VIGA DE MADEIRA SERRADA, MAÇARANDUBA OU EQUIVALENTE DA REGIÃO, NÃO APARELHADA, SEÇÃO RETANGULAR 7,5 X 23 CM. AF_03/2024</v>
          </cell>
          <cell r="C2926" t="str">
            <v>M</v>
          </cell>
          <cell r="D2926">
            <v>121.11</v>
          </cell>
        </row>
        <row r="2927">
          <cell r="A2927">
            <v>105093</v>
          </cell>
          <cell r="B2927" t="str">
            <v>VIGA DE MADEIRA SERRADA, MAÇARANDUBA OU EQUIVALENTE DA REGIÃO, NÃO APARELHADA, SEÇÃO RETANGULAR 8 X 30 CM. AF_03/2024</v>
          </cell>
          <cell r="C2927" t="str">
            <v>M</v>
          </cell>
          <cell r="D2927">
            <v>122.95</v>
          </cell>
        </row>
        <row r="2928">
          <cell r="A2928">
            <v>105095</v>
          </cell>
          <cell r="B2928" t="str">
            <v>PILAR DE MADEIRA ROLIÇA, EUCALIPTO OU EQUIVALENTE DA REGIÃO, FIXADO COM VERGALHÃO, DIÂMETRO DE 16 A 20 CM, APOIO ARTICULADO, COMPRIMENTO DE 3 M. AF_03/2024</v>
          </cell>
          <cell r="C2928" t="str">
            <v>M</v>
          </cell>
          <cell r="D2928">
            <v>98.91</v>
          </cell>
        </row>
        <row r="2929">
          <cell r="A2929">
            <v>105098</v>
          </cell>
          <cell r="B2929" t="str">
            <v>PILAR DE MADEIRA ROLIÇA, EUCALIPTO OU EQUIVALENTE DA REGIÃO, FIXADO COM VERGALHÃO, DIÂMETRO DE 16 A 20 CM, APOIO ARTICULADO, COMPRIMENTO DE 6 M. AF_03/2024</v>
          </cell>
          <cell r="C2929" t="str">
            <v>M</v>
          </cell>
          <cell r="D2929">
            <v>89.36</v>
          </cell>
        </row>
        <row r="2930">
          <cell r="A2930">
            <v>105099</v>
          </cell>
          <cell r="B2930" t="str">
            <v>VIGA DE MADEIRA ROLIÇA, EUCALIPTO OU EQUIVALENTE DA REGIÃO, DIÂMETRO DE 12 A 15 CM. AF_03/2024</v>
          </cell>
          <cell r="C2930" t="str">
            <v>M</v>
          </cell>
          <cell r="D2930">
            <v>79.239999999999995</v>
          </cell>
        </row>
        <row r="2931">
          <cell r="A2931">
            <v>105100</v>
          </cell>
          <cell r="B2931" t="str">
            <v>VIGA DE MADEIRA ROLIÇA, EUCALIPTO OU EQUIVALENTE DA REGIÃO, DIÂMETRO DE 16 A 20 CM. AF_03/2024</v>
          </cell>
          <cell r="C2931" t="str">
            <v>M</v>
          </cell>
          <cell r="D2931">
            <v>115.67</v>
          </cell>
        </row>
        <row r="2932">
          <cell r="A2932">
            <v>105101</v>
          </cell>
          <cell r="B2932" t="str">
            <v>VIGA DE MADEIRA ROLIÇA, EUCALIPTO OU EQUIVALENTE DA REGIÃO, DIÂMETRO DE 21 A 29 CM. AF_03/2024</v>
          </cell>
          <cell r="C2932" t="str">
            <v>M</v>
          </cell>
          <cell r="D2932">
            <v>231.84</v>
          </cell>
        </row>
        <row r="2933">
          <cell r="A2933">
            <v>105102</v>
          </cell>
          <cell r="B2933" t="str">
            <v>VIGA DE MADEIRA ROLIÇA, EUCALIPTO OU EQUIVALENTE DA REGIÃO, DIÂMETRO DE 30 A 34 CM. AF_03/2024</v>
          </cell>
          <cell r="C2933" t="str">
            <v>M</v>
          </cell>
          <cell r="D2933">
            <v>320.24</v>
          </cell>
        </row>
        <row r="2934">
          <cell r="A2934">
            <v>98562</v>
          </cell>
          <cell r="B2934" t="str">
            <v>IMPERMEABILIZAÇÃO DE SUPERFÍCIE COM ARGAMASSA DE CIMENTO E AREIA, COM ADITIVO IMPERMEABILIZANTE, E = 1,5CM. AF_09/2023</v>
          </cell>
          <cell r="C2934" t="str">
            <v>M2</v>
          </cell>
          <cell r="D2934">
            <v>47.97</v>
          </cell>
        </row>
        <row r="2935">
          <cell r="A2935">
            <v>98555</v>
          </cell>
          <cell r="B2935" t="str">
            <v>IMPERMEABILIZAÇÃO DE SUPERFÍCIE COM ARGAMASSA POLIMÉRICA / MEMBRANA ACRÍLICA, 3 DEMÃOS. AF_09/2023</v>
          </cell>
          <cell r="C2935" t="str">
            <v>M2</v>
          </cell>
          <cell r="D2935">
            <v>29.84</v>
          </cell>
        </row>
        <row r="2936">
          <cell r="A2936">
            <v>98556</v>
          </cell>
          <cell r="B2936" t="str">
            <v>IMPERMEABILIZAÇÃO DE SUPERFÍCIE COM ARGAMASSA POLIMÉRICA / MEMBRANA ACRÍLICA, 4 DEMÃOS, REFORÇADA COM VÉU DE POLIÉSTER (MAV). AF_09/2023</v>
          </cell>
          <cell r="C2936" t="str">
            <v>M2</v>
          </cell>
          <cell r="D2936">
            <v>53.61</v>
          </cell>
        </row>
        <row r="2937">
          <cell r="A2937">
            <v>98558</v>
          </cell>
          <cell r="B2937" t="str">
            <v>TRATAMENTO DE RALO OU PONTO EMERGENTE COM ARGAMASSA POLIMÉRICA / MEMBRANA ACRÍLICA REFORÇADO COM TELA DE POLIÉSTER (MAV). AF_09/2023</v>
          </cell>
          <cell r="C2937" t="str">
            <v>UN</v>
          </cell>
          <cell r="D2937">
            <v>8.6999999999999993</v>
          </cell>
        </row>
        <row r="2938">
          <cell r="A2938">
            <v>98559</v>
          </cell>
          <cell r="B2938" t="str">
            <v>TRATAMENTO DE RODAPÉ COM TELA DE POLIÉSTER. AF_09/2023</v>
          </cell>
          <cell r="C2938" t="str">
            <v>M</v>
          </cell>
          <cell r="D2938">
            <v>4.3099999999999996</v>
          </cell>
        </row>
        <row r="2939">
          <cell r="A2939">
            <v>98546</v>
          </cell>
          <cell r="B2939" t="str">
            <v>IMPERMEABILIZAÇÃO DE SUPERFÍCIE COM MANTA ASFÁLTICA, UMA CAMADA, INCLUSIVE APLICAÇÃO DE PRIMER ASFÁLTICO, E=4MM. AF_09/2023</v>
          </cell>
          <cell r="C2939" t="str">
            <v>M2</v>
          </cell>
          <cell r="D2939">
            <v>105.86</v>
          </cell>
        </row>
        <row r="2940">
          <cell r="A2940">
            <v>98547</v>
          </cell>
          <cell r="B2940" t="str">
            <v>IMPERMEABILIZAÇÃO DE SUPERFÍCIE COM MANTA ASFÁLTICA, DUAS CAMADAS, INCLUSIVE APLICAÇÃO DE PRIMER ASFÁLTICO, E=3MM E E=4MM. AF_09/2023</v>
          </cell>
          <cell r="C2940" t="str">
            <v>M2</v>
          </cell>
          <cell r="D2940">
            <v>176.89</v>
          </cell>
        </row>
        <row r="2941">
          <cell r="A2941">
            <v>98553</v>
          </cell>
          <cell r="B2941" t="str">
            <v>IMPERMEABILIZAÇÃO DE SUPERFÍCIE COM MEMBRANA À BASE DE POLIURETANO, 2 DEMÃOS. AF_09/2023</v>
          </cell>
          <cell r="C2941" t="str">
            <v>M2</v>
          </cell>
          <cell r="D2941">
            <v>165.32</v>
          </cell>
        </row>
        <row r="2942">
          <cell r="A2942">
            <v>98554</v>
          </cell>
          <cell r="B2942" t="str">
            <v>IMPERMEABILIZAÇÃO DE SUPERFÍCIE COM MEMBRANA À BASE DE RESINA ACRÍLICA, 3 DEMÃOS. AF_09/2023</v>
          </cell>
          <cell r="C2942" t="str">
            <v>M2</v>
          </cell>
          <cell r="D2942">
            <v>44.09</v>
          </cell>
        </row>
        <row r="2943">
          <cell r="A2943">
            <v>98557</v>
          </cell>
          <cell r="B2943" t="str">
            <v>IMPERMEABILIZAÇÃO DE SUPERFÍCIE COM EMULSÃO ASFÁLTICA, 2 DEMÃOS. AF_09/2023</v>
          </cell>
          <cell r="C2943" t="str">
            <v>M2</v>
          </cell>
          <cell r="D2943">
            <v>38.65</v>
          </cell>
        </row>
        <row r="2944">
          <cell r="A2944">
            <v>98563</v>
          </cell>
          <cell r="B2944" t="str">
            <v>PROTEÇÃO MECÂNICA DE SUPERFÍCIE HORIZONTAL COM ARGAMASSA DE CIMENTO E AREIA, TRAÇO 1:3, E=2CM. AF_09/2023</v>
          </cell>
          <cell r="C2944" t="str">
            <v>M2</v>
          </cell>
          <cell r="D2944">
            <v>36.72</v>
          </cell>
        </row>
        <row r="2945">
          <cell r="A2945">
            <v>98564</v>
          </cell>
          <cell r="B2945" t="str">
            <v>PROTEÇÃO MECÂNICA DE SUPERFÍCIE VERTICAL COM ARGAMASSA DE CIMENTO E AREIA, TRAÇO 1:3, E=2CM. AF_09/2023</v>
          </cell>
          <cell r="C2945" t="str">
            <v>M2</v>
          </cell>
          <cell r="D2945">
            <v>50.71</v>
          </cell>
        </row>
        <row r="2946">
          <cell r="A2946">
            <v>98565</v>
          </cell>
          <cell r="B2946" t="str">
            <v>PROTEÇÃO MECÂNICA DE SUPERFICIE HORIZONTAL COM ARGAMASSA DE CIMENTO E AREIA, TRAÇO 1:3, E=3CM. AF_09/2023</v>
          </cell>
          <cell r="C2946" t="str">
            <v>M2</v>
          </cell>
          <cell r="D2946">
            <v>52.44</v>
          </cell>
        </row>
        <row r="2947">
          <cell r="A2947">
            <v>98566</v>
          </cell>
          <cell r="B2947" t="str">
            <v>PROTEÇÃO MECÂNICA DE SUPERFÍCIE VERTICAL COM ARGAMASSA DE CIMENTO E AREIA, TRAÇO 1:3, E=3CM. AF_09/2023</v>
          </cell>
          <cell r="C2947" t="str">
            <v>M2</v>
          </cell>
          <cell r="D2947">
            <v>66.430000000000007</v>
          </cell>
        </row>
        <row r="2948">
          <cell r="A2948">
            <v>98567</v>
          </cell>
          <cell r="B2948" t="str">
            <v>PROTEÇÃO MECÂNICA DE SUPERFICIE HORIZONTAL COM ARGAMASSA DE CIMENTO E AREIA, TRAÇO 1:3, E=4CM. AF_09/2023</v>
          </cell>
          <cell r="C2948" t="str">
            <v>M2</v>
          </cell>
          <cell r="D2948">
            <v>67.349999999999994</v>
          </cell>
        </row>
        <row r="2949">
          <cell r="A2949">
            <v>98568</v>
          </cell>
          <cell r="B2949" t="str">
            <v>PROTEÇÃO MECÂNICA DE SUPERFÍCIE VERTICAL COM ARGAMASSA DE CIMENTO E AREIA, TRAÇO 1:3, E=4CM. AF_09/2023</v>
          </cell>
          <cell r="C2949" t="str">
            <v>M2</v>
          </cell>
          <cell r="D2949">
            <v>81.34</v>
          </cell>
        </row>
        <row r="2950">
          <cell r="A2950">
            <v>98569</v>
          </cell>
          <cell r="B2950" t="str">
            <v>PROTEÇÃO MECÂNICA DE SUPERFICIE HORIZONTAL COM ARGAMASSA DE CIMENTO E AREIA, TRAÇO 1:3, E=5CM. AF_09/2023</v>
          </cell>
          <cell r="C2950" t="str">
            <v>M2</v>
          </cell>
          <cell r="D2950">
            <v>83.07</v>
          </cell>
        </row>
        <row r="2951">
          <cell r="A2951">
            <v>98570</v>
          </cell>
          <cell r="B2951" t="str">
            <v>PROTEÇÃO MECÂNICA DE SUPERFÍCIE VERTICAL COM ARGAMASSA DE CIMENTO E AREIA, TRAÇO 1:3, E=5CM. AF_09/2023</v>
          </cell>
          <cell r="C2951" t="str">
            <v>M2</v>
          </cell>
          <cell r="D2951">
            <v>97.06</v>
          </cell>
        </row>
        <row r="2952">
          <cell r="A2952">
            <v>98571</v>
          </cell>
          <cell r="B2952" t="str">
            <v>PROTEÇÃO MECÂNICA DE SUPERFICIE HORIZONTAL COM CONCRETO 15 MPA, E=4CM. AF_09/2023</v>
          </cell>
          <cell r="C2952" t="str">
            <v>M2</v>
          </cell>
          <cell r="D2952">
            <v>47.47</v>
          </cell>
        </row>
        <row r="2953">
          <cell r="A2953">
            <v>98572</v>
          </cell>
          <cell r="B2953" t="str">
            <v>PROTEÇÃO MECÂNICA DE SUPERFICIE HORIZONTAL COM CONCRETO 15 MPA, E=5CM. AF_09/2023</v>
          </cell>
          <cell r="C2953" t="str">
            <v>M2</v>
          </cell>
          <cell r="D2953">
            <v>58.3</v>
          </cell>
        </row>
        <row r="2954">
          <cell r="A2954">
            <v>98573</v>
          </cell>
          <cell r="B2954" t="str">
            <v>PROTEÇÃO MECÂNICA DE SUPERFÍCIE VERTICAL COM CONCRETO 15 MPA, E=5CM. AF_09/2023</v>
          </cell>
          <cell r="C2954" t="str">
            <v>M2</v>
          </cell>
          <cell r="D2954">
            <v>71.75</v>
          </cell>
        </row>
        <row r="2955">
          <cell r="A2955">
            <v>91831</v>
          </cell>
          <cell r="B2955" t="str">
            <v>ELETRODUTO FLEXÍVEL CORRUGADO, PVC, DN 20 MM (1/2"), PARA CIRCUITOS TERMINAIS, INSTALADO EM FORRO - FORNECIMENTO E INSTALAÇÃO. AF_03/2023_PA</v>
          </cell>
          <cell r="C2955" t="str">
            <v>M</v>
          </cell>
          <cell r="D2955">
            <v>15</v>
          </cell>
        </row>
        <row r="2956">
          <cell r="A2956">
            <v>91833</v>
          </cell>
          <cell r="B2956" t="str">
            <v>ELETRODUTO FLEXÍVEL CORRUGADO REFORÇADO, PVC, DN 20 MM (1/2"), PARA CIRCUITOS TERMINAIS, INSTALADO EM FORRO - FORNECIMENTO E INSTALAÇÃO. AF_03/2023_PA</v>
          </cell>
          <cell r="C2956" t="str">
            <v>M</v>
          </cell>
          <cell r="D2956">
            <v>15.47</v>
          </cell>
        </row>
        <row r="2957">
          <cell r="A2957">
            <v>91834</v>
          </cell>
          <cell r="B2957" t="str">
            <v>ELETRODUTO FLEXÍVEL CORRUGADO, PVC, DN 25 MM (3/4"), PARA CIRCUITOS TERMINAIS, INSTALADO EM FORRO - FORNECIMENTO E INSTALAÇÃO. AF_03/2023_PA</v>
          </cell>
          <cell r="C2957" t="str">
            <v>M</v>
          </cell>
          <cell r="D2957">
            <v>15.72</v>
          </cell>
        </row>
        <row r="2958">
          <cell r="A2958">
            <v>91835</v>
          </cell>
          <cell r="B2958" t="str">
            <v>ELETRODUTO FLEXÍVEL CORRUGADO REFORÇADO, PVC, DN 25 MM (3/4"), PARA CIRCUITOS TERMINAIS, INSTALADO EM FORRO - FORNECIMENTO E INSTALAÇÃO. AF_03/2023_PA</v>
          </cell>
          <cell r="C2958" t="str">
            <v>M</v>
          </cell>
          <cell r="D2958">
            <v>16.940000000000001</v>
          </cell>
        </row>
        <row r="2959">
          <cell r="A2959">
            <v>91836</v>
          </cell>
          <cell r="B2959" t="str">
            <v>ELETRODUTO FLEXÍVEL CORRUGADO, PVC, DN 32 MM (1"), PARA CIRCUITOS TERMINAIS, INSTALADO EM FORRO - FORNECIMENTO E INSTALAÇÃO. AF_03/2023_PA</v>
          </cell>
          <cell r="C2959" t="str">
            <v>M</v>
          </cell>
          <cell r="D2959">
            <v>18.04</v>
          </cell>
        </row>
        <row r="2960">
          <cell r="A2960">
            <v>91837</v>
          </cell>
          <cell r="B2960" t="str">
            <v>ELETRODUTO FLEXÍVEL CORRUGADO REFORÇADO, PVC, DN 32 MM (1"), PARA CIRCUITOS TERMINAIS, INSTALADO EM FORRO - FORNECIMENTO E INSTALAÇÃO. AF_03/2023_PA</v>
          </cell>
          <cell r="C2960" t="str">
            <v>M</v>
          </cell>
          <cell r="D2960">
            <v>20.89</v>
          </cell>
        </row>
        <row r="2961">
          <cell r="A2961">
            <v>91839</v>
          </cell>
          <cell r="B2961" t="str">
            <v>ELETRODUTO FLEXÍVEL LISO, PEAD, DN 32 MM (1"), PARA CIRCUITOS TERMINAIS, INSTALADO EM FORRO - FORNECIMENTO E INSTALAÇÃO. AF_03/2023_PA</v>
          </cell>
          <cell r="C2961" t="str">
            <v>M</v>
          </cell>
          <cell r="D2961">
            <v>16.25</v>
          </cell>
        </row>
        <row r="2962">
          <cell r="A2962">
            <v>91840</v>
          </cell>
          <cell r="B2962" t="str">
            <v>ELETRODUTO FLEXÍVEL CORRUGADO, PEAD, DN 40 MM (1 1/4"), PARA CIRCUITOS TERMINAIS, INSTALADO EM FORRO - FORNECIMENTO E INSTALAÇÃO. AF_03/2023_PA</v>
          </cell>
          <cell r="C2962" t="str">
            <v>M</v>
          </cell>
          <cell r="D2962">
            <v>18.239999999999998</v>
          </cell>
        </row>
        <row r="2963">
          <cell r="A2963">
            <v>91841</v>
          </cell>
          <cell r="B2963" t="str">
            <v>ELETRODUTO FLEXÍVEL LISO, PEAD, DN 40 MM (1 1/4"), PARA CIRCUITOS TERMINAIS, INSTALADO EM FORRO - FORNECIMENTO E INSTALAÇÃO. AF_03/2023_PA</v>
          </cell>
          <cell r="C2963" t="str">
            <v>M</v>
          </cell>
          <cell r="D2963">
            <v>17.73</v>
          </cell>
        </row>
        <row r="2964">
          <cell r="A2964">
            <v>91843</v>
          </cell>
          <cell r="B2964" t="str">
            <v>ELETRODUTO FLEXÍVEL CORRUGADO REFORÇADO, PVC, DN 20 MM (1/2"), PARA CIRCUITOS TERMINAIS, INSTALADO EM LAJE - FORNECIMENTO E INSTALAÇÃO. AF_03/2023</v>
          </cell>
          <cell r="C2964" t="str">
            <v>M</v>
          </cell>
          <cell r="D2964">
            <v>5.57</v>
          </cell>
        </row>
        <row r="2965">
          <cell r="A2965">
            <v>91845</v>
          </cell>
          <cell r="B2965" t="str">
            <v>ELETRODUTO FLEXÍVEL CORRUGADO REFORÇADO, PVC, DN 25 MM (3/4"), PARA CIRCUITOS TERMINAIS, INSTALADO EM LAJE - FORNECIMENTO E INSTALAÇÃO. AF_03/2023</v>
          </cell>
          <cell r="C2965" t="str">
            <v>M</v>
          </cell>
          <cell r="D2965">
            <v>6.97</v>
          </cell>
        </row>
        <row r="2966">
          <cell r="A2966">
            <v>91847</v>
          </cell>
          <cell r="B2966" t="str">
            <v>ELETRODUTO FLEXÍVEL CORRUGADO REFORÇADO, PVC, DN 32 MM (1"), PARA CIRCUITOS TERMINAIS, INSTALADO EM LAJE - FORNECIMENTO E INSTALAÇÃO. AF_03/2023</v>
          </cell>
          <cell r="C2966" t="str">
            <v>M</v>
          </cell>
          <cell r="D2966">
            <v>10.99</v>
          </cell>
        </row>
        <row r="2967">
          <cell r="A2967">
            <v>91849</v>
          </cell>
          <cell r="B2967" t="str">
            <v>ELETRODUTO FLEXÍVEL LISO, PEAD, DN 32 MM (1"), PARA CIRCUITOS TERMINAIS, INSTALADO EM LAJE - FORNECIMENTO E INSTALAÇÃO. AF_03/2023</v>
          </cell>
          <cell r="C2967" t="str">
            <v>M</v>
          </cell>
          <cell r="D2967">
            <v>6.35</v>
          </cell>
        </row>
        <row r="2968">
          <cell r="A2968">
            <v>91850</v>
          </cell>
          <cell r="B2968" t="str">
            <v>ELETRODUTO FLEXÍVEL CORRUGADO, PEAD, DN 40 MM (1 1/4"), PARA CIRCUITOS TERMINAIS, INSTALADO EM LAJE - FORNECIMENTO E INSTALAÇÃO. AF_03/2023</v>
          </cell>
          <cell r="C2968" t="str">
            <v>M</v>
          </cell>
          <cell r="D2968">
            <v>8.3000000000000007</v>
          </cell>
        </row>
        <row r="2969">
          <cell r="A2969">
            <v>91851</v>
          </cell>
          <cell r="B2969" t="str">
            <v>ELETRODUTO FLEXÍVEL LISO, PEAD, DN 40 MM (1 1/4"), PARA CIRCUITOS TERMINAIS, INSTALADO EM LAJE - FORNECIMENTO E INSTALAÇÃO. AF_03/2023</v>
          </cell>
          <cell r="C2969" t="str">
            <v>M</v>
          </cell>
          <cell r="D2969">
            <v>7.79</v>
          </cell>
        </row>
        <row r="2970">
          <cell r="A2970">
            <v>91852</v>
          </cell>
          <cell r="B2970" t="str">
            <v>ELETRODUTO FLEXÍVEL CORRUGADO, PVC, DN 20 MM (1/2"), PARA CIRCUITOS TERMINAIS, INSTALADO EM PAREDE - FORNECIMENTO E INSTALAÇÃO. AF_03/2023</v>
          </cell>
          <cell r="C2970" t="str">
            <v>M</v>
          </cell>
          <cell r="D2970">
            <v>7.91</v>
          </cell>
        </row>
        <row r="2971">
          <cell r="A2971">
            <v>91853</v>
          </cell>
          <cell r="B2971" t="str">
            <v>ELETRODUTO FLEXÍVEL CORRUGADO REFORÇADO, PVC, DN 20 MM (1/2"), PARA CIRCUITOS TERMINAIS, INSTALADO EM PAREDE - FORNECIMENTO E INSTALAÇÃO. AF_03/2023</v>
          </cell>
          <cell r="C2971" t="str">
            <v>M</v>
          </cell>
          <cell r="D2971">
            <v>8.35</v>
          </cell>
        </row>
        <row r="2972">
          <cell r="A2972">
            <v>91854</v>
          </cell>
          <cell r="B2972" t="str">
            <v>ELETRODUTO FLEXÍVEL CORRUGADO, PVC, DN 25 MM (3/4"), PARA CIRCUITOS TERMINAIS, INSTALADO EM PAREDE - FORNECIMENTO E INSTALAÇÃO. AF_03/2023</v>
          </cell>
          <cell r="C2972" t="str">
            <v>M</v>
          </cell>
          <cell r="D2972">
            <v>8.5399999999999991</v>
          </cell>
        </row>
        <row r="2973">
          <cell r="A2973">
            <v>91855</v>
          </cell>
          <cell r="B2973" t="str">
            <v>ELETRODUTO FLEXÍVEL CORRUGADO REFORÇADO, PVC, DN 25 MM (3/4"), PARA CIRCUITOS TERMINAIS, INSTALADO EM PAREDE - FORNECIMENTO E INSTALAÇÃO. AF_03/2023</v>
          </cell>
          <cell r="C2973" t="str">
            <v>M</v>
          </cell>
          <cell r="D2973">
            <v>9.67</v>
          </cell>
        </row>
        <row r="2974">
          <cell r="A2974">
            <v>91856</v>
          </cell>
          <cell r="B2974" t="str">
            <v>ELETRODUTO FLEXÍVEL CORRUGADO, PVC, DN 32 MM (1"), PARA CIRCUITOS TERMINAIS, INSTALADO EM PAREDE - FORNECIMENTO E INSTALAÇÃO. AF_03/2023</v>
          </cell>
          <cell r="C2974" t="str">
            <v>M</v>
          </cell>
          <cell r="D2974">
            <v>10.81</v>
          </cell>
        </row>
        <row r="2975">
          <cell r="A2975">
            <v>91857</v>
          </cell>
          <cell r="B2975" t="str">
            <v>ELETRODUTO FLEXÍVEL CORRUGADO REFORÇADO, PVC, DN 32 MM (1"), PARA CIRCUITOS TERMINAIS, INSTALADO EM PAREDE - FORNECIMENTO E INSTALAÇÃO. AF_03/2023</v>
          </cell>
          <cell r="C2975" t="str">
            <v>M</v>
          </cell>
          <cell r="D2975">
            <v>13.44</v>
          </cell>
        </row>
        <row r="2976">
          <cell r="A2976">
            <v>91859</v>
          </cell>
          <cell r="B2976" t="str">
            <v>ELETRODUTO FLEXÍVEL LISO, PEAD, DN 32 MM (1"), PARA CIRCUITOS TERMINAIS, INSTALADO EM PAREDE - FORNECIMENTO E INSTALAÇÃO. AF_03/2023</v>
          </cell>
          <cell r="C2976" t="str">
            <v>M</v>
          </cell>
          <cell r="D2976">
            <v>9.15</v>
          </cell>
        </row>
        <row r="2977">
          <cell r="A2977">
            <v>91860</v>
          </cell>
          <cell r="B2977" t="str">
            <v>ELETRODUTO FLEXÍVEL CORRUGADO, PEAD, DN 40 MM (1 1/4"), PARA CIRCUITOS TERMINAIS, INSTALADO EM PAREDE - FORNECIMENTO E INSTALAÇÃO. AF_03/2023</v>
          </cell>
          <cell r="C2977" t="str">
            <v>M</v>
          </cell>
          <cell r="D2977">
            <v>11.01</v>
          </cell>
        </row>
        <row r="2978">
          <cell r="A2978">
            <v>91861</v>
          </cell>
          <cell r="B2978" t="str">
            <v>ELETRODUTO FLEXÍVEL LISO, PEAD, DN 40 MM (1 1/4"), PARA CIRCUITOS TERMINAIS, INSTALADO EM PAREDE - FORNECIMENTO E INSTALAÇÃO. AF_03/2023</v>
          </cell>
          <cell r="C2978" t="str">
            <v>M</v>
          </cell>
          <cell r="D2978">
            <v>10.54</v>
          </cell>
        </row>
        <row r="2979">
          <cell r="A2979">
            <v>91862</v>
          </cell>
          <cell r="B2979" t="str">
            <v>ELETRODUTO RÍGIDO ROSCÁVEL, PVC, DN 20 MM (1/2"), PARA CIRCUITOS TERMINAIS, INSTALADO EM FORRO - FORNECIMENTO E INSTALAÇÃO. AF_03/2023</v>
          </cell>
          <cell r="C2979" t="str">
            <v>M</v>
          </cell>
          <cell r="D2979">
            <v>8.3000000000000007</v>
          </cell>
        </row>
        <row r="2980">
          <cell r="A2980">
            <v>91863</v>
          </cell>
          <cell r="B2980" t="str">
            <v>ELETRODUTO RÍGIDO ROSCÁVEL, PVC, DN 25 MM (3/4"), PARA CIRCUITOS TERMINAIS, INSTALADO EM FORRO - FORNECIMENTO E INSTALAÇÃO. AF_03/2023</v>
          </cell>
          <cell r="C2980" t="str">
            <v>M</v>
          </cell>
          <cell r="D2980">
            <v>9.77</v>
          </cell>
        </row>
        <row r="2981">
          <cell r="A2981">
            <v>91864</v>
          </cell>
          <cell r="B2981" t="str">
            <v>ELETRODUTO RÍGIDO ROSCÁVEL, PVC, DN 32 MM (1"), PARA CIRCUITOS TERMINAIS, INSTALADO EM FORRO - FORNECIMENTO E INSTALAÇÃO. AF_03/2023</v>
          </cell>
          <cell r="C2981" t="str">
            <v>M</v>
          </cell>
          <cell r="D2981">
            <v>13.04</v>
          </cell>
        </row>
        <row r="2982">
          <cell r="A2982">
            <v>91865</v>
          </cell>
          <cell r="B2982" t="str">
            <v>ELETRODUTO RÍGIDO ROSCÁVEL, PVC, DN 40 MM (1 1/4"), PARA CIRCUITOS TERMINAIS, INSTALADO EM FORRO - FORNECIMENTO E INSTALAÇÃO. AF_03/2023</v>
          </cell>
          <cell r="C2982" t="str">
            <v>M</v>
          </cell>
          <cell r="D2982">
            <v>16.27</v>
          </cell>
        </row>
        <row r="2983">
          <cell r="A2983">
            <v>91866</v>
          </cell>
          <cell r="B2983" t="str">
            <v>ELETRODUTO RÍGIDO ROSCÁVEL, PVC, DN 20 MM (1/2"), PARA CIRCUITOS TERMINAIS, INSTALADO EM LAJE - FORNECIMENTO E INSTALAÇÃO. AF_03/2023</v>
          </cell>
          <cell r="C2983" t="str">
            <v>M</v>
          </cell>
          <cell r="D2983">
            <v>7.14</v>
          </cell>
        </row>
        <row r="2984">
          <cell r="A2984">
            <v>91867</v>
          </cell>
          <cell r="B2984" t="str">
            <v>ELETRODUTO RÍGIDO ROSCÁVEL, PVC, DN 25 MM (3/4"), PARA CIRCUITOS TERMINAIS, INSTALADO EM LAJE - FORNECIMENTO E INSTALAÇÃO. AF_03/2023</v>
          </cell>
          <cell r="C2984" t="str">
            <v>M</v>
          </cell>
          <cell r="D2984">
            <v>8.6199999999999992</v>
          </cell>
        </row>
        <row r="2985">
          <cell r="A2985">
            <v>91868</v>
          </cell>
          <cell r="B2985" t="str">
            <v>ELETRODUTO RÍGIDO ROSCÁVEL, PVC, DN 32 MM (1"), PARA CIRCUITOS TERMINAIS, INSTALADO EM LAJE - FORNECIMENTO E INSTALAÇÃO. AF_03/2023</v>
          </cell>
          <cell r="C2985" t="str">
            <v>M</v>
          </cell>
          <cell r="D2985">
            <v>11.89</v>
          </cell>
        </row>
        <row r="2986">
          <cell r="A2986">
            <v>91869</v>
          </cell>
          <cell r="B2986" t="str">
            <v>ELETRODUTO RÍGIDO ROSCÁVEL, PVC, DN 40 MM (1 1/4"), PARA CIRCUITOS TERMINAIS, INSTALADO EM LAJE - FORNECIMENTO E INSTALAÇÃO. AF_03/2023</v>
          </cell>
          <cell r="C2986" t="str">
            <v>M</v>
          </cell>
          <cell r="D2986">
            <v>15.07</v>
          </cell>
        </row>
        <row r="2987">
          <cell r="A2987">
            <v>91870</v>
          </cell>
          <cell r="B2987" t="str">
            <v>ELETRODUTO RÍGIDO ROSCÁVEL, PVC, DN 20 MM (1/2"), PARA CIRCUITOS TERMINAIS, INSTALADO EM PAREDE - FORNECIMENTO E INSTALAÇÃO. AF_03/2023</v>
          </cell>
          <cell r="C2987" t="str">
            <v>M</v>
          </cell>
          <cell r="D2987">
            <v>11.07</v>
          </cell>
        </row>
        <row r="2988">
          <cell r="A2988">
            <v>91871</v>
          </cell>
          <cell r="B2988" t="str">
            <v>ELETRODUTO RÍGIDO ROSCÁVEL, PVC, DN 25 MM (3/4"), PARA CIRCUITOS TERMINAIS, INSTALADO EM PAREDE - FORNECIMENTO E INSTALAÇÃO. AF_03/2023</v>
          </cell>
          <cell r="C2988" t="str">
            <v>M</v>
          </cell>
          <cell r="D2988">
            <v>12.54</v>
          </cell>
        </row>
        <row r="2989">
          <cell r="A2989">
            <v>91872</v>
          </cell>
          <cell r="B2989" t="str">
            <v>ELETRODUTO RÍGIDO ROSCÁVEL, PVC, DN 32 MM (1"), PARA CIRCUITOS TERMINAIS, INSTALADO EM PAREDE - FORNECIMENTO E INSTALAÇÃO. AF_03/2023</v>
          </cell>
          <cell r="C2989" t="str">
            <v>M</v>
          </cell>
          <cell r="D2989">
            <v>15.81</v>
          </cell>
        </row>
        <row r="2990">
          <cell r="A2990">
            <v>91873</v>
          </cell>
          <cell r="B2990" t="str">
            <v>ELETRODUTO RÍGIDO ROSCÁVEL, PVC, DN 40 MM (1 1/4"), PARA CIRCUITOS TERMINAIS, INSTALADO EM PAREDE - FORNECIMENTO E INSTALAÇÃO. AF_03/2023</v>
          </cell>
          <cell r="C2990" t="str">
            <v>M</v>
          </cell>
          <cell r="D2990">
            <v>18.989999999999998</v>
          </cell>
        </row>
        <row r="2991">
          <cell r="A2991">
            <v>93008</v>
          </cell>
          <cell r="B2991" t="str">
            <v>ELETRODUTO RÍGIDO ROSCÁVEL, PVC, DN 50 MM (1 1/2"), PARA REDE ENTERRADA DE DISTRIBUIÇÃO DE ENERGIA ELÉTRICA - FORNECIMENTO E INSTALAÇÃO. AF_12/2021</v>
          </cell>
          <cell r="C2991" t="str">
            <v>M</v>
          </cell>
          <cell r="D2991">
            <v>15.49</v>
          </cell>
        </row>
        <row r="2992">
          <cell r="A2992">
            <v>93009</v>
          </cell>
          <cell r="B2992" t="str">
            <v>ELETRODUTO RÍGIDO ROSCÁVEL, PVC, DN 60 MM (2"), PARA REDE ENTERRADA DE DISTRIBUIÇÃO DE ENERGIA ELÉTRICA - FORNECIMENTO E INSTALAÇÃO. AF_12/2021</v>
          </cell>
          <cell r="C2992" t="str">
            <v>M</v>
          </cell>
          <cell r="D2992">
            <v>22.73</v>
          </cell>
        </row>
        <row r="2993">
          <cell r="A2993">
            <v>93010</v>
          </cell>
          <cell r="B2993" t="str">
            <v>ELETRODUTO RÍGIDO ROSCÁVEL, PVC, DN 75 MM (2 1/2"), PARA REDE ENTERRADA DE DISTRIBUIÇÃO DE ENERGIA ELÉTRICA - FORNECIMENTO E INSTALAÇÃO. AF_12/2021</v>
          </cell>
          <cell r="C2993" t="str">
            <v>M</v>
          </cell>
          <cell r="D2993">
            <v>31.54</v>
          </cell>
        </row>
        <row r="2994">
          <cell r="A2994">
            <v>93011</v>
          </cell>
          <cell r="B2994" t="str">
            <v>ELETRODUTO RÍGIDO ROSCÁVEL, PVC, DN 85 MM (3"), PARA REDE ENTERRADA DE DISTRIBUIÇÃO DE ENERGIA ELÉTRICA - FORNECIMENTO E INSTALAÇÃO. AF_12/2021</v>
          </cell>
          <cell r="C2994" t="str">
            <v>M</v>
          </cell>
          <cell r="D2994">
            <v>38.49</v>
          </cell>
        </row>
        <row r="2995">
          <cell r="A2995">
            <v>93012</v>
          </cell>
          <cell r="B2995" t="str">
            <v>ELETRODUTO RÍGIDO ROSCÁVEL, PVC, DN 110 MM (4"), PARA REDE ENTERRADA DE DISTRIBUIÇÃO DE ENERGIA ELÉTRICA - FORNECIMENTO E INSTALAÇÃO. AF_12/2021</v>
          </cell>
          <cell r="C2995" t="str">
            <v>M</v>
          </cell>
          <cell r="D2995">
            <v>57.97</v>
          </cell>
        </row>
        <row r="2996">
          <cell r="A2996">
            <v>95726</v>
          </cell>
          <cell r="B2996" t="str">
            <v>ELETRODUTO RÍGIDO SOLDÁVEL, PVC, DN 20 MM (1/2"), APARENTE - FORNECIMENTO E INSTALAÇÃO. AF_10/2022_PA</v>
          </cell>
          <cell r="C2996" t="str">
            <v>M</v>
          </cell>
          <cell r="D2996">
            <v>14.07</v>
          </cell>
        </row>
        <row r="2997">
          <cell r="A2997">
            <v>95727</v>
          </cell>
          <cell r="B2997" t="str">
            <v>ELETRODUTO RÍGIDO SOLDÁVEL, PVC, DN 25 MM (3/4"), APARENTE - FORNECIMENTO E INSTALAÇÃO. AF_10/2022_PA</v>
          </cell>
          <cell r="C2997" t="str">
            <v>M</v>
          </cell>
          <cell r="D2997">
            <v>17.34</v>
          </cell>
        </row>
        <row r="2998">
          <cell r="A2998">
            <v>95728</v>
          </cell>
          <cell r="B2998" t="str">
            <v>ELETRODUTO RÍGIDO SOLDÁVEL, PVC, DN 32 MM (1"), APARENTE - FORNECIMENTO E INSTALAÇÃO. AF_10/2022_PA</v>
          </cell>
          <cell r="C2998" t="str">
            <v>M</v>
          </cell>
          <cell r="D2998">
            <v>22.57</v>
          </cell>
        </row>
        <row r="2999">
          <cell r="A2999">
            <v>97667</v>
          </cell>
          <cell r="B2999" t="str">
            <v>ELETRODUTO FLEXÍVEL CORRUGADO, PEAD, DN 50 (1 1/2"), PARA REDE ENTERRADA DE DISTRIBUIÇÃO DE ENERGIA ELÉTRICA - FORNECIMENTO E INSTALAÇÃO. AF_12/2021</v>
          </cell>
          <cell r="C2999" t="str">
            <v>M</v>
          </cell>
          <cell r="D2999">
            <v>7.02</v>
          </cell>
        </row>
        <row r="3000">
          <cell r="A3000">
            <v>97668</v>
          </cell>
          <cell r="B3000" t="str">
            <v>ELETRODUTO FLEXÍVEL CORRUGADO, PEAD, DN 63 (2"), PARA REDE ENTERRADA DE DISTRIBUIÇÃO DE ENERGIA ELÉTRICA - FORNECIMENTO E INSTALAÇÃO. AF_12/2021</v>
          </cell>
          <cell r="C3000" t="str">
            <v>M</v>
          </cell>
          <cell r="D3000">
            <v>10.01</v>
          </cell>
        </row>
        <row r="3001">
          <cell r="A3001">
            <v>97669</v>
          </cell>
          <cell r="B3001" t="str">
            <v>ELETRODUTO FLEXÍVEL CORRUGADO, PEAD, DN 90 (3"), PARA REDE ENTERRADA DE DISTRIBUIÇÃO DE ENERGIA ELÉTRICA - FORNECIMENTO E INSTALAÇÃO. AF_12/2021</v>
          </cell>
          <cell r="C3001" t="str">
            <v>M</v>
          </cell>
          <cell r="D3001">
            <v>14.92</v>
          </cell>
        </row>
        <row r="3002">
          <cell r="A3002">
            <v>97670</v>
          </cell>
          <cell r="B3002" t="str">
            <v>ELETRODUTO FLEXÍVEL CORRUGADO, PEAD, DN 100 (4"), PARA REDE ENTERRADA DE DISTRIBUIÇÃO DE ENERGIA ELÉTRICA - FORNECIMENTO E INSTALAÇÃO. AF_12/2021</v>
          </cell>
          <cell r="C3002" t="str">
            <v>M</v>
          </cell>
          <cell r="D3002">
            <v>18.940000000000001</v>
          </cell>
        </row>
        <row r="3003">
          <cell r="A3003">
            <v>91874</v>
          </cell>
          <cell r="B3003" t="str">
            <v>LUVA PARA ELETRODUTO, PVC, ROSCÁVEL, DN 20 MM (1/2"), PARA CIRCUITOS TERMINAIS, INSTALADA EM FORRO - FORNECIMENTO E INSTALAÇÃO. AF_03/2023</v>
          </cell>
          <cell r="C3003" t="str">
            <v>UN</v>
          </cell>
          <cell r="D3003">
            <v>6.26</v>
          </cell>
        </row>
        <row r="3004">
          <cell r="A3004">
            <v>91875</v>
          </cell>
          <cell r="B3004" t="str">
            <v>LUVA PARA ELETRODUTO, PVC, ROSCÁVEL, DN 25 MM (3/4"), PARA CIRCUITOS TERMINAIS, INSTALADA EM FORRO - FORNECIMENTO E INSTALAÇÃO. AF_03/2023</v>
          </cell>
          <cell r="C3004" t="str">
            <v>UN</v>
          </cell>
          <cell r="D3004">
            <v>7.28</v>
          </cell>
        </row>
        <row r="3005">
          <cell r="A3005">
            <v>91876</v>
          </cell>
          <cell r="B3005" t="str">
            <v>LUVA PARA ELETRODUTO, PVC, ROSCÁVEL, DN 32 MM (1"), PARA CIRCUITOS TERMINAIS, INSTALADA EM FORRO - FORNECIMENTO E INSTALAÇÃO. AF_03/2023</v>
          </cell>
          <cell r="C3005" t="str">
            <v>UN</v>
          </cell>
          <cell r="D3005">
            <v>8.66</v>
          </cell>
        </row>
        <row r="3006">
          <cell r="A3006">
            <v>91877</v>
          </cell>
          <cell r="B3006" t="str">
            <v>LUVA PARA ELETRODUTO, PVC, ROSCÁVEL, DN 40 MM (1 1/4"), PARA CIRCUITOS TERMINAIS, INSTALADA EM FORRO - FORNECIMENTO E INSTALAÇÃO. AF_03/2023</v>
          </cell>
          <cell r="C3006" t="str">
            <v>UN</v>
          </cell>
          <cell r="D3006">
            <v>10.47</v>
          </cell>
        </row>
        <row r="3007">
          <cell r="A3007">
            <v>91878</v>
          </cell>
          <cell r="B3007" t="str">
            <v>LUVA PARA ELETRODUTO, PVC, ROSCÁVEL, DN 20 MM (1/2"), PARA CIRCUITOS TERMINAIS, INSTALADA EM LAJE - FORNECIMENTO E INSTALAÇÃO. AF_03/2023</v>
          </cell>
          <cell r="C3007" t="str">
            <v>UN</v>
          </cell>
          <cell r="D3007">
            <v>4.88</v>
          </cell>
        </row>
        <row r="3008">
          <cell r="A3008">
            <v>91879</v>
          </cell>
          <cell r="B3008" t="str">
            <v>LUVA PARA ELETRODUTO, PVC, ROSCÁVEL, DN 25 MM (3/4"), PARA CIRCUITOS TERMINAIS, INSTALADA EM LAJE - FORNECIMENTO E INSTALAÇÃO. AF_03/2023</v>
          </cell>
          <cell r="C3008" t="str">
            <v>UN</v>
          </cell>
          <cell r="D3008">
            <v>5.89</v>
          </cell>
        </row>
        <row r="3009">
          <cell r="A3009">
            <v>91880</v>
          </cell>
          <cell r="B3009" t="str">
            <v>LUVA PARA ELETRODUTO, PVC, ROSCÁVEL, DN 32 MM (1"), PARA CIRCUITOS TERMINAIS, INSTALADA EM LAJE - FORNECIMENTO E INSTALAÇÃO. AF_03/2023</v>
          </cell>
          <cell r="C3009" t="str">
            <v>UN</v>
          </cell>
          <cell r="D3009">
            <v>7.27</v>
          </cell>
        </row>
        <row r="3010">
          <cell r="A3010">
            <v>91881</v>
          </cell>
          <cell r="B3010" t="str">
            <v>LUVA PARA ELETRODUTO, PVC, ROSCÁVEL, DN 40 MM (1 1/4"), PARA CIRCUITOS TERMINAIS, INSTALADA EM LAJE - FORNECIMENTO E INSTALAÇÃO. AF_03/2023</v>
          </cell>
          <cell r="C3010" t="str">
            <v>UN</v>
          </cell>
          <cell r="D3010">
            <v>9.08</v>
          </cell>
        </row>
        <row r="3011">
          <cell r="A3011">
            <v>91882</v>
          </cell>
          <cell r="B3011" t="str">
            <v>LUVA PARA ELETRODUTO, PVC, ROSCÁVEL, DN 20 MM (1/2"), PARA CIRCUITOS TERMINAIS, INSTALADA EM PAREDE - FORNECIMENTO E INSTALAÇÃO. AF_03/2023</v>
          </cell>
          <cell r="C3011" t="str">
            <v>UN</v>
          </cell>
          <cell r="D3011">
            <v>9.1300000000000008</v>
          </cell>
        </row>
        <row r="3012">
          <cell r="A3012">
            <v>91884</v>
          </cell>
          <cell r="B3012" t="str">
            <v>LUVA PARA ELETRODUTO, PVC, ROSCÁVEL, DN 25 MM (3/4"), PARA CIRCUITOS TERMINAIS, INSTALADA EM PAREDE - FORNECIMENTO E INSTALAÇÃO. AF_03/2023</v>
          </cell>
          <cell r="C3012" t="str">
            <v>UN</v>
          </cell>
          <cell r="D3012">
            <v>10.14</v>
          </cell>
        </row>
        <row r="3013">
          <cell r="A3013">
            <v>91885</v>
          </cell>
          <cell r="B3013" t="str">
            <v>LUVA PARA ELETRODUTO, PVC, ROSCÁVEL, DN 32 MM (1"), PARA CIRCUITOS TERMINAIS, INSTALADA EM PAREDE - FORNECIMENTO E INSTALAÇÃO. AF_03/2023</v>
          </cell>
          <cell r="C3013" t="str">
            <v>UN</v>
          </cell>
          <cell r="D3013">
            <v>11.48</v>
          </cell>
        </row>
        <row r="3014">
          <cell r="A3014">
            <v>91886</v>
          </cell>
          <cell r="B3014" t="str">
            <v>LUVA PARA ELETRODUTO, PVC, ROSCÁVEL, DN 40 MM (1 1/4"), PARA CIRCUITOS TERMINAIS, INSTALADA EM PAREDE - FORNECIMENTO E INSTALAÇÃO. AF_03/2023</v>
          </cell>
          <cell r="C3014" t="str">
            <v>UN</v>
          </cell>
          <cell r="D3014">
            <v>13.24</v>
          </cell>
        </row>
        <row r="3015">
          <cell r="A3015">
            <v>91887</v>
          </cell>
          <cell r="B3015" t="str">
            <v>CURVA 90 GRAUS PARA ELETRODUTO, PVC, ROSCÁVEL, DN 20 MM (1/2"), PARA CIRCUITOS TERMINAIS, INSTALADA EM FORRO - FORNECIMENTO E INSTALAÇÃO. AF_03/2023</v>
          </cell>
          <cell r="C3015" t="str">
            <v>UN</v>
          </cell>
          <cell r="D3015">
            <v>10.36</v>
          </cell>
        </row>
        <row r="3016">
          <cell r="A3016">
            <v>91889</v>
          </cell>
          <cell r="B3016" t="str">
            <v>CURVA 180 GRAUS PARA ELETRODUTO, PVC, ROSCÁVEL, DN 20 MM (1/2"), PARA CIRCUITOS TERMINAIS, INSTALADA EM FORRO - FORNECIMENTO E INSTALAÇÃO. AF_03/2023</v>
          </cell>
          <cell r="C3016" t="str">
            <v>UN</v>
          </cell>
          <cell r="D3016">
            <v>10.18</v>
          </cell>
        </row>
        <row r="3017">
          <cell r="A3017">
            <v>91890</v>
          </cell>
          <cell r="B3017" t="str">
            <v>CURVA 90 GRAUS PARA ELETRODUTO, PVC, ROSCÁVEL, DN 25 MM (3/4"), PARA CIRCUITOS TERMINAIS, INSTALADA EM FORRO - FORNECIMENTO E INSTALAÇÃO. AF_03/2023</v>
          </cell>
          <cell r="C3017" t="str">
            <v>UN</v>
          </cell>
          <cell r="D3017">
            <v>11.52</v>
          </cell>
        </row>
        <row r="3018">
          <cell r="A3018">
            <v>91892</v>
          </cell>
          <cell r="B3018" t="str">
            <v>CURVA 180 GRAUS PARA ELETRODUTO, PVC, ROSCÁVEL, DN 25 MM (3/4"), PARA CIRCUITOS TERMINAIS, INSTALADA EM FORRO - FORNECIMENTO E INSTALAÇÃO. AF_03/2023</v>
          </cell>
          <cell r="C3018" t="str">
            <v>UN</v>
          </cell>
          <cell r="D3018">
            <v>12.72</v>
          </cell>
        </row>
        <row r="3019">
          <cell r="A3019">
            <v>91893</v>
          </cell>
          <cell r="B3019" t="str">
            <v>CURVA 90 GRAUS PARA ELETRODUTO, PVC, ROSCÁVEL, DN 32 MM (1"), PARA CIRCUITOS TERMINAIS, INSTALADA EM FORRO - FORNECIMENTO E INSTALAÇÃO. AF_03/2023</v>
          </cell>
          <cell r="C3019" t="str">
            <v>UN</v>
          </cell>
          <cell r="D3019">
            <v>14.02</v>
          </cell>
        </row>
        <row r="3020">
          <cell r="A3020">
            <v>91895</v>
          </cell>
          <cell r="B3020" t="str">
            <v>CURVA 180 GRAUS PARA ELETRODUTO, PVC, ROSCÁVEL, DN 32 MM (1"), PARA CIRCUITOS TERMINAIS, INSTALADA EM FORRO - FORNECIMENTO E INSTALAÇÃO. AF_03/2023</v>
          </cell>
          <cell r="C3020" t="str">
            <v>UN</v>
          </cell>
          <cell r="D3020">
            <v>15.24</v>
          </cell>
        </row>
        <row r="3021">
          <cell r="A3021">
            <v>91896</v>
          </cell>
          <cell r="B3021" t="str">
            <v>CURVA 90 GRAUS PARA ELETRODUTO, PVC, ROSCÁVEL, DN 40 MM (1 1/4"), PARA CIRCUITOS TERMINAIS, INSTALADA EM FORRO - FORNECIMENTO E INSTALAÇÃO. AF_03/2023</v>
          </cell>
          <cell r="C3021" t="str">
            <v>UN</v>
          </cell>
          <cell r="D3021">
            <v>16.16</v>
          </cell>
        </row>
        <row r="3022">
          <cell r="A3022">
            <v>91898</v>
          </cell>
          <cell r="B3022" t="str">
            <v>CURVA 180 GRAUS PARA ELETRODUTO, PVC, ROSCÁVEL, DN 40 MM (1 1/4"), PARA CIRCUITOS TERMINAIS, INSTALADA EM FORRO - FORNECIMENTO E INSTALAÇÃO. AF_03/2023</v>
          </cell>
          <cell r="C3022" t="str">
            <v>UN</v>
          </cell>
          <cell r="D3022">
            <v>17.47</v>
          </cell>
        </row>
        <row r="3023">
          <cell r="A3023">
            <v>91899</v>
          </cell>
          <cell r="B3023" t="str">
            <v>CURVA 90 GRAUS PARA ELETRODUTO, PVC, ROSCÁVEL, DN 20 MM (1/2"), PARA CIRCUITOS TERMINAIS, INSTALADA EM LAJE - FORNECIMENTO E INSTALAÇÃO. AF_03/2023</v>
          </cell>
          <cell r="C3023" t="str">
            <v>UN</v>
          </cell>
          <cell r="D3023">
            <v>8.25</v>
          </cell>
        </row>
        <row r="3024">
          <cell r="A3024">
            <v>91901</v>
          </cell>
          <cell r="B3024" t="str">
            <v>CURVA 180 GRAUS PARA ELETRODUTO, PVC, ROSCÁVEL, DN 20 MM (1/2"), PARA CIRCUITOS TERMINAIS, INSTALADA EM LAJE - FORNECIMENTO E INSTALAÇÃO. AF_03/2023</v>
          </cell>
          <cell r="C3024" t="str">
            <v>UN</v>
          </cell>
          <cell r="D3024">
            <v>8.07</v>
          </cell>
        </row>
        <row r="3025">
          <cell r="A3025">
            <v>91902</v>
          </cell>
          <cell r="B3025" t="str">
            <v>CURVA 90 GRAUS PARA ELETRODUTO, PVC, ROSCÁVEL, DN 25 MM (3/4"), PARA CIRCUITOS TERMINAIS, INSTALADA EM LAJE - FORNECIMENTO E INSTALAÇÃO. AF_03/2023</v>
          </cell>
          <cell r="C3025" t="str">
            <v>UN</v>
          </cell>
          <cell r="D3025">
            <v>9.42</v>
          </cell>
        </row>
        <row r="3026">
          <cell r="A3026">
            <v>91904</v>
          </cell>
          <cell r="B3026" t="str">
            <v>CURVA 180 GRAUS PARA ELETRODUTO, PVC, ROSCÁVEL, DN 25 MM (3/4"), PARA CIRCUITOS TERMINAIS, INSTALADA EM LAJE - FORNECIMENTO E INSTALAÇÃO. AF_03/2023</v>
          </cell>
          <cell r="C3026" t="str">
            <v>UN</v>
          </cell>
          <cell r="D3026">
            <v>10.62</v>
          </cell>
        </row>
        <row r="3027">
          <cell r="A3027">
            <v>91905</v>
          </cell>
          <cell r="B3027" t="str">
            <v>CURVA 90 GRAUS PARA ELETRODUTO, PVC, ROSCÁVEL, DN 32 MM (1"), PARA CIRCUITOS TERMINAIS, INSTALADA EM LAJE - FORNECIMENTO E INSTALAÇÃO. AF_03/2023</v>
          </cell>
          <cell r="C3027" t="str">
            <v>UN</v>
          </cell>
          <cell r="D3027">
            <v>11.91</v>
          </cell>
        </row>
        <row r="3028">
          <cell r="A3028">
            <v>91907</v>
          </cell>
          <cell r="B3028" t="str">
            <v>CURVA 180 GRAUS PARA ELETRODUTO, PVC, ROSCÁVEL, DN 32 MM (1"), PARA CIRCUITOS TERMINAIS, INSTALADA EM LAJE - FORNECIMENTO E INSTALAÇÃO. AF_03/2023</v>
          </cell>
          <cell r="C3028" t="str">
            <v>UN</v>
          </cell>
          <cell r="D3028">
            <v>13.13</v>
          </cell>
        </row>
        <row r="3029">
          <cell r="A3029">
            <v>91908</v>
          </cell>
          <cell r="B3029" t="str">
            <v>CURVA 90 GRAUS PARA ELETRODUTO, PVC, ROSCÁVEL, DN 40 MM (1 1/4"), PARA CIRCUITOS TERMINAIS, INSTALADA EM LAJE - FORNECIMENTO E INSTALAÇÃO. AF_03/2023</v>
          </cell>
          <cell r="C3029" t="str">
            <v>UN</v>
          </cell>
          <cell r="D3029">
            <v>14.1</v>
          </cell>
        </row>
        <row r="3030">
          <cell r="A3030">
            <v>91910</v>
          </cell>
          <cell r="B3030" t="str">
            <v>CURVA 180 GRAUS PARA ELETRODUTO, PVC, ROSCÁVEL, DN 40 MM (1 1/4"), PARA CIRCUITOS TERMINAIS, INSTALADA EM LAJE - FORNECIMENTO E INSTALAÇÃO. AF_03/2023</v>
          </cell>
          <cell r="C3030" t="str">
            <v>UN</v>
          </cell>
          <cell r="D3030">
            <v>15.41</v>
          </cell>
        </row>
        <row r="3031">
          <cell r="A3031">
            <v>91911</v>
          </cell>
          <cell r="B3031" t="str">
            <v>CURVA 90 GRAUS PARA ELETRODUTO, PVC, ROSCÁVEL, DN 20 MM (1/2"), PARA CIRCUITOS TERMINAIS, INSTALADA EM PAREDE - FORNECIMENTO E INSTALAÇÃO. AF_03/2023</v>
          </cell>
          <cell r="C3031" t="str">
            <v>UN</v>
          </cell>
          <cell r="D3031">
            <v>14.65</v>
          </cell>
        </row>
        <row r="3032">
          <cell r="A3032">
            <v>91913</v>
          </cell>
          <cell r="B3032" t="str">
            <v>CURVA 180 GRAUS PARA ELETRODUTO, PVC, ROSCÁVEL, DN 20 MM (1/2"), PARA CIRCUITOS TERMINAIS, INSTALADA EM PAREDE - FORNECIMENTO E INSTALAÇÃO. AF_03/2023</v>
          </cell>
          <cell r="C3032" t="str">
            <v>UN</v>
          </cell>
          <cell r="D3032">
            <v>14.47</v>
          </cell>
        </row>
        <row r="3033">
          <cell r="A3033">
            <v>91914</v>
          </cell>
          <cell r="B3033" t="str">
            <v>CURVA 90 GRAUS PARA ELETRODUTO, PVC, ROSCÁVEL, DN 25 MM (3/4"), PARA CIRCUITOS TERMINAIS, INSTALADA EM PAREDE - FORNECIMENTO E INSTALAÇÃO. AF_03/2023</v>
          </cell>
          <cell r="C3033" t="str">
            <v>UN</v>
          </cell>
          <cell r="D3033">
            <v>15.78</v>
          </cell>
        </row>
        <row r="3034">
          <cell r="A3034">
            <v>91916</v>
          </cell>
          <cell r="B3034" t="str">
            <v>CURVA 180 GRAUS PARA ELETRODUTO, PVC, ROSCÁVEL, DN 25 MM (3/4"), PARA CIRCUITOS TERMINAIS, INSTALADA EM PAREDE - FORNECIMENTO E INSTALAÇÃO. AF_03/2023</v>
          </cell>
          <cell r="C3034" t="str">
            <v>UN</v>
          </cell>
          <cell r="D3034">
            <v>16.98</v>
          </cell>
        </row>
        <row r="3035">
          <cell r="A3035">
            <v>91917</v>
          </cell>
          <cell r="B3035" t="str">
            <v>CURVA 90 GRAUS PARA ELETRODUTO, PVC, ROSCÁVEL, DN 32 MM (1"), PARA CIRCUITOS TERMINAIS, INSTALADA EM PAREDE - FORNECIMENTO E INSTALAÇÃO. AF_03/2023</v>
          </cell>
          <cell r="C3035" t="str">
            <v>UN</v>
          </cell>
          <cell r="D3035">
            <v>18.23</v>
          </cell>
        </row>
        <row r="3036">
          <cell r="A3036">
            <v>91919</v>
          </cell>
          <cell r="B3036" t="str">
            <v>CURVA 180 GRAUS PARA ELETRODUTO, PVC, ROSCÁVEL, DN 32 MM (1"), PARA CIRCUITOS TERMINAIS, INSTALADA EM PAREDE - FORNECIMENTO E INSTALAÇÃO. AF_03/2023</v>
          </cell>
          <cell r="C3036" t="str">
            <v>UN</v>
          </cell>
          <cell r="D3036">
            <v>19.45</v>
          </cell>
        </row>
        <row r="3037">
          <cell r="A3037">
            <v>91920</v>
          </cell>
          <cell r="B3037" t="str">
            <v>CURVA 90 GRAUS PARA ELETRODUTO, PVC, ROSCÁVEL, DN 40 MM (1 1/4"), PARA CIRCUITOS TERMINAIS, INSTALADA EM PAREDE - FORNECIMENTO E INSTALAÇÃO. AF_03/2023</v>
          </cell>
          <cell r="C3037" t="str">
            <v>UN</v>
          </cell>
          <cell r="D3037">
            <v>20.32</v>
          </cell>
        </row>
        <row r="3038">
          <cell r="A3038">
            <v>91922</v>
          </cell>
          <cell r="B3038" t="str">
            <v>CURVA 180 GRAUS PARA ELETRODUTO, PVC, ROSCÁVEL, DN 40 MM (1 1/4"), PARA CIRCUITOS TERMINAIS, INSTALADA EM PAREDE - FORNECIMENTO E INSTALAÇÃO. AF_03/2023</v>
          </cell>
          <cell r="C3038" t="str">
            <v>UN</v>
          </cell>
          <cell r="D3038">
            <v>21.63</v>
          </cell>
        </row>
        <row r="3039">
          <cell r="A3039">
            <v>93013</v>
          </cell>
          <cell r="B3039" t="str">
            <v>LUVA PARA ELETRODUTO, PVC, ROSCÁVEL, DN 50 MM (1 1/2"), PARA REDE ENTERRADA DE DISTRIBUIÇÃO DE ENERGIA ELÉTRICA - FORNECIMENTO E INSTALAÇÃO. AF_12/2021</v>
          </cell>
          <cell r="C3039" t="str">
            <v>UN</v>
          </cell>
          <cell r="D3039">
            <v>12.89</v>
          </cell>
        </row>
        <row r="3040">
          <cell r="A3040">
            <v>93014</v>
          </cell>
          <cell r="B3040" t="str">
            <v>LUVA PARA ELETRODUTO, PVC, ROSCÁVEL, DN 60 MM (2"), PARA REDE ENTERRADA DE DISTRIBUIÇÃO DE ENERGIA ELÉTRICA - FORNECIMENTO E INSTALAÇÃO. AF_12/2021</v>
          </cell>
          <cell r="C3040" t="str">
            <v>UN</v>
          </cell>
          <cell r="D3040">
            <v>15.46</v>
          </cell>
        </row>
        <row r="3041">
          <cell r="A3041">
            <v>93015</v>
          </cell>
          <cell r="B3041" t="str">
            <v>LUVA PARA ELETRODUTO, PVC, ROSCÁVEL, DN 75 MM (2 1/2"), PARA REDE ENTERRADA DE DISTRIBUIÇÃO DE ENERGIA ELÉTRICA - FORNECIMENTO E INSTALAÇÃO. AF_12/2021</v>
          </cell>
          <cell r="C3041" t="str">
            <v>UN</v>
          </cell>
          <cell r="D3041">
            <v>21.73</v>
          </cell>
        </row>
        <row r="3042">
          <cell r="A3042">
            <v>93016</v>
          </cell>
          <cell r="B3042" t="str">
            <v>LUVA PARA ELETRODUTO, PVC, ROSCÁVEL, DN 85 MM (3"), PARA REDE ENTERRADA DE DISTRIBUIÇÃO DE ENERGIA ELÉTRICA - FORNECIMENTO E INSTALAÇÃO. AF_12/2021</v>
          </cell>
          <cell r="C3042" t="str">
            <v>UN</v>
          </cell>
          <cell r="D3042">
            <v>25.73</v>
          </cell>
        </row>
        <row r="3043">
          <cell r="A3043">
            <v>93017</v>
          </cell>
          <cell r="B3043" t="str">
            <v>LUVA PARA ELETRODUTO, PVC, ROSCÁVEL, DN 110 MM (4"), PARA REDE ENTERRADA DE DISTRIBUIÇÃO DE ENERGIA ELÉTRICA - FORNECIMENTO E INSTALAÇÃO. AF_12/2021</v>
          </cell>
          <cell r="C3043" t="str">
            <v>UN</v>
          </cell>
          <cell r="D3043">
            <v>36.86</v>
          </cell>
        </row>
        <row r="3044">
          <cell r="A3044">
            <v>93018</v>
          </cell>
          <cell r="B3044" t="str">
            <v>CURVA 90 GRAUS PARA ELETRODUTO, PVC, ROSCÁVEL, DN 50 MM (1 1/2"), PARA REDE ENTERRADA DE DISTRIBUIÇÃO DE ENERGIA ELÉTRICA - FORNECIMENTO E INSTALAÇÃO. AF_12/2021</v>
          </cell>
          <cell r="C3044" t="str">
            <v>UN</v>
          </cell>
          <cell r="D3044">
            <v>19.559999999999999</v>
          </cell>
        </row>
        <row r="3045">
          <cell r="A3045">
            <v>93020</v>
          </cell>
          <cell r="B3045" t="str">
            <v>CURVA 90 GRAUS PARA ELETRODUTO, PVC, ROSCÁVEL, DN 60 MM (2"), PARA REDE ENTERRADA DE DISTRIBUIÇÃO DE ENERGIA ELÉTRICA - FORNECIMENTO E INSTALAÇÃO. AF_12/2021</v>
          </cell>
          <cell r="C3045" t="str">
            <v>UN</v>
          </cell>
          <cell r="D3045">
            <v>24.14</v>
          </cell>
        </row>
        <row r="3046">
          <cell r="A3046">
            <v>93022</v>
          </cell>
          <cell r="B3046" t="str">
            <v>CURVA 90 GRAUS PARA ELETRODUTO, PVC, ROSCÁVEL, DN 75 MM (2 1/2"), PARA REDE ENTERRADA DE DISTRIBUIÇÃO DE ENERGIA ELÉTRICA - FORNECIMENTO E INSTALAÇÃO. AF_12/2021</v>
          </cell>
          <cell r="C3046" t="str">
            <v>UN</v>
          </cell>
          <cell r="D3046">
            <v>36.54</v>
          </cell>
        </row>
        <row r="3047">
          <cell r="A3047">
            <v>93024</v>
          </cell>
          <cell r="B3047" t="str">
            <v>CURVA 90 GRAUS PARA ELETRODUTO, PVC, ROSCÁVEL, DN 85 MM (3"), PARA REDE ENTERRADA DE DISTRIBUIÇÃO DE ENERGIA ELÉTRICA - FORNECIMENTO E INSTALAÇÃO. AF_12/2021</v>
          </cell>
          <cell r="C3047" t="str">
            <v>UN</v>
          </cell>
          <cell r="D3047">
            <v>38.97</v>
          </cell>
        </row>
        <row r="3048">
          <cell r="A3048">
            <v>93026</v>
          </cell>
          <cell r="B3048" t="str">
            <v>CURVA 90 GRAUS PARA ELETRODUTO, PVC, ROSCÁVEL, DN 110 MM (4"), PARA REDE ENTERRADA DE DISTRIBUIÇÃO DE ENERGIA ELÉTRICA - FORNECIMENTO E INSTALAÇÃO. AF_12/2021</v>
          </cell>
          <cell r="C3048" t="str">
            <v>UN</v>
          </cell>
          <cell r="D3048">
            <v>59.58</v>
          </cell>
        </row>
        <row r="3049">
          <cell r="A3049">
            <v>97559</v>
          </cell>
          <cell r="B3049" t="str">
            <v>CURVA 135 GRAUS PARA ELETRODUTO, PVC, ROSCÁVEL, DN 25 MM (3/4"), PARA CIRCUITOS TERMINAIS, INSTALADA EM FORRO - FORNECIMENTO E INSTALAÇÃO. AF_03/2023</v>
          </cell>
          <cell r="C3049" t="str">
            <v>UN</v>
          </cell>
          <cell r="D3049">
            <v>11.38</v>
          </cell>
        </row>
        <row r="3050">
          <cell r="A3050">
            <v>97562</v>
          </cell>
          <cell r="B3050" t="str">
            <v>CURVA 135 GRAUS PARA ELETRODUTO, PVC, ROSCÁVEL, DN 25 MM (3/4"), PARA CIRCUITOS TERMINAIS, INSTALADA EM LAJE - FORNECIMENTO E INSTALAÇÃO. AF_03/2023</v>
          </cell>
          <cell r="C3050" t="str">
            <v>UN</v>
          </cell>
          <cell r="D3050">
            <v>9.2799999999999994</v>
          </cell>
        </row>
        <row r="3051">
          <cell r="A3051">
            <v>97564</v>
          </cell>
          <cell r="B3051" t="str">
            <v>CURVA 135 GRAUS PARA ELETRODUTO, PVC, ROSCÁVEL, DN 25 MM (3/4"), PARA CIRCUITOS TERMINAIS, INSTALADA EM PAREDE - FORNECIMENTO E INSTALAÇÃO. AF_03/2023</v>
          </cell>
          <cell r="C3051" t="str">
            <v>UN</v>
          </cell>
          <cell r="D3051">
            <v>15.64</v>
          </cell>
        </row>
        <row r="3052">
          <cell r="A3052">
            <v>104395</v>
          </cell>
          <cell r="B3052" t="str">
            <v>CONDULETE DE PVC, TIPO E, PARA ELETRODUTO DE PVC SOLDÁVEL DN 20 MM (1/2''), APARENTE - FORNECIMENTO E INSTALAÇÃO. AF_10/2022</v>
          </cell>
          <cell r="C3052" t="str">
            <v>UN</v>
          </cell>
          <cell r="D3052">
            <v>16.52</v>
          </cell>
        </row>
        <row r="3053">
          <cell r="A3053">
            <v>91924</v>
          </cell>
          <cell r="B3053" t="str">
            <v>CABO DE COBRE FLEXÍVEL ISOLADO, 1,5 MM², ANTI-CHAMA 450/750 V, PARA CIRCUITOS TERMINAIS - FORNECIMENTO E INSTALAÇÃO. AF_03/2023</v>
          </cell>
          <cell r="C3053" t="str">
            <v>M</v>
          </cell>
          <cell r="D3053">
            <v>3.05</v>
          </cell>
        </row>
        <row r="3054">
          <cell r="A3054">
            <v>91925</v>
          </cell>
          <cell r="B3054" t="str">
            <v>CABO DE COBRE FLEXÍVEL ISOLADO, 1,5 MM², ANTI-CHAMA 0,6/1,0 KV, PARA CIRCUITOS TERMINAIS - FORNECIMENTO E INSTALAÇÃO. AF_03/2023</v>
          </cell>
          <cell r="C3054" t="str">
            <v>M</v>
          </cell>
          <cell r="D3054">
            <v>3.73</v>
          </cell>
        </row>
        <row r="3055">
          <cell r="A3055">
            <v>91926</v>
          </cell>
          <cell r="B3055" t="str">
            <v>CABO DE COBRE FLEXÍVEL ISOLADO, 2,5 MM², ANTI-CHAMA 450/750 V, PARA CIRCUITOS TERMINAIS - FORNECIMENTO E INSTALAÇÃO. AF_03/2023</v>
          </cell>
          <cell r="C3055" t="str">
            <v>M</v>
          </cell>
          <cell r="D3055">
            <v>4.4800000000000004</v>
          </cell>
        </row>
        <row r="3056">
          <cell r="A3056">
            <v>91927</v>
          </cell>
          <cell r="B3056" t="str">
            <v>CABO DE COBRE FLEXÍVEL ISOLADO, 2,5 MM², ANTI-CHAMA 0,6/1,0 KV, PARA CIRCUITOS TERMINAIS - FORNECIMENTO E INSTALAÇÃO. AF_03/2023</v>
          </cell>
          <cell r="C3056" t="str">
            <v>M</v>
          </cell>
          <cell r="D3056">
            <v>5.05</v>
          </cell>
        </row>
        <row r="3057">
          <cell r="A3057">
            <v>91928</v>
          </cell>
          <cell r="B3057" t="str">
            <v>CABO DE COBRE FLEXÍVEL ISOLADO, 4 MM², ANTI-CHAMA 450/750 V, PARA CIRCUITOS TERMINAIS - FORNECIMENTO E INSTALAÇÃO. AF_03/2023</v>
          </cell>
          <cell r="C3057" t="str">
            <v>M</v>
          </cell>
          <cell r="D3057">
            <v>6.96</v>
          </cell>
        </row>
        <row r="3058">
          <cell r="A3058">
            <v>91929</v>
          </cell>
          <cell r="B3058" t="str">
            <v>CABO DE COBRE FLEXÍVEL ISOLADO, 4 MM², ANTI-CHAMA 0,6/1,0 KV, PARA CIRCUITOS TERMINAIS - FORNECIMENTO E INSTALAÇÃO. AF_03/2023</v>
          </cell>
          <cell r="C3058" t="str">
            <v>M</v>
          </cell>
          <cell r="D3058">
            <v>7.46</v>
          </cell>
        </row>
        <row r="3059">
          <cell r="A3059">
            <v>91930</v>
          </cell>
          <cell r="B3059" t="str">
            <v>CABO DE COBRE FLEXÍVEL ISOLADO, 6 MM², ANTI-CHAMA 450/750 V, PARA CIRCUITOS TERMINAIS - FORNECIMENTO E INSTALAÇÃO. AF_03/2023</v>
          </cell>
          <cell r="C3059" t="str">
            <v>M</v>
          </cell>
          <cell r="D3059">
            <v>9.77</v>
          </cell>
        </row>
        <row r="3060">
          <cell r="A3060">
            <v>91931</v>
          </cell>
          <cell r="B3060" t="str">
            <v>CABO DE COBRE FLEXÍVEL ISOLADO, 6 MM², ANTI-CHAMA 0,6/1,0 KV, PARA CIRCUITOS TERMINAIS - FORNECIMENTO E INSTALAÇÃO. AF_03/2023</v>
          </cell>
          <cell r="C3060" t="str">
            <v>M</v>
          </cell>
          <cell r="D3060">
            <v>10.59</v>
          </cell>
        </row>
        <row r="3061">
          <cell r="A3061">
            <v>91932</v>
          </cell>
          <cell r="B3061" t="str">
            <v>CABO DE COBRE FLEXÍVEL ISOLADO, 10 MM², ANTI-CHAMA 450/750 V, PARA CIRCUITOS TERMINAIS - FORNECIMENTO E INSTALAÇÃO. AF_03/2023</v>
          </cell>
          <cell r="C3061" t="str">
            <v>M</v>
          </cell>
          <cell r="D3061">
            <v>17.62</v>
          </cell>
        </row>
        <row r="3062">
          <cell r="A3062">
            <v>91933</v>
          </cell>
          <cell r="B3062" t="str">
            <v>CABO DE COBRE FLEXÍVEL ISOLADO, 10 MM², ANTI-CHAMA 0,6/1,0 KV, PARA CIRCUITOS TERMINAIS - FORNECIMENTO E INSTALAÇÃO. AF_03/2023</v>
          </cell>
          <cell r="C3062" t="str">
            <v>M</v>
          </cell>
          <cell r="D3062">
            <v>16.96</v>
          </cell>
        </row>
        <row r="3063">
          <cell r="A3063">
            <v>91934</v>
          </cell>
          <cell r="B3063" t="str">
            <v>CABO DE COBRE FLEXÍVEL ISOLADO, 16 MM², ANTI-CHAMA 450/750 V, PARA CIRCUITOS TERMINAIS - FORNECIMENTO E INSTALAÇÃO. AF_03/2023</v>
          </cell>
          <cell r="C3063" t="str">
            <v>M</v>
          </cell>
          <cell r="D3063">
            <v>25.42</v>
          </cell>
        </row>
        <row r="3064">
          <cell r="A3064">
            <v>91935</v>
          </cell>
          <cell r="B3064" t="str">
            <v>CABO DE COBRE FLEXÍVEL ISOLADO, 16 MM², ANTI-CHAMA 0,6/1,0 KV, PARA CIRCUITOS TERMINAIS - FORNECIMENTO E INSTALAÇÃO. AF_03/2023</v>
          </cell>
          <cell r="C3064" t="str">
            <v>M</v>
          </cell>
          <cell r="D3064">
            <v>26.68</v>
          </cell>
        </row>
        <row r="3065">
          <cell r="A3065">
            <v>92979</v>
          </cell>
          <cell r="B3065" t="str">
            <v>CABO DE COBRE FLEXÍVEL ISOLADO, 10 MM², ANTI-CHAMA 450/750 V, PARA DISTRIBUIÇÃO - FORNECIMENTO E INSTALAÇÃO. AF_10/2020</v>
          </cell>
          <cell r="C3065" t="str">
            <v>M</v>
          </cell>
          <cell r="D3065">
            <v>11.99</v>
          </cell>
        </row>
        <row r="3066">
          <cell r="A3066">
            <v>92980</v>
          </cell>
          <cell r="B3066" t="str">
            <v>CABO DE COBRE FLEXÍVEL ISOLADO, 10 MM², ANTI-CHAMA 0,6/1,0 KV, PARA DISTRIBUIÇÃO - FORNECIMENTO E INSTALAÇÃO. AF_10/2020</v>
          </cell>
          <cell r="C3066" t="str">
            <v>M</v>
          </cell>
          <cell r="D3066">
            <v>11.44</v>
          </cell>
        </row>
        <row r="3067">
          <cell r="A3067">
            <v>92981</v>
          </cell>
          <cell r="B3067" t="str">
            <v>CABO DE COBRE FLEXÍVEL ISOLADO, 16 MM², ANTI-CHAMA 450/750 V, PARA DISTRIBUIÇÃO - FORNECIMENTO E INSTALAÇÃO. AF_10/2020</v>
          </cell>
          <cell r="C3067" t="str">
            <v>M</v>
          </cell>
          <cell r="D3067">
            <v>17.12</v>
          </cell>
        </row>
        <row r="3068">
          <cell r="A3068">
            <v>92982</v>
          </cell>
          <cell r="B3068" t="str">
            <v>CABO DE COBRE FLEXÍVEL ISOLADO, 16 MM², ANTI-CHAMA 0,6/1,0 KV, PARA DISTRIBUIÇÃO - FORNECIMENTO E INSTALAÇÃO. AF_10/2020</v>
          </cell>
          <cell r="C3068" t="str">
            <v>M</v>
          </cell>
          <cell r="D3068">
            <v>18.16</v>
          </cell>
        </row>
        <row r="3069">
          <cell r="A3069">
            <v>92984</v>
          </cell>
          <cell r="B3069" t="str">
            <v>CABO DE COBRE FLEXÍVEL ISOLADO, 25 MM², ANTI-CHAMA 0,6/1,0 KV, PARA REDE ENTERRADA DE DISTRIBUIÇÃO DE ENERGIA ELÉTRICA - FORNECIMENTO E INSTALAÇÃO. AF_12/2021</v>
          </cell>
          <cell r="C3069" t="str">
            <v>M</v>
          </cell>
          <cell r="D3069">
            <v>29.76</v>
          </cell>
        </row>
        <row r="3070">
          <cell r="A3070">
            <v>92986</v>
          </cell>
          <cell r="B3070" t="str">
            <v>CABO DE COBRE FLEXÍVEL ISOLADO, 35 MM², ANTI-CHAMA 0,6/1,0 KV, PARA REDE ENTERRADA DE DISTRIBUIÇÃO DE ENERGIA ELÉTRICA - FORNECIMENTO E INSTALAÇÃO. AF_12/2021</v>
          </cell>
          <cell r="C3070" t="str">
            <v>M</v>
          </cell>
          <cell r="D3070">
            <v>41.29</v>
          </cell>
        </row>
        <row r="3071">
          <cell r="A3071">
            <v>92988</v>
          </cell>
          <cell r="B3071" t="str">
            <v>CABO DE COBRE FLEXÍVEL ISOLADO, 50 MM², ANTI-CHAMA 0,6/1,0 KV, PARA REDE ENTERRADA DE DISTRIBUIÇÃO DE ENERGIA ELÉTRICA - FORNECIMENTO E INSTALAÇÃO. AF_12/2021</v>
          </cell>
          <cell r="C3071" t="str">
            <v>M</v>
          </cell>
          <cell r="D3071">
            <v>60.09</v>
          </cell>
        </row>
        <row r="3072">
          <cell r="A3072">
            <v>92990</v>
          </cell>
          <cell r="B3072" t="str">
            <v>CABO DE COBRE FLEXÍVEL ISOLADO, 70 MM², ANTI-CHAMA 0,6/1,0 KV, PARA REDE ENTERRADA DE DISTRIBUIÇÃO DE ENERGIA ELÉTRICA - FORNECIMENTO E INSTALAÇÃO. AF_12/2021</v>
          </cell>
          <cell r="C3072" t="str">
            <v>M</v>
          </cell>
          <cell r="D3072">
            <v>83.31</v>
          </cell>
        </row>
        <row r="3073">
          <cell r="A3073">
            <v>92992</v>
          </cell>
          <cell r="B3073" t="str">
            <v>CABO DE COBRE FLEXÍVEL ISOLADO, 95 MM², ANTI-CHAMA 0,6/1,0 KV, PARA REDE ENTERRADA DE DISTRIBUIÇÃO DE ENERGIA ELÉTRICA - FORNECIMENTO E INSTALAÇÃO. AF_12/2021</v>
          </cell>
          <cell r="C3073" t="str">
            <v>M</v>
          </cell>
          <cell r="D3073">
            <v>107.8</v>
          </cell>
        </row>
        <row r="3074">
          <cell r="A3074">
            <v>92994</v>
          </cell>
          <cell r="B3074" t="str">
            <v>CABO DE COBRE FLEXÍVEL ISOLADO, 120 MM², ANTI-CHAMA 0,6/1,0 KV, PARA REDE ENTERRADA DE DISTRIBUIÇÃO DE ENERGIA ELÉTRICA - FORNECIMENTO E INSTALAÇÃO. AF_12/2021</v>
          </cell>
          <cell r="C3074" t="str">
            <v>M</v>
          </cell>
          <cell r="D3074">
            <v>140.22</v>
          </cell>
        </row>
        <row r="3075">
          <cell r="A3075">
            <v>92996</v>
          </cell>
          <cell r="B3075" t="str">
            <v>CABO DE COBRE FLEXÍVEL ISOLADO, 150 MM², ANTI-CHAMA 0,6/1,0 KV, PARA REDE ENTERRADA DE DISTRIBUIÇÃO DE ENERGIA ELÉTRICA - FORNECIMENTO E INSTALAÇÃO. AF_12/2021</v>
          </cell>
          <cell r="C3075" t="str">
            <v>M</v>
          </cell>
          <cell r="D3075">
            <v>169.68</v>
          </cell>
        </row>
        <row r="3076">
          <cell r="A3076">
            <v>92998</v>
          </cell>
          <cell r="B3076" t="str">
            <v>CABO DE COBRE FLEXÍVEL ISOLADO, 185 MM², ANTI-CHAMA 0,6/1,0 KV, PARA REDE ENTERRADA DE DISTRIBUIÇÃO DE ENERGIA ELÉTRICA - FORNECIMENTO E INSTALAÇÃO. AF_12/2021</v>
          </cell>
          <cell r="C3076" t="str">
            <v>M</v>
          </cell>
          <cell r="D3076">
            <v>208.02</v>
          </cell>
        </row>
        <row r="3077">
          <cell r="A3077">
            <v>93000</v>
          </cell>
          <cell r="B3077" t="str">
            <v>CABO DE COBRE FLEXÍVEL ISOLADO, 240 MM², ANTI-CHAMA 0,6/1,0 KV, PARA REDE ENTERRADA DE DISTRIBUIÇÃO DE ENERGIA ELÉTRICA - FORNECIMENTO E INSTALAÇÃO. AF_12/2021</v>
          </cell>
          <cell r="C3077" t="str">
            <v>M</v>
          </cell>
          <cell r="D3077">
            <v>275.57</v>
          </cell>
        </row>
        <row r="3078">
          <cell r="A3078">
            <v>93002</v>
          </cell>
          <cell r="B3078" t="str">
            <v>CABO DE COBRE FLEXÍVEL ISOLADO, 300 MM², ANTI-CHAMA 0,6/1,0 KV, PARA REDE ENTERRADA DE DISTRIBUIÇÃO DE ENERGIA ELÉTRICA - FORNECIMENTO E INSTALAÇÃO. AF_12/2021</v>
          </cell>
          <cell r="C3078" t="str">
            <v>M</v>
          </cell>
          <cell r="D3078">
            <v>356.52</v>
          </cell>
        </row>
        <row r="3079">
          <cell r="A3079">
            <v>101884</v>
          </cell>
          <cell r="B3079" t="str">
            <v>CABO DE COBRE ISOLADO, 10 MM², ANTI-CHAMA 450/750 V, INSTALADO EM ELETROCALHA OU PERFILADO - FORNECIMENTO E INSTALAÇÃO. AF_10/2020</v>
          </cell>
          <cell r="C3079" t="str">
            <v>M</v>
          </cell>
          <cell r="D3079">
            <v>11.74</v>
          </cell>
        </row>
        <row r="3080">
          <cell r="A3080">
            <v>101885</v>
          </cell>
          <cell r="B3080" t="str">
            <v>CABO DE COBRE ISOLADO, 10 MM², ANTI-CHAMA 0,6/1 KV, INSTALADO EM ELETROCALHA OU PERFILADO - FORNECIMENTO E INSTALAÇÃO. AF_10/2020</v>
          </cell>
          <cell r="C3080" t="str">
            <v>M</v>
          </cell>
          <cell r="D3080">
            <v>11.19</v>
          </cell>
        </row>
        <row r="3081">
          <cell r="A3081">
            <v>101886</v>
          </cell>
          <cell r="B3081" t="str">
            <v>CABO DE COBRE ISOLADO, 16 MM², ANTI-CHAMA 450/750 V, INSTALADO EM ELETROCALHA OU PERFILADO - FORNECIMENTO E INSTALAÇÃO. AF_10/2020</v>
          </cell>
          <cell r="C3081" t="str">
            <v>M</v>
          </cell>
          <cell r="D3081">
            <v>16.84</v>
          </cell>
        </row>
        <row r="3082">
          <cell r="A3082">
            <v>101887</v>
          </cell>
          <cell r="B3082" t="str">
            <v>CABO DE COBRE ISOLADO, 16 MM², ANTI-CHAMA 0,6/1 KV, INSTALADO EM ELETROCALHA OU PERFILADO - FORNECIMENTO E INSTALAÇÃO. AF_10/2020</v>
          </cell>
          <cell r="C3082" t="str">
            <v>M</v>
          </cell>
          <cell r="D3082">
            <v>17.88</v>
          </cell>
        </row>
        <row r="3083">
          <cell r="A3083">
            <v>101888</v>
          </cell>
          <cell r="B3083" t="str">
            <v>CABO DE COBRE ISOLADO, 25 MM², ANTI-CHAMA 450/750 V, INSTALADO EM ELETROCALHA OU PERFILADO - FORNECIMENTO E INSTALAÇÃO. AF_10/2020</v>
          </cell>
          <cell r="C3083" t="str">
            <v>M</v>
          </cell>
          <cell r="D3083">
            <v>26.4</v>
          </cell>
        </row>
        <row r="3084">
          <cell r="A3084">
            <v>101889</v>
          </cell>
          <cell r="B3084" t="str">
            <v>CABO DE COBRE ISOLADO, 25 MM², ANTI-CHAMA 0,6/1 KV, INSTALADO EM ELETROCALHA OU PERFILADO - FORNECIMENTO E INSTALAÇÃO. AF_10/2020</v>
          </cell>
          <cell r="C3084" t="str">
            <v>M</v>
          </cell>
          <cell r="D3084">
            <v>27.75</v>
          </cell>
        </row>
        <row r="3085">
          <cell r="A3085">
            <v>91936</v>
          </cell>
          <cell r="B3085" t="str">
            <v>CAIXA OCTOGONAL 4" X 4", PVC, INSTALADA EM LAJE - FORNECIMENTO E INSTALAÇÃO. AF_03/2023</v>
          </cell>
          <cell r="C3085" t="str">
            <v>UN</v>
          </cell>
          <cell r="D3085">
            <v>14.35</v>
          </cell>
        </row>
        <row r="3086">
          <cell r="A3086">
            <v>91937</v>
          </cell>
          <cell r="B3086" t="str">
            <v>CAIXA OCTOGONAL 3" X 3", PVC, INSTALADA EM LAJE - FORNECIMENTO E INSTALAÇÃO. AF_03/2023</v>
          </cell>
          <cell r="C3086" t="str">
            <v>UN</v>
          </cell>
          <cell r="D3086">
            <v>13.19</v>
          </cell>
        </row>
        <row r="3087">
          <cell r="A3087">
            <v>91939</v>
          </cell>
          <cell r="B3087" t="str">
            <v>CAIXA RETANGULAR 4" X 2" ALTA (2,00 M DO PISO), PVC, INSTALADA EM PAREDE - FORNECIMENTO E INSTALAÇÃO. AF_03/2023</v>
          </cell>
          <cell r="C3087" t="str">
            <v>UN</v>
          </cell>
          <cell r="D3087">
            <v>28.35</v>
          </cell>
        </row>
        <row r="3088">
          <cell r="A3088">
            <v>91940</v>
          </cell>
          <cell r="B3088" t="str">
            <v>CAIXA RETANGULAR 4" X 2" MÉDIA (1,30 M DO PISO), PVC, INSTALADA EM PAREDE - FORNECIMENTO E INSTALAÇÃO. AF_03/2023</v>
          </cell>
          <cell r="C3088" t="str">
            <v>UN</v>
          </cell>
          <cell r="D3088">
            <v>15.96</v>
          </cell>
        </row>
        <row r="3089">
          <cell r="A3089">
            <v>91941</v>
          </cell>
          <cell r="B3089" t="str">
            <v>CAIXA RETANGULAR 4" X 2" BAIXA (0,30 M DO PISO), PVC, INSTALADA EM PAREDE - FORNECIMENTO E INSTALAÇÃO. AF_03/2023</v>
          </cell>
          <cell r="C3089" t="str">
            <v>UN</v>
          </cell>
          <cell r="D3089">
            <v>9.8800000000000008</v>
          </cell>
        </row>
        <row r="3090">
          <cell r="A3090">
            <v>91942</v>
          </cell>
          <cell r="B3090" t="str">
            <v>CAIXA RETANGULAR 4" X 4" ALTA (2,00 M DO PISO), PVC, INSTALADA EM PAREDE - FORNECIMENTO E INSTALAÇÃO. AF_03/2023</v>
          </cell>
          <cell r="C3090" t="str">
            <v>UN</v>
          </cell>
          <cell r="D3090">
            <v>30.89</v>
          </cell>
        </row>
        <row r="3091">
          <cell r="A3091">
            <v>91943</v>
          </cell>
          <cell r="B3091" t="str">
            <v>CAIXA RETANGULAR 4" X 4" MÉDIA (1,30 M DO PISO), PVC, INSTALADA EM PAREDE - FORNECIMENTO E INSTALAÇÃO. AF_03/2023</v>
          </cell>
          <cell r="C3091" t="str">
            <v>UN</v>
          </cell>
          <cell r="D3091">
            <v>18.07</v>
          </cell>
        </row>
        <row r="3092">
          <cell r="A3092">
            <v>91944</v>
          </cell>
          <cell r="B3092" t="str">
            <v>CAIXA RETANGULAR 4" X 4" BAIXA (0,30 M DO PISO), PVC, INSTALADA EM PAREDE - FORNECIMENTO E INSTALAÇÃO. AF_03/2023</v>
          </cell>
          <cell r="C3092" t="str">
            <v>UN</v>
          </cell>
          <cell r="D3092">
            <v>11.76</v>
          </cell>
        </row>
        <row r="3093">
          <cell r="A3093">
            <v>92865</v>
          </cell>
          <cell r="B3093" t="str">
            <v>CAIXA OCTOGONAL 4" X 4", METÁLICA, INSTALADA EM LAJE - FORNECIMENTO E INSTALAÇÃO. AF_03/2023</v>
          </cell>
          <cell r="C3093" t="str">
            <v>UN</v>
          </cell>
          <cell r="D3093">
            <v>13.53</v>
          </cell>
        </row>
        <row r="3094">
          <cell r="A3094">
            <v>92866</v>
          </cell>
          <cell r="B3094" t="str">
            <v>CAIXA SEXTAVADA 3" X 3", METÁLICA, INSTALADA EM LAJE - FORNECIMENTO E INSTALAÇÃO. AF_03/2023</v>
          </cell>
          <cell r="C3094" t="str">
            <v>UN</v>
          </cell>
          <cell r="D3094">
            <v>11.94</v>
          </cell>
        </row>
        <row r="3095">
          <cell r="A3095">
            <v>92867</v>
          </cell>
          <cell r="B3095" t="str">
            <v>CAIXA RETANGULAR 4" X 2" ALTA (2,00 M DO PISO), METÁLICA, INSTALADA EM PAREDE - FORNECIMENTO E INSTALAÇÃO. AF_03/2023</v>
          </cell>
          <cell r="C3095" t="str">
            <v>UN</v>
          </cell>
          <cell r="D3095">
            <v>28.28</v>
          </cell>
        </row>
        <row r="3096">
          <cell r="A3096">
            <v>92868</v>
          </cell>
          <cell r="B3096" t="str">
            <v>CAIXA RETANGULAR 4" X 2" MÉDIA (1,30 M DO PISO), METÁLICA, INSTALADA EM PAREDE - FORNECIMENTO E INSTALAÇÃO. AF_03/2023</v>
          </cell>
          <cell r="C3096" t="str">
            <v>UN</v>
          </cell>
          <cell r="D3096">
            <v>15.89</v>
          </cell>
        </row>
        <row r="3097">
          <cell r="A3097">
            <v>92869</v>
          </cell>
          <cell r="B3097" t="str">
            <v>CAIXA RETANGULAR 4" X 2" BAIXA (0,30 M DO PISO), METÁLICA, INSTALADA EM PAREDE - FORNECIMENTO E INSTALAÇÃO. AF_03/2023</v>
          </cell>
          <cell r="C3097" t="str">
            <v>UN</v>
          </cell>
          <cell r="D3097">
            <v>9.81</v>
          </cell>
        </row>
        <row r="3098">
          <cell r="A3098">
            <v>92870</v>
          </cell>
          <cell r="B3098" t="str">
            <v>CAIXA RETANGULAR 4" X 4" ALTA (2,00 M DO PISO), METÁLICA, INSTALADA EM PAREDE - FORNECIMENTO E INSTALAÇÃO. AF_03/2023</v>
          </cell>
          <cell r="C3098" t="str">
            <v>UN</v>
          </cell>
          <cell r="D3098">
            <v>30.94</v>
          </cell>
        </row>
        <row r="3099">
          <cell r="A3099">
            <v>92871</v>
          </cell>
          <cell r="B3099" t="str">
            <v>CAIXA RETANGULAR 4" X 4" MÉDIA (1,30 M DO PISO), METÁLICA, INSTALADA EM PAREDE - FORNECIMENTO E INSTALAÇÃO. AF_03/2023</v>
          </cell>
          <cell r="C3099" t="str">
            <v>UN</v>
          </cell>
          <cell r="D3099">
            <v>18.12</v>
          </cell>
        </row>
        <row r="3100">
          <cell r="A3100">
            <v>92872</v>
          </cell>
          <cell r="B3100" t="str">
            <v>CAIXA RETANGULAR 4" X 4" BAIXA (0,30 M DO PISO), METÁLICA, INSTALADA EM PAREDE - FORNECIMENTO E INSTALAÇÃO. AF_03/2023</v>
          </cell>
          <cell r="C3100" t="str">
            <v>UN</v>
          </cell>
          <cell r="D3100">
            <v>11.81</v>
          </cell>
        </row>
        <row r="3101">
          <cell r="A3101">
            <v>95777</v>
          </cell>
          <cell r="B3101" t="str">
            <v>CONDULETE DE ALUMÍNIO, TIPO B, PARA ELETRODUTO DE AÇO GALVANIZADO DN 20 MM (3/4''), APARENTE - FORNECIMENTO E INSTALAÇÃO. AF_10/2022</v>
          </cell>
          <cell r="C3101" t="str">
            <v>UN</v>
          </cell>
          <cell r="D3101">
            <v>22.88</v>
          </cell>
        </row>
        <row r="3102">
          <cell r="A3102">
            <v>95778</v>
          </cell>
          <cell r="B3102" t="str">
            <v>CONDULETE DE ALUMÍNIO, TIPO C, PARA ELETRODUTO DE AÇO GALVANIZADO DN 20 MM (3/4''), APARENTE - FORNECIMENTO E INSTALAÇÃO. AF_10/2022</v>
          </cell>
          <cell r="C3102" t="str">
            <v>UN</v>
          </cell>
          <cell r="D3102">
            <v>25.6</v>
          </cell>
        </row>
        <row r="3103">
          <cell r="A3103">
            <v>95779</v>
          </cell>
          <cell r="B3103" t="str">
            <v>CONDULETE DE ALUMÍNIO, TIPO E, PARA ELETRODUTO DE AÇO GALVANIZADO DN 20 MM (3/4''), APARENTE - FORNECIMENTO E INSTALAÇÃO. AF_10/2022</v>
          </cell>
          <cell r="C3103" t="str">
            <v>UN</v>
          </cell>
          <cell r="D3103">
            <v>21.27</v>
          </cell>
        </row>
        <row r="3104">
          <cell r="A3104">
            <v>95780</v>
          </cell>
          <cell r="B3104" t="str">
            <v>CONDULETE DE ALUMÍNIO, TIPO B, PARA ELETRODUTO DE AÇO GALVANIZADO DN 25 MM (1''), APARENTE - FORNECIMENTO E INSTALAÇÃO. AF_10/2022</v>
          </cell>
          <cell r="C3104" t="str">
            <v>UN</v>
          </cell>
          <cell r="D3104">
            <v>27.27</v>
          </cell>
        </row>
        <row r="3105">
          <cell r="A3105">
            <v>95781</v>
          </cell>
          <cell r="B3105" t="str">
            <v>CONDULETE DE ALUMÍNIO, TIPO C, PARA ELETRODUTO DE AÇO GALVANIZADO DN 25 MM (1''), APARENTE - FORNECIMENTO E INSTALAÇÃO. AF_10/2022</v>
          </cell>
          <cell r="C3105" t="str">
            <v>UN</v>
          </cell>
          <cell r="D3105">
            <v>31.03</v>
          </cell>
        </row>
        <row r="3106">
          <cell r="A3106">
            <v>95782</v>
          </cell>
          <cell r="B3106" t="str">
            <v>CONDULETE DE ALUMÍNIO, TIPO E, ELETRODUTO DE AÇO GALVANIZADO DN 25 MM (1''), APARENTE - FORNECIMENTO E INSTALAÇÃO. AF_10/2022</v>
          </cell>
          <cell r="C3106" t="str">
            <v>UN</v>
          </cell>
          <cell r="D3106">
            <v>29.12</v>
          </cell>
        </row>
        <row r="3107">
          <cell r="A3107">
            <v>95785</v>
          </cell>
          <cell r="B3107" t="str">
            <v>CONDULETE DE ALUMÍNIO, TIPO E, PARA ELETRODUTO DE AÇO GALVANIZADO DN 32 MM (1 1/4''), APARENTE - FORNECIMENTO E INSTALAÇÃO. AF_10/2022</v>
          </cell>
          <cell r="C3107" t="str">
            <v>UN</v>
          </cell>
          <cell r="D3107">
            <v>34.51</v>
          </cell>
        </row>
        <row r="3108">
          <cell r="A3108">
            <v>95787</v>
          </cell>
          <cell r="B3108" t="str">
            <v>CONDULETE DE ALUMÍNIO, TIPO LR, PARA ELETRODUTO DE AÇO GALVANIZADO DN 20 MM (3/4''), APARENTE - FORNECIMENTO E INSTALAÇÃO. AF_10/2022</v>
          </cell>
          <cell r="C3108" t="str">
            <v>UN</v>
          </cell>
          <cell r="D3108">
            <v>25.66</v>
          </cell>
        </row>
        <row r="3109">
          <cell r="A3109">
            <v>95789</v>
          </cell>
          <cell r="B3109" t="str">
            <v>CONDULETE DE ALUMÍNIO, TIPO LR, PARA ELETRODUTO DE AÇO GALVANIZADO DN 25 MM (1''), APARENTE - FORNECIMENTO E INSTALAÇÃO. AF_10/2022</v>
          </cell>
          <cell r="C3109" t="str">
            <v>UN</v>
          </cell>
          <cell r="D3109">
            <v>35.04</v>
          </cell>
        </row>
        <row r="3110">
          <cell r="A3110">
            <v>95791</v>
          </cell>
          <cell r="B3110" t="str">
            <v>CONDULETE DE ALUMÍNIO, TIPO LR, PARA ELETRODUTO DE AÇO GALVANIZADO DN 32 MM (1 1/4''), APARENTE - FORNECIMENTO E INSTALAÇÃO. AF_10/2022</v>
          </cell>
          <cell r="C3110" t="str">
            <v>UN</v>
          </cell>
          <cell r="D3110">
            <v>48.8</v>
          </cell>
        </row>
        <row r="3111">
          <cell r="A3111">
            <v>95795</v>
          </cell>
          <cell r="B3111" t="str">
            <v>CONDULETE DE ALUMÍNIO, TIPO T, PARA ELETRODUTO DE AÇO GALVANIZADO DN 20 MM (3/4''), APARENTE - FORNECIMENTO E INSTALAÇÃO. AF_10/2022</v>
          </cell>
          <cell r="C3111" t="str">
            <v>UN</v>
          </cell>
          <cell r="D3111">
            <v>29.27</v>
          </cell>
        </row>
        <row r="3112">
          <cell r="A3112">
            <v>95796</v>
          </cell>
          <cell r="B3112" t="str">
            <v>CONDULETE DE ALUMÍNIO, TIPO T, PARA ELETRODUTO DE AÇO GALVANIZADO DN 25 MM (1''), APARENTE - FORNECIMENTO E INSTALAÇÃO. AF_10/2022</v>
          </cell>
          <cell r="C3112" t="str">
            <v>UN</v>
          </cell>
          <cell r="D3112">
            <v>41.17</v>
          </cell>
        </row>
        <row r="3113">
          <cell r="A3113">
            <v>95797</v>
          </cell>
          <cell r="B3113" t="str">
            <v>CONDULETE DE ALUMÍNIO, TIPO T, PARA ELETRODUTO DE AÇO GALVANIZADO DN 32 MM (1 1/4''), APARENTE - FORNECIMENTO E INSTALAÇÃO. AF_10/2022</v>
          </cell>
          <cell r="C3113" t="str">
            <v>UN</v>
          </cell>
          <cell r="D3113">
            <v>57</v>
          </cell>
        </row>
        <row r="3114">
          <cell r="A3114">
            <v>95801</v>
          </cell>
          <cell r="B3114" t="str">
            <v>CONDULETE DE ALUMÍNIO, TIPO X, PARA ELETRODUTO DE AÇO GALVANIZADO DN 20 MM (3/4''), APARENTE - FORNECIMENTO E INSTALAÇÃO. AF_10/2022</v>
          </cell>
          <cell r="C3114" t="str">
            <v>UN</v>
          </cell>
          <cell r="D3114">
            <v>35.06</v>
          </cell>
        </row>
        <row r="3115">
          <cell r="A3115">
            <v>95802</v>
          </cell>
          <cell r="B3115" t="str">
            <v>CONDULETE DE ALUMÍNIO, TIPO X, PARA ELETRODUTO DE AÇO GALVANIZADO DN 25 MM (1''), APARENTE - FORNECIMENTO E INSTALAÇÃO. AF_10/2022</v>
          </cell>
          <cell r="C3115" t="str">
            <v>UN</v>
          </cell>
          <cell r="D3115">
            <v>43.61</v>
          </cell>
        </row>
        <row r="3116">
          <cell r="A3116">
            <v>95803</v>
          </cell>
          <cell r="B3116" t="str">
            <v>CONDULETE DE ALUMÍNIO, TIPO X, PARA ELETRODUTO DE AÇO GALVANIZADO DN 32 MM (1 1/4''), APARENTE - FORNECIMENTO E INSTALAÇÃO. AF_10/2022</v>
          </cell>
          <cell r="C3116" t="str">
            <v>UN</v>
          </cell>
          <cell r="D3116">
            <v>63.51</v>
          </cell>
        </row>
        <row r="3117">
          <cell r="A3117">
            <v>95804</v>
          </cell>
          <cell r="B3117" t="str">
            <v>CONDULETE DE PVC, TIPO B, PARA ELETRODUTO DE PVC SOLDÁVEL DN 20 MM (1/2''), APARENTE - FORNECIMENTO E INSTALAÇÃO. AF_10/2022</v>
          </cell>
          <cell r="C3117" t="str">
            <v>UN</v>
          </cell>
          <cell r="D3117">
            <v>16.8</v>
          </cell>
        </row>
        <row r="3118">
          <cell r="A3118">
            <v>95805</v>
          </cell>
          <cell r="B3118" t="str">
            <v>CONDULETE DE PVC, TIPO B, PARA ELETRODUTO DE PVC SOLDÁVEL DN 25 MM (3/4''), APARENTE - FORNECIMENTO E INSTALAÇÃO. AF_10/2022</v>
          </cell>
          <cell r="C3118" t="str">
            <v>UN</v>
          </cell>
          <cell r="D3118">
            <v>17.989999999999998</v>
          </cell>
        </row>
        <row r="3119">
          <cell r="A3119">
            <v>95806</v>
          </cell>
          <cell r="B3119" t="str">
            <v>CONDULETE DE PVC, TIPO B, PARA ELETRODUTO DE PVC SOLDÁVEL DN 32 MM (1''), APARENTE - FORNECIMENTO E INSTALAÇÃO. AF_10/2022</v>
          </cell>
          <cell r="C3119" t="str">
            <v>UN</v>
          </cell>
          <cell r="D3119">
            <v>19.940000000000001</v>
          </cell>
        </row>
        <row r="3120">
          <cell r="A3120">
            <v>95807</v>
          </cell>
          <cell r="B3120" t="str">
            <v>CONDULETE DE PVC, TIPO LL, PARA ELETRODUTO DE PVC SOLDÁVEL DN 20 MM (1/2''), APARENTE - FORNECIMENTO E INSTALAÇÃO. AF_10/2022</v>
          </cell>
          <cell r="C3120" t="str">
            <v>UN</v>
          </cell>
          <cell r="D3120">
            <v>20.05</v>
          </cell>
        </row>
        <row r="3121">
          <cell r="A3121">
            <v>95808</v>
          </cell>
          <cell r="B3121" t="str">
            <v>CONDULETE DE PVC, TIPO LL, PARA ELETRODUTO DE PVC SOLDÁVEL DN 25 MM (3/4''), APARENTE - FORNECIMENTO E INSTALAÇÃO. AF_10/2022</v>
          </cell>
          <cell r="C3121" t="str">
            <v>UN</v>
          </cell>
          <cell r="D3121">
            <v>23.62</v>
          </cell>
        </row>
        <row r="3122">
          <cell r="A3122">
            <v>95809</v>
          </cell>
          <cell r="B3122" t="str">
            <v>CONDULETE DE PVC, TIPO LL, PARA ELETRODUTO DE PVC SOLDÁVEL DN 32 MM (1''), APARENTE - FORNECIMENTO E INSTALAÇÃO. AF_10/2022</v>
          </cell>
          <cell r="C3122" t="str">
            <v>UN</v>
          </cell>
          <cell r="D3122">
            <v>29.72</v>
          </cell>
        </row>
        <row r="3123">
          <cell r="A3123">
            <v>95810</v>
          </cell>
          <cell r="B3123" t="str">
            <v>CONDULETE DE PVC, TIPO LB, PARA ELETRODUTO DE PVC SOLDÁVEL DN 20 MM (1/2''), APARENTE - FORNECIMENTO E INSTALAÇÃO. AF_10/2022</v>
          </cell>
          <cell r="C3123" t="str">
            <v>UN</v>
          </cell>
          <cell r="D3123">
            <v>10.64</v>
          </cell>
        </row>
        <row r="3124">
          <cell r="A3124">
            <v>95811</v>
          </cell>
          <cell r="B3124" t="str">
            <v>CONDULETE DE PVC, TIPO LB, PARA ELETRODUTO DE PVC SOLDÁVEL DN 25 MM (3/4''), APARENTE - FORNECIMENTO E INSTALAÇÃO. AF_10/2022</v>
          </cell>
          <cell r="C3124" t="str">
            <v>UN</v>
          </cell>
          <cell r="D3124">
            <v>14.22</v>
          </cell>
        </row>
        <row r="3125">
          <cell r="A3125">
            <v>95812</v>
          </cell>
          <cell r="B3125" t="str">
            <v>CONDULETE DE PVC, TIPO LB, PARA ELETRODUTO DE PVC SOLDÁVEL DN 32 MM (1''), APARENTE - FORNECIMENTO E INSTALAÇÃO. AF_10/2022</v>
          </cell>
          <cell r="C3125" t="str">
            <v>UN</v>
          </cell>
          <cell r="D3125">
            <v>20.32</v>
          </cell>
        </row>
        <row r="3126">
          <cell r="A3126">
            <v>95813</v>
          </cell>
          <cell r="B3126" t="str">
            <v>CONDULETE DE PVC, TIPO TB, PARA ELETRODUTO DE PVC SOLDÁVEL DN 20 MM (1/2''), APARENTE - FORNECIMENTO E INSTALAÇÃO. AF_10/2022</v>
          </cell>
          <cell r="C3126" t="str">
            <v>UN</v>
          </cell>
          <cell r="D3126">
            <v>12.64</v>
          </cell>
        </row>
        <row r="3127">
          <cell r="A3127">
            <v>95814</v>
          </cell>
          <cell r="B3127" t="str">
            <v>CONDULETE DE PVC, TIPO TB, PARA ELETRODUTO DE PVC SOLDÁVEL DN 25 MM (3/4''), APARENTE - FORNECIMENTO E INSTALAÇÃO. AF_10/2022</v>
          </cell>
          <cell r="C3127" t="str">
            <v>UN</v>
          </cell>
          <cell r="D3127">
            <v>17.41</v>
          </cell>
        </row>
        <row r="3128">
          <cell r="A3128">
            <v>95815</v>
          </cell>
          <cell r="B3128" t="str">
            <v>CONDULETE DE PVC, TIPO TB, PARA ELETRODUTO DE PVC SOLDÁVEL DN 32 MM (1''), APARENTE - FORNECIMENTO E INSTALAÇÃO. AF_10/2022</v>
          </cell>
          <cell r="C3128" t="str">
            <v>UN</v>
          </cell>
          <cell r="D3128">
            <v>26.44</v>
          </cell>
        </row>
        <row r="3129">
          <cell r="A3129">
            <v>95816</v>
          </cell>
          <cell r="B3129" t="str">
            <v>CONDULETE DE PVC, TIPO X, PARA ELETRODUTO DE PVC SOLDÁVEL DN 20 MM (1/2''), APARENTE - FORNECIMENTO E INSTALAÇÃO. AF_10/2022</v>
          </cell>
          <cell r="C3129" t="str">
            <v>UN</v>
          </cell>
          <cell r="D3129">
            <v>24.19</v>
          </cell>
        </row>
        <row r="3130">
          <cell r="A3130">
            <v>95817</v>
          </cell>
          <cell r="B3130" t="str">
            <v>CONDULETE DE PVC, TIPO X, PARA ELETRODUTO DE PVC SOLDÁVEL DN 25 MM (3/4"), APARENTE - FORNECIMENTO E INSTALAÇÃO. AF_10/2022</v>
          </cell>
          <cell r="C3130" t="str">
            <v>UN</v>
          </cell>
          <cell r="D3130">
            <v>29.88</v>
          </cell>
        </row>
        <row r="3131">
          <cell r="A3131">
            <v>95818</v>
          </cell>
          <cell r="B3131" t="str">
            <v>CONDULETE DE PVC, TIPO X, PARA ELETRODUTO DE PVC SOLDÁVEL DN 32 MM (1''), APARENTE - FORNECIMENTO E INSTALAÇÃO. AF_10/2022</v>
          </cell>
          <cell r="C3131" t="str">
            <v>UN</v>
          </cell>
          <cell r="D3131">
            <v>41.41</v>
          </cell>
        </row>
        <row r="3132">
          <cell r="A3132">
            <v>97881</v>
          </cell>
          <cell r="B3132" t="str">
            <v>CAIXA ENTERRADA ELÉTRICA RETANGULAR, EM CONCRETO PRÉ-MOLDADO, FUNDO COM BRITA, DIMENSÕES INTERNAS: 0,3X0,3X0,3 M. AF_12/2020</v>
          </cell>
          <cell r="C3132" t="str">
            <v>UN</v>
          </cell>
          <cell r="D3132">
            <v>139.29</v>
          </cell>
        </row>
        <row r="3133">
          <cell r="A3133">
            <v>97882</v>
          </cell>
          <cell r="B3133" t="str">
            <v>CAIXA ENTERRADA ELÉTRICA RETANGULAR, EM CONCRETO PRÉ-MOLDADO, FUNDO COM BRITA, DIMENSÕES INTERNAS: 0,4X0,4X0,4 M. AF_12/2020</v>
          </cell>
          <cell r="C3133" t="str">
            <v>UN</v>
          </cell>
          <cell r="D3133">
            <v>220.84</v>
          </cell>
        </row>
        <row r="3134">
          <cell r="A3134">
            <v>97883</v>
          </cell>
          <cell r="B3134" t="str">
            <v>CAIXA ENTERRADA ELÉTRICA RETANGULAR, EM CONCRETO PRÉ-MOLDADO, FUNDO COM BRITA, DIMENSÕES INTERNAS: 0,6X0,6X0,5 M. AF_12/2020</v>
          </cell>
          <cell r="C3134" t="str">
            <v>UN</v>
          </cell>
          <cell r="D3134">
            <v>426.72</v>
          </cell>
        </row>
        <row r="3135">
          <cell r="A3135">
            <v>97884</v>
          </cell>
          <cell r="B3135" t="str">
            <v>CAIXA ENTERRADA ELÉTRICA RETANGULAR, EM CONCRETO PRÉ-MOLDADO, FUNDO COM BRITA, DIMENSÕES INTERNAS: 0,8X0,8X0,5 M. AF_12/2020</v>
          </cell>
          <cell r="C3135" t="str">
            <v>UN</v>
          </cell>
          <cell r="D3135">
            <v>840.72</v>
          </cell>
        </row>
        <row r="3136">
          <cell r="A3136">
            <v>97885</v>
          </cell>
          <cell r="B3136" t="str">
            <v>CAIXA ENTERRADA ELÉTRICA RETANGULAR, EM CONCRETO PRÉ-MOLDADO, FUNDO COM BRITA, DIMENSÕES INTERNAS: 1X1X0,5 M. AF_12/2020</v>
          </cell>
          <cell r="C3136" t="str">
            <v>UN</v>
          </cell>
          <cell r="D3136">
            <v>1297.1099999999999</v>
          </cell>
        </row>
        <row r="3137">
          <cell r="A3137">
            <v>97886</v>
          </cell>
          <cell r="B3137" t="str">
            <v>CAIXA ENTERRADA ELÉTRICA RETANGULAR, EM ALVENARIA COM TIJOLOS CERÂMICOS MACIÇOS, FUNDO COM BRITA, DIMENSÕES INTERNAS: 0,3X0,3X0,3 M. AF_12/2020</v>
          </cell>
          <cell r="C3137" t="str">
            <v>UN</v>
          </cell>
          <cell r="D3137">
            <v>164.47</v>
          </cell>
        </row>
        <row r="3138">
          <cell r="A3138">
            <v>97887</v>
          </cell>
          <cell r="B3138" t="str">
            <v>CAIXA ENTERRADA ELÉTRICA RETANGULAR, EM ALVENARIA COM TIJOLOS CERÂMICOS MACIÇOS, FUNDO COM BRITA, DIMENSÕES INTERNAS: 0,4X0,4X0,4 M. AF_12/2020</v>
          </cell>
          <cell r="C3138" t="str">
            <v>UN</v>
          </cell>
          <cell r="D3138">
            <v>259.3</v>
          </cell>
        </row>
        <row r="3139">
          <cell r="A3139">
            <v>97888</v>
          </cell>
          <cell r="B3139" t="str">
            <v>CAIXA ENTERRADA ELÉTRICA RETANGULAR, EM ALVENARIA COM TIJOLOS CERÂMICOS MACIÇOS, FUNDO COM BRITA, DIMENSÕES INTERNAS: 0,6X0,6X0,6 M. AF_12/2020</v>
          </cell>
          <cell r="C3139" t="str">
            <v>UN</v>
          </cell>
          <cell r="D3139">
            <v>501.65</v>
          </cell>
        </row>
        <row r="3140">
          <cell r="A3140">
            <v>97889</v>
          </cell>
          <cell r="B3140" t="str">
            <v>CAIXA ENTERRADA ELÉTRICA RETANGULAR, EM ALVENARIA COM TIJOLOS CERÂMICOS MACIÇOS, FUNDO COM BRITA, DIMENSÕES INTERNAS: 0,8X0,8X0,6 M. AF_12/2020</v>
          </cell>
          <cell r="C3140" t="str">
            <v>UN</v>
          </cell>
          <cell r="D3140">
            <v>679.21</v>
          </cell>
        </row>
        <row r="3141">
          <cell r="A3141">
            <v>97890</v>
          </cell>
          <cell r="B3141" t="str">
            <v>CAIXA ENTERRADA ELÉTRICA RETANGULAR, EM ALVENARIA COM TIJOLOS CERÂMICOS MACIÇOS, FUNDO COM BRITA, DIMENSÕES INTERNAS: 1X1X0,6 M. AF_12/2020</v>
          </cell>
          <cell r="C3141" t="str">
            <v>UN</v>
          </cell>
          <cell r="D3141">
            <v>775.14</v>
          </cell>
        </row>
        <row r="3142">
          <cell r="A3142">
            <v>97891</v>
          </cell>
          <cell r="B3142" t="str">
            <v>CAIXA ENTERRADA ELÉTRICA RETANGULAR, EM ALVENARIA COM BLOCOS DE CONCRETO, FUNDO COM BRITA, DIMENSÕES INTERNAS: 0,4X0,4X0,4 M. AF_12/2020</v>
          </cell>
          <cell r="C3142" t="str">
            <v>UN</v>
          </cell>
          <cell r="D3142">
            <v>198.23</v>
          </cell>
        </row>
        <row r="3143">
          <cell r="A3143">
            <v>97892</v>
          </cell>
          <cell r="B3143" t="str">
            <v>CAIXA ENTERRADA ELÉTRICA RETANGULAR, EM ALVENARIA COM BLOCOS DE CONCRETO, FUNDO COM BRITA, DIMENSÕES INTERNAS: 0,6X0,6X0,6 M. AF_12/2020</v>
          </cell>
          <cell r="C3143" t="str">
            <v>UN</v>
          </cell>
          <cell r="D3143">
            <v>372.53</v>
          </cell>
        </row>
        <row r="3144">
          <cell r="A3144">
            <v>97893</v>
          </cell>
          <cell r="B3144" t="str">
            <v>CAIXA ENTERRADA ELÉTRICA RETANGULAR, EM ALVENARIA COM BLOCOS DE CONCRETO, FUNDO COM BRITA, DIMENSÕES INTERNAS: 0,8X0,8X0,6 M. AF_12/2020</v>
          </cell>
          <cell r="C3144" t="str">
            <v>UN</v>
          </cell>
          <cell r="D3144">
            <v>514.53</v>
          </cell>
        </row>
        <row r="3145">
          <cell r="A3145">
            <v>97894</v>
          </cell>
          <cell r="B3145" t="str">
            <v>CAIXA ENTERRADA ELÉTRICA RETANGULAR, EM ALVENARIA COM BLOCOS DE CONCRETO, FUNDO COM BRITA, DIMENSÕES INTERNAS: 1X1X0,6 M. AF_12/2020</v>
          </cell>
          <cell r="C3145" t="str">
            <v>UN</v>
          </cell>
          <cell r="D3145">
            <v>575.59</v>
          </cell>
        </row>
        <row r="3146">
          <cell r="A3146">
            <v>104396</v>
          </cell>
          <cell r="B3146" t="str">
            <v>CONDULETE DE PVC, TIPO E, PARA ELETRODUTO DE PVC SOLDÁVEL DN 25 MM (3/4''), APARENTE - FORNECIMENTO E INSTALAÇÃO. AF_10/2022</v>
          </cell>
          <cell r="C3146" t="str">
            <v>UN</v>
          </cell>
          <cell r="D3146">
            <v>17.239999999999998</v>
          </cell>
        </row>
        <row r="3147">
          <cell r="A3147">
            <v>104397</v>
          </cell>
          <cell r="B3147" t="str">
            <v>CONDULETE DE PVC, TIPO E, PARA ELETRODUTO DE PVC SOLDÁVEL DN 32 MM (1''), APARENTE - FORNECIMENTO E INSTALAÇÃO. AF_10/2022</v>
          </cell>
          <cell r="C3147" t="str">
            <v>UN</v>
          </cell>
          <cell r="D3147">
            <v>20.29</v>
          </cell>
        </row>
        <row r="3148">
          <cell r="A3148">
            <v>104398</v>
          </cell>
          <cell r="B3148" t="str">
            <v>CONDULETE DE PVC, TIPO LR, PARA ELETRODUTO DE PVC SOLDÁVEL DN 20 MM (1/2''), APARENTE - FORNECIMENTO E INSTALAÇÃO. AF_10/2022</v>
          </cell>
          <cell r="C3148" t="str">
            <v>UN</v>
          </cell>
          <cell r="D3148">
            <v>20.04</v>
          </cell>
        </row>
        <row r="3149">
          <cell r="A3149">
            <v>104399</v>
          </cell>
          <cell r="B3149" t="str">
            <v>CONDULETE DE PVC, TIPO LR, PARA ELETRODUTO DE PVC SOLDÁVEL DN 25 MM (3/4''), APARENTE - FORNECIMENTO E INSTALAÇÃO. AF_10/2022</v>
          </cell>
          <cell r="C3149" t="str">
            <v>UN</v>
          </cell>
          <cell r="D3149">
            <v>22.87</v>
          </cell>
        </row>
        <row r="3150">
          <cell r="A3150">
            <v>104400</v>
          </cell>
          <cell r="B3150" t="str">
            <v>CONDULETE DE PVC, TIPO LR, PARA ELETRODUTO DE PVC SOLDÁVEL DN 32 MM (1''), APARENTE - FORNECIMENTO E INSTALAÇÃO. AF_10/2022</v>
          </cell>
          <cell r="C3150" t="str">
            <v>UN</v>
          </cell>
          <cell r="D3150">
            <v>29.4</v>
          </cell>
        </row>
        <row r="3151">
          <cell r="A3151">
            <v>104401</v>
          </cell>
          <cell r="B3151" t="str">
            <v>CONDULETE DE PVC, TIPO C, PARA ELETRODUTO DE PVC SOLDÁVEL DN 20 MM (1/2''), APARENTE - FORNECIMENTO E INSTALAÇÃO. AF_10/2022</v>
          </cell>
          <cell r="C3151" t="str">
            <v>UN</v>
          </cell>
          <cell r="D3151">
            <v>18.72</v>
          </cell>
        </row>
        <row r="3152">
          <cell r="A3152">
            <v>104402</v>
          </cell>
          <cell r="B3152" t="str">
            <v>CONDULETE DE PVC, TIPO C, PARA ELETRODUTO DE PVC SOLDÁVEL DN 25 MM (3/4''), APARENTE - FORNECIMENTO E INSTALAÇÃO. AF_10/2022</v>
          </cell>
          <cell r="C3152" t="str">
            <v>UN</v>
          </cell>
          <cell r="D3152">
            <v>20.36</v>
          </cell>
        </row>
        <row r="3153">
          <cell r="A3153">
            <v>104403</v>
          </cell>
          <cell r="B3153" t="str">
            <v>CONDULETE DE PVC, TIPO C, PARA ELETRODUTO DE PVC SOLDÁVEL DN 32 MM (1''), APARENTE - FORNECIMENTO E INSTALAÇÃO. AF_10/2022</v>
          </cell>
          <cell r="C3153" t="str">
            <v>UN</v>
          </cell>
          <cell r="D3153">
            <v>25.23</v>
          </cell>
        </row>
        <row r="3154">
          <cell r="A3154">
            <v>104404</v>
          </cell>
          <cell r="B3154" t="str">
            <v>CONDULETE DE PVC, TIPO T, PARA ELETRODUTO DE PVC SOLDÁVEL DN 25 MM (3/4''), APARENTE - FORNECIMENTO E INSTALAÇÃO. AF_10/2022</v>
          </cell>
          <cell r="C3154" t="str">
            <v>UN</v>
          </cell>
          <cell r="D3154">
            <v>26.57</v>
          </cell>
        </row>
        <row r="3155">
          <cell r="A3155">
            <v>104405</v>
          </cell>
          <cell r="B3155" t="str">
            <v>CONDULETE DE PVC, TIPO T, PARA ELETRODUTO DE PVC SOLDÁVEL DN 32 MM (1''), APARENTE - FORNECIMENTO E INSTALAÇÃO. AF_10/2022</v>
          </cell>
          <cell r="C3155" t="str">
            <v>UN</v>
          </cell>
          <cell r="D3155">
            <v>35.840000000000003</v>
          </cell>
        </row>
        <row r="3156">
          <cell r="A3156">
            <v>93653</v>
          </cell>
          <cell r="B3156" t="str">
            <v>DISJUNTOR MONOPOLAR TIPO DIN, CORRENTE NOMINAL DE 10A - FORNECIMENTO E INSTALAÇÃO. AF_10/2020</v>
          </cell>
          <cell r="C3156" t="str">
            <v>UN</v>
          </cell>
          <cell r="D3156">
            <v>11.32</v>
          </cell>
        </row>
        <row r="3157">
          <cell r="A3157">
            <v>93654</v>
          </cell>
          <cell r="B3157" t="str">
            <v>DISJUNTOR MONOPOLAR TIPO DIN, CORRENTE NOMINAL DE 16A - FORNECIMENTO E INSTALAÇÃO. AF_10/2020</v>
          </cell>
          <cell r="C3157" t="str">
            <v>UN</v>
          </cell>
          <cell r="D3157">
            <v>11.91</v>
          </cell>
        </row>
        <row r="3158">
          <cell r="A3158">
            <v>93655</v>
          </cell>
          <cell r="B3158" t="str">
            <v>DISJUNTOR MONOPOLAR TIPO DIN, CORRENTE NOMINAL DE 20A - FORNECIMENTO E INSTALAÇÃO. AF_10/2020</v>
          </cell>
          <cell r="C3158" t="str">
            <v>UN</v>
          </cell>
          <cell r="D3158">
            <v>13.12</v>
          </cell>
        </row>
        <row r="3159">
          <cell r="A3159">
            <v>93656</v>
          </cell>
          <cell r="B3159" t="str">
            <v>DISJUNTOR MONOPOLAR TIPO DIN, CORRENTE NOMINAL DE 25A - FORNECIMENTO E INSTALAÇÃO. AF_10/2020</v>
          </cell>
          <cell r="C3159" t="str">
            <v>UN</v>
          </cell>
          <cell r="D3159">
            <v>13.12</v>
          </cell>
        </row>
        <row r="3160">
          <cell r="A3160">
            <v>93657</v>
          </cell>
          <cell r="B3160" t="str">
            <v>DISJUNTOR MONOPOLAR TIPO DIN, CORRENTE NOMINAL DE 32A - FORNECIMENTO E INSTALAÇÃO. AF_10/2020</v>
          </cell>
          <cell r="C3160" t="str">
            <v>UN</v>
          </cell>
          <cell r="D3160">
            <v>14.57</v>
          </cell>
        </row>
        <row r="3161">
          <cell r="A3161">
            <v>93658</v>
          </cell>
          <cell r="B3161" t="str">
            <v>DISJUNTOR MONOPOLAR TIPO DIN, CORRENTE NOMINAL DE 40A - FORNECIMENTO E INSTALAÇÃO. AF_10/2020</v>
          </cell>
          <cell r="C3161" t="str">
            <v>UN</v>
          </cell>
          <cell r="D3161">
            <v>20.96</v>
          </cell>
        </row>
        <row r="3162">
          <cell r="A3162">
            <v>93659</v>
          </cell>
          <cell r="B3162" t="str">
            <v>DISJUNTOR MONOPOLAR TIPO DIN, CORRENTE NOMINAL DE 50A - FORNECIMENTO E INSTALAÇÃO. AF_10/2020</v>
          </cell>
          <cell r="C3162" t="str">
            <v>UN</v>
          </cell>
          <cell r="D3162">
            <v>23.87</v>
          </cell>
        </row>
        <row r="3163">
          <cell r="A3163">
            <v>93660</v>
          </cell>
          <cell r="B3163" t="str">
            <v>DISJUNTOR BIPOLAR TIPO DIN, CORRENTE NOMINAL DE 10A - FORNECIMENTO E INSTALAÇÃO. AF_10/2020</v>
          </cell>
          <cell r="C3163" t="str">
            <v>UN</v>
          </cell>
          <cell r="D3163">
            <v>54.65</v>
          </cell>
        </row>
        <row r="3164">
          <cell r="A3164">
            <v>93661</v>
          </cell>
          <cell r="B3164" t="str">
            <v>DISJUNTOR BIPOLAR TIPO DIN, CORRENTE NOMINAL DE 16A - FORNECIMENTO E INSTALAÇÃO. AF_10/2020</v>
          </cell>
          <cell r="C3164" t="str">
            <v>UN</v>
          </cell>
          <cell r="D3164">
            <v>55.83</v>
          </cell>
        </row>
        <row r="3165">
          <cell r="A3165">
            <v>93662</v>
          </cell>
          <cell r="B3165" t="str">
            <v>DISJUNTOR BIPOLAR TIPO DIN, CORRENTE NOMINAL DE 20A - FORNECIMENTO E INSTALAÇÃO. AF_10/2020</v>
          </cell>
          <cell r="C3165" t="str">
            <v>UN</v>
          </cell>
          <cell r="D3165">
            <v>58.25</v>
          </cell>
        </row>
        <row r="3166">
          <cell r="A3166">
            <v>93663</v>
          </cell>
          <cell r="B3166" t="str">
            <v>DISJUNTOR BIPOLAR TIPO DIN, CORRENTE NOMINAL DE 25A - FORNECIMENTO E INSTALAÇÃO. AF_10/2020</v>
          </cell>
          <cell r="C3166" t="str">
            <v>UN</v>
          </cell>
          <cell r="D3166">
            <v>58.25</v>
          </cell>
        </row>
        <row r="3167">
          <cell r="A3167">
            <v>93664</v>
          </cell>
          <cell r="B3167" t="str">
            <v>DISJUNTOR BIPOLAR TIPO DIN, CORRENTE NOMINAL DE 32A - FORNECIMENTO E INSTALAÇÃO. AF_10/2020</v>
          </cell>
          <cell r="C3167" t="str">
            <v>UN</v>
          </cell>
          <cell r="D3167">
            <v>61.16</v>
          </cell>
        </row>
        <row r="3168">
          <cell r="A3168">
            <v>93665</v>
          </cell>
          <cell r="B3168" t="str">
            <v>DISJUNTOR BIPOLAR TIPO DIN, CORRENTE NOMINAL DE 40A - FORNECIMENTO E INSTALAÇÃO. AF_10/2020</v>
          </cell>
          <cell r="C3168" t="str">
            <v>UN</v>
          </cell>
          <cell r="D3168">
            <v>64.89</v>
          </cell>
        </row>
        <row r="3169">
          <cell r="A3169">
            <v>93666</v>
          </cell>
          <cell r="B3169" t="str">
            <v>DISJUNTOR BIPOLAR TIPO DIN, CORRENTE NOMINAL DE 50A - FORNECIMENTO E INSTALAÇÃO. AF_10/2020</v>
          </cell>
          <cell r="C3169" t="str">
            <v>UN</v>
          </cell>
          <cell r="D3169">
            <v>70.72</v>
          </cell>
        </row>
        <row r="3170">
          <cell r="A3170">
            <v>93667</v>
          </cell>
          <cell r="B3170" t="str">
            <v>DISJUNTOR TRIPOLAR TIPO DIN, CORRENTE NOMINAL DE 10A - FORNECIMENTO E INSTALAÇÃO. AF_10/2020</v>
          </cell>
          <cell r="C3170" t="str">
            <v>UN</v>
          </cell>
          <cell r="D3170">
            <v>68.459999999999994</v>
          </cell>
        </row>
        <row r="3171">
          <cell r="A3171">
            <v>93668</v>
          </cell>
          <cell r="B3171" t="str">
            <v>DISJUNTOR TRIPOLAR TIPO DIN, CORRENTE NOMINAL DE 16A - FORNECIMENTO E INSTALAÇÃO. AF_10/2020</v>
          </cell>
          <cell r="C3171" t="str">
            <v>UN</v>
          </cell>
          <cell r="D3171">
            <v>70.239999999999995</v>
          </cell>
        </row>
        <row r="3172">
          <cell r="A3172">
            <v>93669</v>
          </cell>
          <cell r="B3172" t="str">
            <v>DISJUNTOR TRIPOLAR TIPO DIN, CORRENTE NOMINAL DE 20A - FORNECIMENTO E INSTALAÇÃO. AF_10/2020</v>
          </cell>
          <cell r="C3172" t="str">
            <v>UN</v>
          </cell>
          <cell r="D3172">
            <v>73.87</v>
          </cell>
        </row>
        <row r="3173">
          <cell r="A3173">
            <v>93670</v>
          </cell>
          <cell r="B3173" t="str">
            <v>DISJUNTOR TRIPOLAR TIPO DIN, CORRENTE NOMINAL DE 25A - FORNECIMENTO E INSTALAÇÃO. AF_10/2020</v>
          </cell>
          <cell r="C3173" t="str">
            <v>UN</v>
          </cell>
          <cell r="D3173">
            <v>73.87</v>
          </cell>
        </row>
        <row r="3174">
          <cell r="A3174">
            <v>93671</v>
          </cell>
          <cell r="B3174" t="str">
            <v>DISJUNTOR TRIPOLAR TIPO DIN, CORRENTE NOMINAL DE 32A - FORNECIMENTO E INSTALAÇÃO. AF_10/2020</v>
          </cell>
          <cell r="C3174" t="str">
            <v>UN</v>
          </cell>
          <cell r="D3174">
            <v>78.22</v>
          </cell>
        </row>
        <row r="3175">
          <cell r="A3175">
            <v>93672</v>
          </cell>
          <cell r="B3175" t="str">
            <v>DISJUNTOR TRIPOLAR TIPO DIN, CORRENTE NOMINAL DE 40A - FORNECIMENTO E INSTALAÇÃO. AF_10/2020</v>
          </cell>
          <cell r="C3175" t="str">
            <v>UN</v>
          </cell>
          <cell r="D3175">
            <v>84.97</v>
          </cell>
        </row>
        <row r="3176">
          <cell r="A3176">
            <v>93673</v>
          </cell>
          <cell r="B3176" t="str">
            <v>DISJUNTOR TRIPOLAR TIPO DIN, CORRENTE NOMINAL DE 50A - FORNECIMENTO E INSTALAÇÃO. AF_10/2020</v>
          </cell>
          <cell r="C3176" t="str">
            <v>UN</v>
          </cell>
          <cell r="D3176">
            <v>93.7</v>
          </cell>
        </row>
        <row r="3177">
          <cell r="A3177">
            <v>97359</v>
          </cell>
          <cell r="B3177" t="str">
            <v>QUADRO DE MEDIÇÃO GERAL DE ENERGIA COM 8 MEDIDORES - FORNECIMENTO E INSTALAÇÃO. AF_10/2020</v>
          </cell>
          <cell r="C3177" t="str">
            <v>UN</v>
          </cell>
          <cell r="D3177">
            <v>3173.14</v>
          </cell>
        </row>
        <row r="3178">
          <cell r="A3178">
            <v>97360</v>
          </cell>
          <cell r="B3178" t="str">
            <v>QUADRO DE MEDIÇÃO GERAL DE ENERGIA COM 12 MEDIDORES - FORNECIMENTO E INSTALAÇÃO. AF_10/2020</v>
          </cell>
          <cell r="C3178" t="str">
            <v>UN</v>
          </cell>
          <cell r="D3178">
            <v>6108.88</v>
          </cell>
        </row>
        <row r="3179">
          <cell r="A3179">
            <v>97361</v>
          </cell>
          <cell r="B3179" t="str">
            <v>QUADRO DE MEDIÇÃO GERAL DE ENERGIA COM 16 MEDIDORES - FORNECIMENTO E INSTALAÇÃO. AF_10/2020</v>
          </cell>
          <cell r="C3179" t="str">
            <v>UN</v>
          </cell>
          <cell r="D3179">
            <v>8145.18</v>
          </cell>
        </row>
        <row r="3180">
          <cell r="A3180">
            <v>97362</v>
          </cell>
          <cell r="B3180" t="str">
            <v>QUADRO DE MEDIÇÃO GERAL DE ENERGIA PARA BARRAMENTO BLINDADO COM 4 MEDIDORES - FORNECIMENTO E INSTALAÇÃO. AF_10/2020</v>
          </cell>
          <cell r="C3180" t="str">
            <v>UN</v>
          </cell>
          <cell r="D3180">
            <v>1590.67</v>
          </cell>
        </row>
        <row r="3181">
          <cell r="A3181">
            <v>101875</v>
          </cell>
          <cell r="B3181" t="str">
            <v>QUADRO DE DISTRIBUIÇÃO DE ENERGIA EM CHAPA DE AÇO GALVANIZADO, DE EMBUTIR, COM BARRAMENTO TRIFÁSICO, PARA 12 DISJUNTORES DIN 100A - FORNECIMENTO E INSTALAÇÃO. AF_10/2020</v>
          </cell>
          <cell r="C3181" t="str">
            <v>UN</v>
          </cell>
          <cell r="D3181">
            <v>345.77</v>
          </cell>
        </row>
        <row r="3182">
          <cell r="A3182">
            <v>101876</v>
          </cell>
          <cell r="B3182" t="str">
            <v>QUADRO DE DISTRIBUIÇÃO DE ENERGIA EM PVC, DE EMBUTIR, SEM BARRAMENTO, PARA 6 DISJUNTORES - FORNECIMENTO E INSTALAÇÃO. AF_10/2020</v>
          </cell>
          <cell r="C3182" t="str">
            <v>UN</v>
          </cell>
          <cell r="D3182">
            <v>73.09</v>
          </cell>
        </row>
        <row r="3183">
          <cell r="A3183">
            <v>101877</v>
          </cell>
          <cell r="B3183" t="str">
            <v>QUADRO DE DISTRIBUIÇÃO DE ENERGIA EM PVC, DE EMBUTIR, SEM BARRAMENTO, PARA 3 DISJUNTORES - FORNECIMENTO E INSTALAÇÃO. AF_10/2020</v>
          </cell>
          <cell r="C3183" t="str">
            <v>UN</v>
          </cell>
          <cell r="D3183">
            <v>50.79</v>
          </cell>
        </row>
        <row r="3184">
          <cell r="A3184">
            <v>101878</v>
          </cell>
          <cell r="B3184" t="str">
            <v>QUADRO DE DISTRIBUIÇÃO DE ENERGIA EM CHAPA DE AÇO GALVANIZADO, DE SOBREPOR, COM BARRAMENTO TRIFÁSICO, PARA 18 DISJUNTORES DIN 100A - FORNECIMENTO E INSTALAÇÃO. AF_10/2020</v>
          </cell>
          <cell r="C3184" t="str">
            <v>UN</v>
          </cell>
          <cell r="D3184">
            <v>480.18</v>
          </cell>
        </row>
        <row r="3185">
          <cell r="A3185">
            <v>101879</v>
          </cell>
          <cell r="B3185" t="str">
            <v>QUADRO DE DISTRIBUIÇÃO DE ENERGIA EM CHAPA DE AÇO GALVANIZADO, DE EMBUTIR, COM BARRAMENTO TRIFÁSICO, PARA 24 DISJUNTORES DIN 100A - FORNECIMENTO E INSTALAÇÃO. AF_10/2020</v>
          </cell>
          <cell r="C3185" t="str">
            <v>UN</v>
          </cell>
          <cell r="D3185">
            <v>498.8</v>
          </cell>
        </row>
        <row r="3186">
          <cell r="A3186">
            <v>101880</v>
          </cell>
          <cell r="B3186" t="str">
            <v>QUADRO DE DISTRIBUIÇÃO DE ENERGIA EM CHAPA DE AÇO GALVANIZADO, DE EMBUTIR, COM BARRAMENTO TRIFÁSICO, PARA 30 DISJUNTORES DIN 150A - FORNECIMENTO E INSTALAÇÃO. AF_10/2020</v>
          </cell>
          <cell r="C3186" t="str">
            <v>UN</v>
          </cell>
          <cell r="D3186">
            <v>575.03</v>
          </cell>
        </row>
        <row r="3187">
          <cell r="A3187">
            <v>101881</v>
          </cell>
          <cell r="B3187" t="str">
            <v>QUADRO DE DISTRIBUIÇÃO DE ENERGIA EM CHAPA DE AÇO GALVANIZADO, DE EMBUTIR, COM BARRAMENTO TRIFÁSICO, PARA 40 DISJUNTORES DIN 100A - FORNECIMENTO E INSTALAÇÃO. AF_10/2020</v>
          </cell>
          <cell r="C3187" t="str">
            <v>UN</v>
          </cell>
          <cell r="D3187">
            <v>822.91</v>
          </cell>
        </row>
        <row r="3188">
          <cell r="A3188">
            <v>101882</v>
          </cell>
          <cell r="B3188" t="str">
            <v>QUADRO DE DISTRIBUIÇÃO DE ENERGIA EM CHAPA DE AÇO GALVANIZADO, DE EMBUTIR, COM BARRAMENTO TRIFÁSICO, PARA 30 DISJUNTORES DIN 225A - FORNECIMENTO E INSTALAÇÃO. AF_10/2020</v>
          </cell>
          <cell r="C3188" t="str">
            <v>UN</v>
          </cell>
          <cell r="D3188">
            <v>1164.68</v>
          </cell>
        </row>
        <row r="3189">
          <cell r="A3189">
            <v>101883</v>
          </cell>
          <cell r="B3189" t="str">
            <v>QUADRO DE DISTRIBUIÇÃO DE ENERGIA EM CHAPA DE AÇO GALVANIZADO, DE EMBUTIR, COM BARRAMENTO TRIFÁSICO, PARA 18 DISJUNTORES DIN 100A - FORNECIMENTO E INSTALAÇÃO. AF_10/2020</v>
          </cell>
          <cell r="C3189" t="str">
            <v>UN</v>
          </cell>
          <cell r="D3189">
            <v>475.61</v>
          </cell>
        </row>
        <row r="3190">
          <cell r="A3190">
            <v>101890</v>
          </cell>
          <cell r="B3190" t="str">
            <v>DISJUNTOR MONOPOLAR TIPO NEMA, CORRENTE NOMINAL DE 10 ATÉ 30A - FORNECIMENTO E INSTALAÇÃO. AF_10/2020</v>
          </cell>
          <cell r="C3190" t="str">
            <v>UN</v>
          </cell>
          <cell r="D3190">
            <v>15.65</v>
          </cell>
        </row>
        <row r="3191">
          <cell r="A3191">
            <v>101891</v>
          </cell>
          <cell r="B3191" t="str">
            <v>DISJUNTOR MONOPOLAR TIPO NEMA, CORRENTE NOMINAL DE 35 ATÉ 50A - FORNECIMENTO E INSTALAÇÃO. AF_10/2020</v>
          </cell>
          <cell r="C3191" t="str">
            <v>UN</v>
          </cell>
          <cell r="D3191">
            <v>26.87</v>
          </cell>
        </row>
        <row r="3192">
          <cell r="A3192">
            <v>101892</v>
          </cell>
          <cell r="B3192" t="str">
            <v>DISJUNTOR BIPOLAR TIPO NEMA, CORRENTE NOMINAL DE 10 ATÉ 50A - FORNECIMENTO E INSTALAÇÃO. AF_10/2020</v>
          </cell>
          <cell r="C3192" t="str">
            <v>UN</v>
          </cell>
          <cell r="D3192">
            <v>68.87</v>
          </cell>
        </row>
        <row r="3193">
          <cell r="A3193">
            <v>101893</v>
          </cell>
          <cell r="B3193" t="str">
            <v>DISJUNTOR TRIPOLAR TIPO NEMA, CORRENTE NOMINAL DE 10 ATÉ 50A - FORNECIMENTO E INSTALAÇÃO. AF_10/2020</v>
          </cell>
          <cell r="C3193" t="str">
            <v>UN</v>
          </cell>
          <cell r="D3193">
            <v>88.21</v>
          </cell>
        </row>
        <row r="3194">
          <cell r="A3194">
            <v>101894</v>
          </cell>
          <cell r="B3194" t="str">
            <v>DISJUNTOR TRIPOLAR TIPO NEMA, CORRENTE NOMINAL DE 60 ATÉ 100A - FORNECIMENTO E INSTALAÇÃO. AF_10/2020</v>
          </cell>
          <cell r="C3194" t="str">
            <v>UN</v>
          </cell>
          <cell r="D3194">
            <v>151.27000000000001</v>
          </cell>
        </row>
        <row r="3195">
          <cell r="A3195">
            <v>101895</v>
          </cell>
          <cell r="B3195" t="str">
            <v>DISJUNTOR TERMOMAGNÉTICO TRIPOLAR , CORRENTE NOMINAL DE 125A - FORNECIMENTO E INSTALAÇÃO. AF_10/2020</v>
          </cell>
          <cell r="C3195" t="str">
            <v>UN</v>
          </cell>
          <cell r="D3195">
            <v>409.01</v>
          </cell>
        </row>
        <row r="3196">
          <cell r="A3196">
            <v>101896</v>
          </cell>
          <cell r="B3196" t="str">
            <v>DISJUNTOR TERMOMAGNÉTICO TRIPOLAR , CORRENTE NOMINAL DE 200A - FORNECIMENTO E INSTALAÇÃO. AF_10/2020</v>
          </cell>
          <cell r="C3196" t="str">
            <v>UN</v>
          </cell>
          <cell r="D3196">
            <v>612.76</v>
          </cell>
        </row>
        <row r="3197">
          <cell r="A3197">
            <v>101897</v>
          </cell>
          <cell r="B3197" t="str">
            <v>DISJUNTOR TERMOMAGNÉTICO TRIPOLAR , CORRENTE NOMINAL DE 250A - FORNECIMENTO E INSTALAÇÃO. AF_10/2020</v>
          </cell>
          <cell r="C3197" t="str">
            <v>UN</v>
          </cell>
          <cell r="D3197">
            <v>976.42</v>
          </cell>
        </row>
        <row r="3198">
          <cell r="A3198">
            <v>101898</v>
          </cell>
          <cell r="B3198" t="str">
            <v>DISJUNTOR TERMOMAGNÉTICO TRIPOLAR , CORRENTE NOMINAL DE 400A - FORNECIMENTO E INSTALAÇÃO. AF_10/2020</v>
          </cell>
          <cell r="C3198" t="str">
            <v>UN</v>
          </cell>
          <cell r="D3198">
            <v>1303.77</v>
          </cell>
        </row>
        <row r="3199">
          <cell r="A3199">
            <v>101899</v>
          </cell>
          <cell r="B3199" t="str">
            <v>DISJUNTOR TERMOMAGNÉTICO TRIPOLAR , CORRENTE NOMINAL DE 600A - FORNECIMENTO E INSTALAÇÃO. AF_10/2020</v>
          </cell>
          <cell r="C3199" t="str">
            <v>UN</v>
          </cell>
          <cell r="D3199">
            <v>2082.42</v>
          </cell>
        </row>
        <row r="3200">
          <cell r="A3200">
            <v>101900</v>
          </cell>
          <cell r="B3200" t="str">
            <v>DISJUNTOR BAIXA TENSÃO TRIPOLAR A SECO  800A/600V - FORNECIMENTO E INSTALAÇÃO. AF_10/2020</v>
          </cell>
          <cell r="C3200" t="str">
            <v>UN</v>
          </cell>
          <cell r="D3200">
            <v>4337.7299999999996</v>
          </cell>
        </row>
        <row r="3201">
          <cell r="A3201">
            <v>101901</v>
          </cell>
          <cell r="B3201" t="str">
            <v>CONTATOR TRIPOLAR I NOMINAL 12A - FORNECIMENTO E INSTALAÇÃO. AF_10/2020</v>
          </cell>
          <cell r="C3201" t="str">
            <v>UN</v>
          </cell>
          <cell r="D3201">
            <v>98.66</v>
          </cell>
        </row>
        <row r="3202">
          <cell r="A3202">
            <v>101902</v>
          </cell>
          <cell r="B3202" t="str">
            <v>CONTATOR TRIPOLAR I NOMINAL 22A - FORNECIMENTO E INSTALAÇÃO. AF_10/2020</v>
          </cell>
          <cell r="C3202" t="str">
            <v>UN</v>
          </cell>
          <cell r="D3202">
            <v>122.35</v>
          </cell>
        </row>
        <row r="3203">
          <cell r="A3203">
            <v>101903</v>
          </cell>
          <cell r="B3203" t="str">
            <v>CONTATOR TRIPOLAR I NOMINAL 38A - FORNECIMENTO E INSTALAÇÃO. AF_10/2020</v>
          </cell>
          <cell r="C3203" t="str">
            <v>UN</v>
          </cell>
          <cell r="D3203">
            <v>253.75</v>
          </cell>
        </row>
        <row r="3204">
          <cell r="A3204">
            <v>101904</v>
          </cell>
          <cell r="B3204" t="str">
            <v>CONTATOR TRIPOLAR I NOMIMAL 95A - FORNECIMENTO E INSTALAÇÃO. AF_10/2020</v>
          </cell>
          <cell r="C3204" t="str">
            <v>UN</v>
          </cell>
          <cell r="D3204">
            <v>917.37</v>
          </cell>
        </row>
        <row r="3205">
          <cell r="A3205">
            <v>101938</v>
          </cell>
          <cell r="B3205" t="str">
            <v>CAIXA DE PROTEÇÃO PARA MEDIDOR MONOFÁSICO DE EMBUTIR - FORNECIMENTO E INSTALAÇÃO. AF_10/2020</v>
          </cell>
          <cell r="C3205" t="str">
            <v>UN</v>
          </cell>
          <cell r="D3205">
            <v>98.35</v>
          </cell>
        </row>
        <row r="3206">
          <cell r="A3206">
            <v>101946</v>
          </cell>
          <cell r="B3206" t="str">
            <v>QUADRO DE MEDIÇÃO GERAL DE ENERGIA PARA 1 MEDIDOR DE SOBREPOR - FORNECIMENTO E INSTALAÇÃO. AF_10/2020</v>
          </cell>
          <cell r="C3206" t="str">
            <v>UN</v>
          </cell>
          <cell r="D3206">
            <v>146.79</v>
          </cell>
        </row>
        <row r="3207">
          <cell r="A3207">
            <v>91945</v>
          </cell>
          <cell r="B3207" t="str">
            <v>SUPORTE PARAFUSADO COM PLACA DE ENCAIXE 4" X 2" ALTO (2,00 M DO PISO) PARA PONTO ELÉTRICO - FORNECIMENTO E INSTALAÇÃO. AF_03/2023</v>
          </cell>
          <cell r="C3207" t="str">
            <v>UN</v>
          </cell>
          <cell r="D3207">
            <v>12.89</v>
          </cell>
        </row>
        <row r="3208">
          <cell r="A3208">
            <v>91946</v>
          </cell>
          <cell r="B3208" t="str">
            <v>SUPORTE PARAFUSADO COM PLACA DE ENCAIXE 4" X 2" MÉDIO (1,30 M DO PISO) PARA PONTO ELÉTRICO - FORNECIMENTO E INSTALAÇÃO. AF_03/2023</v>
          </cell>
          <cell r="C3208" t="str">
            <v>UN</v>
          </cell>
          <cell r="D3208">
            <v>10.06</v>
          </cell>
        </row>
        <row r="3209">
          <cell r="A3209">
            <v>91947</v>
          </cell>
          <cell r="B3209" t="str">
            <v>SUPORTE PARAFUSADO COM PLACA DE ENCAIXE 4" X 2" BAIXO (0,30 M DO PISO) PARA PONTO ELÉTRICO - FORNECIMENTO E INSTALAÇÃO. AF_03/2023</v>
          </cell>
          <cell r="C3209" t="str">
            <v>UN</v>
          </cell>
          <cell r="D3209">
            <v>8.3000000000000007</v>
          </cell>
        </row>
        <row r="3210">
          <cell r="A3210">
            <v>91949</v>
          </cell>
          <cell r="B3210" t="str">
            <v>SUPORTE PARAFUSADO COM PLACA DE ENCAIXE 4" X 4" ALTO (2,00 M DO PISO) PARA PONTO ELÉTRICO - FORNECIMENTO E INSTALAÇÃO. AF_03/2023</v>
          </cell>
          <cell r="C3210" t="str">
            <v>UN</v>
          </cell>
          <cell r="D3210">
            <v>18.09</v>
          </cell>
        </row>
        <row r="3211">
          <cell r="A3211">
            <v>91950</v>
          </cell>
          <cell r="B3211" t="str">
            <v>SUPORTE PARAFUSADO COM PLACA DE ENCAIXE 4" X 4" MÉDIO (1,30 M DO PISO) PARA PONTO ELÉTRICO - FORNECIMENTO E INSTALAÇÃO. AF_03/2023</v>
          </cell>
          <cell r="C3211" t="str">
            <v>UN</v>
          </cell>
          <cell r="D3211">
            <v>14.66</v>
          </cell>
        </row>
        <row r="3212">
          <cell r="A3212">
            <v>91951</v>
          </cell>
          <cell r="B3212" t="str">
            <v>SUPORTE PARAFUSADO COM PLACA DE ENCAIXE 4" X 4" BAIXO (0,30 M DO PISO) PARA PONTO ELÉTRICO - FORNECIMENTO E INSTALAÇÃO. AF_03/2023</v>
          </cell>
          <cell r="C3212" t="str">
            <v>UN</v>
          </cell>
          <cell r="D3212">
            <v>12.6</v>
          </cell>
        </row>
        <row r="3213">
          <cell r="A3213">
            <v>91952</v>
          </cell>
          <cell r="B3213" t="str">
            <v>INTERRUPTOR SIMPLES (1 MÓDULO), 10A/250V, SEM SUPORTE E SEM PLACA - FORNECIMENTO E INSTALAÇÃO. AF_03/2023</v>
          </cell>
          <cell r="C3213" t="str">
            <v>UN</v>
          </cell>
          <cell r="D3213">
            <v>17.23</v>
          </cell>
        </row>
        <row r="3214">
          <cell r="A3214">
            <v>91953</v>
          </cell>
          <cell r="B3214" t="str">
            <v>INTERRUPTOR SIMPLES (1 MÓDULO), 10A/250V, INCLUINDO SUPORTE E PLACA - FORNECIMENTO E INSTALAÇÃO. AF_03/2023</v>
          </cell>
          <cell r="C3214" t="str">
            <v>UN</v>
          </cell>
          <cell r="D3214">
            <v>27.29</v>
          </cell>
        </row>
        <row r="3215">
          <cell r="A3215">
            <v>91954</v>
          </cell>
          <cell r="B3215" t="str">
            <v>INTERRUPTOR PARALELO (1 MÓDULO), 10A/250V, SEM SUPORTE E SEM PLACA - FORNECIMENTO E INSTALAÇÃO. AF_03/2023</v>
          </cell>
          <cell r="C3215" t="str">
            <v>UN</v>
          </cell>
          <cell r="D3215">
            <v>23.14</v>
          </cell>
        </row>
        <row r="3216">
          <cell r="A3216">
            <v>91955</v>
          </cell>
          <cell r="B3216" t="str">
            <v>INTERRUPTOR PARALELO (1 MÓDULO), 10A/250V, INCLUINDO SUPORTE E PLACA - FORNECIMENTO E INSTALAÇÃO. AF_03/2023</v>
          </cell>
          <cell r="C3216" t="str">
            <v>UN</v>
          </cell>
          <cell r="D3216">
            <v>33.200000000000003</v>
          </cell>
        </row>
        <row r="3217">
          <cell r="A3217">
            <v>91956</v>
          </cell>
          <cell r="B3217" t="str">
            <v>INTERRUPTOR SIMPLES (1 MÓDULO) COM INTERRUPTOR PARALELO (1 MÓDULO), 10A/250V, SEM SUPORTE E SEM PLACA - FORNECIMENTO E INSTALAÇÃO. AF_03/2023</v>
          </cell>
          <cell r="C3217" t="str">
            <v>UN</v>
          </cell>
          <cell r="D3217">
            <v>37.369999999999997</v>
          </cell>
        </row>
        <row r="3218">
          <cell r="A3218">
            <v>91957</v>
          </cell>
          <cell r="B3218" t="str">
            <v>INTERRUPTOR SIMPLES (1 MÓDULO) COM INTERRUPTOR PARALELO (1 MÓDULO), 10A/250V, INCLUINDO SUPORTE E PLACA - FORNECIMENTO E INSTALAÇÃO. AF_03/2023</v>
          </cell>
          <cell r="C3218" t="str">
            <v>UN</v>
          </cell>
          <cell r="D3218">
            <v>47.43</v>
          </cell>
        </row>
        <row r="3219">
          <cell r="A3219">
            <v>91958</v>
          </cell>
          <cell r="B3219" t="str">
            <v>INTERRUPTOR SIMPLES (2 MÓDULOS), 10A/250V, SEM SUPORTE E SEM PLACA - FORNECIMENTO E INSTALAÇÃO. AF_03/2023</v>
          </cell>
          <cell r="C3219" t="str">
            <v>UN</v>
          </cell>
          <cell r="D3219">
            <v>31.49</v>
          </cell>
        </row>
        <row r="3220">
          <cell r="A3220">
            <v>91959</v>
          </cell>
          <cell r="B3220" t="str">
            <v>INTERRUPTOR SIMPLES (2 MÓDULOS), 10A/250V, INCLUINDO SUPORTE E PLACA - FORNECIMENTO E INSTALAÇÃO. AF_03/2023</v>
          </cell>
          <cell r="C3220" t="str">
            <v>UN</v>
          </cell>
          <cell r="D3220">
            <v>41.55</v>
          </cell>
        </row>
        <row r="3221">
          <cell r="A3221">
            <v>91960</v>
          </cell>
          <cell r="B3221" t="str">
            <v>INTERRUPTOR PARALELO (2 MÓDULOS), 10A/250V, SEM SUPORTE E SEM PLACA - FORNECIMENTO E INSTALAÇÃO. AF_03/2023</v>
          </cell>
          <cell r="C3221" t="str">
            <v>UN</v>
          </cell>
          <cell r="D3221">
            <v>43.34</v>
          </cell>
        </row>
        <row r="3222">
          <cell r="A3222">
            <v>91961</v>
          </cell>
          <cell r="B3222" t="str">
            <v>INTERRUPTOR PARALELO (2 MÓDULOS), 10A/250V, INCLUINDO SUPORTE E PLACA - FORNECIMENTO E INSTALAÇÃO. AF_03/2023</v>
          </cell>
          <cell r="C3222" t="str">
            <v>UN</v>
          </cell>
          <cell r="D3222">
            <v>53.4</v>
          </cell>
        </row>
        <row r="3223">
          <cell r="A3223">
            <v>91962</v>
          </cell>
          <cell r="B3223" t="str">
            <v>INTERRUPTOR SIMPLES (1 MÓDULO) COM INTERRUPTOR PARALELO (2 MÓDULOS), 10A/250V, SEM SUPORTE E SEM PLACA - FORNECIMENTO E INSTALAÇÃO. AF_03/2023</v>
          </cell>
          <cell r="C3223" t="str">
            <v>UN</v>
          </cell>
          <cell r="D3223">
            <v>57.57</v>
          </cell>
        </row>
        <row r="3224">
          <cell r="A3224">
            <v>91963</v>
          </cell>
          <cell r="B3224" t="str">
            <v>INTERRUPTOR SIMPLES (1 MÓDULO) COM INTERRUPTOR PARALELO (2 MÓDULOS), 10A/250V, INCLUINDO SUPORTE E PLACA - FORNECIMENTO E INSTALAÇÃO. AF_03/2023</v>
          </cell>
          <cell r="C3224" t="str">
            <v>UN</v>
          </cell>
          <cell r="D3224">
            <v>67.63</v>
          </cell>
        </row>
        <row r="3225">
          <cell r="A3225">
            <v>91964</v>
          </cell>
          <cell r="B3225" t="str">
            <v>INTERRUPTOR SIMPLES (2 MÓDULOS) COM INTERRUPTOR PARALELO (1 MÓDULO), 10A/250V, SEM SUPORTE E SEM PLACA - FORNECIMENTO E INSTALAÇÃO. AF_03/2023</v>
          </cell>
          <cell r="C3225" t="str">
            <v>UN</v>
          </cell>
          <cell r="D3225">
            <v>51.64</v>
          </cell>
        </row>
        <row r="3226">
          <cell r="A3226">
            <v>91965</v>
          </cell>
          <cell r="B3226" t="str">
            <v>INTERRUPTOR SIMPLES (2 MÓDULOS) COM INTERRUPTOR PARALELO (1 MÓDULO), 10A/250V, INCLUINDO SUPORTE E PLACA - FORNECIMENTO E INSTALAÇÃO. AF_03/2023</v>
          </cell>
          <cell r="C3226" t="str">
            <v>UN</v>
          </cell>
          <cell r="D3226">
            <v>61.7</v>
          </cell>
        </row>
        <row r="3227">
          <cell r="A3227">
            <v>91966</v>
          </cell>
          <cell r="B3227" t="str">
            <v>INTERRUPTOR SIMPLES (3 MÓDULOS), 10A/250V, SEM SUPORTE E SEM PLACA - FORNECIMENTO E INSTALAÇÃO. AF_03/2023</v>
          </cell>
          <cell r="C3227" t="str">
            <v>UN</v>
          </cell>
          <cell r="D3227">
            <v>45.76</v>
          </cell>
        </row>
        <row r="3228">
          <cell r="A3228">
            <v>91967</v>
          </cell>
          <cell r="B3228" t="str">
            <v>INTERRUPTOR SIMPLES (3 MÓDULOS), 10A/250V, INCLUINDO SUPORTE E PLACA - FORNECIMENTO E INSTALAÇÃO. AF_03/2023</v>
          </cell>
          <cell r="C3228" t="str">
            <v>UN</v>
          </cell>
          <cell r="D3228">
            <v>55.82</v>
          </cell>
        </row>
        <row r="3229">
          <cell r="A3229">
            <v>91968</v>
          </cell>
          <cell r="B3229" t="str">
            <v>INTERRUPTOR PARALELO (3 MÓDULOS), 10A/250V, SEM SUPORTE E SEM PLACA - FORNECIMENTO E INSTALAÇÃO. AF_03/2023</v>
          </cell>
          <cell r="C3229" t="str">
            <v>UN</v>
          </cell>
          <cell r="D3229">
            <v>63.49</v>
          </cell>
        </row>
        <row r="3230">
          <cell r="A3230">
            <v>91969</v>
          </cell>
          <cell r="B3230" t="str">
            <v>INTERRUPTOR PARALELO (3 MÓDULOS), 10A/250V, INCLUINDO SUPORTE E PLACA - FORNECIMENTO E INSTALAÇÃO. AF_03/2023</v>
          </cell>
          <cell r="C3230" t="str">
            <v>UN</v>
          </cell>
          <cell r="D3230">
            <v>73.55</v>
          </cell>
        </row>
        <row r="3231">
          <cell r="A3231">
            <v>91970</v>
          </cell>
          <cell r="B3231" t="str">
            <v>INTERRUPTOR SIMPLES (3 MÓDULOS) COM INTERRUPTOR PARALELO (1 MÓDULO), 10A/250V, SEM SUPORTE E SEM PLACA - FORNECIMENTO E INSTALAÇÃO. AF_03/2023</v>
          </cell>
          <cell r="C3231" t="str">
            <v>UN</v>
          </cell>
          <cell r="D3231">
            <v>66.25</v>
          </cell>
        </row>
        <row r="3232">
          <cell r="A3232">
            <v>91971</v>
          </cell>
          <cell r="B3232" t="str">
            <v>INTERRUPTOR SIMPLES (3 MÓDULOS) COM INTERRUPTOR PARALELO (1 MÓDULO), 10A/250V, INCLUINDO SUPORTE E PLACA - FORNECIMENTO E INSTALAÇÃO. AF_03/2023</v>
          </cell>
          <cell r="C3232" t="str">
            <v>UN</v>
          </cell>
          <cell r="D3232">
            <v>80.91</v>
          </cell>
        </row>
        <row r="3233">
          <cell r="A3233">
            <v>91972</v>
          </cell>
          <cell r="B3233" t="str">
            <v>INTERRUPTOR SIMPLES (2 MÓDULOS) COM INTERRUPTOR PARALELO (2 MÓDULOS), 10A/250V, SEM SUPORTE E SEM PLACA - FORNECIMENTO E INSTALAÇÃO. AF_03/2023</v>
          </cell>
          <cell r="C3233" t="str">
            <v>UN</v>
          </cell>
          <cell r="D3233">
            <v>72.22</v>
          </cell>
        </row>
        <row r="3234">
          <cell r="A3234">
            <v>91973</v>
          </cell>
          <cell r="B3234" t="str">
            <v>INTERRUPTOR SIMPLES (2 MÓDULOS) COM INTERRUPTOR PARALELO (2 MÓDULOS), 10A/250V, INCLUINDO SUPORTE E PLACA - FORNECIMENTO E INSTALAÇÃO. AF_03/2023</v>
          </cell>
          <cell r="C3234" t="str">
            <v>UN</v>
          </cell>
          <cell r="D3234">
            <v>86.88</v>
          </cell>
        </row>
        <row r="3235">
          <cell r="A3235">
            <v>91974</v>
          </cell>
          <cell r="B3235" t="str">
            <v>INTERRUPTOR SIMPLES (4 MÓDULOS), 10A/250V, SEM SUPORTE E SEM PLACA - FORNECIMENTO E INSTALAÇÃO. AF_03/2023</v>
          </cell>
          <cell r="C3235" t="str">
            <v>UN</v>
          </cell>
          <cell r="D3235">
            <v>60.32</v>
          </cell>
        </row>
        <row r="3236">
          <cell r="A3236">
            <v>91975</v>
          </cell>
          <cell r="B3236" t="str">
            <v>INTERRUPTOR SIMPLES (4 MÓDULOS), 10A/250V, INCLUINDO SUPORTE E PLACA - FORNECIMENTO E INSTALAÇÃO. AF_03/2023</v>
          </cell>
          <cell r="C3236" t="str">
            <v>UN</v>
          </cell>
          <cell r="D3236">
            <v>74.98</v>
          </cell>
        </row>
        <row r="3237">
          <cell r="A3237">
            <v>91976</v>
          </cell>
          <cell r="B3237" t="str">
            <v>INTERRUPTOR SIMPLES (6 MÓDULOS), 10A/250V, SEM SUPORTE E SEM PLACA - FORNECIMENTO E INSTALAÇÃO. AF_03/2023</v>
          </cell>
          <cell r="C3237" t="str">
            <v>UN</v>
          </cell>
          <cell r="D3237">
            <v>88.9</v>
          </cell>
        </row>
        <row r="3238">
          <cell r="A3238">
            <v>91977</v>
          </cell>
          <cell r="B3238" t="str">
            <v>INTERRUPTOR SIMPLES (6 MÓDULOS), 10A/250V, INCLUINDO SUPORTE E PLACA - FORNECIMENTO E INSTALAÇÃO. AF_03/2023</v>
          </cell>
          <cell r="C3238" t="str">
            <v>UN</v>
          </cell>
          <cell r="D3238">
            <v>103.56</v>
          </cell>
        </row>
        <row r="3239">
          <cell r="A3239">
            <v>91978</v>
          </cell>
          <cell r="B3239" t="str">
            <v>INTERRUPTOR INTERMEDIÁRIO (1 MÓDULO), 10A/250V, SEM SUPORTE E SEM PLACA - FORNECIMENTO E INSTALAÇÃO. AF_03/2023</v>
          </cell>
          <cell r="C3239" t="str">
            <v>UN</v>
          </cell>
          <cell r="D3239">
            <v>36.19</v>
          </cell>
        </row>
        <row r="3240">
          <cell r="A3240">
            <v>91979</v>
          </cell>
          <cell r="B3240" t="str">
            <v>INTERRUPTOR INTERMEDIÁRIO (1 MÓDULO), 10A/250V, INCLUINDO SUPORTE E PLACA - FORNECIMENTO E INSTALAÇÃO. AF_03/2023</v>
          </cell>
          <cell r="C3240" t="str">
            <v>UN</v>
          </cell>
          <cell r="D3240">
            <v>46.25</v>
          </cell>
        </row>
        <row r="3241">
          <cell r="A3241">
            <v>91980</v>
          </cell>
          <cell r="B3241" t="str">
            <v>INTERRUPTOR BIPOLAR (1 MÓDULO), 10A/250V, SEM SUPORTE E SEM PLACA - FORNECIMENTO E INSTALAÇÃO. AF_03/2023</v>
          </cell>
          <cell r="C3241" t="str">
            <v>UN</v>
          </cell>
          <cell r="D3241">
            <v>35.119999999999997</v>
          </cell>
        </row>
        <row r="3242">
          <cell r="A3242">
            <v>91981</v>
          </cell>
          <cell r="B3242" t="str">
            <v>INTERRUPTOR BIPOLAR (1 MÓDULO), 10A/250V, INCLUINDO SUPORTE E PLACA - FORNECIMENTO E INSTALAÇÃO. AF_03/2023</v>
          </cell>
          <cell r="C3242" t="str">
            <v>UN</v>
          </cell>
          <cell r="D3242">
            <v>45.18</v>
          </cell>
        </row>
        <row r="3243">
          <cell r="A3243">
            <v>91982</v>
          </cell>
          <cell r="B3243" t="str">
            <v>DIMMER ROTATIVO (1 MÓDULO), 220V/600W, SEM SUPORTE E SEM PLACA - FORNECIMENTO E INSTALAÇÃO. AF_03/2023</v>
          </cell>
          <cell r="C3243" t="str">
            <v>UN</v>
          </cell>
          <cell r="D3243">
            <v>79.42</v>
          </cell>
        </row>
        <row r="3244">
          <cell r="A3244">
            <v>91983</v>
          </cell>
          <cell r="B3244" t="str">
            <v>DIMMER ROTATIVO (1 MÓDULO), 220V/600W, INCLUINDO SUPORTE E PLACA - FORNECIMENTO E INSTALAÇÃO. AF_03/2023</v>
          </cell>
          <cell r="C3244" t="str">
            <v>UN</v>
          </cell>
          <cell r="D3244">
            <v>89.48</v>
          </cell>
        </row>
        <row r="3245">
          <cell r="A3245">
            <v>91984</v>
          </cell>
          <cell r="B3245" t="str">
            <v>INTERRUPTOR PULSADOR CAMPAINHA (1 MÓDULO), 10A/250V, SEM SUPORTE E SEM PLACA - FORNECIMENTO E INSTALAÇÃO. AF_03/2023</v>
          </cell>
          <cell r="C3245" t="str">
            <v>UN</v>
          </cell>
          <cell r="D3245">
            <v>16.23</v>
          </cell>
        </row>
        <row r="3246">
          <cell r="A3246">
            <v>91985</v>
          </cell>
          <cell r="B3246" t="str">
            <v>INTERRUPTOR PULSADOR CAMPAINHA (1 MÓDULO), 10A/250V, INCLUINDO SUPORTE E PLACA - FORNECIMENTO E INSTALAÇÃO. AF_03/2023</v>
          </cell>
          <cell r="C3246" t="str">
            <v>UN</v>
          </cell>
          <cell r="D3246">
            <v>26.29</v>
          </cell>
        </row>
        <row r="3247">
          <cell r="A3247">
            <v>91986</v>
          </cell>
          <cell r="B3247" t="str">
            <v>CAMPAINHA CIGARRA (1 MÓDULO), 10A/250V, SEM SUPORTE E SEM PLACA - FORNECIMENTO E INSTALAÇÃO. AF_03/2023</v>
          </cell>
          <cell r="C3247" t="str">
            <v>UN</v>
          </cell>
          <cell r="D3247">
            <v>33.700000000000003</v>
          </cell>
        </row>
        <row r="3248">
          <cell r="A3248">
            <v>91987</v>
          </cell>
          <cell r="B3248" t="str">
            <v>CAMPAINHA CIGARRA (1 MÓDULO), 10A/250V, INCLUINDO SUPORTE E PLACA - FORNECIMENTO E INSTALAÇÃO. AF_03/2023</v>
          </cell>
          <cell r="C3248" t="str">
            <v>UN</v>
          </cell>
          <cell r="D3248">
            <v>43.76</v>
          </cell>
        </row>
        <row r="3249">
          <cell r="A3249">
            <v>91988</v>
          </cell>
          <cell r="B3249" t="str">
            <v>INTERRUPTOR PULSADOR MINUTERIA (1 MÓDULO), 10A/250V, SEM SUPORTE E SEM PLACA - FORNECIMENTO E INSTALAÇÃO. AF_03/2023</v>
          </cell>
          <cell r="C3249" t="str">
            <v>UN</v>
          </cell>
          <cell r="D3249">
            <v>19.850000000000001</v>
          </cell>
        </row>
        <row r="3250">
          <cell r="A3250">
            <v>91989</v>
          </cell>
          <cell r="B3250" t="str">
            <v>INTERRUPTOR PULSADOR MINUTERIA (1 MÓDULO), 10A/250V, INCLUINDO SUPORTE E PLACA - FORNECIMENTO E INSTALAÇÃO. AF_03/2023</v>
          </cell>
          <cell r="C3250" t="str">
            <v>UN</v>
          </cell>
          <cell r="D3250">
            <v>29.91</v>
          </cell>
        </row>
        <row r="3251">
          <cell r="A3251">
            <v>91990</v>
          </cell>
          <cell r="B3251" t="str">
            <v>TOMADA ALTA DE EMBUTIR (1 MÓDULO), 2P+T 10 A, SEM SUPORTE E SEM PLACA - FORNECIMENTO E INSTALAÇÃO. AF_03/2023</v>
          </cell>
          <cell r="C3251" t="str">
            <v>UN</v>
          </cell>
          <cell r="D3251">
            <v>31.41</v>
          </cell>
        </row>
        <row r="3252">
          <cell r="A3252">
            <v>91991</v>
          </cell>
          <cell r="B3252" t="str">
            <v>TOMADA ALTA DE EMBUTIR (1 MÓDULO), 2P+T 20 A, SEM SUPORTE E SEM PLACA - FORNECIMENTO E INSTALAÇÃO. AF_03/2023</v>
          </cell>
          <cell r="C3252" t="str">
            <v>UN</v>
          </cell>
          <cell r="D3252">
            <v>33.369999999999997</v>
          </cell>
        </row>
        <row r="3253">
          <cell r="A3253">
            <v>91992</v>
          </cell>
          <cell r="B3253" t="str">
            <v>TOMADA ALTA DE EMBUTIR (1 MÓDULO), 2P+T 10 A, INCLUINDO SUPORTE E PLACA - FORNECIMENTO E INSTALAÇÃO. AF_03/2023</v>
          </cell>
          <cell r="C3253" t="str">
            <v>UN</v>
          </cell>
          <cell r="D3253">
            <v>41.47</v>
          </cell>
        </row>
        <row r="3254">
          <cell r="A3254">
            <v>91993</v>
          </cell>
          <cell r="B3254" t="str">
            <v>TOMADA ALTA DE EMBUTIR (1 MÓDULO), 2P+T 20 A, INCLUINDO SUPORTE E PLACA - FORNECIMENTO E INSTALAÇÃO. AF_03/2023</v>
          </cell>
          <cell r="C3254" t="str">
            <v>UN</v>
          </cell>
          <cell r="D3254">
            <v>43.43</v>
          </cell>
        </row>
        <row r="3255">
          <cell r="A3255">
            <v>91994</v>
          </cell>
          <cell r="B3255" t="str">
            <v>TOMADA MÉDIA DE EMBUTIR (1 MÓDULO), 2P+T 10 A, SEM SUPORTE E SEM PLACA - FORNECIMENTO E INSTALAÇÃO. AF_03/2023</v>
          </cell>
          <cell r="C3255" t="str">
            <v>UN</v>
          </cell>
          <cell r="D3255">
            <v>22.12</v>
          </cell>
        </row>
        <row r="3256">
          <cell r="A3256">
            <v>91995</v>
          </cell>
          <cell r="B3256" t="str">
            <v>TOMADA MÉDIA DE EMBUTIR (1 MÓDULO), 2P+T 20 A, SEM SUPORTE E SEM PLACA - FORNECIMENTO E INSTALAÇÃO. AF_03/2023</v>
          </cell>
          <cell r="C3256" t="str">
            <v>UN</v>
          </cell>
          <cell r="D3256">
            <v>24.08</v>
          </cell>
        </row>
        <row r="3257">
          <cell r="A3257">
            <v>91996</v>
          </cell>
          <cell r="B3257" t="str">
            <v>TOMADA MÉDIA DE EMBUTIR (1 MÓDULO), 2P+T 10 A, INCLUINDO SUPORTE E PLACA - FORNECIMENTO E INSTALAÇÃO. AF_03/2023</v>
          </cell>
          <cell r="C3257" t="str">
            <v>UN</v>
          </cell>
          <cell r="D3257">
            <v>32.18</v>
          </cell>
        </row>
        <row r="3258">
          <cell r="A3258">
            <v>91997</v>
          </cell>
          <cell r="B3258" t="str">
            <v>TOMADA MÉDIA DE EMBUTIR (1 MÓDULO), 2P+T 20 A, INCLUINDO SUPORTE E PLACA - FORNECIMENTO E INSTALAÇÃO. AF_03/2023</v>
          </cell>
          <cell r="C3258" t="str">
            <v>UN</v>
          </cell>
          <cell r="D3258">
            <v>34.14</v>
          </cell>
        </row>
        <row r="3259">
          <cell r="A3259">
            <v>91998</v>
          </cell>
          <cell r="B3259" t="str">
            <v>TOMADA BAIXA DE EMBUTIR (1 MÓDULO), 2P+T 10 A, SEM SUPORTE E SEM PLACA - FORNECIMENTO E INSTALAÇÃO. AF_03/2023</v>
          </cell>
          <cell r="C3259" t="str">
            <v>UN</v>
          </cell>
          <cell r="D3259">
            <v>18.54</v>
          </cell>
        </row>
        <row r="3260">
          <cell r="A3260">
            <v>91999</v>
          </cell>
          <cell r="B3260" t="str">
            <v>TOMADA BAIXA DE EMBUTIR (1 MÓDULO), 2P+T 20 A, SEM SUPORTE E SEM PLACA - FORNECIMENTO E INSTALAÇÃO. AF_03/2023</v>
          </cell>
          <cell r="C3260" t="str">
            <v>UN</v>
          </cell>
          <cell r="D3260">
            <v>20.5</v>
          </cell>
        </row>
        <row r="3261">
          <cell r="A3261">
            <v>92000</v>
          </cell>
          <cell r="B3261" t="str">
            <v>TOMADA BAIXA DE EMBUTIR (1 MÓDULO), 2P+T 10 A, INCLUINDO SUPORTE E PLACA - FORNECIMENTO E INSTALAÇÃO. AF_03/2023</v>
          </cell>
          <cell r="C3261" t="str">
            <v>UN</v>
          </cell>
          <cell r="D3261">
            <v>28.6</v>
          </cell>
        </row>
        <row r="3262">
          <cell r="A3262">
            <v>92001</v>
          </cell>
          <cell r="B3262" t="str">
            <v>TOMADA BAIXA DE EMBUTIR (1 MÓDULO), 2P+T 20 A, INCLUINDO SUPORTE E PLACA - FORNECIMENTO E INSTALAÇÃO. AF_03/2023</v>
          </cell>
          <cell r="C3262" t="str">
            <v>UN</v>
          </cell>
          <cell r="D3262">
            <v>30.56</v>
          </cell>
        </row>
        <row r="3263">
          <cell r="A3263">
            <v>92002</v>
          </cell>
          <cell r="B3263" t="str">
            <v>TOMADA MÉDIA DE EMBUTIR (2 MÓDULOS), 2P+T 10 A, SEM SUPORTE E SEM PLACA - FORNECIMENTO E INSTALAÇÃO. AF_03/2023</v>
          </cell>
          <cell r="C3263" t="str">
            <v>UN</v>
          </cell>
          <cell r="D3263">
            <v>41.3</v>
          </cell>
        </row>
        <row r="3264">
          <cell r="A3264">
            <v>92003</v>
          </cell>
          <cell r="B3264" t="str">
            <v>TOMADA MÉDIA DE EMBUTIR (2 MÓDULOS), 2P+T 20 A, SEM SUPORTE E SEM PLACA - FORNECIMENTO E INSTALAÇÃO. AF_03/2023</v>
          </cell>
          <cell r="C3264" t="str">
            <v>UN</v>
          </cell>
          <cell r="D3264">
            <v>45.22</v>
          </cell>
        </row>
        <row r="3265">
          <cell r="A3265">
            <v>92004</v>
          </cell>
          <cell r="B3265" t="str">
            <v>TOMADA MÉDIA DE EMBUTIR (2 MÓDULOS), 2P+T 10 A, INCLUINDO SUPORTE E PLACA - FORNECIMENTO E INSTALAÇÃO. AF_03/2023</v>
          </cell>
          <cell r="C3265" t="str">
            <v>UN</v>
          </cell>
          <cell r="D3265">
            <v>51.36</v>
          </cell>
        </row>
        <row r="3266">
          <cell r="A3266">
            <v>92005</v>
          </cell>
          <cell r="B3266" t="str">
            <v>TOMADA MÉDIA DE EMBUTIR (2 MÓDULOS), 2P+T 20 A, INCLUINDO SUPORTE E PLACA - FORNECIMENTO E INSTALAÇÃO. AF_03/2023</v>
          </cell>
          <cell r="C3266" t="str">
            <v>UN</v>
          </cell>
          <cell r="D3266">
            <v>55.28</v>
          </cell>
        </row>
        <row r="3267">
          <cell r="A3267">
            <v>92006</v>
          </cell>
          <cell r="B3267" t="str">
            <v>TOMADA BAIXA DE EMBUTIR (2 MÓDULOS), 2P+T 10 A, SEM SUPORTE E SEM PLACA - FORNECIMENTO E INSTALAÇÃO. AF_03/2023</v>
          </cell>
          <cell r="C3267" t="str">
            <v>UN</v>
          </cell>
          <cell r="D3267">
            <v>34.08</v>
          </cell>
        </row>
        <row r="3268">
          <cell r="A3268">
            <v>92007</v>
          </cell>
          <cell r="B3268" t="str">
            <v>TOMADA BAIXA DE EMBUTIR (2 MÓDULOS), 2P+T 20 A, SEM SUPORTE E SEM PLACA - FORNECIMENTO E INSTALAÇÃO. AF_03/2023</v>
          </cell>
          <cell r="C3268" t="str">
            <v>UN</v>
          </cell>
          <cell r="D3268">
            <v>38</v>
          </cell>
        </row>
        <row r="3269">
          <cell r="A3269">
            <v>92008</v>
          </cell>
          <cell r="B3269" t="str">
            <v>TOMADA BAIXA DE EMBUTIR (2 MÓDULOS), 2P+T 10 A, INCLUINDO SUPORTE E PLACA - FORNECIMENTO E INSTALAÇÃO. AF_03/2023</v>
          </cell>
          <cell r="C3269" t="str">
            <v>UN</v>
          </cell>
          <cell r="D3269">
            <v>44.14</v>
          </cell>
        </row>
        <row r="3270">
          <cell r="A3270">
            <v>92009</v>
          </cell>
          <cell r="B3270" t="str">
            <v>TOMADA BAIXA DE EMBUTIR (2 MÓDULOS), 2P+T 20 A, INCLUINDO SUPORTE E PLACA - FORNECIMENTO E INSTALAÇÃO. AF_03/2023</v>
          </cell>
          <cell r="C3270" t="str">
            <v>UN</v>
          </cell>
          <cell r="D3270">
            <v>48.06</v>
          </cell>
        </row>
        <row r="3271">
          <cell r="A3271">
            <v>92010</v>
          </cell>
          <cell r="B3271" t="str">
            <v>TOMADA MÉDIA DE EMBUTIR (3 MÓDULOS), 2P+T 10 A, SEM SUPORTE E SEM PLACA - FORNECIMENTO E INSTALAÇÃO. AF_03/2023</v>
          </cell>
          <cell r="C3271" t="str">
            <v>UN</v>
          </cell>
          <cell r="D3271">
            <v>60.43</v>
          </cell>
        </row>
        <row r="3272">
          <cell r="A3272">
            <v>92011</v>
          </cell>
          <cell r="B3272" t="str">
            <v>TOMADA MÉDIA DE EMBUTIR (3 MÓDULOS), 2P+T 20 A, SEM SUPORTE E SEM PLACA - FORNECIMENTO E INSTALAÇÃO. AF_03/2023</v>
          </cell>
          <cell r="C3272" t="str">
            <v>UN</v>
          </cell>
          <cell r="D3272">
            <v>66.31</v>
          </cell>
        </row>
        <row r="3273">
          <cell r="A3273">
            <v>92012</v>
          </cell>
          <cell r="B3273" t="str">
            <v>TOMADA MÉDIA DE EMBUTIR (3 MÓDULOS), 2P+T 10 A, INCLUINDO SUPORTE E PLACA - FORNECIMENTO E INSTALAÇÃO. AF_03/2023</v>
          </cell>
          <cell r="C3273" t="str">
            <v>UN</v>
          </cell>
          <cell r="D3273">
            <v>70.489999999999995</v>
          </cell>
        </row>
        <row r="3274">
          <cell r="A3274">
            <v>92013</v>
          </cell>
          <cell r="B3274" t="str">
            <v>TOMADA MÉDIA DE EMBUTIR (3 MÓDULOS), 2P+T 20 A, INCLUINDO SUPORTE E PLACA - FORNECIMENTO E INSTALAÇÃO. AF_03/2023</v>
          </cell>
          <cell r="C3274" t="str">
            <v>UN</v>
          </cell>
          <cell r="D3274">
            <v>76.37</v>
          </cell>
        </row>
        <row r="3275">
          <cell r="A3275">
            <v>92014</v>
          </cell>
          <cell r="B3275" t="str">
            <v>TOMADA BAIXA DE EMBUTIR (3 MÓDULOS), 2P+T 10 A, SEM SUPORTE E SEM PLACA - FORNECIMENTO E INSTALAÇÃO. AF_03/2023</v>
          </cell>
          <cell r="C3275" t="str">
            <v>UN</v>
          </cell>
          <cell r="D3275">
            <v>49.63</v>
          </cell>
        </row>
        <row r="3276">
          <cell r="A3276">
            <v>92015</v>
          </cell>
          <cell r="B3276" t="str">
            <v>TOMADA BAIXA DE EMBUTIR (3 MÓDULOS), 2P+T 20 A, SEM SUPORTE E SEM PLACA - FORNECIMENTO E INSTALAÇÃO. AF_03/2023</v>
          </cell>
          <cell r="C3276" t="str">
            <v>UN</v>
          </cell>
          <cell r="D3276">
            <v>55.51</v>
          </cell>
        </row>
        <row r="3277">
          <cell r="A3277">
            <v>92016</v>
          </cell>
          <cell r="B3277" t="str">
            <v>TOMADA BAIXA DE EMBUTIR (3 MÓDULOS), 2P+T 10 A, INCLUINDO SUPORTE E PLACA - FORNECIMENTO E INSTALAÇÃO. AF_03/2023</v>
          </cell>
          <cell r="C3277" t="str">
            <v>UN</v>
          </cell>
          <cell r="D3277">
            <v>59.69</v>
          </cell>
        </row>
        <row r="3278">
          <cell r="A3278">
            <v>92017</v>
          </cell>
          <cell r="B3278" t="str">
            <v>TOMADA BAIXA DE EMBUTIR (3 MÓDULOS), 2P+T 20 A, INCLUINDO SUPORTE E PLACA - FORNECIMENTO E INSTALAÇÃO. AF_03/2023</v>
          </cell>
          <cell r="C3278" t="str">
            <v>UN</v>
          </cell>
          <cell r="D3278">
            <v>65.569999999999993</v>
          </cell>
        </row>
        <row r="3279">
          <cell r="A3279">
            <v>92018</v>
          </cell>
          <cell r="B3279" t="str">
            <v>TOMADA BAIXA DE EMBUTIR (4 MÓDULOS), 2P+T 10 A, SEM SUPORTE E SEM PLACA - FORNECIMENTO E INSTALAÇÃO. AF_03/2023</v>
          </cell>
          <cell r="C3279" t="str">
            <v>UN</v>
          </cell>
          <cell r="D3279">
            <v>65.69</v>
          </cell>
        </row>
        <row r="3280">
          <cell r="A3280">
            <v>92019</v>
          </cell>
          <cell r="B3280" t="str">
            <v>TOMADA BAIXA DE EMBUTIR (4 MÓDULOS), 2P+T 10 A, INCLUINDO SUPORTE E PLACA - FORNECIMENTO E INSTALAÇÃO. AF_03/2023</v>
          </cell>
          <cell r="C3280" t="str">
            <v>UN</v>
          </cell>
          <cell r="D3280">
            <v>80.349999999999994</v>
          </cell>
        </row>
        <row r="3281">
          <cell r="A3281">
            <v>92020</v>
          </cell>
          <cell r="B3281" t="str">
            <v>TOMADA BAIXA DE EMBUTIR (6 MÓDULOS), 2P+T 10 A, SEM SUPORTE E SEM PLACA - FORNECIMENTO E INSTALAÇÃO. AF_03/2023</v>
          </cell>
          <cell r="C3281" t="str">
            <v>UN</v>
          </cell>
          <cell r="D3281">
            <v>97.01</v>
          </cell>
        </row>
        <row r="3282">
          <cell r="A3282">
            <v>92021</v>
          </cell>
          <cell r="B3282" t="str">
            <v>TOMADA BAIXA DE EMBUTIR (6 MÓDULOS), 2P+T 10 A, INCLUINDO SUPORTE E PLACA - FORNECIMENTO E INSTALAÇÃO. AF_03/2023</v>
          </cell>
          <cell r="C3282" t="str">
            <v>UN</v>
          </cell>
          <cell r="D3282">
            <v>111.67</v>
          </cell>
        </row>
        <row r="3283">
          <cell r="A3283">
            <v>92022</v>
          </cell>
          <cell r="B3283" t="str">
            <v>INTERRUPTOR SIMPLES (1 MÓDULO) COM 1 TOMADA DE EMBUTIR 2P+T 10 A, SEM SUPORTE E SEM PLACA - FORNECIMENTO E INSTALAÇÃO. AF_03/2023</v>
          </cell>
          <cell r="C3283" t="str">
            <v>UN</v>
          </cell>
          <cell r="D3283">
            <v>36.35</v>
          </cell>
        </row>
        <row r="3284">
          <cell r="A3284">
            <v>92023</v>
          </cell>
          <cell r="B3284" t="str">
            <v>INTERRUPTOR SIMPLES (1 MÓDULO) COM 1 TOMADA DE EMBUTIR 2P+T 10 A, INCLUINDO SUPORTE E PLACA - FORNECIMENTO E INSTALAÇÃO. AF_03/2023</v>
          </cell>
          <cell r="C3284" t="str">
            <v>UN</v>
          </cell>
          <cell r="D3284">
            <v>46.41</v>
          </cell>
        </row>
        <row r="3285">
          <cell r="A3285">
            <v>92024</v>
          </cell>
          <cell r="B3285" t="str">
            <v>INTERRUPTOR SIMPLES (1 MÓDULO) COM 2 TOMADAS DE EMBUTIR 2P+T 10 A, SEM SUPORTE E SEM PLACA - FORNECIMENTO E INSTALAÇÃO. AF_03/2023</v>
          </cell>
          <cell r="C3285" t="str">
            <v>UN</v>
          </cell>
          <cell r="D3285">
            <v>55.53</v>
          </cell>
        </row>
        <row r="3286">
          <cell r="A3286">
            <v>92025</v>
          </cell>
          <cell r="B3286" t="str">
            <v>INTERRUPTOR SIMPLES (1 MÓDULO) COM 2 TOMADAS DE EMBUTIR 2P+T 10 A, INCLUINDO SUPORTE E PLACA - FORNECIMENTO E INSTALAÇÃO. AF_03/2023</v>
          </cell>
          <cell r="C3286" t="str">
            <v>UN</v>
          </cell>
          <cell r="D3286">
            <v>65.59</v>
          </cell>
        </row>
        <row r="3287">
          <cell r="A3287">
            <v>92026</v>
          </cell>
          <cell r="B3287" t="str">
            <v>INTERRUPTOR SIMPLES (2 MÓDULOS) COM 1 TOMADA DE EMBUTIR 2P+T 10 A, SEM SUPORTE E SEM PLACA - FORNECIMENTO E INSTALAÇÃO. AF_03/2023</v>
          </cell>
          <cell r="C3287" t="str">
            <v>UN</v>
          </cell>
          <cell r="D3287">
            <v>50.62</v>
          </cell>
        </row>
        <row r="3288">
          <cell r="A3288">
            <v>92027</v>
          </cell>
          <cell r="B3288" t="str">
            <v>INTERRUPTOR SIMPLES (2 MÓDULOS) COM 1 TOMADA DE EMBUTIR 2P+T 10 A, INCLUINDO SUPORTE E PLACA - FORNECIMENTO E INSTALAÇÃO. AF_03/2023</v>
          </cell>
          <cell r="C3288" t="str">
            <v>UN</v>
          </cell>
          <cell r="D3288">
            <v>60.68</v>
          </cell>
        </row>
        <row r="3289">
          <cell r="A3289">
            <v>92028</v>
          </cell>
          <cell r="B3289" t="str">
            <v>INTERRUPTOR PARALELO (1 MÓDULO) COM 1 TOMADA DE EMBUTIR 2P+T 10 A, SEM SUPORTE E SEM PLACA - FORNECIMENTO E INSTALAÇÃO. AF_03/2023</v>
          </cell>
          <cell r="C3289" t="str">
            <v>UN</v>
          </cell>
          <cell r="D3289">
            <v>42.32</v>
          </cell>
        </row>
        <row r="3290">
          <cell r="A3290">
            <v>92029</v>
          </cell>
          <cell r="B3290" t="str">
            <v>INTERRUPTOR PARALELO (1 MÓDULO) COM 1 TOMADA DE EMBUTIR 2P+T 10 A, INCLUINDO SUPORTE E PLACA - FORNECIMENTO E INSTALAÇÃO. AF_03/2023</v>
          </cell>
          <cell r="C3290" t="str">
            <v>UN</v>
          </cell>
          <cell r="D3290">
            <v>52.38</v>
          </cell>
        </row>
        <row r="3291">
          <cell r="A3291">
            <v>92030</v>
          </cell>
          <cell r="B3291" t="str">
            <v>INTERRUPTOR PARALELO (1 MÓDULO) COM 2 TOMADAS DE EMBUTIR 2P+T 10 A, SEM SUPORTE E SEM PLACA - FORNECIMENTO E INSTALAÇÃO. AF_03/2023</v>
          </cell>
          <cell r="C3291" t="str">
            <v>UN</v>
          </cell>
          <cell r="D3291">
            <v>61.45</v>
          </cell>
        </row>
        <row r="3292">
          <cell r="A3292">
            <v>92031</v>
          </cell>
          <cell r="B3292" t="str">
            <v>INTERRUPTOR PARALELO (1 MÓDULO) COM 2 TOMADAS DE EMBUTIR 2P+T 10 A, INCLUINDO SUPORTE E PLACA - FORNECIMENTO E INSTALAÇÃO. AF_03/2023</v>
          </cell>
          <cell r="C3292" t="str">
            <v>UN</v>
          </cell>
          <cell r="D3292">
            <v>71.510000000000005</v>
          </cell>
        </row>
        <row r="3293">
          <cell r="A3293">
            <v>92032</v>
          </cell>
          <cell r="B3293" t="str">
            <v>INTERRUPTOR PARALELO (2 MÓDULOS) COM 1 TOMADA DE EMBUTIR 2P+T 10 A, SEM SUPORTE E SEM PLACA - FORNECIMENTO E INSTALAÇÃO. AF_03/2023</v>
          </cell>
          <cell r="C3293" t="str">
            <v>UN</v>
          </cell>
          <cell r="D3293">
            <v>62.47</v>
          </cell>
        </row>
        <row r="3294">
          <cell r="A3294">
            <v>92033</v>
          </cell>
          <cell r="B3294" t="str">
            <v>INTERRUPTOR PARALELO (2 MÓDULOS) COM 1 TOMADA DE EMBUTIR 2P+T 10 A, INCLUINDO SUPORTE E PLACA - FORNECIMENTO E INSTALAÇÃO. AF_03/2023</v>
          </cell>
          <cell r="C3294" t="str">
            <v>UN</v>
          </cell>
          <cell r="D3294">
            <v>72.53</v>
          </cell>
        </row>
        <row r="3295">
          <cell r="A3295">
            <v>92034</v>
          </cell>
          <cell r="B3295" t="str">
            <v>INTERRUPTOR SIMPLES (1 MÓDULO), INTERRUPTOR PARALELO (1 MÓDULO) E 1 TOMADA DE EMBUTIR 2P+T 10 A, SEM SUPORTE E SEM PLACA - FORNECIMENTO E INSTALAÇÃO. AF_03/2023</v>
          </cell>
          <cell r="C3295" t="str">
            <v>UN</v>
          </cell>
          <cell r="D3295">
            <v>56.55</v>
          </cell>
        </row>
        <row r="3296">
          <cell r="A3296">
            <v>92035</v>
          </cell>
          <cell r="B3296" t="str">
            <v>INTERRUPTOR SIMPLES (1 MÓDULO), INTERRUPTOR PARALELO (1 MÓDULO) E 1 TOMADA DE EMBUTIR 2P+T 10 A, INCLUINDO SUPORTE E PLACA - FORNECIMENTO E INSTALAÇÃO. AF_03/2023</v>
          </cell>
          <cell r="C3296" t="str">
            <v>UN</v>
          </cell>
          <cell r="D3296">
            <v>66.61</v>
          </cell>
        </row>
        <row r="3297">
          <cell r="A3297">
            <v>97595</v>
          </cell>
          <cell r="B3297" t="str">
            <v>SENSOR DE PRESENÇA COM FOTOCÉLULA, FIXAÇÃO EM PAREDE - FORNECIMENTO E INSTALAÇÃO. AF_09/2024</v>
          </cell>
          <cell r="C3297" t="str">
            <v>UN</v>
          </cell>
          <cell r="D3297">
            <v>99.62</v>
          </cell>
        </row>
        <row r="3298">
          <cell r="A3298">
            <v>97596</v>
          </cell>
          <cell r="B3298" t="str">
            <v>SENSOR DE PRESENÇA SEM FOTOCÉLULA, FIXAÇÃO EM PAREDE - FORNECIMENTO E INSTALAÇÃO. AF_09/2024</v>
          </cell>
          <cell r="C3298" t="str">
            <v>UN</v>
          </cell>
          <cell r="D3298">
            <v>69.73</v>
          </cell>
        </row>
        <row r="3299">
          <cell r="A3299">
            <v>97597</v>
          </cell>
          <cell r="B3299" t="str">
            <v>SENSOR DE PRESENÇA COM FOTOCÉLULA, FIXAÇÃO EM TETO - FORNECIMENTO E INSTALAÇÃO. AF_09/2024</v>
          </cell>
          <cell r="C3299" t="str">
            <v>UN</v>
          </cell>
          <cell r="D3299">
            <v>70.150000000000006</v>
          </cell>
        </row>
        <row r="3300">
          <cell r="A3300">
            <v>97598</v>
          </cell>
          <cell r="B3300" t="str">
            <v>SENSOR DE PRESENÇA SEM FOTOCÉLULA, FIXAÇÃO EM TETO - FORNECIMENTO E INSTALAÇÃO. AF_09/2024</v>
          </cell>
          <cell r="C3300" t="str">
            <v>UN</v>
          </cell>
          <cell r="D3300">
            <v>66.33</v>
          </cell>
        </row>
        <row r="3301">
          <cell r="A3301">
            <v>97599</v>
          </cell>
          <cell r="B3301" t="str">
            <v>LUMINÁRIA DE EMERGÊNCIA, COM 30 LÂMPADAS LED DE 2 W, SEM REATOR - FORNECIMENTO E INSTALAÇÃO. AF_09/2024</v>
          </cell>
          <cell r="C3301" t="str">
            <v>UN</v>
          </cell>
          <cell r="D3301">
            <v>18.11</v>
          </cell>
        </row>
        <row r="3302">
          <cell r="A3302">
            <v>97609</v>
          </cell>
          <cell r="B3302" t="str">
            <v>LÂMPADA COMPACTA DE LED 6 W, BASE E27 - FORNECIMENTO E INSTALAÇÃO. AF_09/2024</v>
          </cell>
          <cell r="C3302" t="str">
            <v>UN</v>
          </cell>
          <cell r="D3302">
            <v>11.93</v>
          </cell>
        </row>
        <row r="3303">
          <cell r="A3303">
            <v>97610</v>
          </cell>
          <cell r="B3303" t="str">
            <v>LÂMPADA COMPACTA DE LED 10 W, BASE E27 - FORNECIMENTO E INSTALAÇÃO. AF_09/2024</v>
          </cell>
          <cell r="C3303" t="str">
            <v>UN</v>
          </cell>
          <cell r="D3303">
            <v>12.57</v>
          </cell>
        </row>
        <row r="3304">
          <cell r="A3304">
            <v>100902</v>
          </cell>
          <cell r="B3304" t="str">
            <v>LÂMPADA TUBULAR LED DE 9/10 W, COM SOQUETE, BASE G13 - FORNECIMENTO E INSTALAÇÃO. AF_09/2024_PS</v>
          </cell>
          <cell r="C3304" t="str">
            <v>UN</v>
          </cell>
          <cell r="D3304">
            <v>24.47</v>
          </cell>
        </row>
        <row r="3305">
          <cell r="A3305">
            <v>100903</v>
          </cell>
          <cell r="B3305" t="str">
            <v>LÂMPADA TUBULAR LED DE 18/20 W, COM SOQUETE, BASE G13 - FORNECIMENTO E INSTALAÇÃO. AF_09/2024_PS</v>
          </cell>
          <cell r="C3305" t="str">
            <v>UN</v>
          </cell>
          <cell r="D3305">
            <v>27.28</v>
          </cell>
        </row>
        <row r="3306">
          <cell r="A3306">
            <v>103782</v>
          </cell>
          <cell r="B3306" t="str">
            <v>LUMINÁRIA TIPO PLAFON CIRCULAR, DE SOBREPOR, COM LED DE 12/13 W - FORNECIMENTO E INSTALAÇÃO. AF_09/2024</v>
          </cell>
          <cell r="C3306" t="str">
            <v>UN</v>
          </cell>
          <cell r="D3306">
            <v>27.47</v>
          </cell>
        </row>
        <row r="3307">
          <cell r="A3307">
            <v>105554</v>
          </cell>
          <cell r="B3307" t="str">
            <v>LÂMPADA TUBULAR LED 9/10W SEM SOQUETE - FORNECIMENTO E INSTALAÇÃO. AF_09/2024</v>
          </cell>
          <cell r="C3307" t="str">
            <v>UN</v>
          </cell>
          <cell r="D3307">
            <v>14.56</v>
          </cell>
        </row>
        <row r="3308">
          <cell r="A3308">
            <v>101489</v>
          </cell>
          <cell r="B3308" t="str">
            <v>ENTRADA DE ENERGIA ELÉTRICA, AÉREA, MONOFÁSICA, COM CAIXA DE SOBREPOR, CABO DE 10 MM2 E DISJUNTOR DIN 50A (NÃO INCLUSO O POSTE DE CONCRETO). AF_07/2020_PS</v>
          </cell>
          <cell r="C3308" t="str">
            <v>UN</v>
          </cell>
          <cell r="D3308">
            <v>1440.51</v>
          </cell>
        </row>
        <row r="3309">
          <cell r="A3309">
            <v>101490</v>
          </cell>
          <cell r="B3309" t="str">
            <v>ENTRADA DE ENERGIA ELÉTRICA, AÉREA, MONOFÁSICA, COM CAIXA DE SOBREPOR, CABO DE 16 MM2 E DISJUNTOR DIN 50A (NÃO INCLUSO O POSTE DE CONCRETO). AF_07/2020_PS</v>
          </cell>
          <cell r="C3309" t="str">
            <v>UN</v>
          </cell>
          <cell r="D3309">
            <v>1547.43</v>
          </cell>
        </row>
        <row r="3310">
          <cell r="A3310">
            <v>101491</v>
          </cell>
          <cell r="B3310" t="str">
            <v>ENTRADA DE ENERGIA ELÉTRICA, AÉREA, MONOFÁSICA, COM CAIXA DE SOBREPOR, CABO DE 25 MM2 E DISJUNTOR DIN 50A (NÃO INCLUSO O POSTE DE CONCRETO). AF_07/2020_PS</v>
          </cell>
          <cell r="C3310" t="str">
            <v>UN</v>
          </cell>
          <cell r="D3310">
            <v>1581.31</v>
          </cell>
        </row>
        <row r="3311">
          <cell r="A3311">
            <v>101492</v>
          </cell>
          <cell r="B3311" t="str">
            <v>ENTRADA DE ENERGIA ELÉTRICA, AÉREA, MONOFÁSICA, COM CAIXA DE SOBREPOR, CABO DE 35 MM2 E DISJUNTOR DIN 50A (NÃO INCLUSO O POSTE DE CONCRETO). AF_07/2020_PS</v>
          </cell>
          <cell r="C3311" t="str">
            <v>UN</v>
          </cell>
          <cell r="D3311">
            <v>1733.4</v>
          </cell>
        </row>
        <row r="3312">
          <cell r="A3312">
            <v>101493</v>
          </cell>
          <cell r="B3312" t="str">
            <v>ENTRADA DE ENERGIA ELÉTRICA, AÉREA, MONOFÁSICA, COM CAIXA DE EMBUTIR, CABO DE 10 MM2 E DISJUNTOR DIN 50A (NÃO INCLUSO O POSTE DE CONCRETO). AF_07/2020_PS</v>
          </cell>
          <cell r="C3312" t="str">
            <v>UN</v>
          </cell>
          <cell r="D3312">
            <v>1425.85</v>
          </cell>
        </row>
        <row r="3313">
          <cell r="A3313">
            <v>101494</v>
          </cell>
          <cell r="B3313" t="str">
            <v>ENTRADA DE ENERGIA ELÉTRICA, AÉREA, MONOFÁSICA, COM CAIXA DE EMBUTIR, CABO DE 16 MM2 E DISJUNTOR DIN 50A (NÃO INCLUSO O POSTE DE CONCRETO). AF_07/2020_PS</v>
          </cell>
          <cell r="C3313" t="str">
            <v>UN</v>
          </cell>
          <cell r="D3313">
            <v>1532.77</v>
          </cell>
        </row>
        <row r="3314">
          <cell r="A3314">
            <v>101495</v>
          </cell>
          <cell r="B3314" t="str">
            <v>ENTRADA DE ENERGIA ELÉTRICA, AÉREA, MONOFÁSICA, COM CAIXA DE EMBUTIR, CABO DE 25 MM2 E DISJUNTOR DIN 50A (NÃO INCLUSO O POSTE DE CONCRETO). AF_07/2020_PS</v>
          </cell>
          <cell r="C3314" t="str">
            <v>UN</v>
          </cell>
          <cell r="D3314">
            <v>1566.65</v>
          </cell>
        </row>
        <row r="3315">
          <cell r="A3315">
            <v>101496</v>
          </cell>
          <cell r="B3315" t="str">
            <v>ENTRADA DE ENERGIA ELÉTRICA, AÉREA, MONOFÁSICA, COM CAIXA DE EMBUTIR, CABO DE 35 MM2 E DISJUNTOR DIN 50A (NÃO INCLUSO O POSTE DE CONCRETO). AF_07/2020_PS</v>
          </cell>
          <cell r="C3315" t="str">
            <v>UN</v>
          </cell>
          <cell r="D3315">
            <v>1718.74</v>
          </cell>
        </row>
        <row r="3316">
          <cell r="A3316">
            <v>101497</v>
          </cell>
          <cell r="B3316" t="str">
            <v>ENTRADA DE ENERGIA ELÉTRICA, AÉREA, BIFÁSICA, COM CAIXA DE SOBREPOR, CABO DE 10 MM2 E DISJUNTOR DIN 50A (NÃO INCLUSO O POSTE DE CONCRETO). AF_07/2020_PS</v>
          </cell>
          <cell r="C3316" t="str">
            <v>UN</v>
          </cell>
          <cell r="D3316">
            <v>1683.43</v>
          </cell>
        </row>
        <row r="3317">
          <cell r="A3317">
            <v>101498</v>
          </cell>
          <cell r="B3317" t="str">
            <v>ENTRADA DE ENERGIA ELÉTRICA, AÉREA, BIFÁSICA, COM CAIXA DE SOBREPOR, CABO DE 16 MM2 E DISJUNTOR DIN 50A (NÃO INCLUSO O POSTE DE CONCRETO). AF_07/2020_PS</v>
          </cell>
          <cell r="C3317" t="str">
            <v>UN</v>
          </cell>
          <cell r="D3317">
            <v>1845.27</v>
          </cell>
        </row>
        <row r="3318">
          <cell r="A3318">
            <v>101499</v>
          </cell>
          <cell r="B3318" t="str">
            <v>ENTRADA DE ENERGIA ELÉTRICA, AÉREA, BIFÁSICA, COM CAIXA DE SOBREPOR, CABO DE 25 MM2 E DISJUNTOR DIN 50A (NÃO INCLUSO O POSTE DE CONCRETO). AF_07/2020_PS</v>
          </cell>
          <cell r="C3318" t="str">
            <v>UN</v>
          </cell>
          <cell r="D3318">
            <v>1896.55</v>
          </cell>
        </row>
        <row r="3319">
          <cell r="A3319">
            <v>101500</v>
          </cell>
          <cell r="B3319" t="str">
            <v>ENTRADA DE ENERGIA ELÉTRICA, AÉREA, BIFÁSICA, COM CAIXA DE SOBREPOR, CABO DE 35 MM2 E DISJUNTOR DIN 50A (NÃO INCLUSO O POSTE DE CONCRETO). AF_07/2020_PS</v>
          </cell>
          <cell r="C3319" t="str">
            <v>UN</v>
          </cell>
          <cell r="D3319">
            <v>2113.7800000000002</v>
          </cell>
        </row>
        <row r="3320">
          <cell r="A3320">
            <v>101501</v>
          </cell>
          <cell r="B3320" t="str">
            <v>ENTRADA DE ENERGIA ELÉTRICA, AÉREA, BIFÁSICA, COM CAIXA DE EMBUTIR, CABO DE 10 MM2 E DISJUNTOR DIN 50A (NÃO INCLUSO O POSTE DE CONCRETO). AF_07/2020_PS</v>
          </cell>
          <cell r="C3320" t="str">
            <v>UN</v>
          </cell>
          <cell r="D3320">
            <v>1677.09</v>
          </cell>
        </row>
        <row r="3321">
          <cell r="A3321">
            <v>101502</v>
          </cell>
          <cell r="B3321" t="str">
            <v>ENTRADA DE ENERGIA ELÉTRICA, AÉREA, BIFÁSICA, COM CAIXA DE EMBUTIR, CABO DE 16 MM2 E DISJUNTOR DIN 50A (NÃO INCLUSO O POSTE DE CONCRETO). AF_07/2020_PS</v>
          </cell>
          <cell r="C3321" t="str">
            <v>UN</v>
          </cell>
          <cell r="D3321">
            <v>1838.93</v>
          </cell>
        </row>
        <row r="3322">
          <cell r="A3322">
            <v>101503</v>
          </cell>
          <cell r="B3322" t="str">
            <v>ENTRADA DE ENERGIA ELÉTRICA, AÉREA, BIFÁSICA, COM CAIXA DE EMBUTIR, CABO DE 25 MM2 E DISJUNTOR DIN 50A (NÃO INCLUSO O POSTE DE CONCRETO). AF_07/2020_PS</v>
          </cell>
          <cell r="C3322" t="str">
            <v>UN</v>
          </cell>
          <cell r="D3322">
            <v>1890.21</v>
          </cell>
        </row>
        <row r="3323">
          <cell r="A3323">
            <v>101504</v>
          </cell>
          <cell r="B3323" t="str">
            <v>ENTRADA DE ENERGIA ELÉTRICA, AÉREA, BIFÁSICA, COM CAIXA DE EMBUTIR, CABO DE 35 MM2 E DISJUNTOR DIN 50A (NÃO INCLUSO O POSTE DE CONCRETO). AF_07/2020_PS</v>
          </cell>
          <cell r="C3323" t="str">
            <v>UN</v>
          </cell>
          <cell r="D3323">
            <v>2107.44</v>
          </cell>
        </row>
        <row r="3324">
          <cell r="A3324">
            <v>101505</v>
          </cell>
          <cell r="B3324" t="str">
            <v>ENTRADA DE ENERGIA ELÉTRICA, AÉREA, TRIFÁSICA, COM CAIXA DE SOBREPOR, CABO DE 10 MM2 E DISJUNTOR DIN 50A (NÃO INCLUSO O POSTE DE CONCRETO). AF_07/2020_PS</v>
          </cell>
          <cell r="C3324" t="str">
            <v>UN</v>
          </cell>
          <cell r="D3324">
            <v>1800.54</v>
          </cell>
        </row>
        <row r="3325">
          <cell r="A3325">
            <v>101506</v>
          </cell>
          <cell r="B3325" t="str">
            <v>ENTRADA DE ENERGIA ELÉTRICA, AÉREA, TRIFÁSICA, COM CAIXA DE SOBREPOR, CABO DE 16 MM2 E DISJUNTOR DIN 50A (NÃO INCLUSO O POSTE DE CONCRETO). AF_07/2020_PS</v>
          </cell>
          <cell r="C3325" t="str">
            <v>UN</v>
          </cell>
          <cell r="D3325">
            <v>2016.32</v>
          </cell>
        </row>
        <row r="3326">
          <cell r="A3326">
            <v>101507</v>
          </cell>
          <cell r="B3326" t="str">
            <v>ENTRADA DE ENERGIA ELÉTRICA, AÉREA, TRIFÁSICA, COM CAIXA DE SOBREPOR, CABO DE 25 MM2 E DISJUNTOR DIN 50A (NÃO INCLUSO O POSTE DE CONCRETO). AF_07/2020_PS</v>
          </cell>
          <cell r="C3326" t="str">
            <v>UN</v>
          </cell>
          <cell r="D3326">
            <v>2084.6999999999998</v>
          </cell>
        </row>
        <row r="3327">
          <cell r="A3327">
            <v>101508</v>
          </cell>
          <cell r="B3327" t="str">
            <v>ENTRADA DE ENERGIA ELÉTRICA, AÉREA, TRIFÁSICA, COM CAIXA DE SOBREPOR, CABO DE 35 MM2 E DISJUNTOR DIN 50A (NÃO INCLUSO O POSTE DE CONCRETO). AF_07/2020_PS</v>
          </cell>
          <cell r="C3327" t="str">
            <v>UN</v>
          </cell>
          <cell r="D3327">
            <v>2365.92</v>
          </cell>
        </row>
        <row r="3328">
          <cell r="A3328">
            <v>101509</v>
          </cell>
          <cell r="B3328" t="str">
            <v>ENTRADA DE ENERGIA ELÉTRICA, AÉREA, TRIFÁSICA, COM CAIXA DE EMBUTIR, CABO DE 10 MM2 E DISJUNTOR DIN 50A (NÃO INCLUSO O POSTE DE CONCRETO). AF_07/2020</v>
          </cell>
          <cell r="C3328" t="str">
            <v>UN</v>
          </cell>
          <cell r="D3328">
            <v>1857.97</v>
          </cell>
        </row>
        <row r="3329">
          <cell r="A3329">
            <v>101510</v>
          </cell>
          <cell r="B3329" t="str">
            <v>ENTRADA DE ENERGIA ELÉTRICA, AÉREA, TRIFÁSICA, COM CAIXA DE EMBUTIR, CABO DE 16 MM2 E DISJUNTOR DIN 50A (NÃO INCLUSO O POSTE DE CONCRETO). AF_07/2020</v>
          </cell>
          <cell r="C3329" t="str">
            <v>UN</v>
          </cell>
          <cell r="D3329">
            <v>2073.75</v>
          </cell>
        </row>
        <row r="3330">
          <cell r="A3330">
            <v>101511</v>
          </cell>
          <cell r="B3330" t="str">
            <v>ENTRADA DE ENERGIA ELÉTRICA, AÉREA, TRIFÁSICA, COM CAIXA DE EMBUTIR, CABO DE 25 MM2 E DISJUNTOR DIN 50A (NÃO INCLUSO O POSTE DE CONCRETO). AF_07/2020</v>
          </cell>
          <cell r="C3330" t="str">
            <v>UN</v>
          </cell>
          <cell r="D3330">
            <v>2142.13</v>
          </cell>
        </row>
        <row r="3331">
          <cell r="A3331">
            <v>101512</v>
          </cell>
          <cell r="B3331" t="str">
            <v>ENTRADA DE ENERGIA ELÉTRICA, AÉREA, TRIFÁSICA, COM CAIXA DE EMBUTIR, CABO DE 35 MM2 E DISJUNTOR DIN 50A (NÃO INCLUSO O POSTE DE CONCRETO). AF_07/2020</v>
          </cell>
          <cell r="C3331" t="str">
            <v>UN</v>
          </cell>
          <cell r="D3331">
            <v>2423.35</v>
          </cell>
        </row>
        <row r="3332">
          <cell r="A3332">
            <v>101513</v>
          </cell>
          <cell r="B3332" t="str">
            <v>ENTRADA DE ENERGIA ELÉTRICA, SUBTERRÂNEA, MONOFÁSICA, COM CAIXA DE SOBREPOR, CABO DE 10 MM2 E DISJUNTOR DIN 50A (NÃO INCLUSA MURETA DE ALVENARIA). AF_07/2020_PS</v>
          </cell>
          <cell r="C3332" t="str">
            <v>UN</v>
          </cell>
          <cell r="D3332">
            <v>771.44</v>
          </cell>
        </row>
        <row r="3333">
          <cell r="A3333">
            <v>101514</v>
          </cell>
          <cell r="B3333" t="str">
            <v>ENTRADA DE ENERGIA ELÉTRICA, SUBTERRÂNEA, MONOFÁSICA, COM CAIXA DE SOBREPOR, CABO DE 16 MM2 E DISJUNTOR DIN 50A (NÃO INCLUSA MURETA DE ALVENARIA). AF_07/2020_PS</v>
          </cell>
          <cell r="C3333" t="str">
            <v>UN</v>
          </cell>
          <cell r="D3333">
            <v>899.74</v>
          </cell>
        </row>
        <row r="3334">
          <cell r="A3334">
            <v>101515</v>
          </cell>
          <cell r="B3334" t="str">
            <v>ENTRADA DE ENERGIA ELÉTRICA, SUBTERRÂNEA, MONOFÁSICA, COM CAIXA DE SOBREPOR, CABO DE 25 MM2 E DISJUNTOR DIN 50A (NÃO INCLUSA MURETA DE ALVENARIA). AF_07/2020_PS</v>
          </cell>
          <cell r="C3334" t="str">
            <v>UN</v>
          </cell>
          <cell r="D3334">
            <v>940.4</v>
          </cell>
        </row>
        <row r="3335">
          <cell r="A3335">
            <v>101516</v>
          </cell>
          <cell r="B3335" t="str">
            <v>ENTRADA DE ENERGIA ELÉTRICA, SUBTERRÂNEA, MONOFÁSICA, COM CAIXA DE SOBREPOR, CABO DE 35 MM2 E DISJUNTOR DIN 50A (NÃO INCLUSA MURETA DE ALVENARIA). AF_07/2020_PS</v>
          </cell>
          <cell r="C3335" t="str">
            <v>UN</v>
          </cell>
          <cell r="D3335">
            <v>1092.5899999999999</v>
          </cell>
        </row>
        <row r="3336">
          <cell r="A3336">
            <v>101517</v>
          </cell>
          <cell r="B3336" t="str">
            <v>ENTRADA DE ENERGIA ELÉTRICA, SUBTERRÂNEA, MONOFÁSICA, COM CAIXA DE EMBUTIR, CABO DE 10 MM2 E DISJUNTOR DIN 50A (NÃO INCLUSA MURETA DE ALVENARIA). AF_07/2020_PS</v>
          </cell>
          <cell r="C3336" t="str">
            <v>UN</v>
          </cell>
          <cell r="D3336">
            <v>756.78</v>
          </cell>
        </row>
        <row r="3337">
          <cell r="A3337">
            <v>101518</v>
          </cell>
          <cell r="B3337" t="str">
            <v>ENTRADA DE ENERGIA ELÉTRICA, SUBTERRÂNEA, MONOFÁSICA, COM CAIXA DE EMBUTIR, CABO DE 16 MM2 E DISJUNTOR DIN 50A (NÃO INCLUSA MURETA DE ALVENARIA). AF_07/2020_PS</v>
          </cell>
          <cell r="C3337" t="str">
            <v>UN</v>
          </cell>
          <cell r="D3337">
            <v>885.08</v>
          </cell>
        </row>
        <row r="3338">
          <cell r="A3338">
            <v>101519</v>
          </cell>
          <cell r="B3338" t="str">
            <v>ENTRADA DE ENERGIA ELÉTRICA, SUBTERRÂNEA, MONOFÁSICA, COM CAIXA DE EMBUTIR, CABO DE 25 MM2 E DISJUNTOR DIN 50A (NÃO INCLUSA MURETA DE ALVENARIA). AF_07/2020_PS</v>
          </cell>
          <cell r="C3338" t="str">
            <v>UN</v>
          </cell>
          <cell r="D3338">
            <v>925.74</v>
          </cell>
        </row>
        <row r="3339">
          <cell r="A3339">
            <v>101520</v>
          </cell>
          <cell r="B3339" t="str">
            <v>ENTRADA DE ENERGIA ELÉTRICA, SUBTERRÂNEA, MONOFÁSICA, COM CAIXA DE EMBUTIR, CABO DE 35 MM2 E DISJUNTOR DIN 50A (NÃO INCLUSA MURETA DE ALVENARIA). AF_07/2020_PS</v>
          </cell>
          <cell r="C3339" t="str">
            <v>UN</v>
          </cell>
          <cell r="D3339">
            <v>1077.93</v>
          </cell>
        </row>
        <row r="3340">
          <cell r="A3340">
            <v>101521</v>
          </cell>
          <cell r="B3340" t="str">
            <v>ENTRADA DE ENERGIA ELÉTRICA, SUBTERRÂNEA, BIFÁSICA, COM CAIXA DE SOBREPOR, CABO DE 10 MM2 E DISJUNTOR DIN 50A (NÃO INCLUSA MURETA DE ALVENARIA). AF_07/2020_PS</v>
          </cell>
          <cell r="C3340" t="str">
            <v>UN</v>
          </cell>
          <cell r="D3340">
            <v>1030.47</v>
          </cell>
        </row>
        <row r="3341">
          <cell r="A3341">
            <v>101522</v>
          </cell>
          <cell r="B3341" t="str">
            <v>ENTRADA DE ENERGIA ELÉTRICA, SUBTERRÂNEA, BIFÁSICA, COM CAIXA DE SOBREPOR, CABO DE 16 MM2 E DISJUNTOR DIN 50A (NÃO INCLUSA MURETA DE ALVENARIA). AF_07/2020_PS</v>
          </cell>
          <cell r="C3341" t="str">
            <v>UN</v>
          </cell>
          <cell r="D3341">
            <v>1222.93</v>
          </cell>
        </row>
        <row r="3342">
          <cell r="A3342">
            <v>101523</v>
          </cell>
          <cell r="B3342" t="str">
            <v>ENTRADA DE ENERGIA ELÉTRICA, SUBTERRÂNEA, BIFÁSICA, COM CAIXA DE SOBREPOR, CABO DE 25 MM2 E DISJUNTOR DIN 50A (NÃO INCLUSA MURETA DE ALVENARIA). AF_07/2020_PS</v>
          </cell>
          <cell r="C3342" t="str">
            <v>UN</v>
          </cell>
          <cell r="D3342">
            <v>1283.9100000000001</v>
          </cell>
        </row>
        <row r="3343">
          <cell r="A3343">
            <v>101524</v>
          </cell>
          <cell r="B3343" t="str">
            <v>ENTRADA DE ENERGIA ELÉTRICA, SUBTERRÂNEA, BIFÁSICA, COM CAIXA DE SOBREPOR, CABO DE 35 MM2 E DISJUNTOR DIN 50A (NÃO INCLUSA MURETA DE ALVENARIA). AF_07/2020_PS</v>
          </cell>
          <cell r="C3343" t="str">
            <v>UN</v>
          </cell>
          <cell r="D3343">
            <v>1512.21</v>
          </cell>
        </row>
        <row r="3344">
          <cell r="A3344">
            <v>101525</v>
          </cell>
          <cell r="B3344" t="str">
            <v>ENTRADA DE ENERGIA ELÉTRICA, SUBTERRÂNEA, BIFÁSICA, COM CAIXA DE EMBUTIR, CABO DE 10 MM2 E DISJUNTOR DIN 50A (NÃO INCLUSA MURETA DE ALVENARIA). AF_07/2020_PS</v>
          </cell>
          <cell r="C3344" t="str">
            <v>UN</v>
          </cell>
          <cell r="D3344">
            <v>1024.1300000000001</v>
          </cell>
        </row>
        <row r="3345">
          <cell r="A3345">
            <v>101526</v>
          </cell>
          <cell r="B3345" t="str">
            <v>ENTRADA DE ENERGIA ELÉTRICA, SUBTERRÂNEA, BIFÁSICA, COM CAIXA DE EMBUTIR, CABO DE 16 MM2 E DISJUNTOR DIN 50A (NÃO INCLUSA MURETA DE ALVENARIA). AF_07/2020_PS</v>
          </cell>
          <cell r="C3345" t="str">
            <v>UN</v>
          </cell>
          <cell r="D3345">
            <v>1216.5899999999999</v>
          </cell>
        </row>
        <row r="3346">
          <cell r="A3346">
            <v>101527</v>
          </cell>
          <cell r="B3346" t="str">
            <v>ENTRADA DE ENERGIA ELÉTRICA, SUBTERRÂNEA, BIFÁSICA, COM CAIXA DE EMBUTIR, CABO DE 25 MM2 E DISJUNTOR DIN 50A (NÃO INCLUSA MURETA DE ALVENARIA). AF_07/2020_PS</v>
          </cell>
          <cell r="C3346" t="str">
            <v>UN</v>
          </cell>
          <cell r="D3346">
            <v>1277.57</v>
          </cell>
        </row>
        <row r="3347">
          <cell r="A3347">
            <v>101528</v>
          </cell>
          <cell r="B3347" t="str">
            <v>ENTRADA DE ENERGIA ELÉTRICA, SUBTERRÂNEA, BIFÁSICA, COM CAIXA DE EMBUTIR, CABO DE 35 MM2 E DISJUNTOR DIN 50A (NÃO INCLUSA MURETA DE ALVENARIA). AF_07/2020_PS</v>
          </cell>
          <cell r="C3347" t="str">
            <v>UN</v>
          </cell>
          <cell r="D3347">
            <v>1505.87</v>
          </cell>
        </row>
        <row r="3348">
          <cell r="A3348">
            <v>101529</v>
          </cell>
          <cell r="B3348" t="str">
            <v>ENTRADA DE ENERGIA ELÉTRICA, SUBTERRÂNEA, TRIFÁSICA, COM CAIXA DE SOBREPOR, CABO DE 10 MM2 E DISJUNTOR DIN 50A (NÃO INCLUSA MURETA DE ALVENARIA). AF_07/2020_PS</v>
          </cell>
          <cell r="C3348" t="str">
            <v>UN</v>
          </cell>
          <cell r="D3348">
            <v>1165.3900000000001</v>
          </cell>
        </row>
        <row r="3349">
          <cell r="A3349">
            <v>101530</v>
          </cell>
          <cell r="B3349" t="str">
            <v>ENTRADA DE ENERGIA ELÉTRICA, SUBTERRÂNEA, TRIFÁSICA, COM CAIXA DE SOBREPOR, CABO DE 16 MM2 E DISJUNTOR DIN 50A (NÃO INCLUSA MURETA DE ALVENARIA). AF_07/2020_PS</v>
          </cell>
          <cell r="C3349" t="str">
            <v>UN</v>
          </cell>
          <cell r="D3349">
            <v>1422</v>
          </cell>
        </row>
        <row r="3350">
          <cell r="A3350">
            <v>101531</v>
          </cell>
          <cell r="B3350" t="str">
            <v>ENTRADA DE ENERGIA ELÉTRICA, SUBTERRÂNEA, TRIFÁSICA, COM CAIXA DE SOBREPOR, CABO DE 25 MM2 E DISJUNTOR DIN 50A (NÃO INCLUSA MURETA DE ALVENARIA). AF_07/2020_PS</v>
          </cell>
          <cell r="C3350" t="str">
            <v>UN</v>
          </cell>
          <cell r="D3350">
            <v>1503.31</v>
          </cell>
        </row>
        <row r="3351">
          <cell r="A3351">
            <v>101532</v>
          </cell>
          <cell r="B3351" t="str">
            <v>ENTRADA DE ENERGIA ELÉTRICA, SUBTERRÂNEA, TRIFÁSICA, COM CAIXA DE SOBREPOR, CABO DE 35 MM2 E DISJUNTOR DIN 50A (NÃO INCLUSA MURETA DE ALVENARIA). AF_07/2020_PS</v>
          </cell>
          <cell r="C3351" t="str">
            <v>UN</v>
          </cell>
          <cell r="D3351">
            <v>1807.7</v>
          </cell>
        </row>
        <row r="3352">
          <cell r="A3352">
            <v>101533</v>
          </cell>
          <cell r="B3352" t="str">
            <v>ENTRADA DE ENERGIA ELÉTRICA, SUBTERRÂNEA, TRIFÁSICA, COM CAIXA DE EMBUTIR, CABO DE 10 MM2 E DISJUNTOR DIN 50A (NÃO INCLUSA MURETA DE ALVENARIA). AF_07/2020</v>
          </cell>
          <cell r="C3352" t="str">
            <v>UN</v>
          </cell>
          <cell r="D3352">
            <v>1222.82</v>
          </cell>
        </row>
        <row r="3353">
          <cell r="A3353">
            <v>101534</v>
          </cell>
          <cell r="B3353" t="str">
            <v>ENTRADA DE ENERGIA ELÉTRICA, SUBTERRÂNEA, TRIFÁSICA, COM CAIXA DE EMBUTIR, CABO DE 16 MM2 E DISJUNTOR DIN 50A (NÃO INCLUSA MURETA DE ALVENARIA). AF_07/2020</v>
          </cell>
          <cell r="C3353" t="str">
            <v>UN</v>
          </cell>
          <cell r="D3353">
            <v>1479.43</v>
          </cell>
        </row>
        <row r="3354">
          <cell r="A3354">
            <v>101535</v>
          </cell>
          <cell r="B3354" t="str">
            <v>ENTRADA DE ENERGIA ELÉTRICA, SUBTERRÂNEA, TRIFÁSICA, COM CAIXA DE EMBUTIR, CABO DE 25 MM2 E DISJUNTOR DIN 50A (NÃO INCLUSA MURETA DE ALVENARIA). AF_07/2020</v>
          </cell>
          <cell r="C3354" t="str">
            <v>UN</v>
          </cell>
          <cell r="D3354">
            <v>1560.74</v>
          </cell>
        </row>
        <row r="3355">
          <cell r="A3355">
            <v>101536</v>
          </cell>
          <cell r="B3355" t="str">
            <v>ENTRADA DE ENERGIA ELÉTRICA, SUBTERRÂNEA, TRIFÁSICA, COM CAIXA DE EMBUTIR, CABO DE 35 MM2 E DISJUNTOR DIN 50A (NÃO INCLUSA MURETA DE ALVENARIA). AF_07/2020</v>
          </cell>
          <cell r="C3355" t="str">
            <v>UN</v>
          </cell>
          <cell r="D3355">
            <v>1865.13</v>
          </cell>
        </row>
        <row r="3356">
          <cell r="A3356">
            <v>101537</v>
          </cell>
          <cell r="B3356" t="str">
            <v>APARELHO SINALIZADOR DE SAÍDA DE GARAGEM, COM CÉLULA FOTOELÉTRICA - FORNECIMENTO E INSTALAÇÃO. AF_07/2020</v>
          </cell>
          <cell r="C3356" t="str">
            <v>UN</v>
          </cell>
          <cell r="D3356">
            <v>93.14</v>
          </cell>
        </row>
        <row r="3357">
          <cell r="A3357">
            <v>101538</v>
          </cell>
          <cell r="B3357" t="str">
            <v>ARMAÇÃO SECUNDÁRIA, COM 1 ESTRIBO E 1 ISOLADOR - FORNECIMENTO E INSTALAÇÃO. AF_07/2020</v>
          </cell>
          <cell r="C3357" t="str">
            <v>UN</v>
          </cell>
          <cell r="D3357">
            <v>53.76</v>
          </cell>
        </row>
        <row r="3358">
          <cell r="A3358">
            <v>101539</v>
          </cell>
          <cell r="B3358" t="str">
            <v>ARMAÇÃO SECUNDÁRIA, COM 2 ESTRIBOS E 2 ISOLADORES - FORNECIMENTO E INSTALAÇÃO. AF_07/2020</v>
          </cell>
          <cell r="C3358" t="str">
            <v>UN</v>
          </cell>
          <cell r="D3358">
            <v>87.74</v>
          </cell>
        </row>
        <row r="3359">
          <cell r="A3359">
            <v>101540</v>
          </cell>
          <cell r="B3359" t="str">
            <v>ARMAÇÃO SECUNDÁRIA, COM 3 ESTRIBOS E 3 ISOLADORES - FORNECIMENTO E INSTALAÇÃO. AF_07/2020</v>
          </cell>
          <cell r="C3359" t="str">
            <v>UN</v>
          </cell>
          <cell r="D3359">
            <v>149.22</v>
          </cell>
        </row>
        <row r="3360">
          <cell r="A3360">
            <v>101541</v>
          </cell>
          <cell r="B3360" t="str">
            <v>ARMAÇÃO SECUNDÁRIA, COM 4 ESTRIBOS E 4 ISOLADORES - FORNECIMENTO E INSTALAÇÃO. AF_07/2020</v>
          </cell>
          <cell r="C3360" t="str">
            <v>UN</v>
          </cell>
          <cell r="D3360">
            <v>194.33</v>
          </cell>
        </row>
        <row r="3361">
          <cell r="A3361">
            <v>101542</v>
          </cell>
          <cell r="B3361" t="str">
            <v>ARMAÇÃO SECUNDÁRIA, COM 1 ESTRIBO, SEM ISOLADOR - FORNECIMENTO E INSTALAÇÃO. AF_07/2020</v>
          </cell>
          <cell r="C3361" t="str">
            <v>UN</v>
          </cell>
          <cell r="D3361">
            <v>40.31</v>
          </cell>
        </row>
        <row r="3362">
          <cell r="A3362">
            <v>101543</v>
          </cell>
          <cell r="B3362" t="str">
            <v>ARMAÇÃO SECUNDÁRIA, COM 2 ESTRIBOS, SEM ISOLADOR - FORNECIMENTO E INSTALAÇÃO. AF_07/2020</v>
          </cell>
          <cell r="C3362" t="str">
            <v>UN</v>
          </cell>
          <cell r="D3362">
            <v>71.06</v>
          </cell>
        </row>
        <row r="3363">
          <cell r="A3363">
            <v>101544</v>
          </cell>
          <cell r="B3363" t="str">
            <v>ARMAÇÃO SECUNDÁRIA, COM 3 ESTRIBOS, SEM ISOLADOR - FORNECIMENTO E INSTALAÇÃO. AF_07/2020</v>
          </cell>
          <cell r="C3363" t="str">
            <v>UN</v>
          </cell>
          <cell r="D3363">
            <v>114.24</v>
          </cell>
        </row>
        <row r="3364">
          <cell r="A3364">
            <v>101545</v>
          </cell>
          <cell r="B3364" t="str">
            <v>ARMAÇÃO SECUNDÁRIA, COM 4 ESTRIBOS, SEM ISOLADOR - FORNECIMENTO E INSTALAÇÃO. AF_07/2020</v>
          </cell>
          <cell r="C3364" t="str">
            <v>UN</v>
          </cell>
          <cell r="D3364">
            <v>166.76</v>
          </cell>
        </row>
        <row r="3365">
          <cell r="A3365">
            <v>101546</v>
          </cell>
          <cell r="B3365" t="str">
            <v>ISOLADOR, TIPO PINO, PARA TENSÃO 15 KV - FORNECIMENTO E INSTALAÇÃO. AF_07/2020</v>
          </cell>
          <cell r="C3365" t="str">
            <v>UN</v>
          </cell>
          <cell r="D3365">
            <v>34.590000000000003</v>
          </cell>
        </row>
        <row r="3366">
          <cell r="A3366">
            <v>101547</v>
          </cell>
          <cell r="B3366" t="str">
            <v>ISOLADOR, TIPO DISCO, PARA TENSÃO 15 KV - FORNECIMENTO E INSTALAÇÃO. AF_07/2020</v>
          </cell>
          <cell r="C3366" t="str">
            <v>UN</v>
          </cell>
          <cell r="D3366">
            <v>108.85</v>
          </cell>
        </row>
        <row r="3367">
          <cell r="A3367">
            <v>101548</v>
          </cell>
          <cell r="B3367" t="str">
            <v>ISOLADOR, TIPO ROLDANA, PARA BAIXA TENSÃO - FORNECIMENTO E INSTALAÇÃO. AF_07/2020</v>
          </cell>
          <cell r="C3367" t="str">
            <v>UN</v>
          </cell>
          <cell r="D3367">
            <v>8.4</v>
          </cell>
        </row>
        <row r="3368">
          <cell r="A3368">
            <v>101549</v>
          </cell>
          <cell r="B3368" t="str">
            <v>GRAMPO PARALELO METÁLICO, PARA REDES AÉREAS DE DISTRIBUIÇÃO DE ENERGIA ELÉTRICA DE BAIXA TENSÃO - FORNECIMENTO E INSTALAÇÃO. AF_07/2020</v>
          </cell>
          <cell r="C3368" t="str">
            <v>UN</v>
          </cell>
          <cell r="D3368">
            <v>19.440000000000001</v>
          </cell>
        </row>
        <row r="3369">
          <cell r="A3369">
            <v>101553</v>
          </cell>
          <cell r="B3369" t="str">
            <v>ALÇA PREFORMADA DE DISTRIBUIÇÃO, EM  AÇO GALVANIZADO, AWG 1 - FORNECIMENTO E INSTALAÇÃO. AF_07/2020</v>
          </cell>
          <cell r="C3369" t="str">
            <v>UN</v>
          </cell>
          <cell r="D3369">
            <v>18.850000000000001</v>
          </cell>
        </row>
        <row r="3370">
          <cell r="A3370">
            <v>101554</v>
          </cell>
          <cell r="B3370" t="str">
            <v>ALÇA PREFORMADA DE DISTRIBUIÇÃO, EM  AÇO GALVANIZADO, AWG 2 - FORNECIMENTO E INSTALAÇÃO. AF_07/2020</v>
          </cell>
          <cell r="C3370" t="str">
            <v>UN</v>
          </cell>
          <cell r="D3370">
            <v>13.23</v>
          </cell>
        </row>
        <row r="3371">
          <cell r="A3371">
            <v>101555</v>
          </cell>
          <cell r="B3371" t="str">
            <v>ALÇA PREFORMADA DE DISTRIBUIÇÃO, EM  AÇO GALVANIZADO, AWG 4 - FORNECIMENTO E INSTALAÇÃO. AF_07/2020</v>
          </cell>
          <cell r="C3371" t="str">
            <v>UN</v>
          </cell>
          <cell r="D3371">
            <v>8.11</v>
          </cell>
        </row>
        <row r="3372">
          <cell r="A3372">
            <v>101556</v>
          </cell>
          <cell r="B3372" t="str">
            <v>ALÇA PREFORMADA DE DISTRIBUIÇÃO, EM  AÇO GALVANIZADO, AWG 6 - FORNECIMENTO E INSTALAÇÃO. AF_07/2020</v>
          </cell>
          <cell r="C3372" t="str">
            <v>UN</v>
          </cell>
          <cell r="D3372">
            <v>7.29</v>
          </cell>
        </row>
        <row r="3373">
          <cell r="A3373">
            <v>101560</v>
          </cell>
          <cell r="B3373" t="str">
            <v>CABO DE COBRE FLEXÍVEL ISOLADO, 10 MM², 0,6/1,0 KV, PARA REDE AÉREA DE DISTRIBUIÇÃO DE ENERGIA ELÉTRICA DE BAIXA TENSÃO - FORNECIMENTO E INSTALAÇÃO. AF_07/2020</v>
          </cell>
          <cell r="C3373" t="str">
            <v>M</v>
          </cell>
          <cell r="D3373">
            <v>11.21</v>
          </cell>
        </row>
        <row r="3374">
          <cell r="A3374">
            <v>101561</v>
          </cell>
          <cell r="B3374" t="str">
            <v>CABO DE COBRE FLEXÍVEL ISOLADO, 16 MM², 0,6/1,0 KV, PARA REDE AÉREA DE DISTRIBUIÇÃO DE ENERGIA ELÉTRICA DE BAIXA TENSÃO - FORNECIMENTO E INSTALAÇÃO. AF_07/2020</v>
          </cell>
          <cell r="C3374" t="str">
            <v>M</v>
          </cell>
          <cell r="D3374">
            <v>17.82</v>
          </cell>
        </row>
        <row r="3375">
          <cell r="A3375">
            <v>101562</v>
          </cell>
          <cell r="B3375" t="str">
            <v>CABO DE COBRE FLEXÍVEL ISOLADO, 25 MM², 0,6/1,0 KV, PARA REDE AÉREA DE DISTRIBUIÇÃO DE ENERGIA ELÉTRICA DE BAIXA TENSÃO - FORNECIMENTO E INSTALAÇÃO. AF_07/2020</v>
          </cell>
          <cell r="C3375" t="str">
            <v>M</v>
          </cell>
          <cell r="D3375">
            <v>27.59</v>
          </cell>
        </row>
        <row r="3376">
          <cell r="A3376">
            <v>101563</v>
          </cell>
          <cell r="B3376" t="str">
            <v>CABO DE COBRE FLEXÍVEL ISOLADO, 35 MM², 0,6/1,0 KV, PARA REDE AÉREA DE DISTRIBUIÇÃO DE ENERGIA ELÉTRICA DE BAIXA TENSÃO - FORNECIMENTO E INSTALAÇÃO. AF_07/2020</v>
          </cell>
          <cell r="C3376" t="str">
            <v>M</v>
          </cell>
          <cell r="D3376">
            <v>38.950000000000003</v>
          </cell>
        </row>
        <row r="3377">
          <cell r="A3377">
            <v>101564</v>
          </cell>
          <cell r="B3377" t="str">
            <v>CABO DE COBRE FLEXÍVEL ISOLADO, 50 MM², 0,6/1,0 KV, PARA REDE AÉREA DE DISTRIBUIÇÃO DE ENERGIA ELÉTRICA DE BAIXA TENSÃO - FORNECIMENTO E INSTALAÇÃO. AF_07/2020</v>
          </cell>
          <cell r="C3377" t="str">
            <v>M</v>
          </cell>
          <cell r="D3377">
            <v>57.57</v>
          </cell>
        </row>
        <row r="3378">
          <cell r="A3378">
            <v>101565</v>
          </cell>
          <cell r="B3378" t="str">
            <v>CABO DE COBRE FLEXÍVEL ISOLADO, 70 MM², 0,6/1,0 KV, PARA REDE AÉREA DE DISTRIBUIÇÃO DE ENERGIA ELÉTRICA DE BAIXA TENSÃO - FORNECIMENTO E INSTALAÇÃO. AF_07/2020</v>
          </cell>
          <cell r="C3378" t="str">
            <v>M</v>
          </cell>
          <cell r="D3378">
            <v>80.510000000000005</v>
          </cell>
        </row>
        <row r="3379">
          <cell r="A3379">
            <v>101567</v>
          </cell>
          <cell r="B3379" t="str">
            <v>CABO DE COBRE FLEXÍVEL ISOLADO, 95 MM², 0,6/1,0 KV, PARA REDE AÉREA DE DISTRIBUIÇÃO DE ENERGIA ELÉTRICA DE BAIXA TENSÃO - FORNECIMENTO E INSTALAÇÃO. AF_07/2020</v>
          </cell>
          <cell r="C3379" t="str">
            <v>M</v>
          </cell>
          <cell r="D3379">
            <v>104.51</v>
          </cell>
        </row>
        <row r="3380">
          <cell r="A3380">
            <v>101568</v>
          </cell>
          <cell r="B3380" t="str">
            <v>CABO DE COBRE FLEXÍVEL ISOLADO, 120 MM², 0,6/1,0 KV, PARA REDE AÉREA DE DISTRIBUIÇÃO DE ENERGIA ELÉTRICA DE BAIXA TENSÃO - FORNECIMENTO E INSTALAÇÃO. AF_07/2020</v>
          </cell>
          <cell r="C3380" t="str">
            <v>M</v>
          </cell>
          <cell r="D3380">
            <v>136.65</v>
          </cell>
        </row>
        <row r="3381">
          <cell r="A3381">
            <v>101630</v>
          </cell>
          <cell r="B3381" t="str">
            <v>SUBSTITUIÇÃO DE REATOR PARA ILUMINAÇÃO PÚBLICA (NÃO INCLUI FORNECIMENTO). AF_08/2020</v>
          </cell>
          <cell r="C3381" t="str">
            <v>UN</v>
          </cell>
          <cell r="D3381">
            <v>79.09</v>
          </cell>
        </row>
        <row r="3382">
          <cell r="A3382">
            <v>101632</v>
          </cell>
          <cell r="B3382" t="str">
            <v>RELÉ FOTOELÉTRICO PARA COMANDO DE ILUMINAÇÃO EXTERNA 1000 W - FORNECIMENTO E INSTALAÇÃO. AF_08/2020</v>
          </cell>
          <cell r="C3382" t="str">
            <v>UN</v>
          </cell>
          <cell r="D3382">
            <v>36.32</v>
          </cell>
        </row>
        <row r="3383">
          <cell r="A3383">
            <v>101633</v>
          </cell>
          <cell r="B3383" t="str">
            <v>SUBSTITUIÇÃO DE RELÉ FOTOELÉTRICO PARA COMANDO DE ILUMINAÇÃO EXTERNA 1000 W - FORNECIMENTO E INSTALAÇÃO. AF_08/2020</v>
          </cell>
          <cell r="C3383" t="str">
            <v>UN</v>
          </cell>
          <cell r="D3383">
            <v>102.94</v>
          </cell>
        </row>
        <row r="3384">
          <cell r="A3384">
            <v>101636</v>
          </cell>
          <cell r="B3384" t="str">
            <v>BRAÇO PARA ILUMINAÇÃO PÚBLICA, EM TUBO DE AÇO GALVANIZADO, COMPRIMENTO DE 1,50 M, PARA FIXAÇÃO EM POSTE DE CONCRETO - FORNECIMENTO E INSTALAÇÃO. AF_08/2020</v>
          </cell>
          <cell r="C3384" t="str">
            <v>UN</v>
          </cell>
          <cell r="D3384">
            <v>151.63999999999999</v>
          </cell>
        </row>
        <row r="3385">
          <cell r="A3385">
            <v>101637</v>
          </cell>
          <cell r="B3385" t="str">
            <v>BRAÇO PARA ILUMINAÇÃO PÚBLICA, EM TUBO DE AÇO GALVANIZADO, COMPRIMENTO DE 1,50 M, PARA FIXAÇÃO EM POSTE METÁLICO - FORNECIMENTO E INSTALAÇÃO. AF_08/2020</v>
          </cell>
          <cell r="C3385" t="str">
            <v>UN</v>
          </cell>
          <cell r="D3385">
            <v>145.78</v>
          </cell>
        </row>
        <row r="3386">
          <cell r="A3386">
            <v>101651</v>
          </cell>
          <cell r="B3386" t="str">
            <v>SUBSTITUIÇÃO DE LÂMPADA PARA ILUMINAÇÃO PÚBLICA (NÃO INCLUI FORNECIMENTO). AF_08/2020</v>
          </cell>
          <cell r="C3386" t="str">
            <v>UN</v>
          </cell>
          <cell r="D3386">
            <v>68.61</v>
          </cell>
        </row>
        <row r="3387">
          <cell r="A3387">
            <v>101653</v>
          </cell>
          <cell r="B3387" t="str">
            <v>LUMINÁRIA ABERTA PARA ILUMINAÇÃO PÚBLICA, PARA LÂMPADA VAPOR DE MERCÚRIO ATÉ 400 W E MISTA ATÉ 500 W, COM BRAÇO EM TUBO DE AÇO GALV 1", COMPRIMENTO DE 1,50 M, PARA POSTE DE CONCRETO - FORNECIMENTO E INSTALAÇÃO (EXCLUSIVE LÂMPADA E REATOR). AF_08/2020</v>
          </cell>
          <cell r="C3387" t="str">
            <v>UN</v>
          </cell>
          <cell r="D3387">
            <v>274.02999999999997</v>
          </cell>
        </row>
        <row r="3388">
          <cell r="A3388">
            <v>101654</v>
          </cell>
          <cell r="B3388" t="str">
            <v>LUMINÁRIA DE LED PARA ILUMINAÇÃO PÚBLICA, DE 33 W ATÉ 50 W - FORNECIMENTO E INSTALAÇÃO. AF_08/2020</v>
          </cell>
          <cell r="C3388" t="str">
            <v>UN</v>
          </cell>
          <cell r="D3388">
            <v>201.7</v>
          </cell>
        </row>
        <row r="3389">
          <cell r="A3389">
            <v>101655</v>
          </cell>
          <cell r="B3389" t="str">
            <v>LUMINÁRIA DE LED PARA ILUMINAÇÃO PÚBLICA, DE 51 W ATÉ 67 W - FORNECIMENTO E INSTALAÇÃO. AF_08/2020</v>
          </cell>
          <cell r="C3389" t="str">
            <v>UN</v>
          </cell>
          <cell r="D3389">
            <v>306.91000000000003</v>
          </cell>
        </row>
        <row r="3390">
          <cell r="A3390">
            <v>101656</v>
          </cell>
          <cell r="B3390" t="str">
            <v>LUMINÁRIA DE LED PARA ILUMINAÇÃO PÚBLICA, DE 68 W ATÉ 97 W - FORNECIMENTO E INSTALAÇÃO. AF_08/2020</v>
          </cell>
          <cell r="C3390" t="str">
            <v>UN</v>
          </cell>
          <cell r="D3390">
            <v>331.48</v>
          </cell>
        </row>
        <row r="3391">
          <cell r="A3391">
            <v>101657</v>
          </cell>
          <cell r="B3391" t="str">
            <v>LUMINÁRIA DE LED PARA ILUMINAÇÃO PÚBLICA, DE 98 W ATÉ 137 W - FORNECIMENTO E INSTALAÇÃO. AF_08/2020</v>
          </cell>
          <cell r="C3391" t="str">
            <v>UN</v>
          </cell>
          <cell r="D3391">
            <v>383.81</v>
          </cell>
        </row>
        <row r="3392">
          <cell r="A3392">
            <v>101658</v>
          </cell>
          <cell r="B3392" t="str">
            <v>LUMINÁRIA DE LED PARA ILUMINAÇÃO PÚBLICA, DE 138 W ATÉ 180 W - FORNECIMENTO E INSTALAÇÃO. AF_08/2020</v>
          </cell>
          <cell r="C3392" t="str">
            <v>UN</v>
          </cell>
          <cell r="D3392">
            <v>491.4</v>
          </cell>
        </row>
        <row r="3393">
          <cell r="A3393">
            <v>101659</v>
          </cell>
          <cell r="B3393" t="str">
            <v>LUMINÁRIA DE LED PARA ILUMINAÇÃO PÚBLICA, DE 181 W ATÉ 239 W - FORNECIMENTO E INSTALAÇÃO. AF_08/2020</v>
          </cell>
          <cell r="C3393" t="str">
            <v>UN</v>
          </cell>
          <cell r="D3393">
            <v>558.32000000000005</v>
          </cell>
        </row>
        <row r="3394">
          <cell r="A3394">
            <v>101660</v>
          </cell>
          <cell r="B3394" t="str">
            <v>LUMINÁRIA DE LED PARA ILUMINAÇÃO PÚBLICA, DE 240 W ATÉ 350 W - FORNECIMENTO E INSTALAÇÃO. AF_08/2020</v>
          </cell>
          <cell r="C3394" t="str">
            <v>UN</v>
          </cell>
          <cell r="D3394">
            <v>874.23</v>
          </cell>
        </row>
        <row r="3395">
          <cell r="A3395">
            <v>101661</v>
          </cell>
          <cell r="B3395" t="str">
            <v>SUBSTITUIÇÃO DE LUMINÁRIA DE VAPOR DE MERCÚRIO/VAPOR DE SÓDIO POR LUMINÁRIA DE LED PARA ILUMINAÇÃO PÚBLICA (NÃO INCLUI FORNECIMENTO). AF_08/2020</v>
          </cell>
          <cell r="C3395" t="str">
            <v>UN</v>
          </cell>
          <cell r="D3395">
            <v>115.96</v>
          </cell>
        </row>
        <row r="3396">
          <cell r="A3396">
            <v>101663</v>
          </cell>
          <cell r="B3396" t="str">
            <v>ABRAÇADEIRA DE FIXAÇÃO DE BRAÇOS DE LUMINÁRIAS DE 2" - FORNECIMENTO E INSTALAÇÃO. AF_08/2020</v>
          </cell>
          <cell r="C3396" t="str">
            <v>UN</v>
          </cell>
          <cell r="D3396">
            <v>25.98</v>
          </cell>
        </row>
        <row r="3397">
          <cell r="A3397">
            <v>101664</v>
          </cell>
          <cell r="B3397" t="str">
            <v>ABRAÇADEIRA DE FIXAÇÃO DE BRAÇOS DE LUMINÁRIAS DE 3" - FORNECIMENTO E INSTALAÇÃO. AF_08/2020</v>
          </cell>
          <cell r="C3397" t="str">
            <v>UN</v>
          </cell>
          <cell r="D3397">
            <v>27.21</v>
          </cell>
        </row>
        <row r="3398">
          <cell r="A3398">
            <v>101665</v>
          </cell>
          <cell r="B3398" t="str">
            <v>ABRAÇADEIRA DE FIXAÇÃO DE BRAÇOS DE LUMINÁRIAS DE 4" - FORNECIMENTO E INSTALAÇÃO. AF_08/2020</v>
          </cell>
          <cell r="C3398" t="str">
            <v>UN</v>
          </cell>
          <cell r="D3398">
            <v>32.479999999999997</v>
          </cell>
        </row>
        <row r="3399">
          <cell r="A3399">
            <v>100578</v>
          </cell>
          <cell r="B3399" t="str">
            <v>ASSENTAMENTO DE POSTE DE CONCRETO COM COMPRIMENTO NOMINAL DE 9 M, CARGA NOMINAL MENOR OU IGUAL A 1000 DAN, ENGASTAMENTO SIMPLES COM 1,5 M DE SOLO (NÃO INCLUI FORNECIMENTO). AF_11/2019</v>
          </cell>
          <cell r="C3399" t="str">
            <v>UN</v>
          </cell>
          <cell r="D3399">
            <v>523.97</v>
          </cell>
        </row>
        <row r="3400">
          <cell r="A3400">
            <v>100579</v>
          </cell>
          <cell r="B3400" t="str">
            <v>ASSENTAMENTO DE POSTE DE CONCRETO COM COMPRIMENTO NOMINAL DE 10 M, CARGA NOMINAL MENOR OU IGUAL A 1000 DAN, ENGASTAMENTO SIMPLES COM 1,6 M DE SOLO (NÃO INCLUI FORNECIMENTO). AF_11/2019</v>
          </cell>
          <cell r="C3400" t="str">
            <v>UN</v>
          </cell>
          <cell r="D3400">
            <v>575.34</v>
          </cell>
        </row>
        <row r="3401">
          <cell r="A3401">
            <v>100580</v>
          </cell>
          <cell r="B3401" t="str">
            <v>ASSENTAMENTO DE POSTE DE CONCRETO COM COMPRIMENTO NOMINAL DE 10 M, CARGA NOMINAL MAIOR QUE 1000 DAN, ENGASTAMENTO SIMPLES COM 1,6 M DE SOLO (NÃO INCLUI FORNECIMENTO). AF_11/2019</v>
          </cell>
          <cell r="C3401" t="str">
            <v>UN</v>
          </cell>
          <cell r="D3401">
            <v>622.70000000000005</v>
          </cell>
        </row>
        <row r="3402">
          <cell r="A3402">
            <v>100581</v>
          </cell>
          <cell r="B3402" t="str">
            <v>ASSENTAMENTO DE POSTE DE CONCRETO COM COMPRIMENTO NOMINAL DE 10,5 M, CARGA NOMINAL MENOR OU IGUAL A 1000 DAN, ENGASTAMENTO SIMPLES COM 1,65 M DE SOLO (NÃO INCLUI FORNECIMENTO). AF_11/2019</v>
          </cell>
          <cell r="C3402" t="str">
            <v>UN</v>
          </cell>
          <cell r="D3402">
            <v>600.80999999999995</v>
          </cell>
        </row>
        <row r="3403">
          <cell r="A3403">
            <v>100582</v>
          </cell>
          <cell r="B3403" t="str">
            <v>ASSENTAMENTO DE POSTE DE CONCRETO COM COMPRIMENTO NOMINAL DE 10,5 M, CARGA NOMINAL MAIOR QUE 1000 DAN, ENGASTAMENTO SIMPLES COM 1,65 M DE SOLO (NÃO INCLUI FORNECIMENTO). AF_11/2019</v>
          </cell>
          <cell r="C3403" t="str">
            <v>UN</v>
          </cell>
          <cell r="D3403">
            <v>686.12</v>
          </cell>
        </row>
        <row r="3404">
          <cell r="A3404">
            <v>100583</v>
          </cell>
          <cell r="B3404" t="str">
            <v>ASSENTAMENTO DE POSTE DE CONCRETO COM COMPRIMENTO NOMINAL DE 11 M, CARGA NOMINAL MENOR OU IGUAL A 1000 DAN, ENGASTAMENTO SIMPLES COM 1,7 M DE SOLO (NÃO INCLUI FORNECIMENTO). AF_11/2019</v>
          </cell>
          <cell r="C3404" t="str">
            <v>UN</v>
          </cell>
          <cell r="D3404">
            <v>627.84</v>
          </cell>
        </row>
        <row r="3405">
          <cell r="A3405">
            <v>100584</v>
          </cell>
          <cell r="B3405" t="str">
            <v>ASSENTAMENTO DE POSTE DE CONCRETO COM COMPRIMENTO NOMINAL DE 11 M, CARGA NOMINAL MAIOR QUE 1000 DAN, ENGASTAMENTO SIMPLES COM 1,7 M DE SOLO (NÃO INCLUI FORNECIMENTO). AF_11/2019</v>
          </cell>
          <cell r="C3405" t="str">
            <v>UN</v>
          </cell>
          <cell r="D3405">
            <v>679.19</v>
          </cell>
        </row>
        <row r="3406">
          <cell r="A3406">
            <v>100585</v>
          </cell>
          <cell r="B3406" t="str">
            <v>ASSENTAMENTO DE POSTE DE CONCRETO COM COMPRIMENTO NOMINAL DE 12 M, CARGA NOMINAL MENOR OU IGUAL A 1000 DAN, ENGASTAMENTO SIMPLES COM 1,8 M DE SOLO (NÃO INCLUI FORNECIMENTO). AF_11/2019</v>
          </cell>
          <cell r="C3406" t="str">
            <v>UN</v>
          </cell>
          <cell r="D3406">
            <v>680.58</v>
          </cell>
        </row>
        <row r="3407">
          <cell r="A3407">
            <v>100586</v>
          </cell>
          <cell r="B3407" t="str">
            <v>ASSENTAMENTO DE POSTE DE CONCRETO COM COMPRIMENTO NOMINAL DE 12 M, CARGA NOMINAL MAIOR QUE 1000 DAN, ENGASTAMENTO SIMPLES COM 1,8 M DE SOLO (NÃO INCLUI FORNECIMENTO). AF_11/2019</v>
          </cell>
          <cell r="C3407" t="str">
            <v>UN</v>
          </cell>
          <cell r="D3407">
            <v>762.46</v>
          </cell>
        </row>
        <row r="3408">
          <cell r="A3408">
            <v>100587</v>
          </cell>
          <cell r="B3408" t="str">
            <v>ASSENTAMENTO DE POSTE DE CONCRETO COM COMPRIMENTO NOMINAL DE 13 M, CARGA NOMINAL MENOR OU IGUAL A 1000 DAN, ENGASTAMENTO SIMPLES COM 1,9 M DE SOLO (NÃO INCLUI FORNECIMENTO). AF_11/2019</v>
          </cell>
          <cell r="C3408" t="str">
            <v>UN</v>
          </cell>
          <cell r="D3408">
            <v>734.92</v>
          </cell>
        </row>
        <row r="3409">
          <cell r="A3409">
            <v>100588</v>
          </cell>
          <cell r="B3409" t="str">
            <v>ASSENTAMENTO DE POSTE DE CONCRETO COM COMPRIMENTO NOMINAL DE 13 M, CARGA NOMINAL MAIOR QUE 1000 DAN, ENGASTAMENTO SIMPLES COM 1,9 M DE SOLO (NÃO INCLUI FORNECIMENTO). AF_11/2019</v>
          </cell>
          <cell r="C3409" t="str">
            <v>UN</v>
          </cell>
          <cell r="D3409">
            <v>798.57</v>
          </cell>
        </row>
        <row r="3410">
          <cell r="A3410">
            <v>100589</v>
          </cell>
          <cell r="B3410" t="str">
            <v>ASSENTAMENTO DE POSTE DE CONCRETO COM COMPRIMENTO NOMINAL DE 13,5 M, CARGA NOMINAL MENOR OU IGUAL A 1000 DAN, ENGASTAMENTO SIMPLES COM 1,95 M DE SOLO (NÃO INCLUI FORNECIMENTO). AF_11/2019</v>
          </cell>
          <cell r="C3410" t="str">
            <v>UN</v>
          </cell>
          <cell r="D3410">
            <v>806.07</v>
          </cell>
        </row>
        <row r="3411">
          <cell r="A3411">
            <v>100590</v>
          </cell>
          <cell r="B3411" t="str">
            <v>ASSENTAMENTO DE POSTE DE CONCRETO COM COMPRIMENTO NOMINAL DE 13,5 M, CARGA NOMINAL MAIOR QUE 1000 DAN, ENGASTAMENTO SIMPLES COM 1,95 M DE SOLO (NÃO INCLUI FORNECIMENTO). AF_11/2019</v>
          </cell>
          <cell r="C3411" t="str">
            <v>UN</v>
          </cell>
          <cell r="D3411">
            <v>868.84</v>
          </cell>
        </row>
        <row r="3412">
          <cell r="A3412">
            <v>100591</v>
          </cell>
          <cell r="B3412" t="str">
            <v>ASSENTAMENTO DE POSTE DE CONCRETO COM COMPRIMENTO NOMINAL DE 14 M, CARGA NOMINAL MENOR OU IGUAL A 1000 DAN, ENGASTAMENTO SIMPLES COM 2 M DE SOLO (NÃO INCLUI FORNECIMENTO). AF_11/2019</v>
          </cell>
          <cell r="C3412" t="str">
            <v>UN</v>
          </cell>
          <cell r="D3412">
            <v>806.02</v>
          </cell>
        </row>
        <row r="3413">
          <cell r="A3413">
            <v>100592</v>
          </cell>
          <cell r="B3413" t="str">
            <v>ASSENTAMENTO DE POSTE DE CONCRETO COM COMPRIMENTO NOMINAL DE 14 M, CARGA NOMINAL MAIOR QUE 1000 DAN, ENGASTAMENTO SIMPLES COM 2 M DE SOLO (NÃO INCLUI FORNECIMENTO). AF_11/2019</v>
          </cell>
          <cell r="C3413" t="str">
            <v>UN</v>
          </cell>
          <cell r="D3413">
            <v>858.08</v>
          </cell>
        </row>
        <row r="3414">
          <cell r="A3414">
            <v>100593</v>
          </cell>
          <cell r="B3414" t="str">
            <v>ASSENTAMENTO DE POSTE DE CONCRETO COM COMPRIMENTO NOMINAL DE 15 M, CARGA NOMINAL MENOR OU IGUAL A 1000 DAN, ENGASTAMENTO SIMPLES COM 2,1 M DE SOLO (NÃO INCLUI FORNECIMENTO). AF_11/2019</v>
          </cell>
          <cell r="C3414" t="str">
            <v>UN</v>
          </cell>
          <cell r="D3414">
            <v>863.23</v>
          </cell>
        </row>
        <row r="3415">
          <cell r="A3415">
            <v>100594</v>
          </cell>
          <cell r="B3415" t="str">
            <v>ASSENTAMENTO DE POSTE DE CONCRETO COM COMPRIMENTO NOMINAL DE 15 M, CARGA NOMINAL MAIOR QUE 1000 DAN, ENGASTAMENTO SIMPLES COM 2,1 M DE SOLO (NÃO INCLUI FORNECIMENTO). AF_11/2019</v>
          </cell>
          <cell r="C3415" t="str">
            <v>UN</v>
          </cell>
          <cell r="D3415">
            <v>951.58</v>
          </cell>
        </row>
        <row r="3416">
          <cell r="A3416">
            <v>100595</v>
          </cell>
          <cell r="B3416" t="str">
            <v>ASSENTAMENTO DE POSTE DE CONCRETO COM COMPRIMENTO NOMINAL DE 18 M, CARGA NOMINAL MENOR OU IGUAL A 1000 DAN, ENGASTAMENTO SIMPLES COM 2,4 M DE SOLO (NÃO INCLUI FORNECIMENTO). AF_11/2019</v>
          </cell>
          <cell r="C3416" t="str">
            <v>UN</v>
          </cell>
          <cell r="D3416">
            <v>1034.79</v>
          </cell>
        </row>
        <row r="3417">
          <cell r="A3417">
            <v>100596</v>
          </cell>
          <cell r="B3417" t="str">
            <v>ASSENTAMENTO DE POSTE DE CONCRETO COM COMPRIMENTO NOMINAL DE 18 M, CARGA NOMINAL MAIOR QUE 1000 DAN, ENGASTAMENTO SIMPLES COM 2,4 M DE SOLO (NÃO INCLUI FORNECIMENTO). AF_11/2019</v>
          </cell>
          <cell r="C3417" t="str">
            <v>UN</v>
          </cell>
          <cell r="D3417">
            <v>1154.0999999999999</v>
          </cell>
        </row>
        <row r="3418">
          <cell r="A3418">
            <v>100597</v>
          </cell>
          <cell r="B3418" t="str">
            <v>ASSENTAMENTO DE POSTE DE CONCRETO COM COMPRIMENTO NOMINAL DE 20 M, CARGA NOMINAL MENOR OU IGUAL A 1000 DAN, ENGASTAMENTO SIMPLES COM 2,6 M DE SOLO (NÃO INCLUI FORNECIMENTO). AF_11/2019</v>
          </cell>
          <cell r="C3418" t="str">
            <v>UN</v>
          </cell>
          <cell r="D3418">
            <v>1189.7</v>
          </cell>
        </row>
        <row r="3419">
          <cell r="A3419">
            <v>100598</v>
          </cell>
          <cell r="B3419" t="str">
            <v>ASSENTAMENTO DE POSTE DE CONCRETO COM COMPRIMENTO NOMINAL DE 20 M, CARGA NOMINAL MAIOR QUE 1000, ENGASTAMENTO SIMPLES COM 2,6 M DE SOLO (NÃO INCLUI FORNECIMENTO). AF_11/2019</v>
          </cell>
          <cell r="C3419" t="str">
            <v>UN</v>
          </cell>
          <cell r="D3419">
            <v>1288.0899999999999</v>
          </cell>
        </row>
        <row r="3420">
          <cell r="A3420">
            <v>100599</v>
          </cell>
          <cell r="B3420" t="str">
            <v>ASSENTAMENTO DE POSTE DE CONCRETO COM COMPRIMENTO NOMINAL DE 9 M, CARGA NOMINAL DE 150 DAN, ENGASTAMENTO BASE CONCRETADA COM 1 M DE CONCRETO E 0,5 M DE SOLO (NÃO INCLUI FORNECIMENTO). AF_11/2019</v>
          </cell>
          <cell r="C3420" t="str">
            <v>UN</v>
          </cell>
          <cell r="D3420">
            <v>549.79999999999995</v>
          </cell>
        </row>
        <row r="3421">
          <cell r="A3421">
            <v>100600</v>
          </cell>
          <cell r="B3421" t="str">
            <v>ASSENTAMENTO DE POSTE DE CONCRETO COM COMPRIMENTO NOMINAL DE 9 M, CARGA NOMINAL DE 300 DAN, ENGASTAMENTO BASE CONCRETADA COM 1 M DE CONCRETO E 0,5 M DE SOLO (NÃO INCLUI FORNECIMENTO). AF_11/2019</v>
          </cell>
          <cell r="C3421" t="str">
            <v>UN</v>
          </cell>
          <cell r="D3421">
            <v>645.69000000000005</v>
          </cell>
        </row>
        <row r="3422">
          <cell r="A3422">
            <v>100601</v>
          </cell>
          <cell r="B3422" t="str">
            <v>ASSENTAMENTO DE POSTE DE CONCRETO COM COMPRIMENTO NOMINAL DE 9 M, CARGA NOMINAL DE 400 DAN, ENGASTAMENTO BASE CONCRETADA COM 1 M DE CONCRETO E 0,5 M DE SOLO (NÃO INCLUI FORNECIMENTO). AF_11/2019</v>
          </cell>
          <cell r="C3422" t="str">
            <v>UN</v>
          </cell>
          <cell r="D3422">
            <v>810.55</v>
          </cell>
        </row>
        <row r="3423">
          <cell r="A3423">
            <v>100602</v>
          </cell>
          <cell r="B3423" t="str">
            <v>ASSENTAMENTO DE POSTE DE CONCRETO COM COMPRIMENTO NOMINAL DE 9 M, CARGA NOMINAL DE 600 DAN, ENGASTAMENTO BASE CONCRETADA COM 1 M DE CONCRETO E 0,5 M DE SOLO (NÃO INCLUI FORNECIMENTO). AF_11/2019</v>
          </cell>
          <cell r="C3423" t="str">
            <v>UN</v>
          </cell>
          <cell r="D3423">
            <v>1016.17</v>
          </cell>
        </row>
        <row r="3424">
          <cell r="A3424">
            <v>100603</v>
          </cell>
          <cell r="B3424" t="str">
            <v>ASSENTAMENTO DE POSTE DE CONCRETO COM COMPRIMENTO NOMINAL DE 9 M, CARGA NOMINAL DE 1000 DAN, ENGASTAMENTO BASE CONCRETADA COM 1 M DE CONCRETO E 0,5 M DE SOLO (NÃO INCLUI FORNECIMENTO). AF_11/2019</v>
          </cell>
          <cell r="C3424" t="str">
            <v>UN</v>
          </cell>
          <cell r="D3424">
            <v>1544.08</v>
          </cell>
        </row>
        <row r="3425">
          <cell r="A3425">
            <v>100604</v>
          </cell>
          <cell r="B3425" t="str">
            <v>ASSENTAMENTO DE POSTE DE CONCRETO COM COMPRIMENTO NOMINAL DE 10 M, CARGA NOMINAL DE 300 DAN, ENGASTAMENTO BASE CONCRETADA COM 1 M DE CONCRETO E 0,6 M DE SOLO (NÃO INCLUI FORNECIMENTO). AF_11/2019</v>
          </cell>
          <cell r="C3425" t="str">
            <v>UN</v>
          </cell>
          <cell r="D3425">
            <v>687.18</v>
          </cell>
        </row>
        <row r="3426">
          <cell r="A3426">
            <v>100605</v>
          </cell>
          <cell r="B3426" t="str">
            <v>ASSENTAMENTO DE POSTE DE CONCRETO COM COMPRIMENTO NOMINAL DE 10 M, CARGA NOMINAL DE 600 DAN, ENGASTAMENTO BASE CONCRETADA COM 1 M DE CONCRETO E 0,6 M DE SOLO (NÃO INCLUI FORNECIMENTO). AF_11/2019</v>
          </cell>
          <cell r="C3426" t="str">
            <v>UN</v>
          </cell>
          <cell r="D3426">
            <v>1066.1500000000001</v>
          </cell>
        </row>
        <row r="3427">
          <cell r="A3427">
            <v>100606</v>
          </cell>
          <cell r="B3427" t="str">
            <v>ASSENTAMENTO DE POSTE DE CONCRETO COM COMPRIMENTO NOMINAL DE 10 M, CARGA NOMINAL DE 1000 DAN, ENGASTAMENTO BASE CONCRETADA COM 1 M DE CONCRETO E 0,6 M DE SOLO (NÃO INCLUI FORNECIMENTO). AF_11/2019</v>
          </cell>
          <cell r="C3427" t="str">
            <v>UN</v>
          </cell>
          <cell r="D3427">
            <v>1604.99</v>
          </cell>
        </row>
        <row r="3428">
          <cell r="A3428">
            <v>100607</v>
          </cell>
          <cell r="B3428" t="str">
            <v>ASSENTAMENTO DE POSTE DE CONCRETO COM COMPRIMENTO NOMINAL DE 10,5 M, CARGA NOMINAL DE 300 DAN, ENGASTAMENTO BASE CONCRETADA COM 1 M DE CONCRETO E 0,65 M DE SOLO (NÃO INCLUI FORNECIMENTO). AF_11/2019</v>
          </cell>
          <cell r="C3428" t="str">
            <v>UN</v>
          </cell>
          <cell r="D3428">
            <v>706.94</v>
          </cell>
        </row>
        <row r="3429">
          <cell r="A3429">
            <v>100608</v>
          </cell>
          <cell r="B3429" t="str">
            <v>ASSENTAMENTO DE POSTE DE CONCRETO COM COMPRIMENTO NOMINAL DE 10,5 M, CARGA NOMINAL DE 600 DAN, ENGASTAMENTO BASE CONCRETADA COM 1 M DE CONCRETO E 0,65 M DE SOLO (NÃO INCLUI FORNECIMENTO). AF_11/2019</v>
          </cell>
          <cell r="C3429" t="str">
            <v>UN</v>
          </cell>
          <cell r="D3429">
            <v>1090.82</v>
          </cell>
        </row>
        <row r="3430">
          <cell r="A3430">
            <v>100609</v>
          </cell>
          <cell r="B3430" t="str">
            <v>ASSENTAMENTO DE POSTE DE CONCRETO COM COMPRIMENTO NOMINAL DE 10,5 M, CARGA NOMINAL DE 1000 DAN, ENGASTAMENTO BASE CONCRETADA COM 1 M DE CONCRETO E 0,65 M DE SOLO (NÃO INCLUI FORNECIMENTO). AF_11/2019</v>
          </cell>
          <cell r="C3430" t="str">
            <v>UN</v>
          </cell>
          <cell r="D3430">
            <v>1637.36</v>
          </cell>
        </row>
        <row r="3431">
          <cell r="A3431">
            <v>100610</v>
          </cell>
          <cell r="B3431" t="str">
            <v>ASSENTAMENTO DE POSTE DE CONCRETO COM COMPRIMENTO NOMINAL DE 11 M, CARGA NOMINAL DE 300 DAN, ENGASTAMENTO BASE CONCRETADA COM 1 M DE CONCRETO E 0,7 M DE SOLO (NÃO INCLUI FORNECIMENTO). AF_11/2019</v>
          </cell>
          <cell r="C3431" t="str">
            <v>UN</v>
          </cell>
          <cell r="D3431">
            <v>726.69</v>
          </cell>
        </row>
        <row r="3432">
          <cell r="A3432">
            <v>100611</v>
          </cell>
          <cell r="B3432" t="str">
            <v>ASSENTAMENTO DE POSTE DE CONCRETO COM COMPRIMENTO NOMINAL DE 11 M, CARGA NOMINAL DE 400 DAN, ENGASTAMENTO BASE CONCRETADA COM 1 M DE CONCRETO E 0,7 M DE SOLO (NÃO INCLUI FORNECIMENTO). AF_11/2019</v>
          </cell>
          <cell r="C3432" t="str">
            <v>UN</v>
          </cell>
          <cell r="D3432">
            <v>899.06</v>
          </cell>
        </row>
        <row r="3433">
          <cell r="A3433">
            <v>100612</v>
          </cell>
          <cell r="B3433" t="str">
            <v>ASSENTAMENTO DE POSTE DE CONCRETO COM COMPRIMENTO NOMINAL DE 11 M, CARGA NOMINAL DE 600 DAN, ENGASTAMENTO BASE CONCRETADA COM 1 M DE CONCRETO E 0,7 M DE SOLO (NÃO INCLUI FORNECIMENTO). AF_11/2019</v>
          </cell>
          <cell r="C3433" t="str">
            <v>UN</v>
          </cell>
          <cell r="D3433">
            <v>1115.05</v>
          </cell>
        </row>
        <row r="3434">
          <cell r="A3434">
            <v>100613</v>
          </cell>
          <cell r="B3434" t="str">
            <v>ASSENTAMENTO DE POSTE DE CONCRETO COM COMPRIMENTO NOMINAL DE 11 M, CARGA NOMINAL DE 1000 DAN, ENGASTAMENTO BASE CONCRETADA COM 1 M DE CONCRETO E 0,7 M DE SOLO (NÃO INCLUI FORNECIMENTO). AF_11/2019</v>
          </cell>
          <cell r="C3434" t="str">
            <v>UN</v>
          </cell>
          <cell r="D3434">
            <v>1668.96</v>
          </cell>
        </row>
        <row r="3435">
          <cell r="A3435">
            <v>100614</v>
          </cell>
          <cell r="B3435" t="str">
            <v>ASSENTAMENTO DE POSTE DE CONCRETO COM COMPRIMENTO NOMINAL DE 12 M, CARGA NOMINAL DE 400 DAN, ENGASTAMENTO BASE CONCRETADA COM 1 M DE CONCRETO E 0,8 M DE SOLO (NÃO INCLUI FORNECIMENTO). AF_11/2019</v>
          </cell>
          <cell r="C3435" t="str">
            <v>UN</v>
          </cell>
          <cell r="D3435">
            <v>942.59</v>
          </cell>
        </row>
        <row r="3436">
          <cell r="A3436">
            <v>100615</v>
          </cell>
          <cell r="B3436" t="str">
            <v>ASSENTAMENTO DE POSTE DE CONCRETO COM COMPRIMENTO NOMINAL DE 12 M, CARGA NOMINAL DE 600 DAN, ENGASTAMENTO BASE CONCRETADA COM 1 M DE CONCRETO E 0,8 M DE SOLO (NÃO INCLUI FORNECIMENTO). AF_11/2019</v>
          </cell>
          <cell r="C3436" t="str">
            <v>UN</v>
          </cell>
          <cell r="D3436">
            <v>1163.1400000000001</v>
          </cell>
        </row>
        <row r="3437">
          <cell r="A3437">
            <v>100616</v>
          </cell>
          <cell r="B3437" t="str">
            <v>ASSENTAMENTO DE POSTE DE CONCRETO COM COMPRIMENTO NOMINAL DE 12 M, CARGA NOMINAL DE 1000 DAN, ENGASTAMENTO BASE CONCRETADA COM 1 M DE CONCRETO E 0,8 M DE SOLO (NÃO INCLUI FORNECIMENTO). AF_11/2019</v>
          </cell>
          <cell r="C3437" t="str">
            <v>UN</v>
          </cell>
          <cell r="D3437">
            <v>1735.1</v>
          </cell>
        </row>
        <row r="3438">
          <cell r="A3438">
            <v>100617</v>
          </cell>
          <cell r="B3438" t="str">
            <v>ASSENTAMENTO DE POSTE DE CONCRETO COM COMPRIMENTO NOMINAL DE 13 M, CARGA NOMINAL DE 600 DAN, ENGASTAMENTO BASE CONCRETADA COM 1 M DE CONCRETO E 0,9 M DE SOLO (NÃO INCLUI FORNECIMENTO). AF_11/2019</v>
          </cell>
          <cell r="C3438" t="str">
            <v>UN</v>
          </cell>
          <cell r="D3438">
            <v>1210.98</v>
          </cell>
        </row>
        <row r="3439">
          <cell r="A3439">
            <v>100618</v>
          </cell>
          <cell r="B3439" t="str">
            <v>ASSENTAMENTO DE POSTE DE CONCRETO COM COMPRIMENTO NOMINAL DE 13 M, CARGA NOMINAL DE 1000 DAN, ENGASTAMENTO BASE CONCRETADA COM 1 M DE CONCRETO E 0,9 M DE SOLO - SOMENTE INSTALAÇÃO, SEM FORNECIMENTO. AF_11/2019</v>
          </cell>
          <cell r="C3439" t="str">
            <v>UN</v>
          </cell>
          <cell r="D3439">
            <v>1807.73</v>
          </cell>
        </row>
        <row r="3440">
          <cell r="A3440">
            <v>100619</v>
          </cell>
          <cell r="B3440" t="str">
            <v>POSTE DECORATIVO PARA JARDIM EM AÇO TUBULAR, H = *2,5* M, SEM LUMINÁRIA - FORNECIMENTO E INSTALAÇÃO. AF_11/2019</v>
          </cell>
          <cell r="C3440" t="str">
            <v>UN</v>
          </cell>
          <cell r="D3440">
            <v>570.24</v>
          </cell>
        </row>
        <row r="3441">
          <cell r="A3441">
            <v>100620</v>
          </cell>
          <cell r="B3441" t="str">
            <v>POSTE DE AÇO CONICO CONTÍNUO CURVO SIMPLES, FLANGEADO, H=9M, INCLUSIVE LUMINÁRIA, SEM LÂMPADA - FORNECIMENTO E INSTALACAO. AF_11/2019</v>
          </cell>
          <cell r="C3441" t="str">
            <v>UN</v>
          </cell>
          <cell r="D3441">
            <v>2698.44</v>
          </cell>
        </row>
        <row r="3442">
          <cell r="A3442">
            <v>100621</v>
          </cell>
          <cell r="B3442" t="str">
            <v>POSTE DE AÇO CONICO CONTÍNUO CURVO DUPLO, FLANGEADO, H=9M, INCLUSIVE LUMINÁRIAS, SEM LÂMPADAS - FORNECIMENTO E INSTALACAO. AF_11/2019</v>
          </cell>
          <cell r="C3442" t="str">
            <v>UN</v>
          </cell>
          <cell r="D3442">
            <v>3128.48</v>
          </cell>
        </row>
        <row r="3443">
          <cell r="A3443">
            <v>100622</v>
          </cell>
          <cell r="B3443" t="str">
            <v>POSTE DE AÇO CONICO CONTÍNUO CURVO SIMPLES, ENGASTADO, H=9M, INCLUSIVE LUMINÁRIA, SEM LÂMPADA - FORNECIMENTO E INSTALACAO. AF_11/2019</v>
          </cell>
          <cell r="C3443" t="str">
            <v>UN</v>
          </cell>
          <cell r="D3443">
            <v>2379.98</v>
          </cell>
        </row>
        <row r="3444">
          <cell r="A3444">
            <v>100623</v>
          </cell>
          <cell r="B3444" t="str">
            <v>POSTE DE AÇO CONICO CONTÍNUO CURVO DUPLO, ENGASTADO, H=9M, INCLUSIVE LUMINÁRIAS, SEM LÂMPADAS - FORNECIMENTO E INSTALACAO. AF_11/2019</v>
          </cell>
          <cell r="C3444" t="str">
            <v>UN</v>
          </cell>
          <cell r="D3444">
            <v>2556.62</v>
          </cell>
        </row>
        <row r="3445">
          <cell r="A3445">
            <v>97605</v>
          </cell>
          <cell r="B3445" t="str">
            <v>LUMINÁRIA ARANDELA TIPO MEIA LUA, DE SOBREPOR, COM 1 LÂMPADA LED DE 6 W, SEM REATOR - FORNECIMENTO E INSTALAÇÃO. AF_09/2024</v>
          </cell>
          <cell r="C3445" t="str">
            <v>UN</v>
          </cell>
          <cell r="D3445">
            <v>82.46</v>
          </cell>
        </row>
        <row r="3446">
          <cell r="A3446">
            <v>97607</v>
          </cell>
          <cell r="B3446" t="str">
            <v>LUMINÁRIA ARANDELA TIPO TARTARUGA, DE SOBREPOR, COM 1 LÂMPADA LED DE 6 W, SEM REATOR - FORNECIMENTO E INSTALAÇÃO. AF_09/2024</v>
          </cell>
          <cell r="C3446" t="str">
            <v>UN</v>
          </cell>
          <cell r="D3446">
            <v>104.53</v>
          </cell>
        </row>
        <row r="3447">
          <cell r="A3447">
            <v>102102</v>
          </cell>
          <cell r="B3447" t="str">
            <v>TRANSFORMADOR DE DISTRIBUIÇÃO, 30 KVA, TRIFÁSICO, 60 HZ, CLASSE 15 KV, IMERSO EM ÓLEO MINERAL, INSTALAÇÃO EM POSTE (NÃO INCLUSO SUPORTE) - FORNECIMENTO E INSTALAÇÃO. AF_12/2020</v>
          </cell>
          <cell r="C3447" t="str">
            <v>UN</v>
          </cell>
          <cell r="D3447">
            <v>11287.06</v>
          </cell>
        </row>
        <row r="3448">
          <cell r="A3448">
            <v>102103</v>
          </cell>
          <cell r="B3448" t="str">
            <v>TRANSFORMADOR DE DISTRIBUIÇÃO, 45 KVA, TRIFÁSICO, 60 HZ, CLASSE 15 KV, IMERSO EM ÓLEO MINERAL, INSTALAÇÃO EM POSTE (NÃO INCLUSO SUPORTE) - FORNECIMENTO E INSTALAÇÃO. AF_12/2020</v>
          </cell>
          <cell r="C3448" t="str">
            <v>UN</v>
          </cell>
          <cell r="D3448">
            <v>12566.27</v>
          </cell>
        </row>
        <row r="3449">
          <cell r="A3449">
            <v>102104</v>
          </cell>
          <cell r="B3449" t="str">
            <v>TRANSFORMADOR DE DISTRIBUIÇÃO, 75 KVA, TRIFÁSICO, 60 HZ, CLASSE 15 KV, IMERSO EM ÓLEO MINERAL, INSTALAÇÃO EM POSTE (NÃO INCLUSO SUPORTE) - FORNECIMENTO E INSTALAÇÃO. AF_12/2020</v>
          </cell>
          <cell r="C3449" t="str">
            <v>UN</v>
          </cell>
          <cell r="D3449">
            <v>16134.14</v>
          </cell>
        </row>
        <row r="3450">
          <cell r="A3450">
            <v>102105</v>
          </cell>
          <cell r="B3450" t="str">
            <v>TRANSFORMADOR DE DISTRIBUIÇÃO, 112,5 KVA, TRIFÁSICO, 60 HZ, CLASSE 15 KV, IMERSO EM ÓLEO MINERAL, INSTALAÇÃO EM POSTE (NÃO INCLUSO SUPORTE) - FORNECIMENTO E INSTALAÇÃO. AF_12/2020</v>
          </cell>
          <cell r="C3450" t="str">
            <v>UN</v>
          </cell>
          <cell r="D3450">
            <v>19841.36</v>
          </cell>
        </row>
        <row r="3451">
          <cell r="A3451">
            <v>102106</v>
          </cell>
          <cell r="B3451" t="str">
            <v>TRANSFORMADOR DE DISTRIBUIÇÃO, 150 KVA, TRIFÁSICO, 60 HZ, CLASSE 15 KV, IMERSO EM ÓLEO MINERAL, INSTALAÇÃO EM POSTE (NÃO INCLUSO SUPORTE) - FORNECIMENTO E INSTALAÇÃO. AF_12/2020</v>
          </cell>
          <cell r="C3451" t="str">
            <v>UN</v>
          </cell>
          <cell r="D3451">
            <v>24902.66</v>
          </cell>
        </row>
        <row r="3452">
          <cell r="A3452">
            <v>102107</v>
          </cell>
          <cell r="B3452" t="str">
            <v>TRANSFORMADOR DE DISTRIBUIÇÃO, 225 KVA, TRIFÁSICO, 60 HZ, CLASSE 15 KV, IMERSO EM ÓLEO MINERAL, INSTALAÇÃO EM POSTE (NÃO INCLUSO SUPORTE) - FORNECIMENTO E INSTALAÇÃO. AF_12/2020</v>
          </cell>
          <cell r="C3452" t="str">
            <v>UN</v>
          </cell>
          <cell r="D3452">
            <v>34769.300000000003</v>
          </cell>
        </row>
        <row r="3453">
          <cell r="A3453">
            <v>102108</v>
          </cell>
          <cell r="B3453" t="str">
            <v>TRANSFORMADOR DE DISTRIBUIÇÃO, 300 KVA, TRIFÁSICO, 60 HZ, CLASSE 15 KV, IMERSO EM ÓLEO MINERAL, INSTALAÇÃO EM POSTE (NÃO INCLUSO SUPORTE) - FORNECIMENTO E INSTALAÇÃO. AF_12/2020</v>
          </cell>
          <cell r="C3453" t="str">
            <v>UN</v>
          </cell>
          <cell r="D3453">
            <v>40497.39</v>
          </cell>
        </row>
        <row r="3454">
          <cell r="A3454">
            <v>102109</v>
          </cell>
          <cell r="B3454" t="str">
            <v>SUPORTE PARA TRANSFORMADOR EM POSTE DE CONCRETO CIRCULAR - FORNECIMENTO E INSTALAÇÃO. AF_12/2020</v>
          </cell>
          <cell r="C3454" t="str">
            <v>UN</v>
          </cell>
          <cell r="D3454">
            <v>69.150000000000006</v>
          </cell>
        </row>
        <row r="3455">
          <cell r="A3455">
            <v>102110</v>
          </cell>
          <cell r="B3455" t="str">
            <v>SUPORTE PARA TRANSFORMADOR EM POSTE DE CONCRETO DUPLO T - FORNECIMENTO E INSTALAÇÃO. AF_12/2020</v>
          </cell>
          <cell r="C3455" t="str">
            <v>UN</v>
          </cell>
          <cell r="D3455">
            <v>230.28</v>
          </cell>
        </row>
        <row r="3456">
          <cell r="A3456">
            <v>103654</v>
          </cell>
          <cell r="B3456" t="str">
            <v>TRANSFORMADOR DE DISTRIBUIÇÃO, 500KVA, TRIFÁSICO, 60 HZ, CLASSE 15 KV, IMERSO EM ÓLEO MINERAL, INSTALAÇÃO EM SOLO (NÃO INCLUSO ABRIGO) - FORNECIMENTO E INSTALAÇÃO. AF_02/2022</v>
          </cell>
          <cell r="C3456" t="str">
            <v>UN</v>
          </cell>
          <cell r="D3456">
            <v>65645.83</v>
          </cell>
        </row>
        <row r="3457">
          <cell r="A3457">
            <v>103655</v>
          </cell>
          <cell r="B3457" t="str">
            <v>TRANSFORMADOR DE DISTRIBUIÇÃO, 750 KVA, TRIFÁSICO, 60 HZ, CLASSE 15 KV, IMERSO EM ÓLEO MINERAL, INSTALAÇÃO EM SOLO (NÃO INCLUSO ABRIGO) - FORNECIMENTO E INSTALAÇÃO. AF_02/2022</v>
          </cell>
          <cell r="C3457" t="str">
            <v>UN</v>
          </cell>
          <cell r="D3457">
            <v>89936.92</v>
          </cell>
        </row>
        <row r="3458">
          <cell r="A3458">
            <v>103656</v>
          </cell>
          <cell r="B3458" t="str">
            <v>TRANSFORMADOR DE DISTRIBUIÇÃO, 1000 KVA, TRIFÁSICO, 60 HZ, CLASSE 15 KV, IMERSO EM ÓLEO MINERAL, INSTALAÇÃO EM SOLO (NÃO INCLUSO ABRIGO) - FORNECIMENTO E INSTALAÇÃO. AF_02/2022</v>
          </cell>
          <cell r="C3458" t="str">
            <v>UN</v>
          </cell>
          <cell r="D3458">
            <v>125760.45</v>
          </cell>
        </row>
        <row r="3459">
          <cell r="A3459">
            <v>96973</v>
          </cell>
          <cell r="B3459" t="str">
            <v>CORDOALHA DE COBRE NU 35 MM², NÃO ENTERRADA, COM ISOLADOR - FORNECIMENTO E INSTALAÇÃO. AF_08/2023</v>
          </cell>
          <cell r="C3459" t="str">
            <v>M</v>
          </cell>
          <cell r="D3459">
            <v>71.31</v>
          </cell>
        </row>
        <row r="3460">
          <cell r="A3460">
            <v>96974</v>
          </cell>
          <cell r="B3460" t="str">
            <v>CORDOALHA DE COBRE NU 50 MM², NÃO ENTERRADA, COM ISOLADOR - FORNECIMENTO E INSTALAÇÃO. AF_08/2023</v>
          </cell>
          <cell r="C3460" t="str">
            <v>M</v>
          </cell>
          <cell r="D3460">
            <v>92.86</v>
          </cell>
        </row>
        <row r="3461">
          <cell r="A3461">
            <v>96975</v>
          </cell>
          <cell r="B3461" t="str">
            <v>CORDOALHA DE COBRE NU 70 MM², NÃO ENTERRADA, COM ISOLADOR - FORNECIMENTO E INSTALAÇÃO. AF_08/2023</v>
          </cell>
          <cell r="C3461" t="str">
            <v>M</v>
          </cell>
          <cell r="D3461">
            <v>115.62</v>
          </cell>
        </row>
        <row r="3462">
          <cell r="A3462">
            <v>96976</v>
          </cell>
          <cell r="B3462" t="str">
            <v>CORDOALHA DE COBRE NU 95 MM², NÃO ENTERRADA, COM ISOLADOR - FORNECIMENTO E INSTALAÇÃO. AF_08/2023</v>
          </cell>
          <cell r="C3462" t="str">
            <v>M</v>
          </cell>
          <cell r="D3462">
            <v>153.85</v>
          </cell>
        </row>
        <row r="3463">
          <cell r="A3463">
            <v>96977</v>
          </cell>
          <cell r="B3463" t="str">
            <v>CORDOALHA DE COBRE NU 50 MM², ENTERRADA - FORNECIMENTO E INSTALAÇÃO. AF_08/2023</v>
          </cell>
          <cell r="C3463" t="str">
            <v>M</v>
          </cell>
          <cell r="D3463">
            <v>62.59</v>
          </cell>
        </row>
        <row r="3464">
          <cell r="A3464">
            <v>96978</v>
          </cell>
          <cell r="B3464" t="str">
            <v>CORDOALHA DE COBRE NU 70 MM², ENTERRADA - FORNECIMENTO E INSTALAÇÃO. AF_08/2023</v>
          </cell>
          <cell r="C3464" t="str">
            <v>M</v>
          </cell>
          <cell r="D3464">
            <v>82.5</v>
          </cell>
        </row>
        <row r="3465">
          <cell r="A3465">
            <v>96979</v>
          </cell>
          <cell r="B3465" t="str">
            <v>CORDOALHA DE COBRE NU 95 MM², ENTERRADA - FORNECIMENTO E INSTALAÇÃO. AF_08/2023</v>
          </cell>
          <cell r="C3465" t="str">
            <v>M</v>
          </cell>
          <cell r="D3465">
            <v>118.15</v>
          </cell>
        </row>
        <row r="3466">
          <cell r="A3466">
            <v>96984</v>
          </cell>
          <cell r="B3466" t="str">
            <v>ELETRODUTO PVC RÍGIDO, DIÂMETRO 40MM, COM 3 METROS, PARA SPDA - FORNECIMENTO E INSTALAÇÃO. AF_08/2023</v>
          </cell>
          <cell r="C3466" t="str">
            <v>UN</v>
          </cell>
          <cell r="D3466">
            <v>50.81</v>
          </cell>
        </row>
        <row r="3467">
          <cell r="A3467">
            <v>96985</v>
          </cell>
          <cell r="B3467" t="str">
            <v>HASTE DE ATERRAMENTO, DIÂMETRO 5/8", COM 3 METROS - FORNECIMENTO E INSTALAÇÃO. AF_08/2023</v>
          </cell>
          <cell r="C3467" t="str">
            <v>UN</v>
          </cell>
          <cell r="D3467">
            <v>81</v>
          </cell>
        </row>
        <row r="3468">
          <cell r="A3468">
            <v>96986</v>
          </cell>
          <cell r="B3468" t="str">
            <v>HASTE DE ATERRAMENTO, DIÂMETRO 3/4", COM 3 METROS - FORNECIMENTO E INSTALAÇÃO. AF_08/2023</v>
          </cell>
          <cell r="C3468" t="str">
            <v>UN</v>
          </cell>
          <cell r="D3468">
            <v>120.83</v>
          </cell>
        </row>
        <row r="3469">
          <cell r="A3469">
            <v>96987</v>
          </cell>
          <cell r="B3469" t="str">
            <v>BASE METÁLICA PARA MASTRO 1 ½"  PARA SPDA - FORNECIMENTO E INSTALAÇÃO. AF_08/2023</v>
          </cell>
          <cell r="C3469" t="str">
            <v>UN</v>
          </cell>
          <cell r="D3469">
            <v>119.93</v>
          </cell>
        </row>
        <row r="3470">
          <cell r="A3470">
            <v>96988</v>
          </cell>
          <cell r="B3470" t="str">
            <v>MASTRO 1 ½", COM 3 METROS, PARA SPDA - FORNECIMENTO E INSTALAÇÃO. AF_08/2023</v>
          </cell>
          <cell r="C3470" t="str">
            <v>UN</v>
          </cell>
          <cell r="D3470">
            <v>170.66</v>
          </cell>
        </row>
        <row r="3471">
          <cell r="A3471">
            <v>96989</v>
          </cell>
          <cell r="B3471" t="str">
            <v>CAPTOR TIPO FRANKLIN PARA SPDA - FORNECIMENTO E INSTALAÇÃO. AF_08/2023</v>
          </cell>
          <cell r="C3471" t="str">
            <v>UN</v>
          </cell>
          <cell r="D3471">
            <v>142.88999999999999</v>
          </cell>
        </row>
        <row r="3472">
          <cell r="A3472">
            <v>98463</v>
          </cell>
          <cell r="B3472" t="str">
            <v>SUPORTE ISOLADOR PARA FIXAÇÃO DA CORDOALHA DE COBRE EM ALVENARIA OU CONCRETO - FORNECIMENTO E INSTALAÇÃO. AF_08/2023</v>
          </cell>
          <cell r="C3472" t="str">
            <v>UN</v>
          </cell>
          <cell r="D3472">
            <v>24.9</v>
          </cell>
        </row>
        <row r="3473">
          <cell r="A3473">
            <v>104746</v>
          </cell>
          <cell r="B3473" t="str">
            <v>MINI CAPTOR PARA SPDA - FORNECIMENTO E INSTALAÇÃO. AF_08/2023</v>
          </cell>
          <cell r="C3473" t="str">
            <v>UN</v>
          </cell>
          <cell r="D3473">
            <v>26.78</v>
          </cell>
        </row>
        <row r="3474">
          <cell r="A3474">
            <v>104749</v>
          </cell>
          <cell r="B3474" t="str">
            <v>CONECTOR GRAMPO METÁLICO TIPO OLHAL, PARA SPDA, PARA HASTE DE ATERRAMENTO DE 3/4'' E CABOS DE 10 A 50 MM2 - FORNECIMENTO E INSTALAÇÃO. AF_08/2023</v>
          </cell>
          <cell r="C3474" t="str">
            <v>UN</v>
          </cell>
          <cell r="D3474">
            <v>19.48</v>
          </cell>
        </row>
        <row r="3475">
          <cell r="A3475">
            <v>104750</v>
          </cell>
          <cell r="B3475" t="str">
            <v>CONECTOR GRAMPO METÁLICO TIPO OLHAL, PARA SPDA, PARA HASTE DE ATERRAMENTO DE 5/8'' E CABOS DE 10 A 50 MM2 - FORNECIMENTO E INSTALAÇÃO. AF_08/2023</v>
          </cell>
          <cell r="C3475" t="str">
            <v>UN</v>
          </cell>
          <cell r="D3475">
            <v>15.46</v>
          </cell>
        </row>
        <row r="3476">
          <cell r="A3476">
            <v>104751</v>
          </cell>
          <cell r="B3476" t="str">
            <v>CONECTOR GRAMPO PARALELO METÁLICO, PARA SPDA, PARA CABOS DE 6 A 50 MM2 - FORNECIMENTO E INSTALAÇÃO. AF_08/2023</v>
          </cell>
          <cell r="C3476" t="str">
            <v>UN</v>
          </cell>
          <cell r="D3476">
            <v>22.36</v>
          </cell>
        </row>
        <row r="3477">
          <cell r="A3477">
            <v>104752</v>
          </cell>
          <cell r="B3477" t="str">
            <v>CONECTOR SPLIT-BOLT, PARA SPDA, PARA CABOS ATÉ 35 MM2 - FORNECIMENTO E INSTALAÇÃO. AF_08/2023</v>
          </cell>
          <cell r="C3477" t="str">
            <v>UN</v>
          </cell>
          <cell r="D3477">
            <v>19.7</v>
          </cell>
        </row>
        <row r="3478">
          <cell r="A3478">
            <v>104753</v>
          </cell>
          <cell r="B3478" t="str">
            <v>CONECTOR SPLIT-BOLT, PARA SPDA, PARA CABOS ATÉ 50 MM2 - FORNECIMENTO E INSTALAÇÃO. AF_08/2023</v>
          </cell>
          <cell r="C3478" t="str">
            <v>UN</v>
          </cell>
          <cell r="D3478">
            <v>24.05</v>
          </cell>
        </row>
        <row r="3479">
          <cell r="A3479">
            <v>104754</v>
          </cell>
          <cell r="B3479" t="str">
            <v>CONECTOR SPLIT-BOLT, PARA SPDA, PARA CABOS ATÉ 70 MM2 - FORNECIMENTO E INSTALAÇÃO. AF_08/2023</v>
          </cell>
          <cell r="C3479" t="str">
            <v>UN</v>
          </cell>
          <cell r="D3479">
            <v>31.51</v>
          </cell>
        </row>
        <row r="3480">
          <cell r="A3480">
            <v>104755</v>
          </cell>
          <cell r="B3480" t="str">
            <v>CONECTOR SPLIT-BOLT, PARA SPDA, PARA CABOS ATÉ 95 MM2 - FORNECIMENTO E INSTALAÇÃO. AF_08/2023</v>
          </cell>
          <cell r="C3480" t="str">
            <v>UN</v>
          </cell>
          <cell r="D3480">
            <v>43.08</v>
          </cell>
        </row>
        <row r="3481">
          <cell r="A3481">
            <v>103490</v>
          </cell>
          <cell r="B3481" t="str">
            <v>PLACA DE CONCRETO PRÉ-MOLDADO COMO PROTEÇÃO MECÂNICA ADICIONAL NO REATERRO PARA REDE ENTERRADA DE DISTRIBUIÇÃO DE ENERGIA ELÉTRICA - FORNECIMENTO E INSTALAÇÃO. AF_12/2021</v>
          </cell>
          <cell r="C3481" t="str">
            <v>M3</v>
          </cell>
          <cell r="D3481">
            <v>3002.81</v>
          </cell>
        </row>
        <row r="3482">
          <cell r="A3482">
            <v>103491</v>
          </cell>
          <cell r="B3482" t="str">
            <v>CONCRETAGEM COMO PROTEÇÃO MECÂNICA ADICIONAL NO REATERRO PARA REDE ENTERRADA DE DISTRIBUIÇÃO DE ENERGIA ELÉTRICA - FORNECIMENTO E INSTALAÇÃO. AF_12/2021</v>
          </cell>
          <cell r="C3482" t="str">
            <v>M3</v>
          </cell>
          <cell r="D3482">
            <v>594.16999999999996</v>
          </cell>
        </row>
        <row r="3483">
          <cell r="A3483">
            <v>104758</v>
          </cell>
          <cell r="B3483" t="str">
            <v>FURO MANUAL EM ALVENARIA, PARA INSTALAÇÕES ELÉTRICAS, DIÂMETROS MENORES OU IGUAIS A 40 MM. AF_09/2023</v>
          </cell>
          <cell r="C3483" t="str">
            <v>UN</v>
          </cell>
          <cell r="D3483">
            <v>14.54</v>
          </cell>
        </row>
        <row r="3484">
          <cell r="A3484">
            <v>104759</v>
          </cell>
          <cell r="B3484" t="str">
            <v>FURO MANUAL EM ALVENARIA, PARA INSTALAÇÕES ELÉTRICAS, DIÂMETROS MAIORES QUE 40 MM E MENORES OU IGUAIS A 75 MM. AF_09/2023</v>
          </cell>
          <cell r="C3484" t="str">
            <v>UN</v>
          </cell>
          <cell r="D3484">
            <v>38.76</v>
          </cell>
        </row>
        <row r="3485">
          <cell r="A3485">
            <v>104760</v>
          </cell>
          <cell r="B3485" t="str">
            <v>FURO MANUAL EM ALVENARIA, PARA INSTALAÇÕES ELÉTRICAS, DIÂMETROS MAIORES QUE 75 MM E MENORES OU IGUAIS A 100 MM. AF_09/2023</v>
          </cell>
          <cell r="C3485" t="str">
            <v>UN</v>
          </cell>
          <cell r="D3485">
            <v>56.6</v>
          </cell>
        </row>
        <row r="3486">
          <cell r="A3486">
            <v>104761</v>
          </cell>
          <cell r="B3486" t="str">
            <v>FURO MECANIZADO EM CONCRETO, COM MARTELO DEMOLIDOR, PARA INSTALAÇÕES ELÉTRICAS, DIÂMETROS MENORES OU IGUAIS A 40 MM. AF_09/2023</v>
          </cell>
          <cell r="C3486" t="str">
            <v>UN</v>
          </cell>
          <cell r="D3486">
            <v>8.26</v>
          </cell>
        </row>
        <row r="3487">
          <cell r="A3487">
            <v>104762</v>
          </cell>
          <cell r="B3487" t="str">
            <v>FURO MECANIZADO EM CONCRETO, COM MARTELO DEMOLIDOR, PARA INSTALAÇÕES ELÉTRICAS, DIÂMETROS MAIORES QUE 40 MM E MENORES OU IGUAIS A 75 MM. AF_09/2023</v>
          </cell>
          <cell r="C3487" t="str">
            <v>UN</v>
          </cell>
          <cell r="D3487">
            <v>22.02</v>
          </cell>
        </row>
        <row r="3488">
          <cell r="A3488">
            <v>104763</v>
          </cell>
          <cell r="B3488" t="str">
            <v>FURO MECANIZADO EM CONCRETO, COM MARTELO DEMOLIDOR, PARA INSTALAÇÕES ELÉTRICAS, DIÂMETROS MAIORES QUE 75 MM E MENORES OU IGUAIS A 150 MM. AF_09/2023</v>
          </cell>
          <cell r="C3488" t="str">
            <v>UN</v>
          </cell>
          <cell r="D3488">
            <v>32.159999999999997</v>
          </cell>
        </row>
        <row r="3489">
          <cell r="A3489">
            <v>104764</v>
          </cell>
          <cell r="B3489" t="str">
            <v>SUPORTE PARA 2 ELETRODUTOS, ESPAÇADO A CADA 80 CM, EM PERFILADO COM COMPRIMENTO DE 25 CM FIXADO EM LAJE, POR METRO DE ELETRODUTO FIXADO. AF_09/2023</v>
          </cell>
          <cell r="C3489" t="str">
            <v>M</v>
          </cell>
          <cell r="D3489">
            <v>20.22</v>
          </cell>
        </row>
        <row r="3490">
          <cell r="A3490">
            <v>104765</v>
          </cell>
          <cell r="B3490" t="str">
            <v>SUPORTE PARA 4 ELETRODUTOS, ESPAÇADO A CADA 80 CM, EM PERFILADO COM COMPRIMENTO DE 42 CM FIXADO EM LAJE, POR METRO DE ELETRODUTO FIXADO. AF_09/2023</v>
          </cell>
          <cell r="C3490" t="str">
            <v>M</v>
          </cell>
          <cell r="D3490">
            <v>16.059999999999999</v>
          </cell>
        </row>
        <row r="3491">
          <cell r="A3491">
            <v>104766</v>
          </cell>
          <cell r="B3491" t="str">
            <v>CHUMBAMENTO LINEAR EM ALVENARIA PARA ELETRODUTOS COM DIÂMETROS MENORES OU IGUAIS A 40 MM. AF_09/2023</v>
          </cell>
          <cell r="C3491" t="str">
            <v>M</v>
          </cell>
          <cell r="D3491">
            <v>15.18</v>
          </cell>
        </row>
        <row r="3492">
          <cell r="A3492">
            <v>104768</v>
          </cell>
          <cell r="B3492" t="str">
            <v>FURO MECANIZADO EM ALVENARIA, PARA INSTALAÇÕES ELÉTRICAS, DIÂMETROS MENORES OU IGUAIS A 40 MM. AF_09/2023</v>
          </cell>
          <cell r="C3492" t="str">
            <v>UN</v>
          </cell>
          <cell r="D3492">
            <v>0.61</v>
          </cell>
        </row>
        <row r="3493">
          <cell r="A3493">
            <v>104770</v>
          </cell>
          <cell r="B3493" t="str">
            <v>FURO MECANIZADO EM ALVENARIA, PARA INSTALAÇÕES ELÉTRICAS, DIÂMETROS MAIORES QUE 40 MM E MENORES OU IGUAIS A 75 MM. AF_09/2023</v>
          </cell>
          <cell r="C3493" t="str">
            <v>UN</v>
          </cell>
          <cell r="D3493">
            <v>1.64</v>
          </cell>
        </row>
        <row r="3494">
          <cell r="A3494">
            <v>104772</v>
          </cell>
          <cell r="B3494" t="str">
            <v>FURO MECANIZADO EM ALVENARIA, PARA INSTALAÇÕES ELÉTRICAS, DIÂMETROS MAIORES QUE 75 MM E MENORES OU IGUAIS A 100 MM. AF_09/2023</v>
          </cell>
          <cell r="C3494" t="str">
            <v>UN</v>
          </cell>
          <cell r="D3494">
            <v>2.4</v>
          </cell>
        </row>
        <row r="3495">
          <cell r="A3495">
            <v>104774</v>
          </cell>
          <cell r="B3495" t="str">
            <v>FURO MECANIZADO EM CONCRETO, COM PERFURATRIZ, PARA INSTALAÇÕES ELÉTRICAS, DIÂMETROS MENORES OU IGUAIS A 40 MM. AF_09/2023</v>
          </cell>
          <cell r="C3495" t="str">
            <v>UN</v>
          </cell>
          <cell r="D3495">
            <v>2.15</v>
          </cell>
        </row>
        <row r="3496">
          <cell r="A3496">
            <v>104776</v>
          </cell>
          <cell r="B3496" t="str">
            <v>FURO MECANIZADO EM CONCRETO, COM PERFURATRIZ, PARA INSTALAÇÕES ELÉTRICAS, DIÂMETROS MAIORES QUE 40 MM E MENORES OU IGUAIS A 75 MM. AF_09/2023</v>
          </cell>
          <cell r="C3496" t="str">
            <v>UN</v>
          </cell>
          <cell r="D3496">
            <v>5.79</v>
          </cell>
        </row>
        <row r="3497">
          <cell r="A3497">
            <v>104778</v>
          </cell>
          <cell r="B3497" t="str">
            <v>FURO MECANIZADO EM CONCRETO, COM PERFURATRIZ, PARA INSTALAÇÕES ELÉTRICAS, DIÂMETROS MAIORES QUE 75 MM E MENORES OU IGUAIS A 150 MM. AF_09/2023</v>
          </cell>
          <cell r="C3497" t="str">
            <v>UN</v>
          </cell>
          <cell r="D3497">
            <v>8.4600000000000009</v>
          </cell>
        </row>
        <row r="3498">
          <cell r="A3498">
            <v>104780</v>
          </cell>
          <cell r="B3498" t="str">
            <v>RASGO LINEAR MECANIZADO EM ALVENARIA, PARA ELETRODUTOS, DIÂMETROS MENORES OU IGUAIS A 40 MM. AF_09/2023</v>
          </cell>
          <cell r="C3498" t="str">
            <v>M</v>
          </cell>
          <cell r="D3498">
            <v>4.45</v>
          </cell>
        </row>
        <row r="3499">
          <cell r="A3499">
            <v>104785</v>
          </cell>
          <cell r="B3499" t="str">
            <v>FIXAÇÃO DE ELETRODUTOS, DIÂMETROS MENORES OU IGUAIS A 40 MM, COM ABRAÇADEIRA METÁLICA RÍGIDA TIPO D COM PARAFUSO DE FIXAÇÃO 1 1/4", FIXADA DIRETAMENTE NA LAJE OU PAREDE. AF_09/2023</v>
          </cell>
          <cell r="C3499" t="str">
            <v>M</v>
          </cell>
          <cell r="D3499">
            <v>10.68</v>
          </cell>
        </row>
        <row r="3500">
          <cell r="A3500">
            <v>96765</v>
          </cell>
          <cell r="B3500" t="str">
            <v>ABRIGO PARA HIDRANTE, 90X60X17CM, COM REGISTRO GLOBO ANGULAR 45 GRAUS 2 1/2", ADAPTADOR STORZ 2 1/2", MANGUEIRA DE INCÊNDIO 20M, REDUÇÃO 2 1/2" X 1 1/2" E ESGUICHO EM LATÃO 1 1/2" - FORNECIMENTO E INSTALAÇÃO. AF_10/2020</v>
          </cell>
          <cell r="C3500" t="str">
            <v>UN</v>
          </cell>
          <cell r="D3500">
            <v>1727.99</v>
          </cell>
        </row>
        <row r="3501">
          <cell r="A3501">
            <v>101905</v>
          </cell>
          <cell r="B3501" t="str">
            <v>EXTINTOR DE INCÊNDIO PORTÁTIL COM CARGA DE ÁGUA PRESSURIZADA DE 10 L, CLASSE A - FORNECIMENTO E INSTALAÇÃO. AF_10/2020_PE</v>
          </cell>
          <cell r="C3501" t="str">
            <v>UN</v>
          </cell>
          <cell r="D3501">
            <v>206.04</v>
          </cell>
        </row>
        <row r="3502">
          <cell r="A3502">
            <v>101906</v>
          </cell>
          <cell r="B3502" t="str">
            <v>EXTINTOR DE INCÊNDIO PORTÁTIL COM CARGA DE CO2 DE 4 KG, CLASSE BC - FORNECIMENTO E INSTALAÇÃO. AF_10/2020_PE</v>
          </cell>
          <cell r="C3502" t="str">
            <v>UN</v>
          </cell>
          <cell r="D3502">
            <v>603.82000000000005</v>
          </cell>
        </row>
        <row r="3503">
          <cell r="A3503">
            <v>101907</v>
          </cell>
          <cell r="B3503" t="str">
            <v>EXTINTOR DE INCÊNDIO PORTÁTIL COM CARGA DE CO2 DE 6 KG, CLASSE BC - FORNECIMENTO E INSTALAÇÃO. AF_10/2020_PE</v>
          </cell>
          <cell r="C3503" t="str">
            <v>UN</v>
          </cell>
          <cell r="D3503">
            <v>652.29</v>
          </cell>
        </row>
        <row r="3504">
          <cell r="A3504">
            <v>101908</v>
          </cell>
          <cell r="B3504" t="str">
            <v>EXTINTOR DE INCÊNDIO PORTÁTIL COM CARGA DE PQS DE 4 KG, CLASSE BC - FORNECIMENTO E INSTALAÇÃO. AF_10/2020_PE</v>
          </cell>
          <cell r="C3504" t="str">
            <v>UN</v>
          </cell>
          <cell r="D3504">
            <v>199.98</v>
          </cell>
        </row>
        <row r="3505">
          <cell r="A3505">
            <v>101909</v>
          </cell>
          <cell r="B3505" t="str">
            <v>EXTINTOR DE INCÊNDIO PORTÁTIL COM CARGA DE PQS DE 6 KG, CLASSE BC - FORNECIMENTO E INSTALAÇÃO. AF_10/2020_PE</v>
          </cell>
          <cell r="C3505" t="str">
            <v>UN</v>
          </cell>
          <cell r="D3505">
            <v>232.29</v>
          </cell>
        </row>
        <row r="3506">
          <cell r="A3506">
            <v>101910</v>
          </cell>
          <cell r="B3506" t="str">
            <v>EXTINTOR DE INCÊNDIO PORTÁTIL COM CARGA DE PQS DE 8 KG, CLASSE BC - FORNECIMENTO E INSTALAÇÃO. AF_10/2020_PE</v>
          </cell>
          <cell r="C3506" t="str">
            <v>UN</v>
          </cell>
          <cell r="D3506">
            <v>272.67</v>
          </cell>
        </row>
        <row r="3507">
          <cell r="A3507">
            <v>101911</v>
          </cell>
          <cell r="B3507" t="str">
            <v>EXTINTOR DE INCÊNDIO PORTÁTIL COM CARGA DE PQS DE 12 KG, CLASSE BC - FORNECIMENTO E INSTALAÇÃO. AF_10/2020_PE</v>
          </cell>
          <cell r="C3507" t="str">
            <v>UN</v>
          </cell>
          <cell r="D3507">
            <v>313.05</v>
          </cell>
        </row>
        <row r="3508">
          <cell r="A3508">
            <v>101912</v>
          </cell>
          <cell r="B3508" t="str">
            <v>ABRIGO PARA HIDRANTE, 75X45X17CM, COM REGISTRO GLOBO ANGULAR 45 GRAUS 2 1/2", ADAPTADOR STORZ 2 1/2", MANGUEIRA DE INCÊNDIO 15M 2 1/2" E ESGUICHO EM LATÃO 2 1/2" - FORNECIMENTO E INSTALAÇÃO. AF_10/2020</v>
          </cell>
          <cell r="C3508" t="str">
            <v>UN</v>
          </cell>
          <cell r="D3508">
            <v>2150.41</v>
          </cell>
        </row>
        <row r="3509">
          <cell r="A3509">
            <v>101913</v>
          </cell>
          <cell r="B3509" t="str">
            <v>CAIXA DE INCÊNDIO 45X75X17CM - FORNECIMENTO E INSTALAÇÃO. AF_10/2020</v>
          </cell>
          <cell r="C3509" t="str">
            <v>UN</v>
          </cell>
          <cell r="D3509">
            <v>346.9</v>
          </cell>
        </row>
        <row r="3510">
          <cell r="A3510">
            <v>101914</v>
          </cell>
          <cell r="B3510" t="str">
            <v>CAIXA DE INCÊNDIO 60X90X17CM - FORNECIMENTO E INSTALAÇÃO. AF_10/2020</v>
          </cell>
          <cell r="C3510" t="str">
            <v>UN</v>
          </cell>
          <cell r="D3510">
            <v>442.22</v>
          </cell>
        </row>
        <row r="3511">
          <cell r="A3511">
            <v>101915</v>
          </cell>
          <cell r="B3511" t="str">
            <v>CONJUNTO DE MANGUEIRA PARA COMBATE A INCÊNDIO EM FIBRA DE POLIESTER PURA, COM 1.1/2", REVESTIDA INTERNAMENTE, COMPRIMENTO DE 15M - FORNECIMENTO E INSTALAÇÃO. AF_10/2020</v>
          </cell>
          <cell r="C3511" t="str">
            <v>UN</v>
          </cell>
          <cell r="D3511">
            <v>300.07</v>
          </cell>
        </row>
        <row r="3512">
          <cell r="A3512">
            <v>101916</v>
          </cell>
          <cell r="B3512" t="str">
            <v>HIDRANTE SUBTERRÂNEO PREDIAL (COM CURVA LONGA E CAIXA), DN 75 MM - FORNECIMENTO E INSTALAÇÃO. AF_10/2020</v>
          </cell>
          <cell r="C3512" t="str">
            <v>UN</v>
          </cell>
          <cell r="D3512">
            <v>3369.21</v>
          </cell>
        </row>
        <row r="3513">
          <cell r="A3513">
            <v>101917</v>
          </cell>
          <cell r="B3513" t="str">
            <v>MANÔMETRO 0 A 200 PSI (0 A 14 KGF/CM2), D = 50MM - FORNECIMENTO E INSTALAÇÃO. AF_10/2020</v>
          </cell>
          <cell r="C3513" t="str">
            <v>UN</v>
          </cell>
          <cell r="D3513">
            <v>161.24</v>
          </cell>
        </row>
        <row r="3514">
          <cell r="A3514">
            <v>98261</v>
          </cell>
          <cell r="B3514" t="str">
            <v>CABO TELEFÔNICO CCI-50 1 PAR, INSTALADO EM ENTRADA DE EDIFICAÇÃO - FORNECIMENTO E INSTALAÇÃO. AF_11/2019</v>
          </cell>
          <cell r="C3514" t="str">
            <v>M</v>
          </cell>
          <cell r="D3514">
            <v>3.7</v>
          </cell>
        </row>
        <row r="3515">
          <cell r="A3515">
            <v>98262</v>
          </cell>
          <cell r="B3515" t="str">
            <v>CABO TELEFÔNICO CCI-50 2 PARES, SEM BLINDAGEM, INSTALADO EM ENTRADA DE EDIFICAÇÃO - FORNECIMENTO E INSTALAÇÃO. AF_11/2019</v>
          </cell>
          <cell r="C3515" t="str">
            <v>M</v>
          </cell>
          <cell r="D3515">
            <v>4.5599999999999996</v>
          </cell>
        </row>
        <row r="3516">
          <cell r="A3516">
            <v>98263</v>
          </cell>
          <cell r="B3516" t="str">
            <v>CABO TELEFÔNICO CCI-50 3 PARES, SEM BLINDAGEM, INSTALADO EM ENTRADA DE EDIFICAÇÃO - FORNECIMENTO E INSTALAÇÃO. AF_11/2019</v>
          </cell>
          <cell r="C3516" t="str">
            <v>M</v>
          </cell>
          <cell r="D3516">
            <v>4.7699999999999996</v>
          </cell>
        </row>
        <row r="3517">
          <cell r="A3517">
            <v>98264</v>
          </cell>
          <cell r="B3517" t="str">
            <v>CABO TELEFÔNICO CCI-50 4 PARES, SEM BLINDAGEM, INSTALADO EM ENTRADA DE EDIFICAÇÃO - FORNECIMENTO E INSTALAÇÃO. AF_11/2019</v>
          </cell>
          <cell r="C3517" t="str">
            <v>M</v>
          </cell>
          <cell r="D3517">
            <v>5.7</v>
          </cell>
        </row>
        <row r="3518">
          <cell r="A3518">
            <v>98265</v>
          </cell>
          <cell r="B3518" t="str">
            <v>CABO TELEFÔNICO CCI-50 5 PARES, SEM BLINDAGEM, INSTALADO EM ENTRADA DE EDIFICAÇÃO - FORNECIMENTO E INSTALAÇÃO. AF_11/2019</v>
          </cell>
          <cell r="C3518" t="str">
            <v>M</v>
          </cell>
          <cell r="D3518">
            <v>6.33</v>
          </cell>
        </row>
        <row r="3519">
          <cell r="A3519">
            <v>98266</v>
          </cell>
          <cell r="B3519" t="str">
            <v>CABO TELEFÔNICO CCI-50 6 PARES, SEM BLINDAGEM, INSTALADO EM ENTRADA DE EDIFICAÇÃO - FORNECIMENTO E INSTALAÇÃO. AF_11/2019</v>
          </cell>
          <cell r="C3519" t="str">
            <v>M</v>
          </cell>
          <cell r="D3519">
            <v>7.15</v>
          </cell>
        </row>
        <row r="3520">
          <cell r="A3520">
            <v>98267</v>
          </cell>
          <cell r="B3520" t="str">
            <v>CABO TELEFÔNICO CI-50 10 PARES INSTALADO EM ENTRADA DE EDIFICAÇÃO - FORNECIMENTO E INSTALAÇÃO. AF_11/2019</v>
          </cell>
          <cell r="C3520" t="str">
            <v>M</v>
          </cell>
          <cell r="D3520">
            <v>11.29</v>
          </cell>
        </row>
        <row r="3521">
          <cell r="A3521">
            <v>98268</v>
          </cell>
          <cell r="B3521" t="str">
            <v>CABO TELEFÔNICO CI-50 20 PARES INSTALADO EM ENTRADA DE EDIFICAÇÃO - FORNECIMENTO E INSTALAÇÃO. AF_11/2019</v>
          </cell>
          <cell r="C3521" t="str">
            <v>M</v>
          </cell>
          <cell r="D3521">
            <v>18.100000000000001</v>
          </cell>
        </row>
        <row r="3522">
          <cell r="A3522">
            <v>98269</v>
          </cell>
          <cell r="B3522" t="str">
            <v>CABO TELEFÔNICO CI-50 30 PARES INSTALADO EM ENTRADA DE EDIFICAÇÃO - FORNECIMENTO E INSTALAÇÃO. AF_11/2019</v>
          </cell>
          <cell r="C3522" t="str">
            <v>M</v>
          </cell>
          <cell r="D3522">
            <v>24.68</v>
          </cell>
        </row>
        <row r="3523">
          <cell r="A3523">
            <v>98270</v>
          </cell>
          <cell r="B3523" t="str">
            <v>CABO TELEFÔNICO CI-50 50 PARES INSTALADO EM ENTRADA DE EDIFICAÇÃO - FORNECIMENTO E INSTALAÇÃO. AF_11/2019</v>
          </cell>
          <cell r="C3523" t="str">
            <v>M</v>
          </cell>
          <cell r="D3523">
            <v>37.130000000000003</v>
          </cell>
        </row>
        <row r="3524">
          <cell r="A3524">
            <v>98271</v>
          </cell>
          <cell r="B3524" t="str">
            <v>CABO TELEFÔNICO CI-50 75 PARES INSTALADO EM ENTRADA DE EDIFICAÇÃO - FORNECIMENTO E INSTALAÇÃO. AF_11/2019</v>
          </cell>
          <cell r="C3524" t="str">
            <v>M</v>
          </cell>
          <cell r="D3524">
            <v>52.13</v>
          </cell>
        </row>
        <row r="3525">
          <cell r="A3525">
            <v>98272</v>
          </cell>
          <cell r="B3525" t="str">
            <v>CABO TELEFÔNICO CI-50 200 PARES INSTALADO EM ENTRADA DE EDIFICAÇÃO - FORNECIMENTO E INSTALAÇÃO. AF_11/2019</v>
          </cell>
          <cell r="C3525" t="str">
            <v>M</v>
          </cell>
          <cell r="D3525">
            <v>119.36</v>
          </cell>
        </row>
        <row r="3526">
          <cell r="A3526">
            <v>98273</v>
          </cell>
          <cell r="B3526" t="str">
            <v>CABO TELEFÔNICO CCI-50 4 PARES, SEM BLINDAGEM, INSTALADO EM PRUMADA - FORNECIMENTO E INSTALAÇÃO. AF_11/2019</v>
          </cell>
          <cell r="C3526" t="str">
            <v>M</v>
          </cell>
          <cell r="D3526">
            <v>2.82</v>
          </cell>
        </row>
        <row r="3527">
          <cell r="A3527">
            <v>98274</v>
          </cell>
          <cell r="B3527" t="str">
            <v>CABO TELEFÔNICO CCI-50 5 PARES, SEM BLINDAGEM, INSTALADO EM PRUMADA - FORNECIMENTO E INSTALAÇÃO. AF_11/2019</v>
          </cell>
          <cell r="C3527" t="str">
            <v>M</v>
          </cell>
          <cell r="D3527">
            <v>3.44</v>
          </cell>
        </row>
        <row r="3528">
          <cell r="A3528">
            <v>98275</v>
          </cell>
          <cell r="B3528" t="str">
            <v>CABO TELEFÔNICO CCI-50 6 PARES, SEM BLINDAGEM, INSTALADO EM PRUMADA - FORNECIMENTO E INSTALAÇÃO. AF_11/2019</v>
          </cell>
          <cell r="C3528" t="str">
            <v>M</v>
          </cell>
          <cell r="D3528">
            <v>4.26</v>
          </cell>
        </row>
        <row r="3529">
          <cell r="A3529">
            <v>98276</v>
          </cell>
          <cell r="B3529" t="str">
            <v>CABO TELEFÔNICO CI-50 10 PARES INSTALADO EM PRUMADA - FORNECIMENTO E INSTALAÇÃO. AF_11/2019</v>
          </cell>
          <cell r="C3529" t="str">
            <v>M</v>
          </cell>
          <cell r="D3529">
            <v>8.41</v>
          </cell>
        </row>
        <row r="3530">
          <cell r="A3530">
            <v>98277</v>
          </cell>
          <cell r="B3530" t="str">
            <v>CABO TELEFÔNICO CI-50 20 PARES INSTALADO EM PRUMADA - FORNECIMENTO E INSTALAÇÃO. AF_11/2019</v>
          </cell>
          <cell r="C3530" t="str">
            <v>M</v>
          </cell>
          <cell r="D3530">
            <v>15.22</v>
          </cell>
        </row>
        <row r="3531">
          <cell r="A3531">
            <v>98278</v>
          </cell>
          <cell r="B3531" t="str">
            <v>CABO TELEFÔNICO CI-50 30 PARES INSTALADO EM PRUMADA - FORNECIMENTO E INSTALAÇÃO. AF_11/2019</v>
          </cell>
          <cell r="C3531" t="str">
            <v>M</v>
          </cell>
          <cell r="D3531">
            <v>21.8</v>
          </cell>
        </row>
        <row r="3532">
          <cell r="A3532">
            <v>98279</v>
          </cell>
          <cell r="B3532" t="str">
            <v>CABO TELEFÔNICO CI-50 50 PARES INSTALADO EM PRUMADA - FORNECIMENTO E INSTALAÇÃO. AF_11/2019</v>
          </cell>
          <cell r="C3532" t="str">
            <v>M</v>
          </cell>
          <cell r="D3532">
            <v>34.25</v>
          </cell>
        </row>
        <row r="3533">
          <cell r="A3533">
            <v>98280</v>
          </cell>
          <cell r="B3533" t="str">
            <v>CABO TELEFÔNICO CCI-50 1 PAR, SEM BLINDAGEM, INSTALADO EM DISTRIBUIÇÃO DE EDIFICAÇÃO RESIDENCIAL - FORNECIMENTO E INSTALAÇÃO. AF_11/2019</v>
          </cell>
          <cell r="C3533" t="str">
            <v>M</v>
          </cell>
          <cell r="D3533">
            <v>7.41</v>
          </cell>
        </row>
        <row r="3534">
          <cell r="A3534">
            <v>98281</v>
          </cell>
          <cell r="B3534" t="str">
            <v>CABO TELEFÔNICO CCI-50 2 PARES, SEM BLINDAGEM, INSTALADO EM DISTRIBUIÇÃO DE EDIFICAÇÃO RESIDENCIAL - FORNECIMENTO E INSTALAÇÃO. AF_11/2019</v>
          </cell>
          <cell r="C3534" t="str">
            <v>M</v>
          </cell>
          <cell r="D3534">
            <v>8.27</v>
          </cell>
        </row>
        <row r="3535">
          <cell r="A3535">
            <v>98282</v>
          </cell>
          <cell r="B3535" t="str">
            <v>CABO TELEFÔNICO CCI-50 3 PARES, SEM BLINDAGEM, INSTALADO EM DISTRIBUIÇÃO DE EDIFICAÇÃO RESIDENCIAL - FORNECIMENTO E INSTALAÇÃO. AF_11/2019</v>
          </cell>
          <cell r="C3535" t="str">
            <v>M</v>
          </cell>
          <cell r="D3535">
            <v>8.48</v>
          </cell>
        </row>
        <row r="3536">
          <cell r="A3536">
            <v>98283</v>
          </cell>
          <cell r="B3536" t="str">
            <v>CABO TELEFÔNICO CCI-50 4 PARES, SEM BLINDAGEM, INSTALADO EM DISTRIBUIÇÃO DE EDIFICAÇÃO RESIDENCIAL - FORNECIMENTO E INSTALAÇÃO. AF_11/2019</v>
          </cell>
          <cell r="C3536" t="str">
            <v>M</v>
          </cell>
          <cell r="D3536">
            <v>9.41</v>
          </cell>
        </row>
        <row r="3537">
          <cell r="A3537">
            <v>98284</v>
          </cell>
          <cell r="B3537" t="str">
            <v>CABO TELEFÔNICO CCI-50 5 PARES, SEM BLINDAGEM, INSTALADO EM DISTRIBUIÇÃO DE EDIFICAÇÃO RESIDENCIAL - FORNECIMENTO E INSTALAÇÃO. AF_11/2019</v>
          </cell>
          <cell r="C3537" t="str">
            <v>M</v>
          </cell>
          <cell r="D3537">
            <v>10.02</v>
          </cell>
        </row>
        <row r="3538">
          <cell r="A3538">
            <v>98285</v>
          </cell>
          <cell r="B3538" t="str">
            <v>CABO TELEFÔNICO CCI-50 6 PARES, SEM BLINDAGEM, INSTALADO EM DISTRIBUIÇÃO DE EDIFICAÇÃO RESIDENCIAL - FORNECIMENTO E INSTALAÇÃO. AF_11/2019</v>
          </cell>
          <cell r="C3538" t="str">
            <v>M</v>
          </cell>
          <cell r="D3538">
            <v>10.86</v>
          </cell>
        </row>
        <row r="3539">
          <cell r="A3539">
            <v>98286</v>
          </cell>
          <cell r="B3539" t="str">
            <v>CABO TELEFÔNICO CI-50 10 PARES INSTALADO EM DISTRIBUIÇÃO DE EDIFICAÇÃO RESIDENCIAL - FORNECIMENTO E INSTALAÇÃO. AF_11/2019</v>
          </cell>
          <cell r="C3539" t="str">
            <v>M</v>
          </cell>
          <cell r="D3539">
            <v>15</v>
          </cell>
        </row>
        <row r="3540">
          <cell r="A3540">
            <v>98287</v>
          </cell>
          <cell r="B3540" t="str">
            <v>CABO TELEFÔNICO CCI-50 1 PAR, SEM BLINDAGEM, INSTALADO EM DISTRIBUIÇÃO DE EDIFICAÇÃO INSTITUCIONAL - FORNECIMENTO E INSTALAÇÃO. AF_11/2019</v>
          </cell>
          <cell r="C3540" t="str">
            <v>M</v>
          </cell>
          <cell r="D3540">
            <v>1.47</v>
          </cell>
        </row>
        <row r="3541">
          <cell r="A3541">
            <v>98288</v>
          </cell>
          <cell r="B3541" t="str">
            <v>CABO TELEFÔNICO CCI-50 2 PARES, SEM BLINDAGEM, INSTALADO EM DISTRIBUIÇÃO DE EDIFICAÇÃO INSTITUCIONAL - FORNECIMENTO E INSTALAÇÃO. AF_11/2019</v>
          </cell>
          <cell r="C3541" t="str">
            <v>M</v>
          </cell>
          <cell r="D3541">
            <v>2.34</v>
          </cell>
        </row>
        <row r="3542">
          <cell r="A3542">
            <v>98289</v>
          </cell>
          <cell r="B3542" t="str">
            <v>CABO TELEFÔNICO CCI-50 3 PARES, SEM BLINDAGEM, INSTALADO EM DISTRIBUIÇÃO DE EDIFICAÇÃO INSTITUCIONAL - FORNECIMENTO E INSTALAÇÃO. AF_11/2019</v>
          </cell>
          <cell r="C3542" t="str">
            <v>M</v>
          </cell>
          <cell r="D3542">
            <v>2.5499999999999998</v>
          </cell>
        </row>
        <row r="3543">
          <cell r="A3543">
            <v>98290</v>
          </cell>
          <cell r="B3543" t="str">
            <v>CABO TELEFÔNICO CCI-50 4 PARES, SEM BLINDAGEM, INSTALADO EM DISTRIBUIÇÃO DE EDIFICAÇÃO INSTITUCIONAL - FORNECIMENTO E INSTALAÇÃO. AF_11/2019</v>
          </cell>
          <cell r="C3543" t="str">
            <v>M</v>
          </cell>
          <cell r="D3543">
            <v>3.47</v>
          </cell>
        </row>
        <row r="3544">
          <cell r="A3544">
            <v>98291</v>
          </cell>
          <cell r="B3544" t="str">
            <v>CABO TELEFÔNICO CCI-50 5 PARES, SEM BLINDAGEM, INSTALADO EM DISTRIBUIÇÃO DE EDIFICAÇÃO INSTITUCIONAL - FORNECIMENTO E INSTALAÇÃO. AF_11/2019</v>
          </cell>
          <cell r="C3544" t="str">
            <v>M</v>
          </cell>
          <cell r="D3544">
            <v>4.0999999999999996</v>
          </cell>
        </row>
        <row r="3545">
          <cell r="A3545">
            <v>98292</v>
          </cell>
          <cell r="B3545" t="str">
            <v>CABO TELEFÔNICO CCI-50 6 PARES, SEM BLINDAGEM, INSTALADO EM DISTRIBUIÇÃO DE EDIFICAÇÃO INSTITUCIONAL - FORNECIMENTO E INSTALAÇÃO. AF_11/2019</v>
          </cell>
          <cell r="C3545" t="str">
            <v>M</v>
          </cell>
          <cell r="D3545">
            <v>4.92</v>
          </cell>
        </row>
        <row r="3546">
          <cell r="A3546">
            <v>98293</v>
          </cell>
          <cell r="B3546" t="str">
            <v>CABO TELEFÔNICO CI-50 10 PARES INSTALADO EM DISTRIBUIÇÃO DE EDIFICAÇÃO INSTITUCIONAL - FORNECIMENTO E INSTALAÇÃO. AF_11/2019</v>
          </cell>
          <cell r="C3546" t="str">
            <v>M</v>
          </cell>
          <cell r="D3546">
            <v>9.07</v>
          </cell>
        </row>
        <row r="3547">
          <cell r="A3547">
            <v>98400</v>
          </cell>
          <cell r="B3547" t="str">
            <v>CABO TELEFÔNICO CTP-APL-50 10 PARES INSTALADO EM ENTRADA DE EDIFICAÇÃO - FORNECIMENTO E INSTALAÇÃO. AF_11/2019</v>
          </cell>
          <cell r="C3547" t="str">
            <v>M</v>
          </cell>
          <cell r="D3547">
            <v>13.84</v>
          </cell>
        </row>
        <row r="3548">
          <cell r="A3548">
            <v>98401</v>
          </cell>
          <cell r="B3548" t="str">
            <v>CABO TELEFÔNICO CTP-APL-50 20 PARES INSTALADO EM ENTRADA DE EDIFICAÇÃO - FORNECIMENTO E INSTALAÇÃO. AF_11/2019</v>
          </cell>
          <cell r="C3548" t="str">
            <v>M</v>
          </cell>
          <cell r="D3548">
            <v>21.63</v>
          </cell>
        </row>
        <row r="3549">
          <cell r="A3549">
            <v>98402</v>
          </cell>
          <cell r="B3549" t="str">
            <v>CABO TELEFÔNICO CTP-APL-50 30 PARES INSTALADO EM ENTRADA DE EDIFICAÇÃO - FORNECIMENTO E INSTALAÇÃO. AF_11/2019</v>
          </cell>
          <cell r="C3549" t="str">
            <v>M</v>
          </cell>
          <cell r="D3549">
            <v>25.23</v>
          </cell>
        </row>
        <row r="3550">
          <cell r="A3550">
            <v>100556</v>
          </cell>
          <cell r="B3550" t="str">
            <v>CAIXA DE PASSAGEM PARA TELEFONE 15X15X10CM (SOBREPOR), FORNECIMENTO E INSTALACAO. AF_11/2019</v>
          </cell>
          <cell r="C3550" t="str">
            <v>UN</v>
          </cell>
          <cell r="D3550">
            <v>36.28</v>
          </cell>
        </row>
        <row r="3551">
          <cell r="A3551">
            <v>100557</v>
          </cell>
          <cell r="B3551" t="str">
            <v>CAIXA DE PASSAGEM PARA TELEFONE 80X80X15CM (SOBREPOR) FORNECIMENTO E INSTALACAO. AF_11/2019</v>
          </cell>
          <cell r="C3551" t="str">
            <v>UN</v>
          </cell>
          <cell r="D3551">
            <v>418.42</v>
          </cell>
        </row>
        <row r="3552">
          <cell r="A3552">
            <v>100560</v>
          </cell>
          <cell r="B3552" t="str">
            <v>QUADRO DE DISTRIBUIÇÃO PARA TELEFONE N.2, 20X20X12CM EM CHAPA METALICA, DE EMBUTIR, SEM ACESSORIOS, PADRÃO TELEBRAS, FORNECIMENTO E INSTALAÇÃO. AF_11/2019</v>
          </cell>
          <cell r="C3552" t="str">
            <v>UN</v>
          </cell>
          <cell r="D3552">
            <v>98.95</v>
          </cell>
        </row>
        <row r="3553">
          <cell r="A3553">
            <v>100561</v>
          </cell>
          <cell r="B3553" t="str">
            <v>QUADRO DE DISTRIBUICAO PARA TELEFONE N.3, 40X40X12CM EM CHAPA METALICA, DE EMBUTIR, SEM ACESSORIOS, PADRAO TELEBRAS, FORNECIMENTO E INSTALAÇÃO. AF_11/2019</v>
          </cell>
          <cell r="C3553" t="str">
            <v>UN</v>
          </cell>
          <cell r="D3553">
            <v>175.48</v>
          </cell>
        </row>
        <row r="3554">
          <cell r="A3554">
            <v>100562</v>
          </cell>
          <cell r="B3554" t="str">
            <v>QUADRO DE DISTRIBUICAO PARA TELEFONE N.4, 60X60X12CM EM CHAPA METALICA, DE EMBUTIR, SEM ACESSORIOS, PADRAO TELEBRAS, FORNECIMENTO E INSTALAÇÃO. AF_11/2019</v>
          </cell>
          <cell r="C3554" t="str">
            <v>UN</v>
          </cell>
          <cell r="D3554">
            <v>268.60000000000002</v>
          </cell>
        </row>
        <row r="3555">
          <cell r="A3555">
            <v>100563</v>
          </cell>
          <cell r="B3555" t="str">
            <v>QUADRO DE DISTRIBUIÇÃO PARA TELEFONE N.5, 80X80X12CM EM CHAPA METALICA, SEM ACESSORIOS, PADRAO TELEBRAS, FORNECIMENTO E INSTALAÇÃO. AF_11/2019</v>
          </cell>
          <cell r="C3555" t="str">
            <v>UN</v>
          </cell>
          <cell r="D3555">
            <v>384.84</v>
          </cell>
        </row>
        <row r="3556">
          <cell r="A3556">
            <v>101795</v>
          </cell>
          <cell r="B3556" t="str">
            <v>CAIXA ENTERRADA PARA INSTALAÇÕES TELEFÔNICAS TIPO R1, EM ALVENARIA COM BLOCOS DE CONCRETO, DIMENSÕES INTERNAS: 0,35X0,60X0,60 M, EXCLUINDO TAMPÃO. AF_12/2020</v>
          </cell>
          <cell r="C3556" t="str">
            <v>UN</v>
          </cell>
          <cell r="D3556">
            <v>572.24</v>
          </cell>
        </row>
        <row r="3557">
          <cell r="A3557">
            <v>101798</v>
          </cell>
          <cell r="B3557" t="str">
            <v>TAMPA PARA CAIXA TIPO R1, EM FERRO FUNDIDO, DIMENSÕES INTERNAS: 0,40 X 0,60 M - FORNECIMENTO E INSTALAÇÃO. AF_12/2020</v>
          </cell>
          <cell r="C3557" t="str">
            <v>UN</v>
          </cell>
          <cell r="D3557">
            <v>253.75</v>
          </cell>
        </row>
        <row r="3558">
          <cell r="A3558">
            <v>101799</v>
          </cell>
          <cell r="B3558" t="str">
            <v>TAMPA PARA CAIXA TIPO R2 E R3, EM FERRO FUNDIDO, DIMENSÕES INTERNAS: 0,55 X 1,10 M - FORNECIMENTO E INSTALAÇÃO. AF_12/2020</v>
          </cell>
          <cell r="C3558" t="str">
            <v>UN</v>
          </cell>
          <cell r="D3558">
            <v>603.4</v>
          </cell>
        </row>
        <row r="3559">
          <cell r="A3559">
            <v>98397</v>
          </cell>
          <cell r="B3559" t="str">
            <v>PINTURA ANTICORROSIVA DE DUTO METÁLICO. AF_03/2024</v>
          </cell>
          <cell r="C3559" t="str">
            <v>M2</v>
          </cell>
          <cell r="D3559">
            <v>10.48</v>
          </cell>
        </row>
        <row r="3560">
          <cell r="A3560">
            <v>103244</v>
          </cell>
          <cell r="B3560" t="str">
            <v>AR CONDICIONADO SPLIT INVERTER, HI-WALL (PAREDE), 9000 BTU/H, CICLO FRIO - FORNECIMENTO E INSTALAÇÃO. AF_11/2021_PE</v>
          </cell>
          <cell r="C3560" t="str">
            <v>UN</v>
          </cell>
          <cell r="D3560">
            <v>2911.82</v>
          </cell>
        </row>
        <row r="3561">
          <cell r="A3561">
            <v>103245</v>
          </cell>
          <cell r="B3561" t="str">
            <v>AR CONDICIONADO SPLIT ON/OFF, HI-WALL (PAREDE), 9000 BTUS/H, CICLO FRIO - FORNECIMENTO E INSTALAÇÃO. AF_11/2021_PE</v>
          </cell>
          <cell r="C3561" t="str">
            <v>UN</v>
          </cell>
          <cell r="D3561">
            <v>2282.5</v>
          </cell>
        </row>
        <row r="3562">
          <cell r="A3562">
            <v>103246</v>
          </cell>
          <cell r="B3562" t="str">
            <v>AR CONDICIONADO SPLIT ON/OFF, HI-WALL (PAREDE), 9000 BTUS/H, CICLO QUENTE/FRIO - FORNECIMENTO E INSTALAÇÃO. AF_11/2021_PE</v>
          </cell>
          <cell r="C3562" t="str">
            <v>UN</v>
          </cell>
          <cell r="D3562">
            <v>2495.33</v>
          </cell>
        </row>
        <row r="3563">
          <cell r="A3563">
            <v>103247</v>
          </cell>
          <cell r="B3563" t="str">
            <v>AR CONDICIONADO SPLIT INVERTER, HI-WALL (PAREDE), 12000 BTU/H, CICLO FRIO - FORNECIMENTO E INSTALAÇÃO. AF_11/2021_PE</v>
          </cell>
          <cell r="C3563" t="str">
            <v>UN</v>
          </cell>
          <cell r="D3563">
            <v>3239.14</v>
          </cell>
        </row>
        <row r="3564">
          <cell r="A3564">
            <v>103248</v>
          </cell>
          <cell r="B3564" t="str">
            <v>AR CONDICIONADO SPLIT ON/OFF, HI-WALL (PAREDE), 12000 BTUS/H, CICLO FRIO - FORNECIMENTO E INSTALAÇÃO. AF_11/2021_PE</v>
          </cell>
          <cell r="C3564" t="str">
            <v>UN</v>
          </cell>
          <cell r="D3564">
            <v>2634.68</v>
          </cell>
        </row>
        <row r="3565">
          <cell r="A3565">
            <v>103249</v>
          </cell>
          <cell r="B3565" t="str">
            <v>AR CONDICIONADO SPLIT ON/OFF, HI-WALL (PAREDE), 12000 BTUS/H, CICLO QUENTE/FRIO - FORNECIMENTO E INSTALAÇÃO. AF_11/2021_PE</v>
          </cell>
          <cell r="C3565" t="str">
            <v>UN</v>
          </cell>
          <cell r="D3565">
            <v>2835.53</v>
          </cell>
        </row>
        <row r="3566">
          <cell r="A3566">
            <v>103250</v>
          </cell>
          <cell r="B3566" t="str">
            <v>AR CONDICIONADO SPLIT INVERTER, HI-WALL (PAREDE), 18000 BTU/H, CICLO FRIO - FORNECIMENTO E INSTALAÇÃO. AF_11/2021_PE</v>
          </cell>
          <cell r="C3566" t="str">
            <v>UN</v>
          </cell>
          <cell r="D3566">
            <v>4731.5600000000004</v>
          </cell>
        </row>
        <row r="3567">
          <cell r="A3567">
            <v>103251</v>
          </cell>
          <cell r="B3567" t="str">
            <v>AR CONDICIONADO SPLIT ON/OFF, HI-WALL (PAREDE), 18000 BTUS/H, CICLO FRIO - FORNECIMENTO E INSTALAÇÃO. AF_11/2021_PE</v>
          </cell>
          <cell r="C3567" t="str">
            <v>UN</v>
          </cell>
          <cell r="D3567">
            <v>3722.01</v>
          </cell>
        </row>
        <row r="3568">
          <cell r="A3568">
            <v>103252</v>
          </cell>
          <cell r="B3568" t="str">
            <v>AR CONDICIONADO SPLIT ON/OFF, HI-WALL (PAREDE), 18000 BTUS/H, CICLO QUENTE/FRIO - FORNECIMENTO E INSTALAÇÃO. AF_11/2021_PE</v>
          </cell>
          <cell r="C3568" t="str">
            <v>UN</v>
          </cell>
          <cell r="D3568">
            <v>4129.1400000000003</v>
          </cell>
        </row>
        <row r="3569">
          <cell r="A3569">
            <v>103253</v>
          </cell>
          <cell r="B3569" t="str">
            <v>AR CONDICIONADO SPLIT INVERTER, HI-WALL (PAREDE), 24000 BTU/H, CICLO FRIO - FORNECIMENTO E INSTALAÇÃO. AF_11/2021_PE</v>
          </cell>
          <cell r="C3569" t="str">
            <v>UN</v>
          </cell>
          <cell r="D3569">
            <v>6473.42</v>
          </cell>
        </row>
        <row r="3570">
          <cell r="A3570">
            <v>103254</v>
          </cell>
          <cell r="B3570" t="str">
            <v>AR CONDICIONADO SPLIT ON/OFF, HI-WALL (PAREDE), 24000 BTUS/H, CICLO FRIO - FORNECIMENTO E INSTALAÇÃO. AF_11/2021_PE</v>
          </cell>
          <cell r="C3570" t="str">
            <v>UN</v>
          </cell>
          <cell r="D3570">
            <v>4822.93</v>
          </cell>
        </row>
        <row r="3571">
          <cell r="A3571">
            <v>103255</v>
          </cell>
          <cell r="B3571" t="str">
            <v>AR CONDICIONADO SPLIT ON/OFF, HI-WALL (PAREDE), 24000 BTUS/H, CICLO QUENTE/FRIO - FORNECIMENTO E INSTALAÇÃO. AF_11/2021_PE</v>
          </cell>
          <cell r="C3571" t="str">
            <v>UN</v>
          </cell>
          <cell r="D3571">
            <v>5405.26</v>
          </cell>
        </row>
        <row r="3572">
          <cell r="A3572">
            <v>103256</v>
          </cell>
          <cell r="B3572" t="str">
            <v>AR CONDICIONADO SPLIT INVERTER, PISO TETO, 18000 BTU/H, CICLO FRIO - FORNECIMENTO E INSTALAÇÃO. AF_11/2021_PSE</v>
          </cell>
          <cell r="C3572" t="str">
            <v>UN</v>
          </cell>
          <cell r="D3572">
            <v>12055.34</v>
          </cell>
        </row>
        <row r="3573">
          <cell r="A3573">
            <v>103257</v>
          </cell>
          <cell r="B3573" t="str">
            <v>AR CONDICIONADO SPLIT ON/OFF, PISO TETO, 18.000 BTU/H, CICLO FRIO - FORNECIMENTO E INSTALAÇÃO. AF_11/2021_PSE</v>
          </cell>
          <cell r="C3573" t="str">
            <v>UN</v>
          </cell>
          <cell r="D3573">
            <v>6846.82</v>
          </cell>
        </row>
        <row r="3574">
          <cell r="A3574">
            <v>103258</v>
          </cell>
          <cell r="B3574" t="str">
            <v>AR CONDICIONADO SPLIT INVERTER, PISO TETO, 24000 BTU/H, CICLO FRIO - FORNECIMENTO E INSTALAÇÃO. AF_11/2021_PSE</v>
          </cell>
          <cell r="C3574" t="str">
            <v>UN</v>
          </cell>
          <cell r="D3574">
            <v>13487.42</v>
          </cell>
        </row>
        <row r="3575">
          <cell r="A3575">
            <v>103259</v>
          </cell>
          <cell r="B3575" t="str">
            <v>AR CONDICIONADO SPLIT ON/OFF, PISO TETO, 24.000 BTU/H, CICLO FRIO - FORNECIMENTO E INSTALAÇÃO. AF_11/2021_PSE</v>
          </cell>
          <cell r="C3575" t="str">
            <v>UN</v>
          </cell>
          <cell r="D3575">
            <v>7220.78</v>
          </cell>
        </row>
        <row r="3576">
          <cell r="A3576">
            <v>103260</v>
          </cell>
          <cell r="B3576" t="str">
            <v>AR CONDICIONADO SPLIT INVERTER, PISO TETO, 24000 BTU/H, QUENTE/FRIO - FORNECIMENTO E INSTALAÇÃO. AF_11/2021_PSE</v>
          </cell>
          <cell r="C3576" t="str">
            <v>UN</v>
          </cell>
          <cell r="D3576">
            <v>7420.21</v>
          </cell>
        </row>
        <row r="3577">
          <cell r="A3577">
            <v>103261</v>
          </cell>
          <cell r="B3577" t="str">
            <v>AR CONDICIONADO SPLIT INVERTER, PISO TETO, 36000 BTU/H, CICLO FRIO - FORNECIMENTO E INSTALAÇÃO. AF_11/2021_PSE</v>
          </cell>
          <cell r="C3577" t="str">
            <v>UN</v>
          </cell>
          <cell r="D3577">
            <v>15220.91</v>
          </cell>
        </row>
        <row r="3578">
          <cell r="A3578">
            <v>103262</v>
          </cell>
          <cell r="B3578" t="str">
            <v>AR CONDICIONADO SPLIT ON/OFF, PISO TETO, 36.000 BTU/H, CICLO FRIO - FORNECIMENTO E INSTALAÇÃO. AF_11/2021_PSE</v>
          </cell>
          <cell r="C3578" t="str">
            <v>UN</v>
          </cell>
          <cell r="D3578">
            <v>9511.16</v>
          </cell>
        </row>
        <row r="3579">
          <cell r="A3579">
            <v>103263</v>
          </cell>
          <cell r="B3579" t="str">
            <v>AR CONDICIONADO SPLIT INVERTER, PISO TETO, 48000 BTU/H, CICLO FRIO - FORNECIMENTO E INSTALAÇÃO. AF_11/2021_PE</v>
          </cell>
          <cell r="C3579" t="str">
            <v>UN</v>
          </cell>
          <cell r="D3579">
            <v>21111.03</v>
          </cell>
        </row>
        <row r="3580">
          <cell r="A3580">
            <v>103264</v>
          </cell>
          <cell r="B3580" t="str">
            <v>AR CONDICIONADO SPLIT ON/OFF, PISO TETO, 48.000 BTU/H, CICLO FRIO - FORNECIMENTO E INSTALAÇÃO. AF_11/2021_PE</v>
          </cell>
          <cell r="C3580" t="str">
            <v>UN</v>
          </cell>
          <cell r="D3580">
            <v>11762.53</v>
          </cell>
        </row>
        <row r="3581">
          <cell r="A3581">
            <v>103265</v>
          </cell>
          <cell r="B3581" t="str">
            <v>AR CONDICIONADO SPLIT INVERTER, PISO TETO, APRESENTANDO ENTRE 54000 E 58000 BTU/H, CICLO FRIO - FORNECIMENTO E INSTALAÇÃO. AF_11/2021_PE</v>
          </cell>
          <cell r="C3581" t="str">
            <v>UN</v>
          </cell>
          <cell r="D3581">
            <v>25486.89</v>
          </cell>
        </row>
        <row r="3582">
          <cell r="A3582">
            <v>103266</v>
          </cell>
          <cell r="B3582" t="str">
            <v>AR CONDICIONADO SPLIT ON/OFF, PISO TETO, 60.000 BTU/H, CICLO FRIO - FORNECIMENTO E INSTALAÇÃO. AF_11/2021_PE</v>
          </cell>
          <cell r="C3582" t="str">
            <v>UN</v>
          </cell>
          <cell r="D3582">
            <v>13157</v>
          </cell>
        </row>
        <row r="3583">
          <cell r="A3583">
            <v>103267</v>
          </cell>
          <cell r="B3583" t="str">
            <v>AR CONDICIONADO SPLIT ON/OFF, CASSETE (TETO), FRIO 4 VIAS 18000 BTU/H - FORNECIMENTO E INSTALAÇÃO. AF_11/2021_PE</v>
          </cell>
          <cell r="C3583" t="str">
            <v>UN</v>
          </cell>
          <cell r="D3583">
            <v>7492.72</v>
          </cell>
        </row>
        <row r="3584">
          <cell r="A3584">
            <v>103268</v>
          </cell>
          <cell r="B3584" t="str">
            <v>AR CONDICIONADO SPLIT ON/OFF, CASSETE (TETO), 18000 BTU/H, CICLO QUENTE/FRIO - FORNECIMENTO E INSTALAÇÃO. AF_11/2021_PE</v>
          </cell>
          <cell r="C3584" t="str">
            <v>UN</v>
          </cell>
          <cell r="D3584">
            <v>8913.11</v>
          </cell>
        </row>
        <row r="3585">
          <cell r="A3585">
            <v>103269</v>
          </cell>
          <cell r="B3585" t="str">
            <v>AR CONDICIONADO SPLIT ON/OFF, CASSETE (TETO), FRIO 4 VIAS 24000 BTU/H - FORNECIMENTO E INSTALAÇÃO. AF_11/2021_PE</v>
          </cell>
          <cell r="C3585" t="str">
            <v>UN</v>
          </cell>
          <cell r="D3585">
            <v>9229.56</v>
          </cell>
        </row>
        <row r="3586">
          <cell r="A3586">
            <v>103270</v>
          </cell>
          <cell r="B3586" t="str">
            <v>AR CONDICIONADO SPLIT ON/OFF, CASSETE (TETO), 24000 BTU/H, CICLO QUENTE/FRIO - FORNECIMENTO E INSTALAÇÃO. AF_11/2021_PE</v>
          </cell>
          <cell r="C3586" t="str">
            <v>UN</v>
          </cell>
          <cell r="D3586">
            <v>9584.4</v>
          </cell>
        </row>
        <row r="3587">
          <cell r="A3587">
            <v>103271</v>
          </cell>
          <cell r="B3587" t="str">
            <v>AR CONDICIONADO SPLIT ON/OFF, CASSETE (TETO), FRIO 4 VIAS 36000 BTU/H - FORNECIMENTO E INSTALAÇÃO. AF_11/2021_PE</v>
          </cell>
          <cell r="C3587" t="str">
            <v>UN</v>
          </cell>
          <cell r="D3587">
            <v>13610.8</v>
          </cell>
        </row>
        <row r="3588">
          <cell r="A3588">
            <v>103272</v>
          </cell>
          <cell r="B3588" t="str">
            <v>AR CONDICIONADO SPLIT ON/OFF, CASSETE (TETO), 36000 BTU/H, CICLO QUENTE/FRIO - FORNECIMENTO E INSTALAÇÃO. AF_11/2021_PE</v>
          </cell>
          <cell r="C3588" t="str">
            <v>UN</v>
          </cell>
          <cell r="D3588">
            <v>14062.04</v>
          </cell>
        </row>
        <row r="3589">
          <cell r="A3589">
            <v>103273</v>
          </cell>
          <cell r="B3589" t="str">
            <v>AR CONDICIONADO SPLIT ON/OFF, CASSETE (TETO), FRIO 4 VIAS 48000 BTU/H - FORNECIMENTO E INSTALAÇÃO. AF_11/2021_PE</v>
          </cell>
          <cell r="C3589" t="str">
            <v>UN</v>
          </cell>
          <cell r="D3589">
            <v>14400.67</v>
          </cell>
        </row>
        <row r="3590">
          <cell r="A3590">
            <v>103274</v>
          </cell>
          <cell r="B3590" t="str">
            <v>AR CONDICIONADO SPLIT ON/OFF, CASSETE (TETO), 48000 BTU/H, CICLO QUENTE/FRIO - FORNECIMENTO E INSTALAÇÃO. AF_11/2021_PE</v>
          </cell>
          <cell r="C3590" t="str">
            <v>UN</v>
          </cell>
          <cell r="D3590">
            <v>16522.88</v>
          </cell>
        </row>
        <row r="3591">
          <cell r="A3591">
            <v>103275</v>
          </cell>
          <cell r="B3591" t="str">
            <v>AR CONDICIONADO SPLIT ON/OFF, CASSETE (TETO), FRIO 4 VIAS 60000 BTU/H - FORNECIMENTO E INSTALAÇÃO. AF_11/2021_PE</v>
          </cell>
          <cell r="C3591" t="str">
            <v>UN</v>
          </cell>
          <cell r="D3591">
            <v>16436.240000000002</v>
          </cell>
        </row>
        <row r="3592">
          <cell r="A3592">
            <v>103276</v>
          </cell>
          <cell r="B3592" t="str">
            <v>AR CONDICIONADO SPLIT ON/OFF, CASSETE (TETO), 60000 BTU/H, CICLO QUENTE/FRIO - FORNECIMENTO E INSTALAÇÃO. AF_11/2021_PE</v>
          </cell>
          <cell r="C3592" t="str">
            <v>UN</v>
          </cell>
          <cell r="D3592">
            <v>17257.04</v>
          </cell>
        </row>
        <row r="3593">
          <cell r="A3593">
            <v>103277</v>
          </cell>
          <cell r="B3593" t="str">
            <v>AR CONDICIONADO SPLITÃO 10 TR - FORNECIMENTO E INSTALAÇÃO. AF_11/2021_PE</v>
          </cell>
          <cell r="C3593" t="str">
            <v>UN</v>
          </cell>
          <cell r="D3593">
            <v>31938.13</v>
          </cell>
        </row>
        <row r="3594">
          <cell r="A3594">
            <v>103278</v>
          </cell>
          <cell r="B3594" t="str">
            <v>AR CONDICIONADO SPLITÃO 15 TR - FORNECIMENTO E INSTALAÇÃO. AF_11/2021_PE</v>
          </cell>
          <cell r="C3594" t="str">
            <v>UN</v>
          </cell>
          <cell r="D3594">
            <v>40951.82</v>
          </cell>
        </row>
        <row r="3595">
          <cell r="A3595">
            <v>103288</v>
          </cell>
          <cell r="B3595" t="str">
            <v>RASGO E CHUMBAMENTO EM ALVENARIA PARA TUBOS DE SPLIT PAREDE DE 9000 A 24000 BTUS/H. AF_11/2021</v>
          </cell>
          <cell r="C3595" t="str">
            <v>UN</v>
          </cell>
          <cell r="D3595">
            <v>14.4</v>
          </cell>
        </row>
        <row r="3596">
          <cell r="A3596">
            <v>103289</v>
          </cell>
          <cell r="B3596" t="str">
            <v>TUBO EM COBRE FLEXÍVEL, DN 1/4", COM ISOLAMENTO, INSTALADO EM FORRO, PARA RAMAL DE ALIMENTAÇÃO DE AR CONDICIONADO, INCLUSO FIXADOR. AF_11/2021_PA</v>
          </cell>
          <cell r="C3596" t="str">
            <v>M</v>
          </cell>
          <cell r="D3596">
            <v>30.02</v>
          </cell>
        </row>
        <row r="3597">
          <cell r="A3597">
            <v>103290</v>
          </cell>
          <cell r="B3597" t="str">
            <v>TUBO EM COBRE FLEXÍVEL, DN 3/8", COM ISOLAMENTO, INSTALADO EM FORRO, PARA RAMAL DE ALIMENTAÇÃO DE AR CONDICIONADO, INCLUSO FIXADOR. AF_11/2021_PA</v>
          </cell>
          <cell r="C3597" t="str">
            <v>M</v>
          </cell>
          <cell r="D3597">
            <v>46.68</v>
          </cell>
        </row>
        <row r="3598">
          <cell r="A3598">
            <v>103291</v>
          </cell>
          <cell r="B3598" t="str">
            <v>TUBO EM COBRE FLEXÍVEL, DN 1/2", COM ISOLAMENTO, INSTALADO EM FORRO, PARA RAMAL DE ALIMENTAÇÃO DE AR CONDICIONADO, INCLUSO FIXADOR. AF_11/2021_PA</v>
          </cell>
          <cell r="C3598" t="str">
            <v>M</v>
          </cell>
          <cell r="D3598">
            <v>58.81</v>
          </cell>
        </row>
        <row r="3599">
          <cell r="A3599">
            <v>103292</v>
          </cell>
          <cell r="B3599" t="str">
            <v>TUBO EM COBRE FLEXÍVEL, DN 5/8", COM ISOLAMENTO, INSTALADO EM FORRO, PARA RAMAL DE ALIMENTAÇÃO DE AR CONDICIONADO, INCLUSO FIXADOR. AF_11/2021_PA</v>
          </cell>
          <cell r="C3599" t="str">
            <v>M</v>
          </cell>
          <cell r="D3599">
            <v>71.14</v>
          </cell>
        </row>
        <row r="3600">
          <cell r="A3600">
            <v>101936</v>
          </cell>
          <cell r="B3600" t="str">
            <v>INSTALAÇÃO DE TUBOS E CONEXÕES, EM AÇO/FERRO GALVANIZADO, PARA O CENTRO DE MEDIÇÃO DE GÁS DE EDIFÍCIO RESIDENCIAL, COM 4 PAVIMENTOS, 16 UNIDADES HABITACIONAIS, DN 32 (1 1/4") - FORNECIMENTO E INSTALAÇÃO. AF_10/2020</v>
          </cell>
          <cell r="C3600" t="str">
            <v>UN</v>
          </cell>
          <cell r="D3600">
            <v>7952.53</v>
          </cell>
        </row>
        <row r="3601">
          <cell r="A3601">
            <v>101937</v>
          </cell>
          <cell r="B3601" t="str">
            <v>INSTALAÇÃO DE TUBOS E CONEXÕES, EM AÇO/FERRO GALVANIZADO, PARA O CENTRO DE MEDIÇÃO DE GÁS DE EDIFÍCIO RESIDENCIAL, COM 4 PAVIMENTOS, 16 UNIDADES HABITACIONAIS, DN 50 (2") - FORNECIMENTO E INSTALAÇÃO. AF_10/2020</v>
          </cell>
          <cell r="C3601" t="str">
            <v>UN</v>
          </cell>
          <cell r="D3601">
            <v>14305.58</v>
          </cell>
        </row>
        <row r="3602">
          <cell r="A3602">
            <v>98294</v>
          </cell>
          <cell r="B3602" t="str">
            <v>CABO ELETRÔNICO CATEGORIA 5E, INSTALADO EM EDIFICAÇÃO RESIDENCIAL - FORNECIMENTO E INSTALAÇÃO. AF_11/2019</v>
          </cell>
          <cell r="C3602" t="str">
            <v>M</v>
          </cell>
          <cell r="D3602">
            <v>6.91</v>
          </cell>
        </row>
        <row r="3603">
          <cell r="A3603">
            <v>98295</v>
          </cell>
          <cell r="B3603" t="str">
            <v>CABO ELETRÔNICO CATEGORIA 5E, INSTALADO EM EDIFICAÇÃO INSTITUCIONAL - FORNECIMENTO E INSTALAÇÃO. AF_11/2019</v>
          </cell>
          <cell r="C3603" t="str">
            <v>M</v>
          </cell>
          <cell r="D3603">
            <v>6.23</v>
          </cell>
        </row>
        <row r="3604">
          <cell r="A3604">
            <v>98296</v>
          </cell>
          <cell r="B3604" t="str">
            <v>CABO ELETRÔNICO CATEGORIA 6, INSTALADO EM EDIFICAÇÃO RESIDENCIAL - FORNECIMENTO E INSTALAÇÃO. AF_11/2019</v>
          </cell>
          <cell r="C3604" t="str">
            <v>M</v>
          </cell>
          <cell r="D3604">
            <v>10.07</v>
          </cell>
        </row>
        <row r="3605">
          <cell r="A3605">
            <v>98297</v>
          </cell>
          <cell r="B3605" t="str">
            <v>CABO ELETRÔNICO CATEGORIA 6, INSTALADO EM EDIFICAÇÃO INSTITUCIONAL - FORNECIMENTO E INSTALAÇÃO. AF_11/2019</v>
          </cell>
          <cell r="C3605" t="str">
            <v>M</v>
          </cell>
          <cell r="D3605">
            <v>9</v>
          </cell>
        </row>
        <row r="3606">
          <cell r="A3606">
            <v>98298</v>
          </cell>
          <cell r="B3606" t="str">
            <v>CABO ELETRÔNICO CATEGORIA 6A, INSTALADO EM EDIFICAÇÃO RESIDENCIAL - FORNECIMENTO E INSTALAÇÃO. AF_11/2019</v>
          </cell>
          <cell r="C3606" t="str">
            <v>M</v>
          </cell>
          <cell r="D3606">
            <v>24.73</v>
          </cell>
        </row>
        <row r="3607">
          <cell r="A3607">
            <v>98299</v>
          </cell>
          <cell r="B3607" t="str">
            <v>CABO ELETRÔNICO CATEGORIA 6A, INSTALADO EM EDIFICAÇÃO INSTITUCIONAL - FORNECIMENTO E INSTALAÇÃO. AF_11/2019</v>
          </cell>
          <cell r="C3607" t="str">
            <v>M</v>
          </cell>
          <cell r="D3607">
            <v>23.42</v>
          </cell>
        </row>
        <row r="3608">
          <cell r="A3608">
            <v>98300</v>
          </cell>
          <cell r="B3608" t="str">
            <v>CABO COAXIAL RG6 95% - FORNECIMENTO E INSTALAÇÃO. AF_11/2019</v>
          </cell>
          <cell r="C3608" t="str">
            <v>M</v>
          </cell>
          <cell r="D3608">
            <v>5.67</v>
          </cell>
        </row>
        <row r="3609">
          <cell r="A3609">
            <v>98301</v>
          </cell>
          <cell r="B3609" t="str">
            <v>PATCH PANEL 24 PORTAS, CATEGORIA 5E - FORNECIMENTO E INSTALAÇÃO. AF_11/2019</v>
          </cell>
          <cell r="C3609" t="str">
            <v>UN</v>
          </cell>
          <cell r="D3609">
            <v>624.4</v>
          </cell>
        </row>
        <row r="3610">
          <cell r="A3610">
            <v>98302</v>
          </cell>
          <cell r="B3610" t="str">
            <v>PATCH PANEL 24 PORTAS, CATEGORIA 6 - FORNECIMENTO E INSTALAÇÃO. AF_11/2019</v>
          </cell>
          <cell r="C3610" t="str">
            <v>UN</v>
          </cell>
          <cell r="D3610">
            <v>1174.6400000000001</v>
          </cell>
        </row>
        <row r="3611">
          <cell r="A3611">
            <v>98304</v>
          </cell>
          <cell r="B3611" t="str">
            <v>PATCH PANEL 48 PORTAS, CATEGORIA 6 - FORNECIMENTO E INSTALAÇÃO. AF_11/2019</v>
          </cell>
          <cell r="C3611" t="str">
            <v>UN</v>
          </cell>
          <cell r="D3611">
            <v>3684.33</v>
          </cell>
        </row>
        <row r="3612">
          <cell r="A3612">
            <v>98305</v>
          </cell>
          <cell r="B3612" t="str">
            <v>RACK FECHADO PARA SERVIDOR - FORNECIMENTO E INSTALAÇÃO. AF_11/2019</v>
          </cell>
          <cell r="C3612" t="str">
            <v>UN</v>
          </cell>
          <cell r="D3612">
            <v>2717.44</v>
          </cell>
        </row>
        <row r="3613">
          <cell r="A3613">
            <v>98306</v>
          </cell>
          <cell r="B3613" t="str">
            <v>BLOCO DE ENGATE RÁPIDO PARA BASTIDOR TIPO M10 - FORNECIMENTO E INSTALAÇÃO. AF_11/2019</v>
          </cell>
          <cell r="C3613" t="str">
            <v>UN</v>
          </cell>
          <cell r="D3613">
            <v>61.63</v>
          </cell>
        </row>
        <row r="3614">
          <cell r="A3614">
            <v>98307</v>
          </cell>
          <cell r="B3614" t="str">
            <v>TOMADA DE REDE RJ45 - FORNECIMENTO E INSTALAÇÃO. AF_11/2019</v>
          </cell>
          <cell r="C3614" t="str">
            <v>UN</v>
          </cell>
          <cell r="D3614">
            <v>41.78</v>
          </cell>
        </row>
        <row r="3615">
          <cell r="A3615">
            <v>98308</v>
          </cell>
          <cell r="B3615" t="str">
            <v>TOMADA PARA TELEFONE RJ11 - FORNECIMENTO E INSTALAÇÃO. AF_11/2019</v>
          </cell>
          <cell r="C3615" t="str">
            <v>UN</v>
          </cell>
          <cell r="D3615">
            <v>27.94</v>
          </cell>
        </row>
        <row r="3616">
          <cell r="A3616">
            <v>98593</v>
          </cell>
          <cell r="B3616" t="str">
            <v>PATCH PANEL 48 PORTAS, CATEGORIA 5E - FORNECIMENTO E INSTALAÇÃO. AF_11/2019</v>
          </cell>
          <cell r="C3616" t="str">
            <v>UN</v>
          </cell>
          <cell r="D3616">
            <v>2562.37</v>
          </cell>
        </row>
        <row r="3617">
          <cell r="A3617">
            <v>100553</v>
          </cell>
          <cell r="B3617" t="str">
            <v>CABO COAXIAL RG11 95% - FORNECIMENTO E INSTALAÇÃO. AF_11/2019</v>
          </cell>
          <cell r="C3617" t="str">
            <v>M</v>
          </cell>
          <cell r="D3617">
            <v>26.22</v>
          </cell>
        </row>
        <row r="3618">
          <cell r="A3618">
            <v>100554</v>
          </cell>
          <cell r="B3618" t="str">
            <v>CABO COAXIAL RG59 95% - FORNECIMENTO E INSTALAÇÃO. AF_11/2019</v>
          </cell>
          <cell r="C3618" t="str">
            <v>M</v>
          </cell>
          <cell r="D3618">
            <v>5.4</v>
          </cell>
        </row>
        <row r="3619">
          <cell r="A3619">
            <v>100555</v>
          </cell>
          <cell r="B3619" t="str">
            <v>RACK ABERTO EM COLUNA 44U PARA SERVIDOR - FORNECIMENTO E INSTALAÇÃO. AF_11/2019</v>
          </cell>
          <cell r="C3619" t="str">
            <v>UN</v>
          </cell>
          <cell r="D3619">
            <v>1360.41</v>
          </cell>
        </row>
        <row r="3620">
          <cell r="A3620">
            <v>89355</v>
          </cell>
          <cell r="B3620" t="str">
            <v>TUBO, PVC, SOLDÁVEL, DE 20MM, INSTALADO EM RAMAL OU SUB-RAMAL DE ÁGUA - FORNECIMENTO E INSTALAÇÃO. AF_06/2022</v>
          </cell>
          <cell r="C3620" t="str">
            <v>M</v>
          </cell>
          <cell r="D3620">
            <v>18.8</v>
          </cell>
        </row>
        <row r="3621">
          <cell r="A3621">
            <v>89356</v>
          </cell>
          <cell r="B3621" t="str">
            <v>TUBO, PVC, SOLDÁVEL, DE 25MM, INSTALADO EM RAMAL OU SUB-RAMAL DE ÁGUA - FORNECIMENTO E INSTALAÇÃO. AF_06/2022</v>
          </cell>
          <cell r="C3621" t="str">
            <v>M</v>
          </cell>
          <cell r="D3621">
            <v>21.68</v>
          </cell>
        </row>
        <row r="3622">
          <cell r="A3622">
            <v>89357</v>
          </cell>
          <cell r="B3622" t="str">
            <v>TUBO, PVC, SOLDÁVEL, DE 32MM, INSTALADO EM RAMAL OU SUB-RAMAL DE ÁGUA - FORNECIMENTO E INSTALAÇÃO. AF_06/2022</v>
          </cell>
          <cell r="C3622" t="str">
            <v>M</v>
          </cell>
          <cell r="D3622">
            <v>29.81</v>
          </cell>
        </row>
        <row r="3623">
          <cell r="A3623">
            <v>89401</v>
          </cell>
          <cell r="B3623" t="str">
            <v>TUBO, PVC, SOLDÁVEL, DE 20MM, INSTALADO EM RAMAL DE DISTRIBUIÇÃO DE ÁGUA - FORNECIMENTO E INSTALAÇÃO. AF_06/2022</v>
          </cell>
          <cell r="C3623" t="str">
            <v>M</v>
          </cell>
          <cell r="D3623">
            <v>9.9499999999999993</v>
          </cell>
        </row>
        <row r="3624">
          <cell r="A3624">
            <v>89402</v>
          </cell>
          <cell r="B3624" t="str">
            <v>TUBO, PVC, SOLDÁVEL, DE 25MM, INSTALADO EM RAMAL DE DISTRIBUIÇÃO DE ÁGUA - FORNECIMENTO E INSTALAÇÃO. AF_06/2022</v>
          </cell>
          <cell r="C3624" t="str">
            <v>M</v>
          </cell>
          <cell r="D3624">
            <v>11.43</v>
          </cell>
        </row>
        <row r="3625">
          <cell r="A3625">
            <v>89403</v>
          </cell>
          <cell r="B3625" t="str">
            <v>TUBO, PVC, SOLDÁVEL, DE 32MM, INSTALADO EM RAMAL DE DISTRIBUIÇÃO DE ÁGUA - FORNECIMENTO E INSTALAÇÃO. AF_06/2022</v>
          </cell>
          <cell r="C3625" t="str">
            <v>M</v>
          </cell>
          <cell r="D3625">
            <v>17.600000000000001</v>
          </cell>
        </row>
        <row r="3626">
          <cell r="A3626">
            <v>89446</v>
          </cell>
          <cell r="B3626" t="str">
            <v>TUBO, PVC, SOLDÁVEL, DE 25MM, INSTALADO EM PRUMADA DE ÁGUA - FORNECIMENTO E INSTALAÇÃO. AF_06/2022</v>
          </cell>
          <cell r="C3626" t="str">
            <v>M</v>
          </cell>
          <cell r="D3626">
            <v>5</v>
          </cell>
        </row>
        <row r="3627">
          <cell r="A3627">
            <v>89447</v>
          </cell>
          <cell r="B3627" t="str">
            <v>TUBO, PVC, SOLDÁVEL, DE 32MM, INSTALADO EM PRUMADA DE ÁGUA - FORNECIMENTO E INSTALAÇÃO. AF_06/2022</v>
          </cell>
          <cell r="C3627" t="str">
            <v>M</v>
          </cell>
          <cell r="D3627">
            <v>9.9499999999999993</v>
          </cell>
        </row>
        <row r="3628">
          <cell r="A3628">
            <v>89448</v>
          </cell>
          <cell r="B3628" t="str">
            <v>TUBO, PVC, SOLDÁVEL, DE 40MM, INSTALADO EM PRUMADA DE ÁGUA - FORNECIMENTO E INSTALAÇÃO. AF_06/2022</v>
          </cell>
          <cell r="C3628" t="str">
            <v>M</v>
          </cell>
          <cell r="D3628">
            <v>15.22</v>
          </cell>
        </row>
        <row r="3629">
          <cell r="A3629">
            <v>89449</v>
          </cell>
          <cell r="B3629" t="str">
            <v>TUBO, PVC, SOLDÁVEL, DE 50MM, INSTALADO EM PRUMADA DE ÁGUA - FORNECIMENTO E INSTALAÇÃO. AF_06/2022</v>
          </cell>
          <cell r="C3629" t="str">
            <v>M</v>
          </cell>
          <cell r="D3629">
            <v>16.84</v>
          </cell>
        </row>
        <row r="3630">
          <cell r="A3630">
            <v>89450</v>
          </cell>
          <cell r="B3630" t="str">
            <v>TUBO, PVC, SOLDÁVEL, DE 60MM, INSTALADO EM PRUMADA DE ÁGUA - FORNECIMENTO E INSTALAÇÃO. AF_06/2022</v>
          </cell>
          <cell r="C3630" t="str">
            <v>M</v>
          </cell>
          <cell r="D3630">
            <v>26.99</v>
          </cell>
        </row>
        <row r="3631">
          <cell r="A3631">
            <v>89451</v>
          </cell>
          <cell r="B3631" t="str">
            <v>TUBO, PVC, SOLDÁVEL, DE 75MM, INSTALADO EM PRUMADA DE ÁGUA - FORNECIMENTO E INSTALAÇÃO. AF_06/2022</v>
          </cell>
          <cell r="C3631" t="str">
            <v>M</v>
          </cell>
          <cell r="D3631">
            <v>43.94</v>
          </cell>
        </row>
        <row r="3632">
          <cell r="A3632">
            <v>89452</v>
          </cell>
          <cell r="B3632" t="str">
            <v>TUBO, PVC, SOLDÁVEL, DE 85MM, INSTALADO EM PRUMADA DE ÁGUA - FORNECIMENTO E INSTALAÇÃO. AF_06/2022</v>
          </cell>
          <cell r="C3632" t="str">
            <v>M</v>
          </cell>
          <cell r="D3632">
            <v>60.52</v>
          </cell>
        </row>
        <row r="3633">
          <cell r="A3633">
            <v>89508</v>
          </cell>
          <cell r="B3633" t="str">
            <v>TUBO PVC, SÉRIE R, ÁGUA PLUVIAL, DN 40 MM, FORNECIDO E INSTALADO EM RAMAL DE ENCAMINHAMENTO. AF_06/2022</v>
          </cell>
          <cell r="C3633" t="str">
            <v>M</v>
          </cell>
          <cell r="D3633">
            <v>16.260000000000002</v>
          </cell>
        </row>
        <row r="3634">
          <cell r="A3634">
            <v>89509</v>
          </cell>
          <cell r="B3634" t="str">
            <v>TUBO PVC, SÉRIE R, ÁGUA PLUVIAL, DN 50 MM, FORNECIDO E INSTALADO EM RAMAL DE ENCAMINHAMENTO. AF_06/2022</v>
          </cell>
          <cell r="C3634" t="str">
            <v>M</v>
          </cell>
          <cell r="D3634">
            <v>22.04</v>
          </cell>
        </row>
        <row r="3635">
          <cell r="A3635">
            <v>89511</v>
          </cell>
          <cell r="B3635" t="str">
            <v>TUBO PVC, SÉRIE R, ÁGUA PLUVIAL, DN 75 MM, FORNECIDO E INSTALADO EM RAMAL DE ENCAMINHAMENTO. AF_06/2022</v>
          </cell>
          <cell r="C3635" t="str">
            <v>M</v>
          </cell>
          <cell r="D3635">
            <v>37.69</v>
          </cell>
        </row>
        <row r="3636">
          <cell r="A3636">
            <v>89512</v>
          </cell>
          <cell r="B3636" t="str">
            <v>TUBO PVC, SÉRIE R, ÁGUA PLUVIAL, DN 100 MM, FORNECIDO E INSTALADO EM RAMAL DE ENCAMINHAMENTO. AF_06/2022</v>
          </cell>
          <cell r="C3636" t="str">
            <v>M</v>
          </cell>
          <cell r="D3636">
            <v>47.69</v>
          </cell>
        </row>
        <row r="3637">
          <cell r="A3637">
            <v>89576</v>
          </cell>
          <cell r="B3637" t="str">
            <v>TUBO PVC, SÉRIE R, ÁGUA PLUVIAL, DN 75 MM, FORNECIDO E INSTALADO EM CONDUTORES VERTICAIS DE ÁGUAS PLUVIAIS. AF_06/2022</v>
          </cell>
          <cell r="C3637" t="str">
            <v>M</v>
          </cell>
          <cell r="D3637">
            <v>26.47</v>
          </cell>
        </row>
        <row r="3638">
          <cell r="A3638">
            <v>89578</v>
          </cell>
          <cell r="B3638" t="str">
            <v>TUBO PVC, SÉRIE R, ÁGUA PLUVIAL, DN 100 MM, FORNECIDO E INSTALADO EM CONDUTORES VERTICAIS DE ÁGUAS PLUVIAIS. AF_06/2022</v>
          </cell>
          <cell r="C3638" t="str">
            <v>M</v>
          </cell>
          <cell r="D3638">
            <v>32.78</v>
          </cell>
        </row>
        <row r="3639">
          <cell r="A3639">
            <v>89580</v>
          </cell>
          <cell r="B3639" t="str">
            <v>TUBO PVC, SÉRIE R, ÁGUA PLUVIAL, DN 150 MM, FORNECIDO E INSTALADO EM CONDUTORES VERTICAIS DE ÁGUAS PLUVIAIS. AF_06/2022</v>
          </cell>
          <cell r="C3639" t="str">
            <v>M</v>
          </cell>
          <cell r="D3639">
            <v>67.91</v>
          </cell>
        </row>
        <row r="3640">
          <cell r="A3640">
            <v>89633</v>
          </cell>
          <cell r="B3640" t="str">
            <v>TUBO, CPVC, SOLDÁVEL, DN 15MM, INSTALADO EM RAMAL OU SUB-RAMAL DE ÁGUA - FORNECIMENTO E INSTALAÇÃO. AF_06/2022</v>
          </cell>
          <cell r="C3640" t="str">
            <v>M</v>
          </cell>
          <cell r="D3640">
            <v>24.84</v>
          </cell>
        </row>
        <row r="3641">
          <cell r="A3641">
            <v>89634</v>
          </cell>
          <cell r="B3641" t="str">
            <v>TUBO, CPVC, SOLDÁVEL, DN 22MM, INSTALADO EM RAMAL OU SUB-RAMAL DE ÁGUA - FORNECIMENTO E INSTALAÇÃO. AF_06/2022</v>
          </cell>
          <cell r="C3641" t="str">
            <v>M</v>
          </cell>
          <cell r="D3641">
            <v>35.49</v>
          </cell>
        </row>
        <row r="3642">
          <cell r="A3642">
            <v>89635</v>
          </cell>
          <cell r="B3642" t="str">
            <v>TUBO, CPVC, SOLDÁVEL, DN 28MM, INSTALADO EM RAMAL OU SUB-RAMAL DE ÁGUA - FORNECIMENTO E INSTALAÇÃO. AF_06/2022</v>
          </cell>
          <cell r="C3642" t="str">
            <v>M</v>
          </cell>
          <cell r="D3642">
            <v>52.5</v>
          </cell>
        </row>
        <row r="3643">
          <cell r="A3643">
            <v>89636</v>
          </cell>
          <cell r="B3643" t="str">
            <v>TUBO, CPVC, SOLDÁVEL, DN 35MM, INSTALADO EM RAMAL OU SUB-RAMAL DE ÁGUA   FORNECIMENTO E INSTALAÇÃO. AF_06/2022</v>
          </cell>
          <cell r="C3643" t="str">
            <v>M</v>
          </cell>
          <cell r="D3643">
            <v>66.13</v>
          </cell>
        </row>
        <row r="3644">
          <cell r="A3644">
            <v>89711</v>
          </cell>
          <cell r="B3644" t="str">
            <v>TUBO PVC, SERIE NORMAL, ESGOTO PREDIAL, DN 40 MM, FORNECIDO E INSTALADO EM RAMAL DE DESCARGA OU RAMAL DE ESGOTO SANITÁRIO. AF_08/2022</v>
          </cell>
          <cell r="C3644" t="str">
            <v>M</v>
          </cell>
          <cell r="D3644">
            <v>20.32</v>
          </cell>
        </row>
        <row r="3645">
          <cell r="A3645">
            <v>89712</v>
          </cell>
          <cell r="B3645" t="str">
            <v>TUBO PVC, SERIE NORMAL, ESGOTO PREDIAL, DN 50 MM, FORNECIDO E INSTALADO EM RAMAL DE DESCARGA OU RAMAL DE ESGOTO SANITÁRIO. AF_08/2022</v>
          </cell>
          <cell r="C3645" t="str">
            <v>M</v>
          </cell>
          <cell r="D3645">
            <v>25.99</v>
          </cell>
        </row>
        <row r="3646">
          <cell r="A3646">
            <v>89713</v>
          </cell>
          <cell r="B3646" t="str">
            <v>TUBO PVC, SERIE NORMAL, ESGOTO PREDIAL, DN 75 MM, FORNECIDO E INSTALADO EM RAMAL DE DESCARGA OU RAMAL DE ESGOTO SANITÁRIO. AF_08/2022</v>
          </cell>
          <cell r="C3646" t="str">
            <v>M</v>
          </cell>
          <cell r="D3646">
            <v>32.44</v>
          </cell>
        </row>
        <row r="3647">
          <cell r="A3647">
            <v>89714</v>
          </cell>
          <cell r="B3647" t="str">
            <v>TUBO PVC, SERIE NORMAL, ESGOTO PREDIAL, DN 100 MM, FORNECIDO E INSTALADO EM RAMAL DE DESCARGA OU RAMAL DE ESGOTO SANITÁRIO. AF_08/2022</v>
          </cell>
          <cell r="C3647" t="str">
            <v>M</v>
          </cell>
          <cell r="D3647">
            <v>36.18</v>
          </cell>
        </row>
        <row r="3648">
          <cell r="A3648">
            <v>89716</v>
          </cell>
          <cell r="B3648" t="str">
            <v>TUBO, CPVC, SOLDÁVEL, DN 22MM, INSTALADO EM RAMAL DE DISTRIBUIÇÃO DE ÁGUA - FORNECIMENTO E INSTALAÇÃO. AF_06/2022</v>
          </cell>
          <cell r="C3648" t="str">
            <v>M</v>
          </cell>
          <cell r="D3648">
            <v>26.2</v>
          </cell>
        </row>
        <row r="3649">
          <cell r="A3649">
            <v>89717</v>
          </cell>
          <cell r="B3649" t="str">
            <v>TUBO, CPVC, SOLDÁVEL, DN 28MM, INSTALADO EM RAMAL DE DISTRIBUIÇÃO DE ÁGUA - FORNECIMENTO E INSTALAÇÃO. AF_06/2022</v>
          </cell>
          <cell r="C3649" t="str">
            <v>M</v>
          </cell>
          <cell r="D3649">
            <v>41.53</v>
          </cell>
        </row>
        <row r="3650">
          <cell r="A3650">
            <v>89770</v>
          </cell>
          <cell r="B3650" t="str">
            <v>TUBO, CPVC, SOLDÁVEL, DN 35MM, INSTALADO EM PRUMADA DE ÁGUA   FORNECIMENTO E INSTALAÇÃO. AF_06/2022</v>
          </cell>
          <cell r="C3650" t="str">
            <v>M</v>
          </cell>
          <cell r="D3650">
            <v>45.11</v>
          </cell>
        </row>
        <row r="3651">
          <cell r="A3651">
            <v>89771</v>
          </cell>
          <cell r="B3651" t="str">
            <v>TUBO, CPVC, SOLDÁVEL, DN 42MM, INSTALADO EM PRUMADA DE ÁGUA   FORNECIMENTO E INSTALAÇÃO. AF_06/2022</v>
          </cell>
          <cell r="C3651" t="str">
            <v>M</v>
          </cell>
          <cell r="D3651">
            <v>60.23</v>
          </cell>
        </row>
        <row r="3652">
          <cell r="A3652">
            <v>89773</v>
          </cell>
          <cell r="B3652" t="str">
            <v>TUBO, CPVC, SOLDÁVEL, DN 73MM, INSTALADO EM PRUMADA DE ÁGUA   FORNECIMENTO E INSTALAÇÃO. AF_06/2022</v>
          </cell>
          <cell r="C3652" t="str">
            <v>M</v>
          </cell>
          <cell r="D3652">
            <v>141.61000000000001</v>
          </cell>
        </row>
        <row r="3653">
          <cell r="A3653">
            <v>89775</v>
          </cell>
          <cell r="B3653" t="str">
            <v>TUBO, CPVC, SOLDÁVEL, DN 89MM, INSTALADO EM PRUMADA DE ÁGUA   FORNECIMENTO E INSTALAÇÃO. AF_06/2022</v>
          </cell>
          <cell r="C3653" t="str">
            <v>M</v>
          </cell>
          <cell r="D3653">
            <v>221.46</v>
          </cell>
        </row>
        <row r="3654">
          <cell r="A3654">
            <v>89798</v>
          </cell>
          <cell r="B3654" t="str">
            <v>TUBO PVC, SERIE NORMAL, ESGOTO PREDIAL, DN 50 MM, FORNECIDO E INSTALADO EM PRUMADA DE ESGOTO SANITÁRIO OU VENTILAÇÃO. AF_08/2022</v>
          </cell>
          <cell r="C3654" t="str">
            <v>M</v>
          </cell>
          <cell r="D3654">
            <v>13.34</v>
          </cell>
        </row>
        <row r="3655">
          <cell r="A3655">
            <v>89799</v>
          </cell>
          <cell r="B3655" t="str">
            <v>TUBO PVC, SERIE NORMAL, ESGOTO PREDIAL, DN 75 MM, FORNECIDO E INSTALADO EM PRUMADA DE ESGOTO SANITÁRIO OU VENTILAÇÃO. AF_08/2022</v>
          </cell>
          <cell r="C3655" t="str">
            <v>M</v>
          </cell>
          <cell r="D3655">
            <v>21.94</v>
          </cell>
        </row>
        <row r="3656">
          <cell r="A3656">
            <v>89800</v>
          </cell>
          <cell r="B3656" t="str">
            <v>TUBO PVC, SERIE NORMAL, ESGOTO PREDIAL, DN 100 MM, FORNECIDO E INSTALADO EM PRUMADA DE ESGOTO SANITÁRIO OU VENTILAÇÃO. AF_08/2022</v>
          </cell>
          <cell r="C3656" t="str">
            <v>M</v>
          </cell>
          <cell r="D3656">
            <v>27.87</v>
          </cell>
        </row>
        <row r="3657">
          <cell r="A3657">
            <v>89848</v>
          </cell>
          <cell r="B3657" t="str">
            <v>TUBO PVC, SERIE NORMAL, ESGOTO PREDIAL, DN 100 MM, FORNECIDO E INSTALADO EM SUBCOLETOR AÉREO DE ESGOTO SANITÁRIO. AF_08/2022</v>
          </cell>
          <cell r="C3657" t="str">
            <v>M</v>
          </cell>
          <cell r="D3657">
            <v>26.8</v>
          </cell>
        </row>
        <row r="3658">
          <cell r="A3658">
            <v>89849</v>
          </cell>
          <cell r="B3658" t="str">
            <v>TUBO PVC, SERIE NORMAL, ESGOTO PREDIAL, DN 150 MM, FORNECIDO E INSTALADO EM SUBCOLETOR AÉREO DE ESGOTO SANITÁRIO. AF_08/2022</v>
          </cell>
          <cell r="C3658" t="str">
            <v>M</v>
          </cell>
          <cell r="D3658">
            <v>55.62</v>
          </cell>
        </row>
        <row r="3659">
          <cell r="A3659">
            <v>89865</v>
          </cell>
          <cell r="B3659" t="str">
            <v>TUBO, PVC, SOLDÁVEL, DE 25MM, INSTALADO EM DRENO DE AR-CONDICIONADO - FORNECIMENTO E INSTALAÇÃO. AF_08/2022</v>
          </cell>
          <cell r="C3659" t="str">
            <v>M</v>
          </cell>
          <cell r="D3659">
            <v>15.82</v>
          </cell>
        </row>
        <row r="3660">
          <cell r="A3660">
            <v>92275</v>
          </cell>
          <cell r="B3660" t="str">
            <v>TUBO EM COBRE RÍGIDO, DN 22 MM, CLASSE E, SEM ISOLAMENTO, INSTALADO EM PRUMADA DE HIDRÁULICA PREDIAL - FORNECIMENTO E INSTALAÇÃO. AF_04/2022</v>
          </cell>
          <cell r="C3660" t="str">
            <v>M</v>
          </cell>
          <cell r="D3660">
            <v>56.38</v>
          </cell>
        </row>
        <row r="3661">
          <cell r="A3661">
            <v>92276</v>
          </cell>
          <cell r="B3661" t="str">
            <v>TUBO EM COBRE RÍGIDO, DN 28 MM, CLASSE E, SEM ISOLAMENTO, INSTALADO EM PRUMADA DE HIDRÁULICA PREDIAL - FORNECIMENTO E INSTALAÇÃO. AF_04/2022</v>
          </cell>
          <cell r="C3661" t="str">
            <v>M</v>
          </cell>
          <cell r="D3661">
            <v>71.599999999999994</v>
          </cell>
        </row>
        <row r="3662">
          <cell r="A3662">
            <v>92277</v>
          </cell>
          <cell r="B3662" t="str">
            <v>TUBO EM COBRE RÍGIDO, DN 35 MM, CLASSE E, SEM ISOLAMENTO, INSTALADO EM PRUMADA DE HIDRÁULICA PREDIAL - FORNECIMENTO E INSTALAÇÃO. AF_04/2022</v>
          </cell>
          <cell r="C3662" t="str">
            <v>M</v>
          </cell>
          <cell r="D3662">
            <v>103.49</v>
          </cell>
        </row>
        <row r="3663">
          <cell r="A3663">
            <v>92278</v>
          </cell>
          <cell r="B3663" t="str">
            <v>TUBO EM COBRE RÍGIDO, DN 42 MM, CLASSE E, SEM ISOLAMENTO, INSTALADO EM PRUMADA DE HIDRÁULICA PREDIAL - FORNECIMENTO E INSTALAÇÃO. AF_04/2022</v>
          </cell>
          <cell r="C3663" t="str">
            <v>M</v>
          </cell>
          <cell r="D3663">
            <v>139.29</v>
          </cell>
        </row>
        <row r="3664">
          <cell r="A3664">
            <v>92279</v>
          </cell>
          <cell r="B3664" t="str">
            <v>TUBO EM COBRE RÍGIDO, DN 54 MM, CLASSE E, SEM ISOLAMENTO, INSTALADO EM PRUMADA DE HIDRÁULICA PREDIAL - FORNECIMENTO E INSTALAÇÃO. AF_04/2022</v>
          </cell>
          <cell r="C3664" t="str">
            <v>M</v>
          </cell>
          <cell r="D3664">
            <v>201.4</v>
          </cell>
        </row>
        <row r="3665">
          <cell r="A3665">
            <v>92280</v>
          </cell>
          <cell r="B3665" t="str">
            <v>TUBO EM COBRE RÍGIDO, DN 66 MM, CLASSE E, SEM ISOLAMENTO, INSTALADO EM PRUMADA DE HIDRÁULICA PREDIAL - FORNECIMENTO E INSTALAÇÃO. AF_04/2022</v>
          </cell>
          <cell r="C3665" t="str">
            <v>M</v>
          </cell>
          <cell r="D3665">
            <v>282.81</v>
          </cell>
        </row>
        <row r="3666">
          <cell r="A3666">
            <v>92281</v>
          </cell>
          <cell r="B3666" t="str">
            <v>TUBO EM COBRE RÍGIDO, DN 22 MM, CLASSE E, COM ISOLAMENTO, INSTALADO EM PRUMADA DE HIDRÁULICA PREDIAL - FORNECIMENTO E INSTALAÇÃO. AF_04/2022</v>
          </cell>
          <cell r="C3666" t="str">
            <v>M</v>
          </cell>
          <cell r="D3666">
            <v>108.29</v>
          </cell>
        </row>
        <row r="3667">
          <cell r="A3667">
            <v>92282</v>
          </cell>
          <cell r="B3667" t="str">
            <v>TUBO EM COBRE RÍGIDO, DN 28 MM, CLASSE E, COM ISOLAMENTO, INSTALADO EM PRUMADA DE HIDRÁULICA PREDIAL - FORNECIMENTO E INSTALAÇÃO. AF_04/2022</v>
          </cell>
          <cell r="C3667" t="str">
            <v>M</v>
          </cell>
          <cell r="D3667">
            <v>125.6</v>
          </cell>
        </row>
        <row r="3668">
          <cell r="A3668">
            <v>92283</v>
          </cell>
          <cell r="B3668" t="str">
            <v>TUBO EM COBRE RÍGIDO, DN 35 MM, CLASSE E, COM ISOLAMENTO, INSTALADO EM PRUMADA DE HIDRÁULICA PREDIAL - FORNECIMENTO E INSTALAÇÃO. AF_04/2022</v>
          </cell>
          <cell r="C3668" t="str">
            <v>M</v>
          </cell>
          <cell r="D3668">
            <v>171.67</v>
          </cell>
        </row>
        <row r="3669">
          <cell r="A3669">
            <v>92284</v>
          </cell>
          <cell r="B3669" t="str">
            <v>TUBO EM COBRE RÍGIDO, DN 42 MM, CLASSE E, COM ISOLAMENTO, INSTALADO EM PRUMADA DE HIDRÁULICA PREDIAL - FORNECIMENTO E INSTALAÇÃO. AF_04/2022</v>
          </cell>
          <cell r="C3669" t="str">
            <v>M</v>
          </cell>
          <cell r="D3669">
            <v>216.97</v>
          </cell>
        </row>
        <row r="3670">
          <cell r="A3670">
            <v>92285</v>
          </cell>
          <cell r="B3670" t="str">
            <v>TUBO EM COBRE RÍGIDO, DN 54 MM, CLASSE E, COM ISOLAMENTO, INSTALADO EM PRUMADA DE HIDRÁULICA PREDIAL - FORNECIMENTO E INSTALAÇÃO. AF_04/2022</v>
          </cell>
          <cell r="C3670" t="str">
            <v>M</v>
          </cell>
          <cell r="D3670">
            <v>294.19</v>
          </cell>
        </row>
        <row r="3671">
          <cell r="A3671">
            <v>92286</v>
          </cell>
          <cell r="B3671" t="str">
            <v>TUBO EM COBRE RÍGIDO, DN 66 MM, CLASSE E, COM ISOLAMENTO, INSTALADO EM PRUMADA DE HIDRÁULICA PREDIAL - FORNECIMENTO E INSTALAÇÃO. AF_04/2022</v>
          </cell>
          <cell r="C3671" t="str">
            <v>M</v>
          </cell>
          <cell r="D3671">
            <v>376.89</v>
          </cell>
        </row>
        <row r="3672">
          <cell r="A3672">
            <v>92305</v>
          </cell>
          <cell r="B3672" t="str">
            <v>TUBO EM COBRE RÍGIDO, DN 15 MM, CLASSE E, SEM ISOLAMENTO, INSTALADO EM RAMAL DE DISTRIBUIÇÃO DE HIDRÁULICA PREDIAL - FORNECIMENTO E INSTALAÇÃO. AF_04/2022</v>
          </cell>
          <cell r="C3672" t="str">
            <v>M</v>
          </cell>
          <cell r="D3672">
            <v>37.81</v>
          </cell>
        </row>
        <row r="3673">
          <cell r="A3673">
            <v>92306</v>
          </cell>
          <cell r="B3673" t="str">
            <v>TUBO EM COBRE RÍGIDO, DN 22 MM, CLASSE E, SEM ISOLAMENTO, INSTALADO EM RAMAL DE DISTRIBUIÇÃO DE HIDRÁULICA PREDIAL - FORNECIMENTO E INSTALAÇÃO. AF_04/2022</v>
          </cell>
          <cell r="C3673" t="str">
            <v>M</v>
          </cell>
          <cell r="D3673">
            <v>61.53</v>
          </cell>
        </row>
        <row r="3674">
          <cell r="A3674">
            <v>92307</v>
          </cell>
          <cell r="B3674" t="str">
            <v>TUBO EM COBRE RÍGIDO, DN 28 MM, CLASSE E, SEM ISOLAMENTO, INSTALADO EM RAMAL DE DISTRIBUIÇÃO DE HIDRÁULICA PREDIAL - FORNECIMENTO E INSTALAÇÃO. AF_04/2022</v>
          </cell>
          <cell r="C3674" t="str">
            <v>M</v>
          </cell>
          <cell r="D3674">
            <v>76.989999999999995</v>
          </cell>
        </row>
        <row r="3675">
          <cell r="A3675">
            <v>92308</v>
          </cell>
          <cell r="B3675" t="str">
            <v>TUBO EM COBRE RÍGIDO, DN 15 MM, CLASSE E, COM ISOLAMENTO, INSTALADO EM RAMAL DE DISTRIBUIÇÃO DE HIDRÁULICA PREDIAL - FORNECIMENTO E INSTALAÇÃO. AF_04/2022</v>
          </cell>
          <cell r="C3675" t="str">
            <v>M</v>
          </cell>
          <cell r="D3675">
            <v>51.64</v>
          </cell>
        </row>
        <row r="3676">
          <cell r="A3676">
            <v>92309</v>
          </cell>
          <cell r="B3676" t="str">
            <v>TUBO EM COBRE RÍGIDO, DN 22 MM, CLASSE E, COM ISOLAMENTO, INSTALADO EM RAMAL DE DISTRIBUIÇÃO DE HIDRÁULICA PREDIAL - FORNECIMENTO E INSTALAÇÃO. AF_04/2022</v>
          </cell>
          <cell r="C3676" t="str">
            <v>M</v>
          </cell>
          <cell r="D3676">
            <v>116.02</v>
          </cell>
        </row>
        <row r="3677">
          <cell r="A3677">
            <v>92310</v>
          </cell>
          <cell r="B3677" t="str">
            <v>TUBO EM COBRE RÍGIDO, DN 28 MM, CLASSE E, COM ISOLAMENTO, INSTALADO EM RAMAL DE DISTRIBUIÇÃO DE HIDRÁULICA PREDIAL - FORNECIMENTO E INSTALAÇÃO. AF_04/2022</v>
          </cell>
          <cell r="C3677" t="str">
            <v>M</v>
          </cell>
          <cell r="D3677">
            <v>133.57</v>
          </cell>
        </row>
        <row r="3678">
          <cell r="A3678">
            <v>92320</v>
          </cell>
          <cell r="B3678" t="str">
            <v>TUBO EM COBRE RÍGIDO, DN 15 MM, CLASSE E, SEM ISOLAMENTO, INSTALADO EM RAMAL E SUB-RAMAL DE HIDRÁULICA PREDIAL - FORNECIMENTO E INSTALAÇÃO. AF_04/2022</v>
          </cell>
          <cell r="C3678" t="str">
            <v>M</v>
          </cell>
          <cell r="D3678">
            <v>48.41</v>
          </cell>
        </row>
        <row r="3679">
          <cell r="A3679">
            <v>92321</v>
          </cell>
          <cell r="B3679" t="str">
            <v>TUBO EM COBRE RÍGIDO, DN 22 MM, CLASSE E, SEM ISOLAMENTO, INSTALADO EM RAMAL E SUB-RAMAL DE HIDRÁULICA PREDIAL - FORNECIMENTO E INSTALAÇÃO. AF_04/2022</v>
          </cell>
          <cell r="C3679" t="str">
            <v>M</v>
          </cell>
          <cell r="D3679">
            <v>79.8</v>
          </cell>
        </row>
        <row r="3680">
          <cell r="A3680">
            <v>92322</v>
          </cell>
          <cell r="B3680" t="str">
            <v>TUBO EM COBRE RÍGIDO, DN 28 MM, CLASSE E, SEM ISOLAMENTO, INSTALADO EM RAMAL E SUB-RAMAL DE HIDRÁULICA PREDIAL - FORNECIMENTO E INSTALAÇÃO. AF_04/2022</v>
          </cell>
          <cell r="C3680" t="str">
            <v>M</v>
          </cell>
          <cell r="D3680">
            <v>101.81</v>
          </cell>
        </row>
        <row r="3681">
          <cell r="A3681">
            <v>92323</v>
          </cell>
          <cell r="B3681" t="str">
            <v>TUBO EM COBRE RÍGIDO, DN 15 MM, CLASSE E, COM ISOLAMENTO, INSTALADO EM RAMAL E SUB-RAMAL DE HIDRÁULICA PREDIAL - FORNECIMENTO E INSTALAÇÃO. AF_04/2022</v>
          </cell>
          <cell r="C3681" t="str">
            <v>M</v>
          </cell>
          <cell r="D3681">
            <v>59.7</v>
          </cell>
        </row>
        <row r="3682">
          <cell r="A3682">
            <v>92324</v>
          </cell>
          <cell r="B3682" t="str">
            <v>TUBO EM COBRE RÍGIDO, DN 22 MM, CLASSE E, COM ISOLAMENTO, INSTALADO EM RAMAL E SUB-RAMAL DE HIDRÁULICA PREDIAL - FORNECIMENTO E INSTALAÇÃO. AF_04/2022</v>
          </cell>
          <cell r="C3682" t="str">
            <v>M</v>
          </cell>
          <cell r="D3682">
            <v>131.72999999999999</v>
          </cell>
        </row>
        <row r="3683">
          <cell r="A3683">
            <v>92325</v>
          </cell>
          <cell r="B3683" t="str">
            <v>TUBO EM COBRE RÍGIDO, DN 28 MM, CLASSE E, COM ISOLAMENTO, INSTALADO EM RAMAL E SUB-RAMAL DE HIDRÁULICA PREDIAL - FORNECIMENTO E INSTALAÇÃO. AF_04/2022</v>
          </cell>
          <cell r="C3683" t="str">
            <v>M</v>
          </cell>
          <cell r="D3683">
            <v>155.84</v>
          </cell>
        </row>
        <row r="3684">
          <cell r="A3684">
            <v>92335</v>
          </cell>
          <cell r="B3684" t="str">
            <v>TUBO DE AÇO GALVANIZADO COM COSTURA, CLASSE MÉDIA, CONEXÃO RANHURADA, DN 50 (2"), INSTALADO EM PRUMADAS - FORNECIMENTO E INSTALAÇÃO. AF_10/2020</v>
          </cell>
          <cell r="C3684" t="str">
            <v>M</v>
          </cell>
          <cell r="D3684">
            <v>90.27</v>
          </cell>
        </row>
        <row r="3685">
          <cell r="A3685">
            <v>92336</v>
          </cell>
          <cell r="B3685" t="str">
            <v>TUBO DE AÇO GALVANIZADO COM COSTURA, CLASSE MÉDIA, CONEXÃO RANHURADA, DN 65 (2 1/2"), INSTALADO EM PRUMADAS - FORNECIMENTO E INSTALAÇÃO. AF_10/2020</v>
          </cell>
          <cell r="C3685" t="str">
            <v>M</v>
          </cell>
          <cell r="D3685">
            <v>110.95</v>
          </cell>
        </row>
        <row r="3686">
          <cell r="A3686">
            <v>92337</v>
          </cell>
          <cell r="B3686" t="str">
            <v>TUBO DE AÇO GALVANIZADO COM COSTURA, CLASSE MÉDIA, CONEXÃO RANHURADA, DN 80 (3"), INSTALADO EM PRUMADAS - FORNECIMENTO E INSTALAÇÃO. AF_10/2020</v>
          </cell>
          <cell r="C3686" t="str">
            <v>M</v>
          </cell>
          <cell r="D3686">
            <v>146.31</v>
          </cell>
        </row>
        <row r="3687">
          <cell r="A3687">
            <v>92338</v>
          </cell>
          <cell r="B3687" t="str">
            <v>TUBO DE AÇO PRETO SEM COSTURA, CONEXÃO SOLDADA, DN 50 (2"), INSTALADO EM PRUMADAS - FORNECIMENTO E INSTALAÇÃO. AF_10/2020</v>
          </cell>
          <cell r="C3687" t="str">
            <v>M</v>
          </cell>
          <cell r="D3687">
            <v>136.62</v>
          </cell>
        </row>
        <row r="3688">
          <cell r="A3688">
            <v>92339</v>
          </cell>
          <cell r="B3688" t="str">
            <v>TUBO DE AÇO PRETO SEM COSTURA, CONEXÃO SOLDADA, DN 65 (2 1/2"), INSTALADO EM PRUMADAS - FORNECIMENTO E INSTALAÇÃO. AF_10/2020</v>
          </cell>
          <cell r="C3688" t="str">
            <v>M</v>
          </cell>
          <cell r="D3688">
            <v>207.1</v>
          </cell>
        </row>
        <row r="3689">
          <cell r="A3689">
            <v>92341</v>
          </cell>
          <cell r="B3689" t="str">
            <v>TUBO DE AÇO GALVANIZADO COM COSTURA, CLASSE MÉDIA, DN 50 (2"), CONEXÃO ROSQUEADA, INSTALADO EM PRUMADAS - FORNECIMENTO E INSTALAÇÃO. AF_10/2020</v>
          </cell>
          <cell r="C3689" t="str">
            <v>M</v>
          </cell>
          <cell r="D3689">
            <v>99.99</v>
          </cell>
        </row>
        <row r="3690">
          <cell r="A3690">
            <v>92342</v>
          </cell>
          <cell r="B3690" t="str">
            <v>TUBO DE AÇO GALVANIZADO COM COSTURA, CLASSE MÉDIA, DN 65 (2 1/2"), CONEXÃO ROSQUEADA, INSTALADO EM PRUMADAS - FORNECIMENTO E INSTALAÇÃO. AF_10/2020</v>
          </cell>
          <cell r="C3690" t="str">
            <v>M</v>
          </cell>
          <cell r="D3690">
            <v>120.73</v>
          </cell>
        </row>
        <row r="3691">
          <cell r="A3691">
            <v>92343</v>
          </cell>
          <cell r="B3691" t="str">
            <v>TUBO DE AÇO GALVANIZADO COM COSTURA, CLASSE MÉDIA, DN 80 (3"), CONEXÃO ROSQUEADA, INSTALADO EM PRUMADAS - FORNECIMENTO E INSTALAÇÃO. AF_10/2020</v>
          </cell>
          <cell r="C3691" t="str">
            <v>M</v>
          </cell>
          <cell r="D3691">
            <v>156.19</v>
          </cell>
        </row>
        <row r="3692">
          <cell r="A3692">
            <v>92359</v>
          </cell>
          <cell r="B3692" t="str">
            <v>TUBO DE AÇO PRETO SEM COSTURA, CONEXÃO SOLDADA, DN 25 (1"), INSTALADO EM REDE DE ALIMENTAÇÃO PARA HIDRANTE - FORNECIMENTO E INSTALAÇÃO. AF_10/2020</v>
          </cell>
          <cell r="C3692" t="str">
            <v>M</v>
          </cell>
          <cell r="D3692">
            <v>64.36</v>
          </cell>
        </row>
        <row r="3693">
          <cell r="A3693">
            <v>92360</v>
          </cell>
          <cell r="B3693" t="str">
            <v>TUBO DE AÇO PRETO SEM COSTURA, CONEXÃO SOLDADA, DN 32 (1 1/4"), INSTALADO EM REDE DE ALIMENTAÇÃO PARA HIDRANTE - FORNECIMENTO E INSTALAÇÃO. AF_10/2020</v>
          </cell>
          <cell r="C3693" t="str">
            <v>M</v>
          </cell>
          <cell r="D3693">
            <v>86.05</v>
          </cell>
        </row>
        <row r="3694">
          <cell r="A3694">
            <v>92361</v>
          </cell>
          <cell r="B3694" t="str">
            <v>TUBO DE AÇO PRETO SEM COSTURA, CONEXÃO SOLDADA, DN 50 (2"), INSTALADO EM REDE DE ALIMENTAÇÃO PARA HIDRANTE - FORNECIMENTO E INSTALAÇÃO. AF_10/2020</v>
          </cell>
          <cell r="C3694" t="str">
            <v>M</v>
          </cell>
          <cell r="D3694">
            <v>116.12</v>
          </cell>
        </row>
        <row r="3695">
          <cell r="A3695">
            <v>92362</v>
          </cell>
          <cell r="B3695" t="str">
            <v>TUBO DE AÇO PRETO SEM COSTURA, CONEXÃO SOLDADA, DN 65 (2 1/2"), INSTALADO EM REDE DE ALIMENTAÇÃO PARA HIDRANTE - FORNECIMENTO E INSTALAÇÃO. AF_10/2020</v>
          </cell>
          <cell r="C3695" t="str">
            <v>M</v>
          </cell>
          <cell r="D3695">
            <v>185.8</v>
          </cell>
        </row>
        <row r="3696">
          <cell r="A3696">
            <v>92364</v>
          </cell>
          <cell r="B3696" t="str">
            <v>TUBO DE AÇO GALVANIZADO COM COSTURA, CLASSE MÉDIA, DN 32 (1 1/4"), CONEXÃO ROSQUEADA, INSTALADO EM REDE DE ALIMENTAÇÃO PARA HIDRANTE - FORNECIMENTO E INSTALAÇÃO. AF_10/2020</v>
          </cell>
          <cell r="C3696" t="str">
            <v>M</v>
          </cell>
          <cell r="D3696">
            <v>54.77</v>
          </cell>
        </row>
        <row r="3697">
          <cell r="A3697">
            <v>92365</v>
          </cell>
          <cell r="B3697" t="str">
            <v>TUBO DE AÇO GALVANIZADO COM COSTURA, CLASSE MÉDIA, DN 40 (1 1/2"), CONEXÃO ROSQUEADA, INSTALADO EM REDE DE ALIMENTAÇÃO PARA HIDRANTE - FORNECIMENTO E INSTALAÇÃO. AF_10/2020</v>
          </cell>
          <cell r="C3697" t="str">
            <v>M</v>
          </cell>
          <cell r="D3697">
            <v>63.04</v>
          </cell>
        </row>
        <row r="3698">
          <cell r="A3698">
            <v>92366</v>
          </cell>
          <cell r="B3698" t="str">
            <v>TUBO DE AÇO GALVANIZADO COM COSTURA, CLASSE MÉDIA, DN 50 (2"), CONEXÃO ROSQUEADA, INSTALADO EM REDE DE ALIMENTAÇÃO PARA HIDRANTE - FORNECIMENTO E INSTALAÇÃO. AF_10/2020</v>
          </cell>
          <cell r="C3698" t="str">
            <v>M</v>
          </cell>
          <cell r="D3698">
            <v>87.97</v>
          </cell>
        </row>
        <row r="3699">
          <cell r="A3699">
            <v>92367</v>
          </cell>
          <cell r="B3699" t="str">
            <v>TUBO DE AÇO GALVANIZADO COM COSTURA, CLASSE MÉDIA, DN 65 (2 1/2"), CONEXÃO ROSQUEADA, INSTALADO EM REDE DE ALIMENTAÇÃO PARA HIDRANTE - FORNECIMENTO E INSTALAÇÃO. AF_10/2020</v>
          </cell>
          <cell r="C3699" t="str">
            <v>M</v>
          </cell>
          <cell r="D3699">
            <v>108.15</v>
          </cell>
        </row>
        <row r="3700">
          <cell r="A3700">
            <v>92368</v>
          </cell>
          <cell r="B3700" t="str">
            <v>TUBO DE AÇO GALVANIZADO COM COSTURA, CLASSE MÉDIA, DN 80 (3"), CONEXÃO ROSQUEADA, INSTALADO EM REDE DE ALIMENTAÇÃO PARA HIDRANTE - FORNECIMENTO E INSTALAÇÃO. AF_10/2020</v>
          </cell>
          <cell r="C3700" t="str">
            <v>M</v>
          </cell>
          <cell r="D3700">
            <v>143.1</v>
          </cell>
        </row>
        <row r="3701">
          <cell r="A3701">
            <v>92645</v>
          </cell>
          <cell r="B3701" t="str">
            <v>TUBO DE AÇO PRETO SEM COSTURA, CONEXÃO SOLDADA, DN 25 (1"), INSTALADO EM REDE DE ALIMENTAÇÃO PARA SPRINKLER - FORNECIMENTO E INSTALAÇÃO. AF_10/2020</v>
          </cell>
          <cell r="C3701" t="str">
            <v>M</v>
          </cell>
          <cell r="D3701">
            <v>68.040000000000006</v>
          </cell>
        </row>
        <row r="3702">
          <cell r="A3702">
            <v>92646</v>
          </cell>
          <cell r="B3702" t="str">
            <v>TUBO DE AÇO PRETO SEM COSTURA, CONEXÃO SOLDADA, DN 32 (1 1/4"), INSTALADO EM REDE DE ALIMENTAÇÃO PARA SPRINKLER - FORNECIMENTO E INSTALAÇÃO. AF_10/2020</v>
          </cell>
          <cell r="C3702" t="str">
            <v>M</v>
          </cell>
          <cell r="D3702">
            <v>89.72</v>
          </cell>
        </row>
        <row r="3703">
          <cell r="A3703">
            <v>92648</v>
          </cell>
          <cell r="B3703" t="str">
            <v>TUBO DE AÇO PRETO SEM COSTURA, CONEXÃO SOLDADA, DN 40 (1 1/2"), INSTALADO EM REDE DE ALIMENTAÇÃO PARA SPRINKLER - FORNECIMENTO E INSTALAÇÃO. AF_10/2020</v>
          </cell>
          <cell r="C3703" t="str">
            <v>M</v>
          </cell>
          <cell r="D3703">
            <v>98.2</v>
          </cell>
        </row>
        <row r="3704">
          <cell r="A3704">
            <v>92649</v>
          </cell>
          <cell r="B3704" t="str">
            <v>TUBO DE AÇO PRETO SEM COSTURA, CONEXÃO SOLDADA, DN 50 (2"), INSTALADO EM REDE DE ALIMENTAÇÃO PARA SPRINKLER - FORNECIMENTO E INSTALAÇÃO. AF_10/2020</v>
          </cell>
          <cell r="C3704" t="str">
            <v>M</v>
          </cell>
          <cell r="D3704">
            <v>119.81</v>
          </cell>
        </row>
        <row r="3705">
          <cell r="A3705">
            <v>92650</v>
          </cell>
          <cell r="B3705" t="str">
            <v>TUBO DE AÇO PRETO SEM COSTURA, CONEXÃO SOLDADA, DN 65 (2 1/2"), INSTALADO EM REDE DE ALIMENTAÇÃO PARA SPRINKLER - FORNECIMENTO E INSTALAÇÃO. AF_10/2020</v>
          </cell>
          <cell r="C3705" t="str">
            <v>M</v>
          </cell>
          <cell r="D3705">
            <v>189.48</v>
          </cell>
        </row>
        <row r="3706">
          <cell r="A3706">
            <v>92652</v>
          </cell>
          <cell r="B3706" t="str">
            <v>TUBO DE AÇO GALVANIZADO COM COSTURA, CLASSE MÉDIA, CONEXÃO ROSQUEADA, DN 32 (1 1/4"), INSTALADO EM REDE DE ALIMENTAÇÃO PARA SPRINKLER - FORNECIMENTO E INSTALAÇÃO. AF_10/2020</v>
          </cell>
          <cell r="C3706" t="str">
            <v>M</v>
          </cell>
          <cell r="D3706">
            <v>59.21</v>
          </cell>
        </row>
        <row r="3707">
          <cell r="A3707">
            <v>92653</v>
          </cell>
          <cell r="B3707" t="str">
            <v>TUBO DE AÇO GALVANIZADO COM COSTURA, CLASSE MÉDIA, CONEXÃO ROSQUEADA, DN 40 (1 1/2"), INSTALADO EM REDE DE ALIMENTAÇÃO PARA SPRINKLER - FORNECIMENTO E INSTALAÇÃO. AF_10/2020</v>
          </cell>
          <cell r="C3707" t="str">
            <v>M</v>
          </cell>
          <cell r="D3707">
            <v>67.53</v>
          </cell>
        </row>
        <row r="3708">
          <cell r="A3708">
            <v>92654</v>
          </cell>
          <cell r="B3708" t="str">
            <v>TUBO DE AÇO GALVANIZADO COM COSTURA, CLASSE MÉDIA, CONEXÃO ROSQUEADA, DN 50 (2"), INSTALADO EM REDE DE ALIMENTAÇÃO PARA SPRINKLER - FORNECIMENTO E INSTALAÇÃO. AF_10/2020</v>
          </cell>
          <cell r="C3708" t="str">
            <v>M</v>
          </cell>
          <cell r="D3708">
            <v>92.44</v>
          </cell>
        </row>
        <row r="3709">
          <cell r="A3709">
            <v>92655</v>
          </cell>
          <cell r="B3709" t="str">
            <v>TUBO DE AÇO GALVANIZADO COM COSTURA, CLASSE MÉDIA, CONEXÃO ROSQUEADA, DN 65 (2 1/2"), INSTALADO EM REDE DE ALIMENTAÇÃO PARA SPRINKLER - FORNECIMENTO E INSTALAÇÃO. AF_10/2020</v>
          </cell>
          <cell r="C3709" t="str">
            <v>M</v>
          </cell>
          <cell r="D3709">
            <v>112.73</v>
          </cell>
        </row>
        <row r="3710">
          <cell r="A3710">
            <v>92656</v>
          </cell>
          <cell r="B3710" t="str">
            <v>TUBO DE AÇO GALVANIZADO COM COSTURA, CLASSE MÉDIA, CONEXÃO ROSQUEADA, DN 80 (3"), INSTALADO EM REDE DE ALIMENTAÇÃO PARA SPRINKLER - FORNECIMENTO E INSTALAÇÃO. AF_10/2020</v>
          </cell>
          <cell r="C3710" t="str">
            <v>M</v>
          </cell>
          <cell r="D3710">
            <v>147.68</v>
          </cell>
        </row>
        <row r="3711">
          <cell r="A3711">
            <v>92687</v>
          </cell>
          <cell r="B3711" t="str">
            <v>TUBO DE AÇO GALVANIZADO COM COSTURA, CLASSE MÉDIA, CONEXÃO ROSQUEADA, DN 15 (1/2"), INSTALADO EM RAMAIS E SUB-RAMAIS DE GÁS - FORNECIMENTO E INSTALAÇÃO. AF_10/2020</v>
          </cell>
          <cell r="C3711" t="str">
            <v>M</v>
          </cell>
          <cell r="D3711">
            <v>27.61</v>
          </cell>
        </row>
        <row r="3712">
          <cell r="A3712">
            <v>92688</v>
          </cell>
          <cell r="B3712" t="str">
            <v>TUBO DE AÇO GALVANIZADO COM COSTURA, CLASSE MÉDIA, CONEXÃO ROSQUEADA, DN 20 (3/4"), INSTALADO EM RAMAIS E SUB-RAMAIS DE GÁS - FORNECIMENTO E INSTALAÇÃO. AF_10/2020</v>
          </cell>
          <cell r="C3712" t="str">
            <v>M</v>
          </cell>
          <cell r="D3712">
            <v>38.5</v>
          </cell>
        </row>
        <row r="3713">
          <cell r="A3713">
            <v>92689</v>
          </cell>
          <cell r="B3713" t="str">
            <v>TUBO DE AÇO PRETO SEM COSTURA, CLASSE MÉDIA, CONEXÃO SOLDADA, DN 15 (1/2"), INSTALADO EM RAMAIS E SUB-RAMAIS DE GÁS - FORNECIMENTO E INSTALAÇÃO. AF_10/2020</v>
          </cell>
          <cell r="C3713" t="str">
            <v>M</v>
          </cell>
          <cell r="D3713">
            <v>47.91</v>
          </cell>
        </row>
        <row r="3714">
          <cell r="A3714">
            <v>92690</v>
          </cell>
          <cell r="B3714" t="str">
            <v>TUBO DE AÇO PRETO SEM COSTURA, CLASSE MÉDIA, CONEXÃO SOLDADA, DN 20 (3/4"), INSTALADO EM RAMAIS E SUB-RAMAIS DE GÁS - FORNECIMENTO E INSTALAÇÃO. AF_10/2020</v>
          </cell>
          <cell r="C3714" t="str">
            <v>M</v>
          </cell>
          <cell r="D3714">
            <v>68.37</v>
          </cell>
        </row>
        <row r="3715">
          <cell r="A3715">
            <v>92691</v>
          </cell>
          <cell r="B3715" t="str">
            <v>TUBO DE AÇO PRETO SEM COSTURA, CLASSE MÉDIA, CONEXÃO SOLDADA, DN 25 (1"), INSTALADO EM RAMAIS  E SUB-RAMAIS DE GÁS - FORNECIMENTO E INSTALAÇÃO. AF_10/2020</v>
          </cell>
          <cell r="C3715" t="str">
            <v>M</v>
          </cell>
          <cell r="D3715">
            <v>88.83</v>
          </cell>
        </row>
        <row r="3716">
          <cell r="A3716">
            <v>94462</v>
          </cell>
          <cell r="B3716" t="str">
            <v>TUBO DE AÇO GALVANIZADO COM COSTURA, CLASSE MÉDIA, DN 50 MM (2"), CONEXÃO ROSQUEADA, INSTALADO EM RESERVAÇÃO PREDIAL DE ÁGUA - FORNECIMENTO E INSTALAÇÃO. AF_04/2024</v>
          </cell>
          <cell r="C3716" t="str">
            <v>M</v>
          </cell>
          <cell r="D3716">
            <v>95.44</v>
          </cell>
        </row>
        <row r="3717">
          <cell r="A3717">
            <v>94463</v>
          </cell>
          <cell r="B3717" t="str">
            <v>TUBO DE AÇO GALVANIZADO COM COSTURA, CLASSE MÉDIA, DN 65 MM (2 1/2"), CONEXÃO ROSQUEADA, INSTALADO EM RESERVAÇÃO PREDIAL DE ÁGUA - FORNECIMENTO E INSTALAÇÃO. AF_04/2024</v>
          </cell>
          <cell r="C3717" t="str">
            <v>M</v>
          </cell>
          <cell r="D3717">
            <v>117.18</v>
          </cell>
        </row>
        <row r="3718">
          <cell r="A3718">
            <v>94464</v>
          </cell>
          <cell r="B3718" t="str">
            <v>TUBO DE AÇO GALVANIZADO COM COSTURA, CLASSE MÉDIA, DN 80 MM (3"), CONEXÃO ROSQUEADA, INSTALADO EM RESERVAÇÃO PREDIAL DE ÁGUA - FORNECIMENTO E INSTALAÇÃO. AF_04/2024</v>
          </cell>
          <cell r="C3718" t="str">
            <v>M</v>
          </cell>
          <cell r="D3718">
            <v>154.35</v>
          </cell>
        </row>
        <row r="3719">
          <cell r="A3719">
            <v>94602</v>
          </cell>
          <cell r="B3719" t="str">
            <v>TUBO EM COBRE RÍGIDO, DN 54 MM, CLASSE E, SEM ISOLAMENTO, INSTALADO EM RESERVAÇÃO PREDIAL DE ÁGUA - FORNECIMENTO E INSTALAÇÃO. AF_04/2024</v>
          </cell>
          <cell r="C3719" t="str">
            <v>M</v>
          </cell>
          <cell r="D3719">
            <v>218.96</v>
          </cell>
        </row>
        <row r="3720">
          <cell r="A3720">
            <v>94603</v>
          </cell>
          <cell r="B3720" t="str">
            <v>TUBO EM COBRE RÍGIDO, DN 66 MM, CLASSE E, SEM ISOLAMENTO, INSTALADO EM RESERVAÇÃO PREDIAL DE ÁGUA - FORNECIMENTO E INSTALAÇÃO. AF_04/2024</v>
          </cell>
          <cell r="C3720" t="str">
            <v>M</v>
          </cell>
          <cell r="D3720">
            <v>300.2</v>
          </cell>
        </row>
        <row r="3721">
          <cell r="A3721">
            <v>94604</v>
          </cell>
          <cell r="B3721" t="str">
            <v>TUBO EM COBRE RÍGIDO, DN 79 MM, CLASSE E, SEM ISOLAMENTO, INSTALADO EM RESERVAÇÃO PREDIAL DE ÁGUA - FORNECIMENTO E INSTALAÇÃO. AF_04/2024</v>
          </cell>
          <cell r="C3721" t="str">
            <v>M</v>
          </cell>
          <cell r="D3721">
            <v>428.98</v>
          </cell>
        </row>
        <row r="3722">
          <cell r="A3722">
            <v>94605</v>
          </cell>
          <cell r="B3722" t="str">
            <v>TUBO EM COBRE RÍGIDO, DN 104 MM, CLASSE E, SEM ISOLAMENTO, INSTALADO EM RESERVAÇÃO PREDIAL DE ÁGUA - FORNECIMENTO E INSTALAÇÃO. AF_04/2024</v>
          </cell>
          <cell r="C3722" t="str">
            <v>M</v>
          </cell>
          <cell r="D3722">
            <v>622.87</v>
          </cell>
        </row>
        <row r="3723">
          <cell r="A3723">
            <v>94648</v>
          </cell>
          <cell r="B3723" t="str">
            <v>TUBO, PVC, SOLDÁVEL, DE  25MM, INSTALADO EM RESERVAÇÃO PREDIAL DE ÁGUA - FORNECIMENTO E INSTALAÇÃO. AF_04/2024</v>
          </cell>
          <cell r="C3723" t="str">
            <v>M</v>
          </cell>
          <cell r="D3723">
            <v>6.23</v>
          </cell>
        </row>
        <row r="3724">
          <cell r="A3724">
            <v>94649</v>
          </cell>
          <cell r="B3724" t="str">
            <v>TUBO, PVC, SOLDÁVEL, DE 32MM, INSTALADO EM RESERVAÇÃO PREDIAL DE ÁGUA - FORNECIMENTO E INSTALAÇÃO. AF_04/2024</v>
          </cell>
          <cell r="C3724" t="str">
            <v>M</v>
          </cell>
          <cell r="D3724">
            <v>11.64</v>
          </cell>
        </row>
        <row r="3725">
          <cell r="A3725">
            <v>94650</v>
          </cell>
          <cell r="B3725" t="str">
            <v>TUBO, PVC, SOLDÁVEL, DE 40MM, INSTALADO EM RESERVAÇÃO PREDIAL DE ÁGUA - FORNECIMENTO E INSTALAÇÃO. AF_04/2024</v>
          </cell>
          <cell r="C3725" t="str">
            <v>M</v>
          </cell>
          <cell r="D3725">
            <v>17.64</v>
          </cell>
        </row>
        <row r="3726">
          <cell r="A3726">
            <v>94651</v>
          </cell>
          <cell r="B3726" t="str">
            <v>TUBO, PVC, SOLDÁVEL, DE 50MM, INSTALADO EM RESERVAÇÃO PREDIAL DE ÁGUA - FORNECIMENTO E INSTALAÇÃO. AF_04/2024</v>
          </cell>
          <cell r="C3726" t="str">
            <v>M</v>
          </cell>
          <cell r="D3726">
            <v>20.45</v>
          </cell>
        </row>
        <row r="3727">
          <cell r="A3727">
            <v>94652</v>
          </cell>
          <cell r="B3727" t="str">
            <v>TUBO, PVC, SOLDÁVEL, DE 60MM, INSTALADO EM RESERVAÇÃO PREDIAL DE ÁGUA - FORNECIMENTO E INSTALAÇÃO. AF_04/2024</v>
          </cell>
          <cell r="C3727" t="str">
            <v>M</v>
          </cell>
          <cell r="D3727">
            <v>32.11</v>
          </cell>
        </row>
        <row r="3728">
          <cell r="A3728">
            <v>94653</v>
          </cell>
          <cell r="B3728" t="str">
            <v>TUBO, PVC, SOLDÁVEL, DE 75MM, INSTALADO EM RESERVAÇÃO PREDIAL DE ÁGUA - FORNECIMENTO E INSTALAÇÃO. AF_04/2024</v>
          </cell>
          <cell r="C3728" t="str">
            <v>M</v>
          </cell>
          <cell r="D3728">
            <v>51.93</v>
          </cell>
        </row>
        <row r="3729">
          <cell r="A3729">
            <v>94654</v>
          </cell>
          <cell r="B3729" t="str">
            <v>TUBO, PVC, SOLDÁVEL, DE 85MM, INSTALADO EM RESERVAÇÃO PREDIAL DE ÁGUA - FORNECIMENTO E INSTALAÇÃO. AF_04/2024</v>
          </cell>
          <cell r="C3729" t="str">
            <v>M</v>
          </cell>
          <cell r="D3729">
            <v>70.849999999999994</v>
          </cell>
        </row>
        <row r="3730">
          <cell r="A3730">
            <v>94655</v>
          </cell>
          <cell r="B3730" t="str">
            <v>TUBO, PVC, SOLDÁVEL, DE 110MM, INSTALADO EM RESERVAÇÃO PREDIAL DE ÁGUA - FORNECIMENTO E INSTALAÇÃO. AF_04/2024</v>
          </cell>
          <cell r="C3730" t="str">
            <v>M</v>
          </cell>
          <cell r="D3730">
            <v>111.56</v>
          </cell>
        </row>
        <row r="3731">
          <cell r="A3731">
            <v>94716</v>
          </cell>
          <cell r="B3731" t="str">
            <v>TUBO, CPVC, SOLDÁVEL, DN 22 MM, INSTALADO EM RESERVAÇÃO PREDIAL DE ÁGUA - FORNECIMENTO E INSTALAÇÃO. AF_04/2024</v>
          </cell>
          <cell r="C3731" t="str">
            <v>M</v>
          </cell>
          <cell r="D3731">
            <v>21.43</v>
          </cell>
        </row>
        <row r="3732">
          <cell r="A3732">
            <v>94717</v>
          </cell>
          <cell r="B3732" t="str">
            <v>TUBO, CPVC, SOLDÁVEL, DN 28 MM, INSTALADO EM RESERVAÇÃO PREDIAL DE ÁGUA - FORNECIMENTO E INSTALAÇÃO. AF_04/2024</v>
          </cell>
          <cell r="C3732" t="str">
            <v>M</v>
          </cell>
          <cell r="D3732">
            <v>36.06</v>
          </cell>
        </row>
        <row r="3733">
          <cell r="A3733">
            <v>94718</v>
          </cell>
          <cell r="B3733" t="str">
            <v>TUBO, CPVC, SOLDÁVEL, DN 35 MM, INSTALADO EM RESERVAÇÃO PREDIAL DE ÁGUA - FORNECIMENTO E INSTALAÇÃO. AF_04/2024</v>
          </cell>
          <cell r="C3733" t="str">
            <v>M</v>
          </cell>
          <cell r="D3733">
            <v>47.08</v>
          </cell>
        </row>
        <row r="3734">
          <cell r="A3734">
            <v>94719</v>
          </cell>
          <cell r="B3734" t="str">
            <v>TUBO, CPVC, SOLDÁVEL, DN 42 MM, INSTALADO EM RESERVAÇÃO PREDIAL DE ÁGUA - FORNECIMENTO E INSTALAÇÃO. AF_04/2024</v>
          </cell>
          <cell r="C3734" t="str">
            <v>M</v>
          </cell>
          <cell r="D3734">
            <v>62.85</v>
          </cell>
        </row>
        <row r="3735">
          <cell r="A3735">
            <v>94720</v>
          </cell>
          <cell r="B3735" t="str">
            <v>TUBO, CPVC, SOLDÁVEL, DN 54 MM, INSTALADO EM RESERVAÇÃO PREDIAL DE ÁGUA - FORNECIMENTO E INSTALAÇÃO. AF_04/2024</v>
          </cell>
          <cell r="C3735" t="str">
            <v>M</v>
          </cell>
          <cell r="D3735">
            <v>92.04</v>
          </cell>
        </row>
        <row r="3736">
          <cell r="A3736">
            <v>94721</v>
          </cell>
          <cell r="B3736" t="str">
            <v>TUBO, CPVC, SOLDÁVEL, DN 73 MM, INSTALADO EM RESERVAÇÃO PREDIAL DE ÁGUA - FORNECIMENTO E INSTALAÇÃO. AF_04/2024</v>
          </cell>
          <cell r="C3736" t="str">
            <v>M</v>
          </cell>
          <cell r="D3736">
            <v>149.16</v>
          </cell>
        </row>
        <row r="3737">
          <cell r="A3737">
            <v>94722</v>
          </cell>
          <cell r="B3737" t="str">
            <v>TUBO, CPVC, SOLDÁVEL, DN 89 MM, INSTALADO EM RESERVAÇÃO PREDIAL DE ÁGUA - FORNECIMENTO E INSTALAÇÃO. AF_04/2024</v>
          </cell>
          <cell r="C3737" t="str">
            <v>M</v>
          </cell>
          <cell r="D3737">
            <v>232.77</v>
          </cell>
        </row>
        <row r="3738">
          <cell r="A3738">
            <v>94723</v>
          </cell>
          <cell r="B3738" t="str">
            <v>TUBO, CPVC, SOLDÁVEL, DN 114 MM, INSTALADO EM RESERVAÇÃO PREDIAL DE ÁGUA - FORNECIMENTO E INSTALAÇÃO. AF_04/2024</v>
          </cell>
          <cell r="C3738" t="str">
            <v>M</v>
          </cell>
          <cell r="D3738">
            <v>438.62</v>
          </cell>
        </row>
        <row r="3739">
          <cell r="A3739">
            <v>95697</v>
          </cell>
          <cell r="B3739" t="str">
            <v>TUBO DE AÇO PRETO SEM COSTURA, CONEXÃO SOLDADA, DN 40 (1 1/2"), INSTALADO EM REDE DE ALIMENTAÇÃO PARA HIDRANTE - FORNECIMENTO E INSTALAÇÃO. AF_10/2020</v>
          </cell>
          <cell r="C3739" t="str">
            <v>M</v>
          </cell>
          <cell r="D3739">
            <v>94.51</v>
          </cell>
        </row>
        <row r="3740">
          <cell r="A3740">
            <v>96635</v>
          </cell>
          <cell r="B3740" t="str">
            <v>TUBO, PPR, DN 25, CLASSE PN 20,  INSTALADO EM RAMAL OU SUB-RAMAL DE ÁGUA   FORNECIMENTO E INSTALAÇÃO. AF_08/2022</v>
          </cell>
          <cell r="C3740" t="str">
            <v>M</v>
          </cell>
          <cell r="D3740">
            <v>37.21</v>
          </cell>
        </row>
        <row r="3741">
          <cell r="A3741">
            <v>96636</v>
          </cell>
          <cell r="B3741" t="str">
            <v>TUBO, PPR, DN 25, CLASSE PN 25 INSTALADO EM RAMAL OU SUB-RAMAL DE ÁGUA   FORNECIMENTO E INSTALAÇÃO. AF_08/2022</v>
          </cell>
          <cell r="C3741" t="str">
            <v>M</v>
          </cell>
          <cell r="D3741">
            <v>39.43</v>
          </cell>
        </row>
        <row r="3742">
          <cell r="A3742">
            <v>96644</v>
          </cell>
          <cell r="B3742" t="str">
            <v>TUBO, PPR, DN 25, CLASSE PN 20,  INSTALADO EM RAMAL DE DISTRIBUIÇÃO DE ÁGUA   FORNECIMENTO E INSTALAÇÃO. AF_08/2022</v>
          </cell>
          <cell r="C3742" t="str">
            <v>M</v>
          </cell>
          <cell r="D3742">
            <v>20.22</v>
          </cell>
        </row>
        <row r="3743">
          <cell r="A3743">
            <v>96645</v>
          </cell>
          <cell r="B3743" t="str">
            <v>TUBO, PPR, DN 32, CLASSE PN 12,  INSTALADO EM RAMAL DE DISTRIBUIÇÃO DE ÁGUA   FORNECIMENTO E INSTALAÇÃO. AF_08/2022</v>
          </cell>
          <cell r="C3743" t="str">
            <v>M</v>
          </cell>
          <cell r="D3743">
            <v>17.940000000000001</v>
          </cell>
        </row>
        <row r="3744">
          <cell r="A3744">
            <v>96646</v>
          </cell>
          <cell r="B3744" t="str">
            <v>TUBO, PPR, DN 40, CLASSE PN 12,  INSTALADO EM RAMAL DE DISTRIBUIÇÃO DE ÁGUA   FORNECIMENTO E INSTALAÇÃO. AF_08/2022</v>
          </cell>
          <cell r="C3744" t="str">
            <v>M</v>
          </cell>
          <cell r="D3744">
            <v>21.9</v>
          </cell>
        </row>
        <row r="3745">
          <cell r="A3745">
            <v>96647</v>
          </cell>
          <cell r="B3745" t="str">
            <v>TUBO, PPR, DN 25, CLASSE PN 25,  INSTALADO EM RAMAL DE DISTRIBUIÇÃO DE ÁGUA   FORNECIMENTO E INSTALAÇÃO. AF_08/2022</v>
          </cell>
          <cell r="C3745" t="str">
            <v>M</v>
          </cell>
          <cell r="D3745">
            <v>21.95</v>
          </cell>
        </row>
        <row r="3746">
          <cell r="A3746">
            <v>96648</v>
          </cell>
          <cell r="B3746" t="str">
            <v>TUBO, PPR, DN 32, CLASSE PN 25,  INSTALADO EM RAMAL DE DISTRIBUIÇÃO DE ÁGUA   FORNECIMENTO E INSTALAÇÃO. AF_08/2022</v>
          </cell>
          <cell r="C3746" t="str">
            <v>M</v>
          </cell>
          <cell r="D3746">
            <v>27.03</v>
          </cell>
        </row>
        <row r="3747">
          <cell r="A3747">
            <v>96649</v>
          </cell>
          <cell r="B3747" t="str">
            <v>TUBO, PPR, DN 40, CLASSE PN 25,  INSTALADO EM RAMAL DE DISTRIBUIÇÃO DE ÁGUA   FORNECIMENTO E INSTALAÇÃO. AF_08/2022</v>
          </cell>
          <cell r="C3747" t="str">
            <v>M</v>
          </cell>
          <cell r="D3747">
            <v>35.71</v>
          </cell>
        </row>
        <row r="3748">
          <cell r="A3748">
            <v>96668</v>
          </cell>
          <cell r="B3748" t="str">
            <v>TUBO, PPR, DN 25, CLASSE PN 20,  INSTALADO EM PRUMADA DE ÁGUA   FORNECIMENTO E INSTALAÇÃO. AF_08/2022</v>
          </cell>
          <cell r="C3748" t="str">
            <v>M</v>
          </cell>
          <cell r="D3748">
            <v>15.7</v>
          </cell>
        </row>
        <row r="3749">
          <cell r="A3749">
            <v>96669</v>
          </cell>
          <cell r="B3749" t="str">
            <v>TUBO, PPR, DN 32, CLASSE PN 12,  INSTALADO EM PRUMADA DE ÁGUA   FORNECIMENTO E INSTALAÇÃO. AF_08/2022</v>
          </cell>
          <cell r="C3749" t="str">
            <v>M</v>
          </cell>
          <cell r="D3749">
            <v>15.52</v>
          </cell>
        </row>
        <row r="3750">
          <cell r="A3750">
            <v>96670</v>
          </cell>
          <cell r="B3750" t="str">
            <v>TUBO, PPR, DN 40, CLASSE PN 12,  INSTALADO EM PRUMADA DE ÁGUA   FORNECIMENTO E INSTALAÇÃO. AF_08/2022</v>
          </cell>
          <cell r="C3750" t="str">
            <v>M</v>
          </cell>
          <cell r="D3750">
            <v>20.170000000000002</v>
          </cell>
        </row>
        <row r="3751">
          <cell r="A3751">
            <v>96671</v>
          </cell>
          <cell r="B3751" t="str">
            <v>TUBO, PPR, DN 50, CLASSE PN 12,  INSTALADO EM PRUMADA DE ÁGUA   FORNECIMENTO E INSTALAÇÃO. AF_08/2022</v>
          </cell>
          <cell r="C3751" t="str">
            <v>M</v>
          </cell>
          <cell r="D3751">
            <v>30.46</v>
          </cell>
        </row>
        <row r="3752">
          <cell r="A3752">
            <v>96672</v>
          </cell>
          <cell r="B3752" t="str">
            <v>TUBO, PPR, DN 63, CLASSE PN 12,  INSTALADO EM PRUMADA DE ÁGUA   FORNECIMENTO E INSTALAÇÃO. AF_08/2022</v>
          </cell>
          <cell r="C3752" t="str">
            <v>M</v>
          </cell>
          <cell r="D3752">
            <v>46.33</v>
          </cell>
        </row>
        <row r="3753">
          <cell r="A3753">
            <v>96673</v>
          </cell>
          <cell r="B3753" t="str">
            <v>TUBO, PPR, DN 75, CLASSE PN 12,  INSTALADO EM PRUMADA DE ÁGUA   FORNECIMENTO E INSTALAÇÃO. AF_08/2022</v>
          </cell>
          <cell r="C3753" t="str">
            <v>M</v>
          </cell>
          <cell r="D3753">
            <v>58.4</v>
          </cell>
        </row>
        <row r="3754">
          <cell r="A3754">
            <v>96674</v>
          </cell>
          <cell r="B3754" t="str">
            <v>TUBO, PPR, DN 90, CLASSE PN 12,  INSTALADO EM PRUMADA DE ÁGUA   FORNECIMENTO E INSTALAÇÃO. AF_08/2022</v>
          </cell>
          <cell r="C3754" t="str">
            <v>M</v>
          </cell>
          <cell r="D3754">
            <v>94.26</v>
          </cell>
        </row>
        <row r="3755">
          <cell r="A3755">
            <v>96675</v>
          </cell>
          <cell r="B3755" t="str">
            <v>TUBO, PPR, DN 110, CLASSE PN 12,  INSTALADO EM PRUMADA DE ÁGUA   FORNECIMENTO E INSTALAÇÃO. AF_08/2022</v>
          </cell>
          <cell r="C3755" t="str">
            <v>M</v>
          </cell>
          <cell r="D3755">
            <v>136.93</v>
          </cell>
        </row>
        <row r="3756">
          <cell r="A3756">
            <v>96676</v>
          </cell>
          <cell r="B3756" t="str">
            <v>TUBO, PPR, DN 25, CLASSE PN 25,  INSTALADO EM PRUMADA DE ÁGUA   FORNECIMENTO E INSTALAÇÃO. AF_08/2022</v>
          </cell>
          <cell r="C3756" t="str">
            <v>M</v>
          </cell>
          <cell r="D3756">
            <v>19.87</v>
          </cell>
        </row>
        <row r="3757">
          <cell r="A3757">
            <v>96677</v>
          </cell>
          <cell r="B3757" t="str">
            <v>TUBO, PPR, DN 32, CLASSE PN 25,  INSTALADO EM PRUMADA DE ÁGUA   FORNECIMENTO E INSTALAÇÃO. AF_08/2022</v>
          </cell>
          <cell r="C3757" t="str">
            <v>M</v>
          </cell>
          <cell r="D3757">
            <v>25.87</v>
          </cell>
        </row>
        <row r="3758">
          <cell r="A3758">
            <v>96678</v>
          </cell>
          <cell r="B3758" t="str">
            <v>TUBO, PPR, DN 40, CLASSE PN 25,  INSTALADO EM PRUMADA DE ÁGUA   FORNECIMENTO E INSTALAÇÃO. AF_08/2022</v>
          </cell>
          <cell r="C3758" t="str">
            <v>M</v>
          </cell>
          <cell r="D3758">
            <v>35.590000000000003</v>
          </cell>
        </row>
        <row r="3759">
          <cell r="A3759">
            <v>96679</v>
          </cell>
          <cell r="B3759" t="str">
            <v>TUBO, PPR, DN 50, CLASSE PN 25,  INSTALADO EM PRUMADA DE ÁGUA   FORNECIMENTO E INSTALAÇÃO. AF_08/2022</v>
          </cell>
          <cell r="C3759" t="str">
            <v>M</v>
          </cell>
          <cell r="D3759">
            <v>52.96</v>
          </cell>
        </row>
        <row r="3760">
          <cell r="A3760">
            <v>96680</v>
          </cell>
          <cell r="B3760" t="str">
            <v>TUBO, PPR, DN 63, CLASSE PN 25,  INSTALADO EM PRUMADA DE ÁGUA   FORNECIMENTO E INSTALAÇÃO. AF_08/2022</v>
          </cell>
          <cell r="C3760" t="str">
            <v>M</v>
          </cell>
          <cell r="D3760">
            <v>87.45</v>
          </cell>
        </row>
        <row r="3761">
          <cell r="A3761">
            <v>96681</v>
          </cell>
          <cell r="B3761" t="str">
            <v>TUBO, PPR, DN 75, CLASSE PN 25,  INSTALADO EM PRUMADA DE ÁGUA   FORNECIMENTO E INSTALAÇÃO. AF_08/2022</v>
          </cell>
          <cell r="C3761" t="str">
            <v>M</v>
          </cell>
          <cell r="D3761">
            <v>117.6</v>
          </cell>
        </row>
        <row r="3762">
          <cell r="A3762">
            <v>96682</v>
          </cell>
          <cell r="B3762" t="str">
            <v>TUBO, PPR, DN 90, CLASSE PN 25,  INSTALADO EM PRUMADA DE ÁGUA   FORNECIMENTO E INSTALAÇÃO. AF_08/2022</v>
          </cell>
          <cell r="C3762" t="str">
            <v>M</v>
          </cell>
          <cell r="D3762">
            <v>193.83</v>
          </cell>
        </row>
        <row r="3763">
          <cell r="A3763">
            <v>96683</v>
          </cell>
          <cell r="B3763" t="str">
            <v>TUBO, PPR, DN 110, CLASSE PN 25,  INSTALADO EM PRUMADA DE ÁGUA   FORNECIMENTO E INSTALAÇÃO. AF_08/2022</v>
          </cell>
          <cell r="C3763" t="str">
            <v>M</v>
          </cell>
          <cell r="D3763">
            <v>265.95</v>
          </cell>
        </row>
        <row r="3764">
          <cell r="A3764">
            <v>96718</v>
          </cell>
          <cell r="B3764" t="str">
            <v>TUBO, PPR, DN 20 MM, CLASSE PN 20,  INSTALADO EM RESERVAÇÃO PREDIAL DE ÁGUA - FORNECIMENTO E INSTALAÇÃO. AF_04/2024</v>
          </cell>
          <cell r="C3764" t="str">
            <v>M</v>
          </cell>
          <cell r="D3764">
            <v>12.83</v>
          </cell>
        </row>
        <row r="3765">
          <cell r="A3765">
            <v>96719</v>
          </cell>
          <cell r="B3765" t="str">
            <v>TUBO, PPR, DN 25 MM, CLASSE PN 20,  INSTALADO EM RESERVAÇÃO PREDIAL DE ÁGUA - FORNECIMENTO E INSTALAÇÃO. AF_04/2024</v>
          </cell>
          <cell r="C3765" t="str">
            <v>M</v>
          </cell>
          <cell r="D3765">
            <v>16.43</v>
          </cell>
        </row>
        <row r="3766">
          <cell r="A3766">
            <v>96720</v>
          </cell>
          <cell r="B3766" t="str">
            <v>TUBO, PPR, DN 32 MM, CLASSE PN 12,  INSTALADO EM RESERVAÇÃO PREDIAL DE ÁGUA - FORNECIMENTO E INSTALAÇÃO. AF_04/2024</v>
          </cell>
          <cell r="C3766" t="str">
            <v>M</v>
          </cell>
          <cell r="D3766">
            <v>14.87</v>
          </cell>
        </row>
        <row r="3767">
          <cell r="A3767">
            <v>96721</v>
          </cell>
          <cell r="B3767" t="str">
            <v>TUBO, PPR, DN 40 MM, CLASSE PN 12,  INSTALADO EM RESERVAÇÃO PREDIAL DE ÁGUA - FORNECIMENTO E INSTALAÇÃO. AF_04/2024</v>
          </cell>
          <cell r="C3767" t="str">
            <v>M</v>
          </cell>
          <cell r="D3767">
            <v>19.350000000000001</v>
          </cell>
        </row>
        <row r="3768">
          <cell r="A3768">
            <v>96722</v>
          </cell>
          <cell r="B3768" t="str">
            <v>TUBO, PPR, DN 50 MM, CLASSE PN 12,  INSTALADO EM RESERVAÇÃO PREDIAL DE ÁGUA - FORNECIMENTO E INSTALAÇÃO. AF_04/2024</v>
          </cell>
          <cell r="C3768" t="str">
            <v>M</v>
          </cell>
          <cell r="D3768">
            <v>29.72</v>
          </cell>
        </row>
        <row r="3769">
          <cell r="A3769">
            <v>96723</v>
          </cell>
          <cell r="B3769" t="str">
            <v>TUBO, PPR, DN 63 MM, CLASSE PN 12,  INSTALADO EM RESERVAÇÃO PREDIAL DE ÁGUA - FORNECIMENTO E INSTALAÇÃO. AF_04/2024</v>
          </cell>
          <cell r="C3769" t="str">
            <v>M</v>
          </cell>
          <cell r="D3769">
            <v>46.19</v>
          </cell>
        </row>
        <row r="3770">
          <cell r="A3770">
            <v>96724</v>
          </cell>
          <cell r="B3770" t="str">
            <v>TUBO, PPR, DN 75 MM, CLASSE PN 12,  INSTALADO EM RESERVAÇÃO PREDIAL DE ÁGUA - FORNECIMENTO E INSTALAÇÃO. AF_04/2024</v>
          </cell>
          <cell r="C3770" t="str">
            <v>M</v>
          </cell>
          <cell r="D3770">
            <v>59.31</v>
          </cell>
        </row>
        <row r="3771">
          <cell r="A3771">
            <v>96725</v>
          </cell>
          <cell r="B3771" t="str">
            <v>TUBO, PPR, DN 90 MM, CLASSE PN 12,  INSTALADO EM RESERVAÇÃO PREDIAL DE ÁGUA - FORNECIMENTO E INSTALAÇÃO. AF_04/2024</v>
          </cell>
          <cell r="C3771" t="str">
            <v>M</v>
          </cell>
          <cell r="D3771">
            <v>97.14</v>
          </cell>
        </row>
        <row r="3772">
          <cell r="A3772">
            <v>96726</v>
          </cell>
          <cell r="B3772" t="str">
            <v>TUBO, PPR, DN 110 MM, CLASSE PN 12,  INSTALADO EM RESERVAÇÃO PREDIAL DE ÁGUA - FORNECIMENTO E INSTALAÇÃO. AF_04/2024</v>
          </cell>
          <cell r="C3772" t="str">
            <v>M</v>
          </cell>
          <cell r="D3772">
            <v>143.6</v>
          </cell>
        </row>
        <row r="3773">
          <cell r="A3773">
            <v>96727</v>
          </cell>
          <cell r="B3773" t="str">
            <v>TUBO, PPR, DN 20 MM, CLASSE PN 25,  INSTALADO EM RESERVAÇÃO PREDIAL DE ÁGUA - FORNECIMENTO E INSTALAÇÃO. AF_04/2024</v>
          </cell>
          <cell r="C3773" t="str">
            <v>M</v>
          </cell>
          <cell r="D3773">
            <v>14.6</v>
          </cell>
        </row>
        <row r="3774">
          <cell r="A3774">
            <v>96728</v>
          </cell>
          <cell r="B3774" t="str">
            <v>TUBO, PPR, DN 25 MM, CLASSE PN 25,  INSTALADO EM RESERVAÇÃO PREDIAL DE ÁGUA - FORNECIMENTO E INSTALAÇÃO. AF_04/2024</v>
          </cell>
          <cell r="C3774" t="str">
            <v>M</v>
          </cell>
          <cell r="D3774">
            <v>18.87</v>
          </cell>
        </row>
        <row r="3775">
          <cell r="A3775">
            <v>96729</v>
          </cell>
          <cell r="B3775" t="str">
            <v>TUBO, PPR, DN 32 MM, CLASSE PN 25,  INSTALADO EM RESERVAÇÃO PREDIAL DE ÁGUA - FORNECIMENTO E INSTALAÇÃO. AF_04/2024</v>
          </cell>
          <cell r="C3775" t="str">
            <v>M</v>
          </cell>
          <cell r="D3775">
            <v>24.34</v>
          </cell>
        </row>
        <row r="3776">
          <cell r="A3776">
            <v>96730</v>
          </cell>
          <cell r="B3776" t="str">
            <v>TUBO, PPR, DN 40 MM, CLASSE PN 25,  INSTALADO EM RESERVAÇÃO PREDIAL DE ÁGUA - FORNECIMENTO E INSTALAÇÃO. AF_04/2024</v>
          </cell>
          <cell r="C3776" t="str">
            <v>M</v>
          </cell>
          <cell r="D3776">
            <v>33.69</v>
          </cell>
        </row>
        <row r="3777">
          <cell r="A3777">
            <v>96731</v>
          </cell>
          <cell r="B3777" t="str">
            <v>TUBO, PPR, DN 50 MM, CLASSE PN 25,  INSTALADO EM RESERVAÇÃO PREDIAL DE ÁGUA - FORNECIMENTO E INSTALAÇÃO. AF_04/2024</v>
          </cell>
          <cell r="C3777" t="str">
            <v>M</v>
          </cell>
          <cell r="D3777">
            <v>50.99</v>
          </cell>
        </row>
        <row r="3778">
          <cell r="A3778">
            <v>96732</v>
          </cell>
          <cell r="B3778" t="str">
            <v>TUBO, PPR, DN 63 MM, CLASSE PN 25,  INSTALADO EM RESERVAÇÃO PREDIAL DE ÁGUA - FORNECIMENTO E INSTALAÇÃO. AF_04/2024</v>
          </cell>
          <cell r="C3778" t="str">
            <v>M</v>
          </cell>
          <cell r="D3778">
            <v>85.95</v>
          </cell>
        </row>
        <row r="3779">
          <cell r="A3779">
            <v>96733</v>
          </cell>
          <cell r="B3779" t="str">
            <v>TUBO, PPR, DN 75 MM, CLASSE PN 25,  INSTALADO EM RESERVAÇÃO PREDIAL DE ÁGUA - FORNECIMENTO E INSTALAÇÃO. AF_04/2024</v>
          </cell>
          <cell r="C3779" t="str">
            <v>M</v>
          </cell>
          <cell r="D3779">
            <v>117.15</v>
          </cell>
        </row>
        <row r="3780">
          <cell r="A3780">
            <v>96734</v>
          </cell>
          <cell r="B3780" t="str">
            <v>TUBO, PPR, DN 90 MM, CLASSE PN 25,  INSTALADO EM RESERVAÇÃO PREDIAL DE ÁGUA - FORNECIMENTO E INSTALAÇÃO. AF_04/2024</v>
          </cell>
          <cell r="C3780" t="str">
            <v>M</v>
          </cell>
          <cell r="D3780">
            <v>195.53</v>
          </cell>
        </row>
        <row r="3781">
          <cell r="A3781">
            <v>96735</v>
          </cell>
          <cell r="B3781" t="str">
            <v>TUBO, PPR, DN 110 MM, CLASSE PN 25,  INSTALADO EM RESERVAÇÃO PREDIAL DE ÁGUA - FORNECIMENTO E INSTALAÇÃO. AF_04/2024</v>
          </cell>
          <cell r="C3781" t="str">
            <v>M</v>
          </cell>
          <cell r="D3781">
            <v>271.91000000000003</v>
          </cell>
        </row>
        <row r="3782">
          <cell r="A3782">
            <v>96798</v>
          </cell>
          <cell r="B3782" t="str">
            <v>TUBO, PEX, MONOCAMADA, DN 16, INSTALADO EM RAMAL/SUB-RAMAL OU DISTRIBUIÇÃO DE ÁGUA - FORNECIMENTO E INSTALAÇÃO. AF_02/2023</v>
          </cell>
          <cell r="C3782" t="str">
            <v>M</v>
          </cell>
          <cell r="D3782">
            <v>7.51</v>
          </cell>
        </row>
        <row r="3783">
          <cell r="A3783">
            <v>96799</v>
          </cell>
          <cell r="B3783" t="str">
            <v>TUBO, PEX, MONOCAMADA, DN 20, INSTALADO EM RAMAL/SUB-RAMAL OU DISTRIBUIÇÃO DE ÁGUA - FORNECIMENTO E INSTALAÇÃO. AF_02/2023</v>
          </cell>
          <cell r="C3783" t="str">
            <v>M</v>
          </cell>
          <cell r="D3783">
            <v>9.61</v>
          </cell>
        </row>
        <row r="3784">
          <cell r="A3784">
            <v>96800</v>
          </cell>
          <cell r="B3784" t="str">
            <v>TUBO, PEX, MONOCAMADA, DN 25, INSTALADO EM RAMAL/SUB-RAMAL OU DISTRIBUIÇÃO DE ÁGUA - FORNECIMENTO E INSTALAÇÃO. AF_02/2023</v>
          </cell>
          <cell r="C3784" t="str">
            <v>M</v>
          </cell>
          <cell r="D3784">
            <v>13.11</v>
          </cell>
        </row>
        <row r="3785">
          <cell r="A3785">
            <v>96801</v>
          </cell>
          <cell r="B3785" t="str">
            <v>TUBO, PEX, MONOCAMADA, DN 32, INSTALADO EM RAMAL/SUB-RAMAL OU DISTRIBUIÇÃO DE ÁGUA - FORNECIMENTO E INSTALAÇÃO. AF_02/2023</v>
          </cell>
          <cell r="C3785" t="str">
            <v>M</v>
          </cell>
          <cell r="D3785">
            <v>19.940000000000001</v>
          </cell>
        </row>
        <row r="3786">
          <cell r="A3786">
            <v>97327</v>
          </cell>
          <cell r="B3786" t="str">
            <v>TUBO EM COBRE FLEXÍVEL, DN 1/4", COM ISOLAMENTO, INSTALADO EM RAMAL DE ALIMENTAÇÃO DE AR CONDICIONADO COM CONDENSADORA INDIVIDUAL   FORNECIMENTO E INSTALAÇÃO. AF_12/2015</v>
          </cell>
          <cell r="C3786" t="str">
            <v>M</v>
          </cell>
          <cell r="D3786">
            <v>26.02</v>
          </cell>
        </row>
        <row r="3787">
          <cell r="A3787">
            <v>97328</v>
          </cell>
          <cell r="B3787" t="str">
            <v>TUBO EM COBRE FLEXÍVEL, DN 3/8", COM ISOLAMENTO, INSTALADO EM RAMAL DE ALIMENTAÇÃO DE AR CONDICIONADO COM CONDENSADORA INDIVIDUAL - FORNECIMENTO E INSTALAÇÃO. AF_12/2015</v>
          </cell>
          <cell r="C3787" t="str">
            <v>M</v>
          </cell>
          <cell r="D3787">
            <v>42.62</v>
          </cell>
        </row>
        <row r="3788">
          <cell r="A3788">
            <v>97329</v>
          </cell>
          <cell r="B3788" t="str">
            <v>TUBO EM COBRE FLEXÍVEL, DN 1/2", COM ISOLAMENTO, INSTALADO EM RAMAL DE ALIMENTAÇÃO DE AR CONDICIONADO COM CONDENSADORA INDIVIDUAL - FORNECIMENTO E INSTALAÇÃO. AF_12/2015</v>
          </cell>
          <cell r="C3788" t="str">
            <v>M</v>
          </cell>
          <cell r="D3788">
            <v>54.67</v>
          </cell>
        </row>
        <row r="3789">
          <cell r="A3789">
            <v>97330</v>
          </cell>
          <cell r="B3789" t="str">
            <v>TUBO EM COBRE FLEXÍVEL, DN 5/8", COM ISOLAMENTO, INSTALADO EM RAMAL DE ALIMENTAÇÃO DE AR CONDICIONADO COM CONDENSADORA INDIVIDUAL - FORNECIMENTO E INSTALAÇÃO. AF_12/2015</v>
          </cell>
          <cell r="C3789" t="str">
            <v>M</v>
          </cell>
          <cell r="D3789">
            <v>66.959999999999994</v>
          </cell>
        </row>
        <row r="3790">
          <cell r="A3790">
            <v>97331</v>
          </cell>
          <cell r="B3790" t="str">
            <v>TUBO EM COBRE FLEXÍVEL, DN 1/4", COM ISOLAMENTO, INSTALADO EM RAMAL DE ALIMENTAÇÃO DE AR CONDICIONADO COM CONDENSADORA CENTRAL - FORNECIMENTO E INSTALAÇÃO. AF_12/2015</v>
          </cell>
          <cell r="C3790" t="str">
            <v>M</v>
          </cell>
          <cell r="D3790">
            <v>26.34</v>
          </cell>
        </row>
        <row r="3791">
          <cell r="A3791">
            <v>97332</v>
          </cell>
          <cell r="B3791" t="str">
            <v>TUBO EM COBRE FLEXÍVEL, DN 3/8", COM ISOLAMENTO, INSTALADO EM RAMAL DE ALIMENTAÇÃO DE AR CONDICIONADO COM CONDENSADORA CENTRAL - FORNECIMENTO E INSTALAÇÃO. AF_12/2015</v>
          </cell>
          <cell r="C3791" t="str">
            <v>M</v>
          </cell>
          <cell r="D3791">
            <v>43</v>
          </cell>
        </row>
        <row r="3792">
          <cell r="A3792">
            <v>97333</v>
          </cell>
          <cell r="B3792" t="str">
            <v>TUBO EM COBRE FLEXÍVEL, DN 1/2", COM ISOLAMENTO, INSTALADO EM RAMAL DE ALIMENTAÇÃO DE AR CONDICIONADO COM CONDENSADORA CENTRAL - FORNECIMENTO E INSTALAÇÃO. AF_12/2015</v>
          </cell>
          <cell r="C3792" t="str">
            <v>M</v>
          </cell>
          <cell r="D3792">
            <v>55.13</v>
          </cell>
        </row>
        <row r="3793">
          <cell r="A3793">
            <v>97334</v>
          </cell>
          <cell r="B3793" t="str">
            <v>TUBO EM COBRE FLEXÍVEL, DN 5/8", COM ISOLAMENTO, INSTALADO EM RAMAL DE ALIMENTAÇÃO DE AR CONDICIONADO COM CONDENSADORA CENTRAL   FORNECIMENTO E INSTALAÇÃO. AF_12/2015</v>
          </cell>
          <cell r="C3793" t="str">
            <v>M</v>
          </cell>
          <cell r="D3793">
            <v>67.459999999999994</v>
          </cell>
        </row>
        <row r="3794">
          <cell r="A3794">
            <v>97335</v>
          </cell>
          <cell r="B3794" t="str">
            <v>TUBO EM COBRE RÍGIDO, DN 22 MM, CLASSE A, SEM ISOLAMENTO, INSTALADO EM PRUMADA DE GÁS COMBUSTÍVEL - FORNECIMENTO E INSTALAÇÃO. AF_04/2022</v>
          </cell>
          <cell r="C3794" t="str">
            <v>M</v>
          </cell>
          <cell r="D3794">
            <v>81.2</v>
          </cell>
        </row>
        <row r="3795">
          <cell r="A3795">
            <v>97336</v>
          </cell>
          <cell r="B3795" t="str">
            <v>TUBO EM COBRE RÍGIDO, DN 28 MM, CLASSE A, SEM ISOLAMENTO, INSTALADO EM PRUMADA DE GÁS COMBUSTÍVEL - FORNECIMENTO E INSTALAÇÃO. AF_04/2022</v>
          </cell>
          <cell r="C3795" t="str">
            <v>M</v>
          </cell>
          <cell r="D3795">
            <v>103.34</v>
          </cell>
        </row>
        <row r="3796">
          <cell r="A3796">
            <v>97337</v>
          </cell>
          <cell r="B3796" t="str">
            <v>TUBO EM COBRE RÍGIDO, DN 35 MM, CLASSE A, SEM ISOLAMENTO, INSTALADO EM PRUMADA DE GÁS COMBUSTÍVEL - FORNECIMENTO E INSTALAÇÃO. AF_04/2022</v>
          </cell>
          <cell r="C3796" t="str">
            <v>M</v>
          </cell>
          <cell r="D3796">
            <v>155.43</v>
          </cell>
        </row>
        <row r="3797">
          <cell r="A3797">
            <v>97338</v>
          </cell>
          <cell r="B3797" t="str">
            <v>TUBO EM COBRE RÍGIDO, DN 42 MM, CLASSE A, SEM ISOLAMENTO, INSTALADO EM PRUMADA DE GÁS COMBUSTÍVEL - FORNECIMENTO E INSTALAÇÃO. AF_04/2022</v>
          </cell>
          <cell r="C3797" t="str">
            <v>M</v>
          </cell>
          <cell r="D3797">
            <v>187.02</v>
          </cell>
        </row>
        <row r="3798">
          <cell r="A3798">
            <v>97339</v>
          </cell>
          <cell r="B3798" t="str">
            <v>TUBO EM COBRE RÍGIDO, DN 54 MM, CLASSE A, SEM ISOLAMENTO, INSTALADO EM PRUMADA DE GÁS COMBUSTÍVEL - FORNECIMENTO E INSTALAÇÃO. AF_04/2022</v>
          </cell>
          <cell r="C3798" t="str">
            <v>M</v>
          </cell>
          <cell r="D3798">
            <v>201.4</v>
          </cell>
        </row>
        <row r="3799">
          <cell r="A3799">
            <v>97340</v>
          </cell>
          <cell r="B3799" t="str">
            <v>TUBO EM COBRE RÍGIDO, DN 66 MM, CLASSE A, SEM ISOLAMENTO, INSTALADO EM PRUMADA DE GÁS COMBUSTÍVEL - FORNECIMENTO E INSTALAÇÃO. AF_04/2022</v>
          </cell>
          <cell r="C3799" t="str">
            <v>M</v>
          </cell>
          <cell r="D3799">
            <v>202.56</v>
          </cell>
        </row>
        <row r="3800">
          <cell r="A3800">
            <v>97498</v>
          </cell>
          <cell r="B3800" t="str">
            <v>TUBO DE AÇO GALVANIZADO COM COSTURA, CLASSE MÉDIA, DN 25 (1"), CONEXÃO ROSQUEADA, INSTALADO EM REDE DE ALIMENTAÇÃO PARA HIDRANTE - FORNECIMENTO E INSTALAÇÃO. AF_10/2020</v>
          </cell>
          <cell r="C3800" t="str">
            <v>M</v>
          </cell>
          <cell r="D3800">
            <v>44.42</v>
          </cell>
        </row>
        <row r="3801">
          <cell r="A3801">
            <v>97535</v>
          </cell>
          <cell r="B3801" t="str">
            <v>TUBO DE AÇO GALVANIZADO COM COSTURA, CLASSE MÉDIA, CONEXÃO ROSQUEADA, DN 25 (1"), INSTALADO EM REDE DE ALIMENTAÇÃO PARA SPRINKLER - FORNECIMENTO E INSTALAÇÃO. AF_10/2020</v>
          </cell>
          <cell r="C3801" t="str">
            <v>M</v>
          </cell>
          <cell r="D3801">
            <v>48.86</v>
          </cell>
        </row>
        <row r="3802">
          <cell r="A3802">
            <v>97536</v>
          </cell>
          <cell r="B3802" t="str">
            <v>TUBO DE AÇO GALVANIZADO COM COSTURA, CLASSE MÉDIA, CONEXÃO ROSQUEADA, DN 25 (1"), INSTALADO EM RAMAIS  E SUB-RAMAIS DE GÁS - FORNECIMENTO E INSTALAÇÃO. AF_10/2020</v>
          </cell>
          <cell r="C3802" t="str">
            <v>M</v>
          </cell>
          <cell r="D3802">
            <v>59.06</v>
          </cell>
        </row>
        <row r="3803">
          <cell r="A3803">
            <v>100788</v>
          </cell>
          <cell r="B3803" t="str">
            <v>KIT CAVALETE PARA GÁS - SEM MEDIDOR OU REGULADOR - ENTRADA INDIVIDUAL PRINCIPAL, EM AÇO GALVANIZADO DN 15 E 25 MM (1/2" E 1") - FORNECIMENTO E INSTALAÇÃO. AF_01/2020</v>
          </cell>
          <cell r="C3803" t="str">
            <v>UN</v>
          </cell>
          <cell r="D3803">
            <v>704.52</v>
          </cell>
        </row>
        <row r="3804">
          <cell r="A3804">
            <v>100791</v>
          </cell>
          <cell r="B3804" t="str">
            <v>TUBO, PEX, MULTICAMADA, DN 16, INSTALADO EM IMPLANTAÇÃO DE INSTALAÇÕES DE GÁS - FORNECIMENTO E INSTALAÇÃO. AF_01/2020</v>
          </cell>
          <cell r="C3804" t="str">
            <v>M</v>
          </cell>
          <cell r="D3804">
            <v>16.350000000000001</v>
          </cell>
        </row>
        <row r="3805">
          <cell r="A3805">
            <v>100792</v>
          </cell>
          <cell r="B3805" t="str">
            <v>TUBO, PEX, MULTICAMADA, DN 20, INSTALADO EM IMPLANTAÇÃO DE INSTALAÇÕES DE GÁS - FORNECIMENTO E INSTALAÇÃO. AF_01/2020</v>
          </cell>
          <cell r="C3805" t="str">
            <v>M</v>
          </cell>
          <cell r="D3805">
            <v>23.47</v>
          </cell>
        </row>
        <row r="3806">
          <cell r="A3806">
            <v>100793</v>
          </cell>
          <cell r="B3806" t="str">
            <v>TUBO, PEX, MULTICAMADA, DN 26, INSTALADO EM IMPLANTAÇÃO DE INSTALAÇÕES DE GÁS - FORNECIMENTO E INSTALAÇÃO. AF_01/2020</v>
          </cell>
          <cell r="C3806" t="str">
            <v>M</v>
          </cell>
          <cell r="D3806">
            <v>30.86</v>
          </cell>
        </row>
        <row r="3807">
          <cell r="A3807">
            <v>100794</v>
          </cell>
          <cell r="B3807" t="str">
            <v>TUBO, PEX, MULTICAMADA, DN 32, INSTALADO EM IMPLANTAÇÃO DE INSTALAÇÕES DE GÁS - FORNECIMENTO E INSTALAÇÃO. AF_01/2020</v>
          </cell>
          <cell r="C3807" t="str">
            <v>M</v>
          </cell>
          <cell r="D3807">
            <v>41.32</v>
          </cell>
        </row>
        <row r="3808">
          <cell r="A3808">
            <v>100799</v>
          </cell>
          <cell r="B3808" t="str">
            <v>TUBO, PEX, MULTICAMADA, COM TUBO LUVA, DN 16, INSTALADO EM IMPLANTAÇÃO DE INSTALAÇÕES DE GÁS - FORNECIMENTO E INSTALAÇÃO. AF_01/2020</v>
          </cell>
          <cell r="C3808" t="str">
            <v>M</v>
          </cell>
          <cell r="D3808">
            <v>16.82</v>
          </cell>
        </row>
        <row r="3809">
          <cell r="A3809">
            <v>100800</v>
          </cell>
          <cell r="B3809" t="str">
            <v>TUBO, PEX, MULTICAMADA, COM TUBO LUVA, DN 20, INSTALADO EM IMPLANTAÇÃO DE INSTALAÇÕES DE GÁS - FORNECIMENTO E INSTALAÇÃO. AF_01/2020</v>
          </cell>
          <cell r="C3809" t="str">
            <v>M</v>
          </cell>
          <cell r="D3809">
            <v>23.95</v>
          </cell>
        </row>
        <row r="3810">
          <cell r="A3810">
            <v>100801</v>
          </cell>
          <cell r="B3810" t="str">
            <v>TUBO, PEX, MULTICAMADA, COM TUBO LUVA, DN 26, INSTALADO EM IMPLANTAÇÃO DE INSTALAÇÕES DE GÁS - FORNECIMENTO E INSTALAÇÃO. AF_01/2020</v>
          </cell>
          <cell r="C3810" t="str">
            <v>M</v>
          </cell>
          <cell r="D3810">
            <v>31.33</v>
          </cell>
        </row>
        <row r="3811">
          <cell r="A3811">
            <v>100802</v>
          </cell>
          <cell r="B3811" t="str">
            <v>TUBO, PEX, MULTICAMADA, COM TUBO LUVA, DN 32, INSTALADO EM IMPLANTAÇÃO DE INSTALAÇÕES DE GÁS - FORNECIMENTO E INSTALAÇÃO. AF_01/2020</v>
          </cell>
          <cell r="C3811" t="str">
            <v>M</v>
          </cell>
          <cell r="D3811">
            <v>41.79</v>
          </cell>
        </row>
        <row r="3812">
          <cell r="A3812">
            <v>100803</v>
          </cell>
          <cell r="B3812" t="str">
            <v>TUBO, PEX, MULTICAMADA, DN 16, INSTALADO EM RAMAL INTERNO DE INSTALAÇÕES DE GÁS - FORNECIMENTO E INSTALAÇÃO. AF_01/2020</v>
          </cell>
          <cell r="C3812" t="str">
            <v>M</v>
          </cell>
          <cell r="D3812">
            <v>15.4</v>
          </cell>
        </row>
        <row r="3813">
          <cell r="A3813">
            <v>100804</v>
          </cell>
          <cell r="B3813" t="str">
            <v>TUBO, PEX, MULTICAMADA, DN 20, INSTALADO EM RAMAL INTERNO DE INSTALAÇÕES DE GÁS - FORNECIMENTO E INSTALAÇÃO. AF_01/2020</v>
          </cell>
          <cell r="C3813" t="str">
            <v>M</v>
          </cell>
          <cell r="D3813">
            <v>22.35</v>
          </cell>
        </row>
        <row r="3814">
          <cell r="A3814">
            <v>100805</v>
          </cell>
          <cell r="B3814" t="str">
            <v>TUBO, PEX, MULTICAMADA, DN 26, INSTALADO EM RAMAL INTERNO DE INSTALAÇÕES DE GÁS - FORNECIMENTO E INSTALAÇÃO. AF_01/2020</v>
          </cell>
          <cell r="C3814" t="str">
            <v>M</v>
          </cell>
          <cell r="D3814">
            <v>29.51</v>
          </cell>
        </row>
        <row r="3815">
          <cell r="A3815">
            <v>100806</v>
          </cell>
          <cell r="B3815" t="str">
            <v>TUBO, PEX, MULTICAMADA, DN 32, INSTALADO EM RAMAL INTERNO DE INSTALAÇÕES DE GÁS - FORNECIMENTO E INSTALAÇÃO. AF_01/2020</v>
          </cell>
          <cell r="C3815" t="str">
            <v>M</v>
          </cell>
          <cell r="D3815">
            <v>39.65</v>
          </cell>
        </row>
        <row r="3816">
          <cell r="A3816">
            <v>100807</v>
          </cell>
          <cell r="B3816" t="str">
            <v>TUBO, PEX, MULTICAMADA, COM TUBO LUVA, DN 16, INSTALADO EM RAMAL INTERNO DE INSTALAÇÕES DE GÁS - FORNECIMENTO E INSTALAÇÃO. AF_01/2020</v>
          </cell>
          <cell r="C3816" t="str">
            <v>M</v>
          </cell>
          <cell r="D3816">
            <v>22.26</v>
          </cell>
        </row>
        <row r="3817">
          <cell r="A3817">
            <v>100808</v>
          </cell>
          <cell r="B3817" t="str">
            <v>TUBO, PEX, MULTICAMADA, COM TUBO LUVA, DN 20, INSTALADO EM RAMAL INTERNO DE INSTALAÇÕES DE GÁS - FORNECIMENTO E INSTALAÇÃO. AF_01/2020</v>
          </cell>
          <cell r="C3817" t="str">
            <v>M</v>
          </cell>
          <cell r="D3817">
            <v>30.4</v>
          </cell>
        </row>
        <row r="3818">
          <cell r="A3818">
            <v>100809</v>
          </cell>
          <cell r="B3818" t="str">
            <v>TUBO, PEX, MULTICAMADA, COM TUBO LUVA, DN 26, INSTALADO EM RAMAL INTERNO DE INSTALAÇÕES DE GÁS - FORNECIMENTO E INSTALAÇÃO. AF_01/2020</v>
          </cell>
          <cell r="C3818" t="str">
            <v>M</v>
          </cell>
          <cell r="D3818">
            <v>39.049999999999997</v>
          </cell>
        </row>
        <row r="3819">
          <cell r="A3819">
            <v>100810</v>
          </cell>
          <cell r="B3819" t="str">
            <v>TUBO, PEX, MULTICAMADA, COM TUBO LUVA, DN 32, INSTALADO EM RAMAL INTERNO DE INSTALAÇÕES DE GÁS - FORNECIMENTO E INSTALAÇÃO. AF_01/2020</v>
          </cell>
          <cell r="C3819" t="str">
            <v>M</v>
          </cell>
          <cell r="D3819">
            <v>51.28</v>
          </cell>
        </row>
        <row r="3820">
          <cell r="A3820">
            <v>101918</v>
          </cell>
          <cell r="B3820" t="str">
            <v>TUBO DE AÇO GALVANIZADO COM COSTURA, CLASSE MÉDIA, DN 100 (4"), CONEXÃO ROSQUEADA, INSTALADO EM PRUMADAS - FORNECIMENTO E INSTALAÇÃO. AF_10/2020</v>
          </cell>
          <cell r="C3820" t="str">
            <v>M</v>
          </cell>
          <cell r="D3820">
            <v>208.15</v>
          </cell>
        </row>
        <row r="3821">
          <cell r="A3821">
            <v>101919</v>
          </cell>
          <cell r="B3821" t="str">
            <v>UNIÃO, EM FERRO GALVANIZADO, 4", CONEXÃO ROSQUEADA, INSTALADO EM PRUMADAS - FORNECIMENTO E INSTALAÇÃO. AF_10/2020</v>
          </cell>
          <cell r="C3821" t="str">
            <v>UN</v>
          </cell>
          <cell r="D3821">
            <v>448.62</v>
          </cell>
        </row>
        <row r="3822">
          <cell r="A3822">
            <v>101920</v>
          </cell>
          <cell r="B3822" t="str">
            <v>LUVA, EM FERRO GALVANIZADO, 4", CONEXÃO ROSQUEADA, INSTALADO EM PRUMADAS - FORNECIMENTO E INSTALAÇÃO. AF_10/2020</v>
          </cell>
          <cell r="C3822" t="str">
            <v>UN</v>
          </cell>
          <cell r="D3822">
            <v>209.65</v>
          </cell>
        </row>
        <row r="3823">
          <cell r="A3823">
            <v>101921</v>
          </cell>
          <cell r="B3823" t="str">
            <v>LUVA DE REDUÇÃO, EM FERRO GALVANIZADO, 4" X 2 1/2", CONEXÃO ROSQUEADA, INSTALADO EM PRUMADAS - FORNECIMENTO E INSTALAÇÃO. AF_10/2020</v>
          </cell>
          <cell r="C3823" t="str">
            <v>UN</v>
          </cell>
          <cell r="D3823">
            <v>240.42</v>
          </cell>
        </row>
        <row r="3824">
          <cell r="A3824">
            <v>101922</v>
          </cell>
          <cell r="B3824" t="str">
            <v>LUVA DE REDUÇÃO, EM FERRO GALVANIZADO, 4" X 2", CONEXÃO ROSQUEADA, INSTALADO EM PRUMADAS - FORNECIMENTO E INSTALAÇÃO. AF_10/2020</v>
          </cell>
          <cell r="C3824" t="str">
            <v>UN</v>
          </cell>
          <cell r="D3824">
            <v>240.42</v>
          </cell>
        </row>
        <row r="3825">
          <cell r="A3825">
            <v>101923</v>
          </cell>
          <cell r="B3825" t="str">
            <v>LUVA DE REDUÇÃO, EM FERRO GALVANIZADO, 4" X 3", CONEXÃO ROSQUEADA, INSTALADO EM PRUMADAS - FORNECIMENTO E INSTALAÇÃO. AF_10/2020</v>
          </cell>
          <cell r="C3825" t="str">
            <v>UN</v>
          </cell>
          <cell r="D3825">
            <v>240.42</v>
          </cell>
        </row>
        <row r="3826">
          <cell r="A3826">
            <v>101924</v>
          </cell>
          <cell r="B3826" t="str">
            <v>NIPLE, EM FERRO GALVANIZADO, 4", CONEXÃO ROSQUEADA, INSTALADO EM PRUMADAS - FORNECIMENTO E INSTALAÇÃO. AF_10/2020</v>
          </cell>
          <cell r="C3826" t="str">
            <v>UN</v>
          </cell>
          <cell r="D3826">
            <v>196.77</v>
          </cell>
        </row>
        <row r="3827">
          <cell r="A3827">
            <v>101925</v>
          </cell>
          <cell r="B3827" t="str">
            <v>JOELHO 90°, EM FERRO GALVANIZADO, 4", CONEXÃO ROSQUEADA, INSTALADO EM PRUMADAS - FORNECIMENTO E INSTALAÇÃO. AF_10/2020</v>
          </cell>
          <cell r="C3827" t="str">
            <v>UN</v>
          </cell>
          <cell r="D3827">
            <v>330.58</v>
          </cell>
        </row>
        <row r="3828">
          <cell r="A3828">
            <v>101926</v>
          </cell>
          <cell r="B3828" t="str">
            <v>TÊ, EM FERRO GALVANIZADO, 4", CONEXÃO ROSQUEADA, INSTALADO EM PRUMADAS - FORNECIMENTO E INSTALAÇÃO. AF_10/2020</v>
          </cell>
          <cell r="C3828" t="str">
            <v>UN</v>
          </cell>
          <cell r="D3828">
            <v>425.65</v>
          </cell>
        </row>
        <row r="3829">
          <cell r="A3829">
            <v>101927</v>
          </cell>
          <cell r="B3829" t="str">
            <v>TUBO DE AÇO GALVANIZADO COM COSTURA, CLASSE MÉDIA, DN 100 (4"), CONEXÃO ROSQUEADA, INSTALADO EM REDE DE ALIMENTAÇÃO PARA HIDRANTE - FORNECIMENTO E INSTALAÇÃO. AF_10/2020</v>
          </cell>
          <cell r="C3829" t="str">
            <v>M</v>
          </cell>
          <cell r="D3829">
            <v>194.32</v>
          </cell>
        </row>
        <row r="3830">
          <cell r="A3830">
            <v>101928</v>
          </cell>
          <cell r="B3830" t="str">
            <v>UNIÃO, EM FERRO GALVANIZADO, 4", CONEXÃO ROSQUEADA, INSTALADO EM REDE DE ALIMENTAÇÃO PARA HIDRANTE - FORNECIMENTO E INSTALAÇÃO. AF_10/2020</v>
          </cell>
          <cell r="C3830" t="str">
            <v>UN</v>
          </cell>
          <cell r="D3830">
            <v>453.92</v>
          </cell>
        </row>
        <row r="3831">
          <cell r="A3831">
            <v>101929</v>
          </cell>
          <cell r="B3831" t="str">
            <v>LUVA, EM FERRO GALVANIZADO, 4", CONEXÃO ROSQUEADA, INSTALADO EM REDE DE ALIMENTAÇÃO PARA HIDRANTE - FORNECIMENTO E INSTALAÇÃO. AF_10/2020</v>
          </cell>
          <cell r="C3831" t="str">
            <v>UN</v>
          </cell>
          <cell r="D3831">
            <v>214.95</v>
          </cell>
        </row>
        <row r="3832">
          <cell r="A3832">
            <v>101930</v>
          </cell>
          <cell r="B3832" t="str">
            <v>LUVA DE REDUÇÃO, EM FERRO GALVANIZADO, 4" X 2 1/2", CONEXÃO ROSQUEADA, INSTALADO EM REDE DE ALIMENTAÇÃO PARA HIDRANTE - FORNECIMENTO E INSTALAÇÃO. AF_10/2020</v>
          </cell>
          <cell r="C3832" t="str">
            <v>UN</v>
          </cell>
          <cell r="D3832">
            <v>245.72</v>
          </cell>
        </row>
        <row r="3833">
          <cell r="A3833">
            <v>101931</v>
          </cell>
          <cell r="B3833" t="str">
            <v>LUVA DE REDUÇÃO, EM FERRO GALVANIZADO, 4" X 2", CONEXÃO ROSQUEADA, INSTALADO EM REDE DE ALIMENTAÇÃO PARA HIDRANTE - FORNECIMENTO E INSTALAÇÃO. AF_10/2020</v>
          </cell>
          <cell r="C3833" t="str">
            <v>UN</v>
          </cell>
          <cell r="D3833">
            <v>245.72</v>
          </cell>
        </row>
        <row r="3834">
          <cell r="A3834">
            <v>101932</v>
          </cell>
          <cell r="B3834" t="str">
            <v>LUVA DE REDUÇÃO, EM FERRO GALVANIZADO, 4" X 3", CONEXÃO ROSQUEADA, INSTALADO EM REDE DE ALIMENTAÇÃO PARA HIDRANTE - FORNECIMENTO E INSTALAÇÃO. AF_10/2020</v>
          </cell>
          <cell r="C3834" t="str">
            <v>UN</v>
          </cell>
          <cell r="D3834">
            <v>245.72</v>
          </cell>
        </row>
        <row r="3835">
          <cell r="A3835">
            <v>101933</v>
          </cell>
          <cell r="B3835" t="str">
            <v>NIPLE, EM FERRO GALVANIZADO, 4", CONEXÃO ROSQUEADA, INSTALADO EM REDE DE ALIMENTAÇÃO PARA HIDRANTE - FORNECIMENTO E INSTALAÇÃO. AF_10/2020</v>
          </cell>
          <cell r="C3835" t="str">
            <v>UN</v>
          </cell>
          <cell r="D3835">
            <v>202.07</v>
          </cell>
        </row>
        <row r="3836">
          <cell r="A3836">
            <v>101934</v>
          </cell>
          <cell r="B3836" t="str">
            <v>JOELHO 90°, EM FERRO GALVANIZADO, 4", CONEXÃO ROSQUEADA, INSTALADO EM REDE DE ALIMENTAÇÃO PARA HIDRANTE - FORNECIMENTO E INSTALAÇÃO. AF_10/2020</v>
          </cell>
          <cell r="C3836" t="str">
            <v>UN</v>
          </cell>
          <cell r="D3836">
            <v>338.53</v>
          </cell>
        </row>
        <row r="3837">
          <cell r="A3837">
            <v>101935</v>
          </cell>
          <cell r="B3837" t="str">
            <v>TÊ, EM FERRO GALVANIZADO, 4", CONEXÃO ROSQUEADA, INSTALADO EM REDE DE ALIMENTAÇÃO PARA HIDRANTE - FORNECIMENTO E INSTALAÇÃO. AF_10/2020</v>
          </cell>
          <cell r="C3837" t="str">
            <v>UN</v>
          </cell>
          <cell r="D3837">
            <v>436.25</v>
          </cell>
        </row>
        <row r="3838">
          <cell r="A3838">
            <v>103802</v>
          </cell>
          <cell r="B3838" t="str">
            <v>TUBO EM COBRE RÍGIDO, DN 15 MM, CLASSE E, SEM ISOLAMENTO, INSTALADO EM RAMAL E SUB-RAMAL DE GÁS COMBUSTÍVEL - FORNECIMENTO E INSTALAÇÃO. AF_04/2022</v>
          </cell>
          <cell r="C3838" t="str">
            <v>M</v>
          </cell>
          <cell r="D3838">
            <v>39.85</v>
          </cell>
        </row>
        <row r="3839">
          <cell r="A3839">
            <v>103803</v>
          </cell>
          <cell r="B3839" t="str">
            <v>TUBO EM COBRE RÍGIDO, DN 22 MM, CLASSE E, SEM ISOLAMENTO, INSTALADO EM RAMAL E SUB-RAMAL DE GÁS COMBUSTÍVEL - FORNECIMENTO E INSTALAÇÃO. AF_04/2022</v>
          </cell>
          <cell r="C3839" t="str">
            <v>M</v>
          </cell>
          <cell r="D3839">
            <v>68.510000000000005</v>
          </cell>
        </row>
        <row r="3840">
          <cell r="A3840">
            <v>103804</v>
          </cell>
          <cell r="B3840" t="str">
            <v>TUBO EM COBRE RÍGIDO, DN 28 MM, CLASSE E, SEM ISOLAMENTO, INSTALADO EM RAMAL E SUB-RAMAL DE GÁS COMBUSTÍVEL - FORNECIMENTO E INSTALAÇÃO. AF_04/2022</v>
          </cell>
          <cell r="C3840" t="str">
            <v>M</v>
          </cell>
          <cell r="D3840">
            <v>83.14</v>
          </cell>
        </row>
        <row r="3841">
          <cell r="A3841">
            <v>103835</v>
          </cell>
          <cell r="B3841" t="str">
            <v>TUBO EM COBRE RÍGIDO, DN 15 MM, CLASSE A, SEM ISOLAMENTO, INSTALADO EM RAMAL E SUB-RAMAL DE GÁS MEDICINAL - FORNECIMENTO E INSTALAÇÃO. AF_04/2022</v>
          </cell>
          <cell r="C3841" t="str">
            <v>M</v>
          </cell>
          <cell r="D3841">
            <v>62.24</v>
          </cell>
        </row>
        <row r="3842">
          <cell r="A3842">
            <v>103836</v>
          </cell>
          <cell r="B3842" t="str">
            <v>TUBO EM COBRE RÍGIDO, DN 22 MM, CLASSE A, SEM ISOLAMENTO, INSTALADO EM RAMAL E SUB-RAMAL DE GÁS MEDICINAL - FORNECIMENTO E INSTALAÇÃO. AF_04/2022</v>
          </cell>
          <cell r="C3842" t="str">
            <v>M</v>
          </cell>
          <cell r="D3842">
            <v>96.92</v>
          </cell>
        </row>
        <row r="3843">
          <cell r="A3843">
            <v>103837</v>
          </cell>
          <cell r="B3843" t="str">
            <v>TUBO EM COBRE RÍGIDO, DN 28 MM, CLASSE A, SEM ISOLAMENTO, INSTALADO EM RAMAL E SUB-RAMAL DE GÁS MEDICINAL - FORNECIMENTO E INSTALAÇÃO. AF_04/2022</v>
          </cell>
          <cell r="C3843" t="str">
            <v>M</v>
          </cell>
          <cell r="D3843">
            <v>122.27</v>
          </cell>
        </row>
        <row r="3844">
          <cell r="A3844">
            <v>103868</v>
          </cell>
          <cell r="B3844" t="str">
            <v>TUBO EM COBRE RÍGIDO, DN 15 MM, CLASSE E, SEM ISOLAMENTO, INSTALADO EM RAMAL E SUB-RAMAL DE AQUECIMENTO SOLAR - FORNECIMENTO E INSTALAÇÃO. AF_04/2022</v>
          </cell>
          <cell r="C3844" t="str">
            <v>M</v>
          </cell>
          <cell r="D3844">
            <v>48.99</v>
          </cell>
        </row>
        <row r="3845">
          <cell r="A3845">
            <v>103869</v>
          </cell>
          <cell r="B3845" t="str">
            <v>TUBO EM COBRE RÍGIDO, DN 22 MM, CLASSE E, SEM ISOLAMENTO, INSTALADO EM RAMAL E SUB-RAMAL DE AQUECIMENTO SOLAR - FORNECIMENTO E INSTALAÇÃO. AF_04/2022</v>
          </cell>
          <cell r="C3845" t="str">
            <v>M</v>
          </cell>
          <cell r="D3845">
            <v>74.900000000000006</v>
          </cell>
        </row>
        <row r="3846">
          <cell r="A3846">
            <v>103870</v>
          </cell>
          <cell r="B3846" t="str">
            <v>TUBO EM COBRE RÍGIDO, DN 28 MM, CLASSE E, SEM ISOLAMENTO, INSTALADO EM RAMAL E SUB-RAMAL DE AQUECIMENTO SOLAR - FORNECIMENTO E INSTALAÇÃO. AF_04/2022</v>
          </cell>
          <cell r="C3846" t="str">
            <v>M</v>
          </cell>
          <cell r="D3846">
            <v>92.24</v>
          </cell>
        </row>
        <row r="3847">
          <cell r="A3847">
            <v>103871</v>
          </cell>
          <cell r="B3847" t="str">
            <v>TUBO EM COBRE RÍGIDO, DN 15 MM, CLASSE E, COM ISOLAMENTO, INSTALADO EM RAMAL E SUB-RAMAL DE AQUECIMENTO SOLAR - FORNECIMENTO E INSTALAÇÃO. AF_04/2022</v>
          </cell>
          <cell r="C3847" t="str">
            <v>M</v>
          </cell>
          <cell r="D3847">
            <v>60.17</v>
          </cell>
        </row>
        <row r="3848">
          <cell r="A3848">
            <v>103872</v>
          </cell>
          <cell r="B3848" t="str">
            <v>TUBO EM COBRE RÍGIDO, DN 22 MM, CLASSE E, COM ISOLAMENTO, INSTALADO EM RAMAL E SUB-RAMAL DE AQUECIMENTO SOLAR - FORNECIMENTO E INSTALAÇÃO. AF_04/2022</v>
          </cell>
          <cell r="C3848" t="str">
            <v>M</v>
          </cell>
          <cell r="D3848">
            <v>126.74</v>
          </cell>
        </row>
        <row r="3849">
          <cell r="A3849">
            <v>103873</v>
          </cell>
          <cell r="B3849" t="str">
            <v>TUBO EM COBRE RÍGIDO, DN 28 MM, CLASSE E, COM ISOLAMENTO, INSTALADO EM RAMAL E SUB-RAMAL DE AQUECIMENTO SOLAR - FORNECIMENTO E INSTALAÇÃO. AF_04/2022</v>
          </cell>
          <cell r="C3849" t="str">
            <v>M</v>
          </cell>
          <cell r="D3849">
            <v>146.16999999999999</v>
          </cell>
        </row>
        <row r="3850">
          <cell r="A3850">
            <v>103978</v>
          </cell>
          <cell r="B3850" t="str">
            <v>TUBO, PVC, SOLDÁVEL, DE 40MM, INSTALADO EM RAMAL DE DISTRIBUIÇÃO DE ÁGUA - FORNECIMENTO E INSTALAÇÃO. AF_06/2022</v>
          </cell>
          <cell r="C3850" t="str">
            <v>M</v>
          </cell>
          <cell r="D3850">
            <v>24.22</v>
          </cell>
        </row>
        <row r="3851">
          <cell r="A3851">
            <v>103979</v>
          </cell>
          <cell r="B3851" t="str">
            <v>TUBO, PVC, SOLDÁVEL, DE 50MM, INSTALADO EM RAMAL DE DISTRIBUIÇÃO DE ÁGUA - FORNECIMENTO E INSTALAÇÃO. AF_06/2022</v>
          </cell>
          <cell r="C3851" t="str">
            <v>M</v>
          </cell>
          <cell r="D3851">
            <v>27.58</v>
          </cell>
        </row>
        <row r="3852">
          <cell r="A3852">
            <v>104021</v>
          </cell>
          <cell r="B3852" t="str">
            <v>TUBO, CPVC, SOLDÁVEL, DN 42MM, INSTALADO EM RAMAL DE DISTRIBUIÇÃO DE ÁGUA - FORNECIMENTO E INSTALAÇÃO. AF_06/2022</v>
          </cell>
          <cell r="C3852" t="str">
            <v>M</v>
          </cell>
          <cell r="D3852">
            <v>69.540000000000006</v>
          </cell>
        </row>
        <row r="3853">
          <cell r="A3853">
            <v>104166</v>
          </cell>
          <cell r="B3853" t="str">
            <v>TUBO PVC, SÉRIE R, ÁGUA PLUVIAL, DN 150 MM, FORNECIDO E INSTALADO EM RAMAL DE ENCAMINHAMENTO. AF_06/2022</v>
          </cell>
          <cell r="C3853" t="str">
            <v>M</v>
          </cell>
          <cell r="D3853">
            <v>73.37</v>
          </cell>
        </row>
        <row r="3854">
          <cell r="A3854">
            <v>104194</v>
          </cell>
          <cell r="B3854" t="str">
            <v>TUBO, PPR, DN 20, CLASSE PN20, INSTALADO EM RAMAL OU SUB-RAMAL DE ÁGUA - FORNECIMENTO E INSTALAÇÃO. AF_08/2022</v>
          </cell>
          <cell r="C3854" t="str">
            <v>M</v>
          </cell>
          <cell r="D3854">
            <v>19.53</v>
          </cell>
        </row>
        <row r="3855">
          <cell r="A3855">
            <v>104195</v>
          </cell>
          <cell r="B3855" t="str">
            <v>TUBO, PPR, DN 20, CLASSE PN25, INSTALADO EM RAMAL OU SUB-RAMAL DE ÁGUA - FORNECIMENTO E INSTALAÇÃO. AF_08/2022</v>
          </cell>
          <cell r="C3855" t="str">
            <v>M</v>
          </cell>
          <cell r="D3855">
            <v>20.73</v>
          </cell>
        </row>
        <row r="3856">
          <cell r="A3856">
            <v>104315</v>
          </cell>
          <cell r="B3856" t="str">
            <v>TUBO, PVC, SOLDÁVEL, DE 20MM, INSTALADO EM DRENO DE AR CONDICIONADO - FORNECIMENTO E INSTALAÇÃO. AF_08/2022</v>
          </cell>
          <cell r="C3856" t="str">
            <v>M</v>
          </cell>
          <cell r="D3856">
            <v>14.78</v>
          </cell>
        </row>
        <row r="3857">
          <cell r="A3857">
            <v>104316</v>
          </cell>
          <cell r="B3857" t="str">
            <v>TUBO, PVC, SOLDÁVEL, DE 32MM, INSTALADO EM DRENO DE AR CONDICIONADO - FORNECIMENTO E INSTALAÇÃO. AF_08/2022</v>
          </cell>
          <cell r="C3857" t="str">
            <v>M</v>
          </cell>
          <cell r="D3857">
            <v>21.42</v>
          </cell>
        </row>
        <row r="3858">
          <cell r="A3858">
            <v>105138</v>
          </cell>
          <cell r="B3858" t="str">
            <v>BUCHA DE REDUÇÃO PVC, SOLDÁVEL, LONGA, DN 60 X 25 MM, INSTALADO EM RESERVAÇÃO PREDIAL DE ÁGUA - FORNECIMENTO E INSTALAÇÃO. AF_04/2024</v>
          </cell>
          <cell r="C3858" t="str">
            <v>UN</v>
          </cell>
          <cell r="D3858">
            <v>15.76</v>
          </cell>
        </row>
        <row r="3859">
          <cell r="A3859">
            <v>105139</v>
          </cell>
          <cell r="B3859" t="str">
            <v>BUCHA DE REDUÇÃO PVC, SOLDÁVEL, LONGA, DN 60 X 32 MM, INSTALADO EM RESERVAÇÃO PREDIAL DE ÁGUA - FORNECIMENTO E INSTALAÇÃO. AF_04/2024</v>
          </cell>
          <cell r="C3859" t="str">
            <v>UN</v>
          </cell>
          <cell r="D3859">
            <v>18.55</v>
          </cell>
        </row>
        <row r="3860">
          <cell r="A3860">
            <v>105140</v>
          </cell>
          <cell r="B3860" t="str">
            <v>BUCHA DE REDUÇÃO PVC, SOLDÁVEL, LONGA, DN 60 X 50 MM, INSTALADO EM RESERVAÇÃO PREDIAL DE ÁGUA - FORNECIMENTO E INSTALAÇÃO. AF_04/2024</v>
          </cell>
          <cell r="C3860" t="str">
            <v>UN</v>
          </cell>
          <cell r="D3860">
            <v>23.85</v>
          </cell>
        </row>
        <row r="3861">
          <cell r="A3861">
            <v>105141</v>
          </cell>
          <cell r="B3861" t="str">
            <v>BUCHA DE REDUÇÃO PVC, SOLDÁVEL, LONGA, DN 75 X 50 MM, INSTALADO EM RESERVAÇÃO PREDIAL DE ÁGUA - FORNECIMENTO E INSTALAÇÃO. AF_04/2024</v>
          </cell>
          <cell r="C3861" t="str">
            <v>UN</v>
          </cell>
          <cell r="D3861">
            <v>28.38</v>
          </cell>
        </row>
        <row r="3862">
          <cell r="A3862">
            <v>105142</v>
          </cell>
          <cell r="B3862" t="str">
            <v>LUVA DE REDUÇÃO SOLDÁVEL, PVC, DN 32 MM X 25 MM, INSTALADO EM RESERVAÇÃO PREDIAL DE ÁGUA - FORNECIMENTO E INSTALAÇÃO. AF_04/2024</v>
          </cell>
          <cell r="C3862" t="str">
            <v>UN</v>
          </cell>
          <cell r="D3862">
            <v>6.23</v>
          </cell>
        </row>
        <row r="3863">
          <cell r="A3863">
            <v>105143</v>
          </cell>
          <cell r="B3863" t="str">
            <v>LUVA DE REDUÇÃO SOLDÁVEL, PVC, DN 40 MM X 32 MM, INSTALADO EM RESERVAÇÃO PREDIAL DE ÁGUA - FORNECIMENTO E INSTALAÇÃO. AF_04/2024</v>
          </cell>
          <cell r="C3863" t="str">
            <v>UN</v>
          </cell>
          <cell r="D3863">
            <v>9.35</v>
          </cell>
        </row>
        <row r="3864">
          <cell r="A3864">
            <v>105144</v>
          </cell>
          <cell r="B3864" t="str">
            <v>LUVA DE REDUÇÃO SOLDÁVEL, PVC, DN 60 MM X 50 MM, INSTALADO EM RESERVAÇÃO PREDIAL DE ÁGUA - FORNECIMENTO E INSTALAÇÃO. AF_04/2024</v>
          </cell>
          <cell r="C3864" t="str">
            <v>UN</v>
          </cell>
          <cell r="D3864">
            <v>19.82</v>
          </cell>
        </row>
        <row r="3865">
          <cell r="A3865">
            <v>105145</v>
          </cell>
          <cell r="B3865" t="str">
            <v>LUVA DE REDUÇÃO, SOLDÁVEL, PVC, DN 50 X 25 MM, INSTALADO EM RESERVAÇÃO PREDIAL DE ÁGUA - FORNECIMENTO E INSTALAÇÃO. AF_04/2024</v>
          </cell>
          <cell r="C3865" t="str">
            <v>UN</v>
          </cell>
          <cell r="D3865">
            <v>10.82</v>
          </cell>
        </row>
        <row r="3866">
          <cell r="A3866">
            <v>105153</v>
          </cell>
          <cell r="B3866" t="str">
            <v>JOELHO PPR 45 GRAUS, SOLDÁVEL, DN 63 MM, INSTALADO EM RESERVAÇÃO PREDIAL DE ÁGUA - FORNECIMENTO E INSTALAÇÃO. AF_04/2024</v>
          </cell>
          <cell r="C3866" t="str">
            <v>UN</v>
          </cell>
          <cell r="D3866">
            <v>45.83</v>
          </cell>
        </row>
        <row r="3867">
          <cell r="A3867">
            <v>89358</v>
          </cell>
          <cell r="B3867" t="str">
            <v>JOELHO 90 GRAUS, PVC, SOLDÁVEL, DN 20MM, INSTALADO EM RAMAL OU SUB-RAMAL DE ÁGUA - FORNECIMENTO E INSTALAÇÃO. AF_06/2022</v>
          </cell>
          <cell r="C3867" t="str">
            <v>UN</v>
          </cell>
          <cell r="D3867">
            <v>7.37</v>
          </cell>
        </row>
        <row r="3868">
          <cell r="A3868">
            <v>89359</v>
          </cell>
          <cell r="B3868" t="str">
            <v>JOELHO 45 GRAUS, PVC, SOLDÁVEL, DN 20MM, INSTALADO EM RAMAL OU SUB-RAMAL DE ÁGUA - FORNECIMENTO E INSTALAÇÃO. AF_06/2022</v>
          </cell>
          <cell r="C3868" t="str">
            <v>UN</v>
          </cell>
          <cell r="D3868">
            <v>7.88</v>
          </cell>
        </row>
        <row r="3869">
          <cell r="A3869">
            <v>89360</v>
          </cell>
          <cell r="B3869" t="str">
            <v>CURVA 90 GRAUS, PVC, SOLDÁVEL, DN 20MM, INSTALADO EM RAMAL OU SUB-RAMAL DE ÁGUA - FORNECIMENTO E INSTALAÇÃO. AF_06/2022</v>
          </cell>
          <cell r="C3869" t="str">
            <v>UN</v>
          </cell>
          <cell r="D3869">
            <v>8.8000000000000007</v>
          </cell>
        </row>
        <row r="3870">
          <cell r="A3870">
            <v>89361</v>
          </cell>
          <cell r="B3870" t="str">
            <v>CURVA 45 GRAUS, PVC, SOLDÁVEL, DN 20MM, INSTALADO EM RAMAL OU SUB-RAMAL DE ÁGUA - FORNECIMENTO E INSTALAÇÃO. AF_06/2022</v>
          </cell>
          <cell r="C3870" t="str">
            <v>UN</v>
          </cell>
          <cell r="D3870">
            <v>8.8699999999999992</v>
          </cell>
        </row>
        <row r="3871">
          <cell r="A3871">
            <v>89362</v>
          </cell>
          <cell r="B3871" t="str">
            <v>JOELHO 90 GRAUS, PVC, SOLDÁVEL, DN 25MM, INSTALADO EM RAMAL OU SUB-RAMAL DE ÁGUA - FORNECIMENTO E INSTALAÇÃO. AF_06/2022</v>
          </cell>
          <cell r="C3871" t="str">
            <v>UN</v>
          </cell>
          <cell r="D3871">
            <v>8.77</v>
          </cell>
        </row>
        <row r="3872">
          <cell r="A3872">
            <v>89363</v>
          </cell>
          <cell r="B3872" t="str">
            <v>JOELHO 45 GRAUS, PVC, SOLDÁVEL, DN 25MM, INSTALADO EM RAMAL OU SUB-RAMAL DE ÁGUA - FORNECIMENTO E INSTALAÇÃO. AF_06/2022</v>
          </cell>
          <cell r="C3872" t="str">
            <v>UN</v>
          </cell>
          <cell r="D3872">
            <v>9.5</v>
          </cell>
        </row>
        <row r="3873">
          <cell r="A3873">
            <v>89364</v>
          </cell>
          <cell r="B3873" t="str">
            <v>CURVA 90 GRAUS, PVC, SOLDÁVEL, DN 25MM, INSTALADO EM RAMAL OU SUB-RAMAL DE ÁGUA - FORNECIMENTO E INSTALAÇÃO. AF_06/2022</v>
          </cell>
          <cell r="C3873" t="str">
            <v>UN</v>
          </cell>
          <cell r="D3873">
            <v>10.9</v>
          </cell>
        </row>
        <row r="3874">
          <cell r="A3874">
            <v>89365</v>
          </cell>
          <cell r="B3874" t="str">
            <v>CURVA 45 GRAUS, PVC, SOLDÁVEL, DN 25MM, INSTALADO EM RAMAL OU SUB-RAMAL DE ÁGUA - FORNECIMENTO E INSTALAÇÃO. AF_06/2022</v>
          </cell>
          <cell r="C3874" t="str">
            <v>UN</v>
          </cell>
          <cell r="D3874">
            <v>10.39</v>
          </cell>
        </row>
        <row r="3875">
          <cell r="A3875">
            <v>89366</v>
          </cell>
          <cell r="B3875" t="str">
            <v>JOELHO 90 GRAUS COM BUCHA DE LATÃO, PVC, SOLDÁVEL, DN 25MM, X 3/4  INSTALADO EM RAMAL OU SUB-RAMAL DE ÁGUA - FORNECIMENTO E INSTALAÇÃO. AF_06/2022</v>
          </cell>
          <cell r="C3875" t="str">
            <v>UN</v>
          </cell>
          <cell r="D3875">
            <v>15.06</v>
          </cell>
        </row>
        <row r="3876">
          <cell r="A3876">
            <v>89367</v>
          </cell>
          <cell r="B3876" t="str">
            <v>JOELHO 90 GRAUS, PVC, SOLDÁVEL, DN 32MM, INSTALADO EM RAMAL OU SUB-RAMAL DE ÁGUA - FORNECIMENTO E INSTALAÇÃO. AF_06/2022</v>
          </cell>
          <cell r="C3876" t="str">
            <v>UN</v>
          </cell>
          <cell r="D3876">
            <v>12.11</v>
          </cell>
        </row>
        <row r="3877">
          <cell r="A3877">
            <v>89368</v>
          </cell>
          <cell r="B3877" t="str">
            <v>JOELHO 45 GRAUS, PVC, SOLDÁVEL, DN 32MM, INSTALADO EM RAMAL OU SUB-RAMAL DE ÁGUA - FORNECIMENTO E INSTALAÇÃO. AF_06/2022</v>
          </cell>
          <cell r="C3877" t="str">
            <v>UN</v>
          </cell>
          <cell r="D3877">
            <v>13.73</v>
          </cell>
        </row>
        <row r="3878">
          <cell r="A3878">
            <v>89369</v>
          </cell>
          <cell r="B3878" t="str">
            <v>CURVA 90 GRAUS, PVC, SOLDÁVEL, DN 32MM, INSTALADO EM RAMAL OU SUB-RAMAL DE ÁGUA - FORNECIMENTO E INSTALAÇÃO. AF_06/2022</v>
          </cell>
          <cell r="C3878" t="str">
            <v>UN</v>
          </cell>
          <cell r="D3878">
            <v>15.91</v>
          </cell>
        </row>
        <row r="3879">
          <cell r="A3879">
            <v>89370</v>
          </cell>
          <cell r="B3879" t="str">
            <v>CURVA 45 GRAUS, PVC, SOLDÁVEL, DN 32MM, INSTALADO EM RAMAL OU SUB-RAMAL DE ÁGUA - FORNECIMENTO E INSTALAÇÃO. AF_06/2022</v>
          </cell>
          <cell r="C3879" t="str">
            <v>UN</v>
          </cell>
          <cell r="D3879">
            <v>14.04</v>
          </cell>
        </row>
        <row r="3880">
          <cell r="A3880">
            <v>89371</v>
          </cell>
          <cell r="B3880" t="str">
            <v>LUVA, PVC, SOLDÁVEL, DN 20MM, INSTALADO EM RAMAL OU SUB-RAMAL DE ÁGUA - FORNECIMENTO E INSTALAÇÃO. AF_06/2022</v>
          </cell>
          <cell r="C3880" t="str">
            <v>UN</v>
          </cell>
          <cell r="D3880">
            <v>5.54</v>
          </cell>
        </row>
        <row r="3881">
          <cell r="A3881">
            <v>89372</v>
          </cell>
          <cell r="B3881" t="str">
            <v>LUVA DE CORRER, PVC, SOLDÁVEL, DN 20MM, INSTALADO EM RAMAL OU SUB-RAMAL DE ÁGUA - FORNECIMENTO E INSTALAÇÃO. AF_06/2022</v>
          </cell>
          <cell r="C3881" t="str">
            <v>UN</v>
          </cell>
          <cell r="D3881">
            <v>14.82</v>
          </cell>
        </row>
        <row r="3882">
          <cell r="A3882">
            <v>89373</v>
          </cell>
          <cell r="B3882" t="str">
            <v>LUVA DE REDUÇÃO, PVC, SOLDÁVEL, DN 25MM X 20MM, INSTALADO EM RAMAL OU SUB-RAMAL DE ÁGUA - FORNECIMENTO E INSTALAÇÃO. AF_06/2022</v>
          </cell>
          <cell r="C3882" t="str">
            <v>UN</v>
          </cell>
          <cell r="D3882">
            <v>6.61</v>
          </cell>
        </row>
        <row r="3883">
          <cell r="A3883">
            <v>89374</v>
          </cell>
          <cell r="B3883" t="str">
            <v>LUVA COM BUCHA DE LATÃO, PVC, SOLDÁVEL, DN 20MM X 1/2", INSTALADO EM RAMAL OU SUB-RAMAL DE ÁGUA - FORNECIMENTO E INSTALAÇÃO. AF_06/2022</v>
          </cell>
          <cell r="C3883" t="str">
            <v>UN</v>
          </cell>
          <cell r="D3883">
            <v>9.3699999999999992</v>
          </cell>
        </row>
        <row r="3884">
          <cell r="A3884">
            <v>89375</v>
          </cell>
          <cell r="B3884" t="str">
            <v>UNIÃO, PVC, SOLDÁVEL, DN 20MM, INSTALADO EM RAMAL OU SUB-RAMAL DE ÁGUA - FORNECIMENTO E INSTALAÇÃO. AF_06/2022</v>
          </cell>
          <cell r="C3884" t="str">
            <v>UN</v>
          </cell>
          <cell r="D3884">
            <v>11.06</v>
          </cell>
        </row>
        <row r="3885">
          <cell r="A3885">
            <v>89376</v>
          </cell>
          <cell r="B3885" t="str">
            <v>ADAPTADOR CURTO COM BOLSA E ROSCA PARA REGISTRO, PVC, SOLDÁVEL, DN 20MM X 1/2 , INSTALADO EM RAMAL OU SUB-RAMAL DE ÁGUA - FORNECIMENTO E INSTALAÇÃO. AF_06/2022</v>
          </cell>
          <cell r="C3885" t="str">
            <v>UN</v>
          </cell>
          <cell r="D3885">
            <v>5.27</v>
          </cell>
        </row>
        <row r="3886">
          <cell r="A3886">
            <v>89377</v>
          </cell>
          <cell r="B3886" t="str">
            <v>CURVA DE TRANSPOSIÇÃO, PVC, SOLDÁVEL, DN 20MM, INSTALADO EM RAMAL OU SUB-RAMAL DE ÁGUA - FORNECIMENTO E INSTALAÇÃO. AF_06/2022</v>
          </cell>
          <cell r="C3886" t="str">
            <v>UN</v>
          </cell>
          <cell r="D3886">
            <v>9.4600000000000009</v>
          </cell>
        </row>
        <row r="3887">
          <cell r="A3887">
            <v>89378</v>
          </cell>
          <cell r="B3887" t="str">
            <v>LUVA, PVC, SOLDÁVEL, DN 25MM, INSTALADO EM RAMAL OU SUB-RAMAL DE ÁGUA - FORNECIMENTO E INSTALAÇÃO. AF_06/2022</v>
          </cell>
          <cell r="C3887" t="str">
            <v>UN</v>
          </cell>
          <cell r="D3887">
            <v>6.54</v>
          </cell>
        </row>
        <row r="3888">
          <cell r="A3888">
            <v>89379</v>
          </cell>
          <cell r="B3888" t="str">
            <v>LUVA DE CORRER, PVC, SOLDÁVEL, DN 25MM, INSTALADO EM RAMAL OU SUB-RAMAL DE ÁGUA - FORNECIMENTO E INSTALAÇÃO. AF_12/2014</v>
          </cell>
          <cell r="C3888" t="str">
            <v>UN</v>
          </cell>
          <cell r="D3888">
            <v>17.420000000000002</v>
          </cell>
        </row>
        <row r="3889">
          <cell r="A3889">
            <v>89380</v>
          </cell>
          <cell r="B3889" t="str">
            <v>LUVA DE REDUÇÃO, PVC, SOLDÁVEL, DN 32MM X 25MM, INSTALADO EM RAMAL OU SUB-RAMAL DE ÁGUA - FORNECIMENTO E INSTALAÇÃO. AF_06/2022</v>
          </cell>
          <cell r="C3889" t="str">
            <v>UN</v>
          </cell>
          <cell r="D3889">
            <v>9.35</v>
          </cell>
        </row>
        <row r="3890">
          <cell r="A3890">
            <v>89381</v>
          </cell>
          <cell r="B3890" t="str">
            <v>LUVA COM BUCHA DE LATÃO, PVC, SOLDÁVEL, DN 25MM X 3/4 , INSTALADO EM RAMAL OU SUB-RAMAL DE ÁGUA - FORNECIMENTO E INSTALAÇÃO. AF_06/2022</v>
          </cell>
          <cell r="C3890" t="str">
            <v>UN</v>
          </cell>
          <cell r="D3890">
            <v>11.49</v>
          </cell>
        </row>
        <row r="3891">
          <cell r="A3891">
            <v>89382</v>
          </cell>
          <cell r="B3891" t="str">
            <v>UNIÃO, PVC, SOLDÁVEL, DN 25MM, INSTALADO EM RAMAL OU SUB-RAMAL DE ÁGUA - FORNECIMENTO E INSTALAÇÃO. AF_06/2022</v>
          </cell>
          <cell r="C3891" t="str">
            <v>UN</v>
          </cell>
          <cell r="D3891">
            <v>13.31</v>
          </cell>
        </row>
        <row r="3892">
          <cell r="A3892">
            <v>89383</v>
          </cell>
          <cell r="B3892" t="str">
            <v>ADAPTADOR CURTO COM BOLSA E ROSCA PARA REGISTRO, PVC, SOLDÁVEL, DN 25MM X 3/4 , INSTALADO EM RAMAL OU SUB-RAMAL DE ÁGUA - FORNECIMENTO E INSTALAÇÃO. AF_06/2022</v>
          </cell>
          <cell r="C3892" t="str">
            <v>UN</v>
          </cell>
          <cell r="D3892">
            <v>6.13</v>
          </cell>
        </row>
        <row r="3893">
          <cell r="A3893">
            <v>89384</v>
          </cell>
          <cell r="B3893" t="str">
            <v>CURVA DE TRANSPOSIÇÃO, PVC, SOLDÁVEL, DN 25MM, INSTALADO EM RAMAL OU SUB-RAMAL DE ÁGUA   FORNECIMENTO E INSTALAÇÃO. AF_06/2022</v>
          </cell>
          <cell r="C3893" t="str">
            <v>UN</v>
          </cell>
          <cell r="D3893">
            <v>12.08</v>
          </cell>
        </row>
        <row r="3894">
          <cell r="A3894">
            <v>89385</v>
          </cell>
          <cell r="B3894" t="str">
            <v>LUVA SOLDÁVEL E COM ROSCA, PVC, SOLDÁVEL, DN 25MM X 3/4 , INSTALADO EM RAMAL OU SUB-RAMAL DE ÁGUA - FORNECIMENTO E INSTALAÇÃO. AF_06/2022</v>
          </cell>
          <cell r="C3894" t="str">
            <v>UN</v>
          </cell>
          <cell r="D3894">
            <v>6.72</v>
          </cell>
        </row>
        <row r="3895">
          <cell r="A3895">
            <v>89386</v>
          </cell>
          <cell r="B3895" t="str">
            <v>LUVA, PVC, SOLDÁVEL, DN 32MM, INSTALADO EM RAMAL OU SUB-RAMAL DE ÁGUA - FORNECIMENTO E INSTALAÇÃO. AF_06/2022</v>
          </cell>
          <cell r="C3895" t="str">
            <v>UN</v>
          </cell>
          <cell r="D3895">
            <v>8.94</v>
          </cell>
        </row>
        <row r="3896">
          <cell r="A3896">
            <v>89387</v>
          </cell>
          <cell r="B3896" t="str">
            <v>LUVA DE CORRER, PVC, SOLDÁVEL, DN 32MM, INSTALADO EM RAMAL OU SUB-RAMAL DE ÁGUA   FORNECIMENTO E INSTALAÇÃO. AF_06/2022</v>
          </cell>
          <cell r="C3896" t="str">
            <v>UN</v>
          </cell>
          <cell r="D3896">
            <v>27.74</v>
          </cell>
        </row>
        <row r="3897">
          <cell r="A3897">
            <v>89389</v>
          </cell>
          <cell r="B3897" t="str">
            <v>LUVA SOLDÁVEL E COM ROSCA, PVC, SOLDÁVEL, DN 32MM X 1 , INSTALADO EM RAMAL OU SUB-RAMAL DE ÁGUA - FORNECIMENTO E INSTALAÇÃO. AF_06/2022</v>
          </cell>
          <cell r="C3897" t="str">
            <v>UN</v>
          </cell>
          <cell r="D3897">
            <v>10.67</v>
          </cell>
        </row>
        <row r="3898">
          <cell r="A3898">
            <v>89390</v>
          </cell>
          <cell r="B3898" t="str">
            <v>UNIÃO, PVC, SOLDÁVEL, DN 32MM, INSTALADO EM RAMAL OU SUB-RAMAL DE ÁGUA - FORNECIMENTO E INSTALAÇÃO. AF_06/2022</v>
          </cell>
          <cell r="C3898" t="str">
            <v>UN</v>
          </cell>
          <cell r="D3898">
            <v>19.760000000000002</v>
          </cell>
        </row>
        <row r="3899">
          <cell r="A3899">
            <v>89391</v>
          </cell>
          <cell r="B3899" t="str">
            <v>ADAPTADOR CURTO COM BOLSA E ROSCA PARA REGISTRO, PVC, SOLDÁVEL, DN 32MM X 1 , INSTALADO EM RAMAL OU SUB-RAMAL DE ÁGUA - FORNECIMENTO E INSTALAÇÃO. AF_06/2022</v>
          </cell>
          <cell r="C3899" t="str">
            <v>UN</v>
          </cell>
          <cell r="D3899">
            <v>8.11</v>
          </cell>
        </row>
        <row r="3900">
          <cell r="A3900">
            <v>89392</v>
          </cell>
          <cell r="B3900" t="str">
            <v>CURVA DE TRANSPOSIÇÃO, PVC, SOLDÁVEL, DN 32MM, INSTALADO EM RAMAL OU SUB-RAMAL DE ÁGUA   FORNECIMENTO E INSTALAÇÃO. AF_06/2022</v>
          </cell>
          <cell r="C3900" t="str">
            <v>UN</v>
          </cell>
          <cell r="D3900">
            <v>22.63</v>
          </cell>
        </row>
        <row r="3901">
          <cell r="A3901">
            <v>89393</v>
          </cell>
          <cell r="B3901" t="str">
            <v>TE, PVC, SOLDÁVEL, DN 20MM, INSTALADO EM RAMAL OU SUB-RAMAL DE ÁGUA - FORNECIMENTO E INSTALAÇÃO. AF_06/2022</v>
          </cell>
          <cell r="C3901" t="str">
            <v>UN</v>
          </cell>
          <cell r="D3901">
            <v>10.220000000000001</v>
          </cell>
        </row>
        <row r="3902">
          <cell r="A3902">
            <v>89394</v>
          </cell>
          <cell r="B3902" t="str">
            <v>TÊ COM BUCHA DE LATÃO NA BOLSA CENTRAL, PVC, SOLDÁVEL, DN 20MM X 1/2 , INSTALADO EM RAMAL OU SUB-RAMAL DE ÁGUA - FORNECIMENTO E INSTALAÇÃO. AF_06/2022</v>
          </cell>
          <cell r="C3902" t="str">
            <v>UN</v>
          </cell>
          <cell r="D3902">
            <v>17.239999999999998</v>
          </cell>
        </row>
        <row r="3903">
          <cell r="A3903">
            <v>89395</v>
          </cell>
          <cell r="B3903" t="str">
            <v>TE, PVC, SOLDÁVEL, DN 25MM, INSTALADO EM RAMAL OU SUB-RAMAL DE ÁGUA - FORNECIMENTO E INSTALAÇÃO. AF_06/2022</v>
          </cell>
          <cell r="C3903" t="str">
            <v>UN</v>
          </cell>
          <cell r="D3903">
            <v>12.12</v>
          </cell>
        </row>
        <row r="3904">
          <cell r="A3904">
            <v>89396</v>
          </cell>
          <cell r="B3904" t="str">
            <v>TÊ COM BUCHA DE LATÃO NA BOLSA CENTRAL, PVC, SOLDÁVEL, DN 25MM X 1/2 , INSTALADO EM RAMAL OU SUB-RAMAL DE ÁGUA - FORNECIMENTO E INSTALAÇÃO. AF_06/2022</v>
          </cell>
          <cell r="C3904" t="str">
            <v>UN</v>
          </cell>
          <cell r="D3904">
            <v>18.899999999999999</v>
          </cell>
        </row>
        <row r="3905">
          <cell r="A3905">
            <v>89397</v>
          </cell>
          <cell r="B3905" t="str">
            <v>TÊ DE REDUÇÃO, PVC, SOLDÁVEL, DN 25MM X 20MM, INSTALADO EM RAMAL OU SUB-RAMAL DE ÁGUA - FORNECIMENTO E INSTALAÇÃO. AF_06/2022</v>
          </cell>
          <cell r="C3905" t="str">
            <v>UN</v>
          </cell>
          <cell r="D3905">
            <v>13.72</v>
          </cell>
        </row>
        <row r="3906">
          <cell r="A3906">
            <v>89398</v>
          </cell>
          <cell r="B3906" t="str">
            <v>TE, PVC, SOLDÁVEL, DN 32MM, INSTALADO EM RAMAL OU SUB-RAMAL DE ÁGUA - FORNECIMENTO E INSTALAÇÃO. AF_06/2022</v>
          </cell>
          <cell r="C3906" t="str">
            <v>UN</v>
          </cell>
          <cell r="D3906">
            <v>16.920000000000002</v>
          </cell>
        </row>
        <row r="3907">
          <cell r="A3907">
            <v>89399</v>
          </cell>
          <cell r="B3907" t="str">
            <v>TÊ COM BUCHA DE LATÃO NA BOLSA CENTRAL, PVC, SOLDÁVEL, DN 32MM X 3/4 , INSTALADO EM RAMAL OU SUB-RAMAL DE ÁGUA - FORNECIMENTO E INSTALAÇÃO. AF_06/2022</v>
          </cell>
          <cell r="C3907" t="str">
            <v>UN</v>
          </cell>
          <cell r="D3907">
            <v>22.96</v>
          </cell>
        </row>
        <row r="3908">
          <cell r="A3908">
            <v>89400</v>
          </cell>
          <cell r="B3908" t="str">
            <v>TÊ DE REDUÇÃO, PVC, SOLDÁVEL, DN 32MM X 25MM, INSTALADO EM RAMAL OU SUB-RAMAL DE ÁGUA - FORNECIMENTO E INSTALAÇÃO. AF_06/2022</v>
          </cell>
          <cell r="C3908" t="str">
            <v>UN</v>
          </cell>
          <cell r="D3908">
            <v>18.489999999999998</v>
          </cell>
        </row>
        <row r="3909">
          <cell r="A3909">
            <v>89404</v>
          </cell>
          <cell r="B3909" t="str">
            <v>JOELHO 90 GRAUS, PVC, SOLDÁVEL, DN 20MM, INSTALADO EM RAMAL DE DISTRIBUIÇÃO DE ÁGUA - FORNECIMENTO E INSTALAÇÃO. AF_06/2022</v>
          </cell>
          <cell r="C3909" t="str">
            <v>UN</v>
          </cell>
          <cell r="D3909">
            <v>6.72</v>
          </cell>
        </row>
        <row r="3910">
          <cell r="A3910">
            <v>89405</v>
          </cell>
          <cell r="B3910" t="str">
            <v>JOELHO 45 GRAUS, PVC, SOLDÁVEL, DN 20MM, INSTALADO EM RAMAL DE DISTRIBUIÇÃO DE ÁGUA - FORNECIMENTO E INSTALAÇÃO. AF_06/2022</v>
          </cell>
          <cell r="C3910" t="str">
            <v>UN</v>
          </cell>
          <cell r="D3910">
            <v>7.23</v>
          </cell>
        </row>
        <row r="3911">
          <cell r="A3911">
            <v>89406</v>
          </cell>
          <cell r="B3911" t="str">
            <v>CURVA 90 GRAUS, PVC, SOLDÁVEL, DN 20MM, INSTALADO EM RAMAL DE DISTRIBUIÇÃO DE ÁGUA - FORNECIMENTO E INSTALAÇÃO. AF_06/2022</v>
          </cell>
          <cell r="C3911" t="str">
            <v>UN</v>
          </cell>
          <cell r="D3911">
            <v>8.15</v>
          </cell>
        </row>
        <row r="3912">
          <cell r="A3912">
            <v>89407</v>
          </cell>
          <cell r="B3912" t="str">
            <v>CURVA 45 GRAUS, PVC, SOLDÁVEL, DN 20MM, INSTALADO EM RAMAL DE DISTRIBUIÇÃO DE ÁGUA - FORNECIMENTO E INSTALAÇÃO. AF_06/2022</v>
          </cell>
          <cell r="C3912" t="str">
            <v>UN</v>
          </cell>
          <cell r="D3912">
            <v>8.2200000000000006</v>
          </cell>
        </row>
        <row r="3913">
          <cell r="A3913">
            <v>89408</v>
          </cell>
          <cell r="B3913" t="str">
            <v>JOELHO 90 GRAUS, PVC, SOLDÁVEL, DN 25MM, INSTALADO EM RAMAL DE DISTRIBUIÇÃO DE ÁGUA - FORNECIMENTO E INSTALAÇÃO. AF_06/2022</v>
          </cell>
          <cell r="C3913" t="str">
            <v>UN</v>
          </cell>
          <cell r="D3913">
            <v>8.02</v>
          </cell>
        </row>
        <row r="3914">
          <cell r="A3914">
            <v>89409</v>
          </cell>
          <cell r="B3914" t="str">
            <v>JOELHO 45 GRAUS, PVC, SOLDÁVEL, DN 25MM, INSTALADO EM RAMAL DE DISTRIBUIÇÃO DE ÁGUA - FORNECIMENTO E INSTALAÇÃO. AF_06/2022</v>
          </cell>
          <cell r="C3914" t="str">
            <v>UN</v>
          </cell>
          <cell r="D3914">
            <v>8.75</v>
          </cell>
        </row>
        <row r="3915">
          <cell r="A3915">
            <v>89410</v>
          </cell>
          <cell r="B3915" t="str">
            <v>CURVA 90 GRAUS, PVC, SOLDÁVEL, DN 25MM, INSTALADO EM RAMAL DE DISTRIBUIÇÃO DE ÁGUA - FORNECIMENTO E INSTALAÇÃO. AF_06/2022</v>
          </cell>
          <cell r="C3915" t="str">
            <v>UN</v>
          </cell>
          <cell r="D3915">
            <v>10.15</v>
          </cell>
        </row>
        <row r="3916">
          <cell r="A3916">
            <v>89411</v>
          </cell>
          <cell r="B3916" t="str">
            <v>CURVA 45 GRAUS, PVC, SOLDÁVEL, DN 25MM, INSTALADO EM RAMAL DE DISTRIBUIÇÃO DE ÁGUA - FORNECIMENTO E INSTALAÇÃO. AF_06/2022</v>
          </cell>
          <cell r="C3916" t="str">
            <v>UN</v>
          </cell>
          <cell r="D3916">
            <v>9.64</v>
          </cell>
        </row>
        <row r="3917">
          <cell r="A3917">
            <v>89412</v>
          </cell>
          <cell r="B3917" t="str">
            <v>JOELHO 90 GRAUS, PVC, SOLDÁVEL, DN 25MM, X 3/4  INSTALADO EM RAMAL DE DISTRIBUIÇÃO DE ÁGUA - FORNECIMENTO E INSTALAÇÃO. AF_06/2022</v>
          </cell>
          <cell r="C3917" t="str">
            <v>UN</v>
          </cell>
          <cell r="D3917">
            <v>9.0500000000000007</v>
          </cell>
        </row>
        <row r="3918">
          <cell r="A3918">
            <v>89413</v>
          </cell>
          <cell r="B3918" t="str">
            <v>JOELHO 90 GRAUS, PVC, SOLDÁVEL, DN 32MM, INSTALADO EM RAMAL DE DISTRIBUIÇÃO DE ÁGUA - FORNECIMENTO E INSTALAÇÃO. AF_06/2022</v>
          </cell>
          <cell r="C3918" t="str">
            <v>UN</v>
          </cell>
          <cell r="D3918">
            <v>11.24</v>
          </cell>
        </row>
        <row r="3919">
          <cell r="A3919">
            <v>89414</v>
          </cell>
          <cell r="B3919" t="str">
            <v>JOELHO 45 GRAUS, PVC, SOLDÁVEL, DN 32MM, INSTALADO EM RAMAL DE DISTRIBUIÇÃO DE ÁGUA - FORNECIMENTO E INSTALAÇÃO. AF_06/2022</v>
          </cell>
          <cell r="C3919" t="str">
            <v>UN</v>
          </cell>
          <cell r="D3919">
            <v>12.86</v>
          </cell>
        </row>
        <row r="3920">
          <cell r="A3920">
            <v>89415</v>
          </cell>
          <cell r="B3920" t="str">
            <v>CURVA 90 GRAUS, PVC, SOLDÁVEL, DN 32MM, INSTALADO EM RAMAL DE DISTRIBUIÇÃO DE ÁGUA - FORNECIMENTO E INSTALAÇÃO. AF_06/2022</v>
          </cell>
          <cell r="C3920" t="str">
            <v>UN</v>
          </cell>
          <cell r="D3920">
            <v>15.04</v>
          </cell>
        </row>
        <row r="3921">
          <cell r="A3921">
            <v>89416</v>
          </cell>
          <cell r="B3921" t="str">
            <v>CURVA 45 GRAUS, PVC, SOLDÁVEL, DN 32MM, INSTALADO EM RAMAL DE DISTRIBUIÇÃO DE ÁGUA - FORNECIMENTO E INSTALAÇÃO. AF_06/2022</v>
          </cell>
          <cell r="C3921" t="str">
            <v>UN</v>
          </cell>
          <cell r="D3921">
            <v>13.17</v>
          </cell>
        </row>
        <row r="3922">
          <cell r="A3922">
            <v>89417</v>
          </cell>
          <cell r="B3922" t="str">
            <v>LUVA, PVC, SOLDÁVEL, DN 20MM, INSTALADO EM RAMAL DE DISTRIBUIÇÃO DE ÁGUA - FORNECIMENTO E INSTALAÇÃO. AF_06/2022</v>
          </cell>
          <cell r="C3922" t="str">
            <v>UN</v>
          </cell>
          <cell r="D3922">
            <v>5.0999999999999996</v>
          </cell>
        </row>
        <row r="3923">
          <cell r="A3923">
            <v>89418</v>
          </cell>
          <cell r="B3923" t="str">
            <v>LUVA DE CORRER, PVC, SOLDÁVEL, DN 20MM, INSTALADO EM RAMAL DE DISTRIBUIÇÃO DE ÁGUA - FORNECIMENTO E INSTALAÇÃO. AF_06/2022</v>
          </cell>
          <cell r="C3923" t="str">
            <v>UN</v>
          </cell>
          <cell r="D3923">
            <v>14.38</v>
          </cell>
        </row>
        <row r="3924">
          <cell r="A3924">
            <v>89419</v>
          </cell>
          <cell r="B3924" t="str">
            <v>LUVA DE REDUÇÃO, PVC, SOLDÁVEL, DN 25MM X 20MM, INSTALADO EM RAMAL DE DISTRIBUIÇÃO DE ÁGUA - FORNECIMENTO E INSTALAÇÃO. AF_06/2022</v>
          </cell>
          <cell r="C3924" t="str">
            <v>UN</v>
          </cell>
          <cell r="D3924">
            <v>6.15</v>
          </cell>
        </row>
        <row r="3925">
          <cell r="A3925">
            <v>89421</v>
          </cell>
          <cell r="B3925" t="str">
            <v>UNIÃO, PVC, SOLDÁVEL, DN 20MM, INSTALADO EM RAMAL DE DISTRIBUIÇÃO DE ÁGUA - FORNECIMENTO E INSTALAÇÃO. AF_06/2022</v>
          </cell>
          <cell r="C3925" t="str">
            <v>UN</v>
          </cell>
          <cell r="D3925">
            <v>10.62</v>
          </cell>
        </row>
        <row r="3926">
          <cell r="A3926">
            <v>89423</v>
          </cell>
          <cell r="B3926" t="str">
            <v>CURVA DE TRANSPOSIÇÃO, PVC, SOLDÁVEL, DN 20MM, INSTALADO EM RAMAL DE DISTRIBUIÇÃO DE ÁGUA   FORNECIMENTO E INSTALAÇÃO. AF_06/2022</v>
          </cell>
          <cell r="C3926" t="str">
            <v>UN</v>
          </cell>
          <cell r="D3926">
            <v>9.02</v>
          </cell>
        </row>
        <row r="3927">
          <cell r="A3927">
            <v>89424</v>
          </cell>
          <cell r="B3927" t="str">
            <v>LUVA, PVC, SOLDÁVEL, DN 25MM, INSTALADO EM RAMAL DE DISTRIBUIÇÃO DE ÁGUA - FORNECIMENTO E INSTALAÇÃO. AF_06/2022</v>
          </cell>
          <cell r="C3927" t="str">
            <v>UN</v>
          </cell>
          <cell r="D3927">
            <v>6.03</v>
          </cell>
        </row>
        <row r="3928">
          <cell r="A3928">
            <v>89425</v>
          </cell>
          <cell r="B3928" t="str">
            <v>LUVA DE CORRER, PVC, SOLDÁVEL, DN 25MM, INSTALADO EM RAMAL DE DISTRIBUIÇÃO DE ÁGUA - FORNECIMENTO E INSTALAÇÃO. AF_06/2022</v>
          </cell>
          <cell r="C3928" t="str">
            <v>UN</v>
          </cell>
          <cell r="D3928">
            <v>16.91</v>
          </cell>
        </row>
        <row r="3929">
          <cell r="A3929">
            <v>89426</v>
          </cell>
          <cell r="B3929" t="str">
            <v>LUVA DE REDUÇÃO, PVC, SOLDÁVEL, DN 32MM X 25MM, INSTALADO EM RAMAL DE DISTRIBUIÇÃO DE ÁGUA - FORNECIMENTO E INSTALAÇÃO. AF_06/2022</v>
          </cell>
          <cell r="C3929" t="str">
            <v>UN</v>
          </cell>
          <cell r="D3929">
            <v>8.81</v>
          </cell>
        </row>
        <row r="3930">
          <cell r="A3930">
            <v>89427</v>
          </cell>
          <cell r="B3930" t="str">
            <v>LUVA COM BUCHA DE LATÃO, PVC, SOLDÁVEL, DN 25MM X 3/4 , INSTALADO EM RAMAL DE DISTRIBUIÇÃO DE ÁGUA - FORNECIMENTO E INSTALAÇÃO. AF_06/2022</v>
          </cell>
          <cell r="C3930" t="str">
            <v>UN</v>
          </cell>
          <cell r="D3930">
            <v>11.03</v>
          </cell>
        </row>
        <row r="3931">
          <cell r="A3931">
            <v>89428</v>
          </cell>
          <cell r="B3931" t="str">
            <v>UNIÃO, PVC, SOLDÁVEL, DN 25MM, INSTALADO EM RAMAL DE DISTRIBUIÇÃO DE ÁGUA - FORNECIMENTO E INSTALAÇÃO. AF_06/2022</v>
          </cell>
          <cell r="C3931" t="str">
            <v>UN</v>
          </cell>
          <cell r="D3931">
            <v>12.8</v>
          </cell>
        </row>
        <row r="3932">
          <cell r="A3932">
            <v>89429</v>
          </cell>
          <cell r="B3932" t="str">
            <v>ADAPTADOR CURTO COM BOLSA E ROSCA PARA REGISTRO, PVC, SOLDÁVEL, DN 25MM X 3/4 , INSTALADO EM RAMAL DE DISTRIBUIÇÃO DE ÁGUA - FORNECIMENTO E INSTALAÇÃO. AF_06/2022</v>
          </cell>
          <cell r="C3932" t="str">
            <v>UN</v>
          </cell>
          <cell r="D3932">
            <v>5.67</v>
          </cell>
        </row>
        <row r="3933">
          <cell r="A3933">
            <v>89430</v>
          </cell>
          <cell r="B3933" t="str">
            <v>CURVA DE TRANSPOSIÇÃO, PVC, SOLDÁVEL, DN 25MM, INSTALADO EM RAMAL DE DISTRIBUIÇÃO DE ÁGUA   FORNECIMENTO E INSTALAÇÃO. AF_06/2022</v>
          </cell>
          <cell r="C3933" t="str">
            <v>UN</v>
          </cell>
          <cell r="D3933">
            <v>11.57</v>
          </cell>
        </row>
        <row r="3934">
          <cell r="A3934">
            <v>89431</v>
          </cell>
          <cell r="B3934" t="str">
            <v>LUVA, PVC, SOLDÁVEL, DN 32MM, INSTALADO EM RAMAL DE DISTRIBUIÇÃO DE ÁGUA - FORNECIMENTO E INSTALAÇÃO. AF_06/2022</v>
          </cell>
          <cell r="C3934" t="str">
            <v>UN</v>
          </cell>
          <cell r="D3934">
            <v>8.36</v>
          </cell>
        </row>
        <row r="3935">
          <cell r="A3935">
            <v>89432</v>
          </cell>
          <cell r="B3935" t="str">
            <v>LUVA DE CORRER, PVC, SOLDÁVEL, DN 32MM, INSTALADO EM RAMAL DE DISTRIBUIÇÃO DE ÁGUA   FORNECIMENTO E INSTALAÇÃO. AF_06/2022</v>
          </cell>
          <cell r="C3935" t="str">
            <v>UN</v>
          </cell>
          <cell r="D3935">
            <v>27.16</v>
          </cell>
        </row>
        <row r="3936">
          <cell r="A3936">
            <v>89433</v>
          </cell>
          <cell r="B3936" t="str">
            <v>LUVA DE REDUÇÃO, PVC, SOLDÁVEL, DN 40MM X 32MM, INSTALADO EM RAMAL DE DISTRIBUIÇÃO DE ÁGUA - FORNECIMENTO E INSTALAÇÃO. AF_06/2022</v>
          </cell>
          <cell r="C3936" t="str">
            <v>UN</v>
          </cell>
          <cell r="D3936">
            <v>12.13</v>
          </cell>
        </row>
        <row r="3937">
          <cell r="A3937">
            <v>89434</v>
          </cell>
          <cell r="B3937" t="str">
            <v>LUVA SOLDÁVEL E COM ROSCA, PVC, SOLDÁVEL, DN 32MM X 1 , INSTALADO EM RAMAL DE DISTRIBUIÇÃO DE ÁGUA - FORNECIMENTO E INSTALAÇÃO. AF_06/2022</v>
          </cell>
          <cell r="C3937" t="str">
            <v>UN</v>
          </cell>
          <cell r="D3937">
            <v>10.130000000000001</v>
          </cell>
        </row>
        <row r="3938">
          <cell r="A3938">
            <v>89435</v>
          </cell>
          <cell r="B3938" t="str">
            <v>UNIÃO, PVC, SOLDÁVEL, DN 32MM, INSTALADO EM RAMAL DE DISTRIBUIÇÃO DE ÁGUA - FORNECIMENTO E INSTALAÇÃO. AF_06/2022</v>
          </cell>
          <cell r="C3938" t="str">
            <v>UN</v>
          </cell>
          <cell r="D3938">
            <v>19.18</v>
          </cell>
        </row>
        <row r="3939">
          <cell r="A3939">
            <v>89436</v>
          </cell>
          <cell r="B3939" t="str">
            <v>ADAPTADOR CURTO COM BOLSA E ROSCA PARA REGISTRO, PVC, SOLDÁVEL, DN 32MM X 1 , INSTALADO EM RAMAL DE DISTRIBUIÇÃO DE ÁGUA - FORNECIMENTO E INSTALAÇÃO. AF_06/2022</v>
          </cell>
          <cell r="C3939" t="str">
            <v>UN</v>
          </cell>
          <cell r="D3939">
            <v>7.57</v>
          </cell>
        </row>
        <row r="3940">
          <cell r="A3940">
            <v>89437</v>
          </cell>
          <cell r="B3940" t="str">
            <v>CURVA DE TRANSPOSIÇÃO, PVC, SOLDÁVEL, DN 32MM, INSTALADO EM RAMAL DE DISTRIBUIÇÃO DE ÁGUA   FORNECIMENTO E INSTALAÇÃO. AF_06/2022</v>
          </cell>
          <cell r="C3940" t="str">
            <v>UN</v>
          </cell>
          <cell r="D3940">
            <v>22.05</v>
          </cell>
        </row>
        <row r="3941">
          <cell r="A3941">
            <v>89438</v>
          </cell>
          <cell r="B3941" t="str">
            <v>TE, PVC, SOLDÁVEL, DN 20MM, INSTALADO EM RAMAL DE DISTRIBUIÇÃO DE ÁGUA - FORNECIMENTO E INSTALAÇÃO. AF_06/2022</v>
          </cell>
          <cell r="C3941" t="str">
            <v>UN</v>
          </cell>
          <cell r="D3941">
            <v>9.3699999999999992</v>
          </cell>
        </row>
        <row r="3942">
          <cell r="A3942">
            <v>89439</v>
          </cell>
          <cell r="B3942" t="str">
            <v>TÊ SOLDÁVEL E COM ROSCA NA BOLSA CENTRAL, PVC, SOLDÁVEL, DN 20MM X 1/2 , INSTALADO EM RAMAL DE DISTRIBUIÇÃO DE ÁGUA - FORNECIMENTO E INSTALAÇÃO. AF_06/2022</v>
          </cell>
          <cell r="C3942" t="str">
            <v>UN</v>
          </cell>
          <cell r="D3942">
            <v>10.76</v>
          </cell>
        </row>
        <row r="3943">
          <cell r="A3943">
            <v>89440</v>
          </cell>
          <cell r="B3943" t="str">
            <v>TE, PVC, SOLDÁVEL, DN 25MM, INSTALADO EM RAMAL DE DISTRIBUIÇÃO DE ÁGUA - FORNECIMENTO E INSTALAÇÃO. AF_06/2022</v>
          </cell>
          <cell r="C3943" t="str">
            <v>UN</v>
          </cell>
          <cell r="D3943">
            <v>11.12</v>
          </cell>
        </row>
        <row r="3944">
          <cell r="A3944">
            <v>89442</v>
          </cell>
          <cell r="B3944" t="str">
            <v>TÊ DE REDUÇÃO, PVC, SOLDÁVEL, DN 25MM X 20MM, INSTALADO EM RAMAL DE DISTRIBUIÇÃO DE ÁGUA - FORNECIMENTO E INSTALAÇÃO. AF_06/2022</v>
          </cell>
          <cell r="C3944" t="str">
            <v>UN</v>
          </cell>
          <cell r="D3944">
            <v>12.8</v>
          </cell>
        </row>
        <row r="3945">
          <cell r="A3945">
            <v>89443</v>
          </cell>
          <cell r="B3945" t="str">
            <v>TE, PVC, SOLDÁVEL, DN 32MM, INSTALADO EM RAMAL DE DISTRIBUIÇÃO DE ÁGUA - FORNECIMENTO E INSTALAÇÃO. AF_06/2022</v>
          </cell>
          <cell r="C3945" t="str">
            <v>UN</v>
          </cell>
          <cell r="D3945">
            <v>15.75</v>
          </cell>
        </row>
        <row r="3946">
          <cell r="A3946">
            <v>89444</v>
          </cell>
          <cell r="B3946" t="str">
            <v>TÊ COM BUCHA DE LATÃO NA BOLSA CENTRAL, PVC, SOLDÁVEL, DN 32MM X 3/4 , INSTALADO EM RAMAL DE DISTRIBUIÇÃO DE ÁGUA - FORNECIMENTO E INSTALAÇÃO. AF_06/2022</v>
          </cell>
          <cell r="C3946" t="str">
            <v>UN</v>
          </cell>
          <cell r="D3946">
            <v>22.39</v>
          </cell>
        </row>
        <row r="3947">
          <cell r="A3947">
            <v>89445</v>
          </cell>
          <cell r="B3947" t="str">
            <v>TÊ DE REDUÇÃO, PVC, SOLDÁVEL, DN 32MM X 25MM, INSTALADO EM RAMAL DE DISTRIBUIÇÃO DE ÁGUA - FORNECIMENTO E INSTALAÇÃO. AF_06/2022</v>
          </cell>
          <cell r="C3947" t="str">
            <v>UN</v>
          </cell>
          <cell r="D3947">
            <v>17.41</v>
          </cell>
        </row>
        <row r="3948">
          <cell r="A3948">
            <v>89481</v>
          </cell>
          <cell r="B3948" t="str">
            <v>JOELHO 90 GRAUS, PVC, SOLDÁVEL, DN 25MM, INSTALADO EM PRUMADA DE ÁGUA - FORNECIMENTO E INSTALAÇÃO. AF_06/2022</v>
          </cell>
          <cell r="C3948" t="str">
            <v>UN</v>
          </cell>
          <cell r="D3948">
            <v>4.99</v>
          </cell>
        </row>
        <row r="3949">
          <cell r="A3949">
            <v>89485</v>
          </cell>
          <cell r="B3949" t="str">
            <v>JOELHO 45 GRAUS, PVC, SOLDÁVEL, DN 25MM, INSTALADO EM PRUMADA DE ÁGUA - FORNECIMENTO E INSTALAÇÃO. AF_06/2022</v>
          </cell>
          <cell r="C3949" t="str">
            <v>UN</v>
          </cell>
          <cell r="D3949">
            <v>5.72</v>
          </cell>
        </row>
        <row r="3950">
          <cell r="A3950">
            <v>89489</v>
          </cell>
          <cell r="B3950" t="str">
            <v>CURVA 90 GRAUS, PVC, SOLDÁVEL, DN 25MM, INSTALADO EM PRUMADA DE ÁGUA - FORNECIMENTO E INSTALAÇÃO. AF_06/2022</v>
          </cell>
          <cell r="C3950" t="str">
            <v>UN</v>
          </cell>
          <cell r="D3950">
            <v>7.12</v>
          </cell>
        </row>
        <row r="3951">
          <cell r="A3951">
            <v>89490</v>
          </cell>
          <cell r="B3951" t="str">
            <v>CURVA 45 GRAUS, PVC, SOLDÁVEL, DN 25MM, INSTALADO EM PRUMADA DE ÁGUA - FORNECIMENTO E INSTALAÇÃO. AF_06/2022</v>
          </cell>
          <cell r="C3951" t="str">
            <v>UN</v>
          </cell>
          <cell r="D3951">
            <v>6.61</v>
          </cell>
        </row>
        <row r="3952">
          <cell r="A3952">
            <v>89492</v>
          </cell>
          <cell r="B3952" t="str">
            <v>JOELHO 90 GRAUS, PVC, SOLDÁVEL, DN 32MM, INSTALADO EM PRUMADA DE ÁGUA - FORNECIMENTO E INSTALAÇÃO. AF_06/2022</v>
          </cell>
          <cell r="C3952" t="str">
            <v>UN</v>
          </cell>
          <cell r="D3952">
            <v>7.69</v>
          </cell>
        </row>
        <row r="3953">
          <cell r="A3953">
            <v>89493</v>
          </cell>
          <cell r="B3953" t="str">
            <v>JOELHO 45 GRAUS, PVC, SOLDÁVEL, DN 32MM, INSTALADO EM PRUMADA DE ÁGUA - FORNECIMENTO E INSTALAÇÃO. AF_06/2022</v>
          </cell>
          <cell r="C3953" t="str">
            <v>UN</v>
          </cell>
          <cell r="D3953">
            <v>9.31</v>
          </cell>
        </row>
        <row r="3954">
          <cell r="A3954">
            <v>89494</v>
          </cell>
          <cell r="B3954" t="str">
            <v>CURVA 90 GRAUS, PVC, SOLDÁVEL, DN 32MM, INSTALADO EM PRUMADA DE ÁGUA - FORNECIMENTO E INSTALAÇÃO. AF_06/2022</v>
          </cell>
          <cell r="C3954" t="str">
            <v>UN</v>
          </cell>
          <cell r="D3954">
            <v>11.49</v>
          </cell>
        </row>
        <row r="3955">
          <cell r="A3955">
            <v>89496</v>
          </cell>
          <cell r="B3955" t="str">
            <v>CURVA 45 GRAUS, PVC, SOLDÁVEL, DN 32MM, INSTALADO EM PRUMADA DE ÁGUA - FORNECIMENTO E INSTALAÇÃO. AF_06/2022</v>
          </cell>
          <cell r="C3955" t="str">
            <v>UN</v>
          </cell>
          <cell r="D3955">
            <v>9.6199999999999992</v>
          </cell>
        </row>
        <row r="3956">
          <cell r="A3956">
            <v>89497</v>
          </cell>
          <cell r="B3956" t="str">
            <v>JOELHO 90 GRAUS, PVC, SOLDÁVEL, DN 40MM, INSTALADO EM PRUMADA DE ÁGUA - FORNECIMENTO E INSTALAÇÃO. AF_06/2022</v>
          </cell>
          <cell r="C3956" t="str">
            <v>UN</v>
          </cell>
          <cell r="D3956">
            <v>12.23</v>
          </cell>
        </row>
        <row r="3957">
          <cell r="A3957">
            <v>89498</v>
          </cell>
          <cell r="B3957" t="str">
            <v>JOELHO 45 GRAUS, PVC, SOLDÁVEL, DN 40MM, INSTALADO EM PRUMADA DE ÁGUA - FORNECIMENTO E INSTALAÇÃO. AF_06/2022</v>
          </cell>
          <cell r="C3957" t="str">
            <v>UN</v>
          </cell>
          <cell r="D3957">
            <v>12.28</v>
          </cell>
        </row>
        <row r="3958">
          <cell r="A3958">
            <v>89499</v>
          </cell>
          <cell r="B3958" t="str">
            <v>CURVA 90 GRAUS, PVC, SOLDÁVEL, DN 40MM, INSTALADO EM PRUMADA DE ÁGUA - FORNECIMENTO E INSTALAÇÃO. AF_06/2022</v>
          </cell>
          <cell r="C3958" t="str">
            <v>UN</v>
          </cell>
          <cell r="D3958">
            <v>18.010000000000002</v>
          </cell>
        </row>
        <row r="3959">
          <cell r="A3959">
            <v>89500</v>
          </cell>
          <cell r="B3959" t="str">
            <v>CURVA 45 GRAUS, PVC, SOLDÁVEL, DN 40MM, INSTALADO EM PRUMADA DE ÁGUA - FORNECIMENTO E INSTALAÇÃO. AF_06/2022</v>
          </cell>
          <cell r="C3959" t="str">
            <v>UN</v>
          </cell>
          <cell r="D3959">
            <v>11.77</v>
          </cell>
        </row>
        <row r="3960">
          <cell r="A3960">
            <v>89501</v>
          </cell>
          <cell r="B3960" t="str">
            <v>JOELHO 90 GRAUS, PVC, SOLDÁVEL, DN 50MM, INSTALADO EM PRUMADA DE ÁGUA - FORNECIMENTO E INSTALAÇÃO. AF_06/2022</v>
          </cell>
          <cell r="C3960" t="str">
            <v>UN</v>
          </cell>
          <cell r="D3960">
            <v>13.32</v>
          </cell>
        </row>
        <row r="3961">
          <cell r="A3961">
            <v>89502</v>
          </cell>
          <cell r="B3961" t="str">
            <v>JOELHO 45 GRAUS, PVC, SOLDÁVEL, DN 50MM, INSTALADO EM PRUMADA DE ÁGUA - FORNECIMENTO E INSTALAÇÃO. AF_06/2022</v>
          </cell>
          <cell r="C3961" t="str">
            <v>UN</v>
          </cell>
          <cell r="D3961">
            <v>15.67</v>
          </cell>
        </row>
        <row r="3962">
          <cell r="A3962">
            <v>89503</v>
          </cell>
          <cell r="B3962" t="str">
            <v>CURVA 90 GRAUS, PVC, SOLDÁVEL, DN 50MM, INSTALADO EM PRUMADA DE ÁGUA - FORNECIMENTO E INSTALAÇÃO. AF_06/2022</v>
          </cell>
          <cell r="C3962" t="str">
            <v>UN</v>
          </cell>
          <cell r="D3962">
            <v>20.92</v>
          </cell>
        </row>
        <row r="3963">
          <cell r="A3963">
            <v>89504</v>
          </cell>
          <cell r="B3963" t="str">
            <v>CURVA 45 GRAUS, PVC, SOLDÁVEL, DN 50MM, INSTALADO EM PRUMADA DE ÁGUA - FORNECIMENTO E INSTALAÇÃO. AF_06/2022</v>
          </cell>
          <cell r="C3963" t="str">
            <v>UN</v>
          </cell>
          <cell r="D3963">
            <v>17.36</v>
          </cell>
        </row>
        <row r="3964">
          <cell r="A3964">
            <v>89505</v>
          </cell>
          <cell r="B3964" t="str">
            <v>JOELHO 90 GRAUS, PVC, SOLDÁVEL, DN 60MM, INSTALADO EM PRUMADA DE ÁGUA - FORNECIMENTO E INSTALAÇÃO. AF_06/2022</v>
          </cell>
          <cell r="C3964" t="str">
            <v>UN</v>
          </cell>
          <cell r="D3964">
            <v>37.950000000000003</v>
          </cell>
        </row>
        <row r="3965">
          <cell r="A3965">
            <v>89506</v>
          </cell>
          <cell r="B3965" t="str">
            <v>JOELHO 45 GRAUS, PVC, SOLDÁVEL, DN 60MM, INSTALADO EM PRUMADA DE ÁGUA - FORNECIMENTO E INSTALAÇÃO. AF_06/2022</v>
          </cell>
          <cell r="C3965" t="str">
            <v>UN</v>
          </cell>
          <cell r="D3965">
            <v>36.299999999999997</v>
          </cell>
        </row>
        <row r="3966">
          <cell r="A3966">
            <v>89507</v>
          </cell>
          <cell r="B3966" t="str">
            <v>CURVA 90 GRAUS, PVC, SOLDÁVEL, DN 60MM, INSTALADO EM PRUMADA DE ÁGUA - FORNECIMENTO E INSTALAÇÃO. AF_06/2022</v>
          </cell>
          <cell r="C3966" t="str">
            <v>UN</v>
          </cell>
          <cell r="D3966">
            <v>42.81</v>
          </cell>
        </row>
        <row r="3967">
          <cell r="A3967">
            <v>89510</v>
          </cell>
          <cell r="B3967" t="str">
            <v>CURVA 45 GRAUS, PVC, SOLDÁVEL, DN 60MM, INSTALADO EM PRUMADA DE ÁGUA - FORNECIMENTO E INSTALAÇÃO. AF_06/2022</v>
          </cell>
          <cell r="C3967" t="str">
            <v>UN</v>
          </cell>
          <cell r="D3967">
            <v>24.76</v>
          </cell>
        </row>
        <row r="3968">
          <cell r="A3968">
            <v>89513</v>
          </cell>
          <cell r="B3968" t="str">
            <v>JOELHO 90 GRAUS, PVC, SOLDÁVEL, DN 75MM, INSTALADO EM PRUMADA DE ÁGUA - FORNECIMENTO E INSTALAÇÃO. AF_06/2022</v>
          </cell>
          <cell r="C3968" t="str">
            <v>UN</v>
          </cell>
          <cell r="D3968">
            <v>94.62</v>
          </cell>
        </row>
        <row r="3969">
          <cell r="A3969">
            <v>89514</v>
          </cell>
          <cell r="B3969" t="str">
            <v>JOELHO 90 GRAUS, PVC, SERIE R, ÁGUA PLUVIAL, DN 40 MM, JUNTA SOLDÁVEL, FORNECIDO E INSTALADO EM RAMAL DE ENCAMINHAMENTO. AF_06/2022</v>
          </cell>
          <cell r="C3969" t="str">
            <v>UN</v>
          </cell>
          <cell r="D3969">
            <v>7.97</v>
          </cell>
        </row>
        <row r="3970">
          <cell r="A3970">
            <v>89515</v>
          </cell>
          <cell r="B3970" t="str">
            <v>JOELHO 45 GRAUS, PVC, SOLDÁVEL, DN 75MM, INSTALADO EM PRUMADA DE ÁGUA - FORNECIMENTO E INSTALAÇÃO. AF_06/2022</v>
          </cell>
          <cell r="C3970" t="str">
            <v>UN</v>
          </cell>
          <cell r="D3970">
            <v>75.599999999999994</v>
          </cell>
        </row>
        <row r="3971">
          <cell r="A3971">
            <v>89516</v>
          </cell>
          <cell r="B3971" t="str">
            <v>JOELHO 45 GRAUS, PVC, SERIE R, ÁGUA PLUVIAL, DN 40 MM, JUNTA SOLDÁVEL, FORNECIDO E INSTALADO EM RAMAL DE ENCAMINHAMENTO. AF_06/2022</v>
          </cell>
          <cell r="C3971" t="str">
            <v>UN</v>
          </cell>
          <cell r="D3971">
            <v>8.0500000000000007</v>
          </cell>
        </row>
        <row r="3972">
          <cell r="A3972">
            <v>89517</v>
          </cell>
          <cell r="B3972" t="str">
            <v>CURVA 90 GRAUS, PVC, SOLDÁVEL, DN 75MM, INSTALADO EM PRUMADA DE ÁGUA - FORNECIMENTO E INSTALAÇÃO. AF_06/2022</v>
          </cell>
          <cell r="C3972" t="str">
            <v>UN</v>
          </cell>
          <cell r="D3972">
            <v>63.45</v>
          </cell>
        </row>
        <row r="3973">
          <cell r="A3973">
            <v>89518</v>
          </cell>
          <cell r="B3973" t="str">
            <v>JOELHO 90 GRAUS, PVC, SERIE R, ÁGUA PLUVIAL, DN 50 MM, JUNTA ELÁSTICA, FORNECIDO E INSTALADO EM RAMAL DE ENCAMINHAMENTO. AF_06/2022</v>
          </cell>
          <cell r="C3973" t="str">
            <v>UN</v>
          </cell>
          <cell r="D3973">
            <v>14.61</v>
          </cell>
        </row>
        <row r="3974">
          <cell r="A3974">
            <v>89519</v>
          </cell>
          <cell r="B3974" t="str">
            <v>CURVA 45 GRAUS, PVC, SOLDÁVEL, DN 75MM, INSTALADO EM PRUMADA DE ÁGUA - FORNECIMENTO E INSTALAÇÃO. AF_06/2022</v>
          </cell>
          <cell r="C3974" t="str">
            <v>UN</v>
          </cell>
          <cell r="D3974">
            <v>43.26</v>
          </cell>
        </row>
        <row r="3975">
          <cell r="A3975">
            <v>89520</v>
          </cell>
          <cell r="B3975" t="str">
            <v>JOELHO 45 GRAUS, PVC, SERIE R, ÁGUA PLUVIAL, DN 50 MM, JUNTA ELÁSTICA, FORNECIDO E INSTALADO EM RAMAL DE ENCAMINHAMENTO. AF_06/2022</v>
          </cell>
          <cell r="C3975" t="str">
            <v>UN</v>
          </cell>
          <cell r="D3975">
            <v>15.33</v>
          </cell>
        </row>
        <row r="3976">
          <cell r="A3976">
            <v>89521</v>
          </cell>
          <cell r="B3976" t="str">
            <v>JOELHO 90 GRAUS, PVC, SOLDÁVEL, DN 85MM, INSTALADO EM PRUMADA DE ÁGUA - FORNECIMENTO E INSTALAÇÃO. AF_06/2022</v>
          </cell>
          <cell r="C3976" t="str">
            <v>UN</v>
          </cell>
          <cell r="D3976">
            <v>112.8</v>
          </cell>
        </row>
        <row r="3977">
          <cell r="A3977">
            <v>89522</v>
          </cell>
          <cell r="B3977" t="str">
            <v>JOELHO 90 GRAUS, PVC, SERIE R, ÁGUA PLUVIAL, DN 75 MM, JUNTA ELÁSTICA, FORNECIDO E INSTALADO EM RAMAL DE ENCAMINHAMENTO. AF_06/2022</v>
          </cell>
          <cell r="C3977" t="str">
            <v>UN</v>
          </cell>
          <cell r="D3977">
            <v>28.72</v>
          </cell>
        </row>
        <row r="3978">
          <cell r="A3978">
            <v>89523</v>
          </cell>
          <cell r="B3978" t="str">
            <v>JOELHO 45 GRAUS, PVC, SOLDÁVEL, DN 85MM, INSTALADO EM PRUMADA DE ÁGUA - FORNECIMENTO E INSTALAÇÃO. AF_06/2022</v>
          </cell>
          <cell r="C3978" t="str">
            <v>UN</v>
          </cell>
          <cell r="D3978">
            <v>92.43</v>
          </cell>
        </row>
        <row r="3979">
          <cell r="A3979">
            <v>89524</v>
          </cell>
          <cell r="B3979" t="str">
            <v>JOELHO 45 GRAUS, PVC, SERIE R, ÁGUA PLUVIAL, DN 75 MM, JUNTA ELÁSTICA, FORNECIDO E INSTALADO EM RAMAL DE ENCAMINHAMENTO. AF_06/2022</v>
          </cell>
          <cell r="C3979" t="str">
            <v>UN</v>
          </cell>
          <cell r="D3979">
            <v>29.18</v>
          </cell>
        </row>
        <row r="3980">
          <cell r="A3980">
            <v>89525</v>
          </cell>
          <cell r="B3980" t="str">
            <v>CURVA 90 GRAUS, PVC, SOLDÁVEL, DN 85MM, INSTALADO EM PRUMADA DE ÁGUA - FORNECIMENTO E INSTALAÇÃO. AF_06/2022</v>
          </cell>
          <cell r="C3980" t="str">
            <v>UN</v>
          </cell>
          <cell r="D3980">
            <v>79.760000000000005</v>
          </cell>
        </row>
        <row r="3981">
          <cell r="A3981">
            <v>89526</v>
          </cell>
          <cell r="B3981" t="str">
            <v>CURVA 87 GRAUS E 30 MINUTOS, PVC, SERIE R, ÁGUA PLUVIAL, DN 75 MM, JUNTA ELÁSTICA, FORNECIDO E INSTALADO EM RAMAL DE ENCAMINHAMENTO. AF_06/2022</v>
          </cell>
          <cell r="C3981" t="str">
            <v>UN</v>
          </cell>
          <cell r="D3981">
            <v>37.65</v>
          </cell>
        </row>
        <row r="3982">
          <cell r="A3982">
            <v>89527</v>
          </cell>
          <cell r="B3982" t="str">
            <v>CURVA 45 GRAUS, PVC, SOLDÁVEL, DN 85MM, INSTALADO EM PRUMADA DE ÁGUA - FORNECIMENTO E INSTALAÇÃO. AF_06/2022</v>
          </cell>
          <cell r="C3982" t="str">
            <v>UN</v>
          </cell>
          <cell r="D3982">
            <v>52.13</v>
          </cell>
        </row>
        <row r="3983">
          <cell r="A3983">
            <v>89528</v>
          </cell>
          <cell r="B3983" t="str">
            <v>LUVA, PVC, SOLDÁVEL, DN 25MM, INSTALADO EM PRUMADA DE ÁGUA - FORNECIMENTO E INSTALAÇÃO. AF_06/2022</v>
          </cell>
          <cell r="C3983" t="str">
            <v>UN</v>
          </cell>
          <cell r="D3983">
            <v>4</v>
          </cell>
        </row>
        <row r="3984">
          <cell r="A3984">
            <v>89529</v>
          </cell>
          <cell r="B3984" t="str">
            <v>JOELHO 90 GRAUS, PVC, SERIE R, ÁGUA PLUVIAL, DN 100 MM, JUNTA ELÁSTICA, FORNECIDO E INSTALADO EM RAMAL DE ENCAMINHAMENTO. AF_06/2022</v>
          </cell>
          <cell r="C3984" t="str">
            <v>UN</v>
          </cell>
          <cell r="D3984">
            <v>35.65</v>
          </cell>
        </row>
        <row r="3985">
          <cell r="A3985">
            <v>89530</v>
          </cell>
          <cell r="B3985" t="str">
            <v>LUVA DE CORRER, PVC, SOLDÁVEL, DN 25MM, INSTALADO EM PRUMADA DE ÁGUA - FORNECIMENTO E INSTALAÇÃO. AF_06/2022</v>
          </cell>
          <cell r="C3985" t="str">
            <v>UN</v>
          </cell>
          <cell r="D3985">
            <v>14.88</v>
          </cell>
        </row>
        <row r="3986">
          <cell r="A3986">
            <v>89531</v>
          </cell>
          <cell r="B3986" t="str">
            <v>JOELHO 45 GRAUS, PVC, SERIE R, ÁGUA PLUVIAL, DN 100 MM, JUNTA ELÁSTICA, FORNECIDO E INSTALADO EM RAMAL DE ENCAMINHAMENTO. AF_06/2022</v>
          </cell>
          <cell r="C3986" t="str">
            <v>UN</v>
          </cell>
          <cell r="D3986">
            <v>36.68</v>
          </cell>
        </row>
        <row r="3987">
          <cell r="A3987">
            <v>89532</v>
          </cell>
          <cell r="B3987" t="str">
            <v>LUVA DE REDUÇÃO, PVC, SOLDÁVEL, DN 32MM X 25MM, INSTALADO EM PRUMADA DE ÁGUA - FORNECIMENTO E INSTALAÇÃO. AF_06/2022</v>
          </cell>
          <cell r="C3987" t="str">
            <v>UN</v>
          </cell>
          <cell r="D3987">
            <v>6.6</v>
          </cell>
        </row>
        <row r="3988">
          <cell r="A3988">
            <v>89535</v>
          </cell>
          <cell r="B3988" t="str">
            <v>CURVA 87 GRAUS E 30 MINUTOS, PVC, SERIE R, ÁGUA PLUVIAL, DN 100 MM, JUNTA ELÁSTICA, FORNECIDO E INSTALADO EM RAMAL DE ENCAMINHAMENTO. AF_06/2022</v>
          </cell>
          <cell r="C3988" t="str">
            <v>UN</v>
          </cell>
          <cell r="D3988">
            <v>41.11</v>
          </cell>
        </row>
        <row r="3989">
          <cell r="A3989">
            <v>89536</v>
          </cell>
          <cell r="B3989" t="str">
            <v>UNIÃO, PVC, SOLDÁVEL, DN 25MM, INSTALADO EM PRUMADA DE ÁGUA - FORNECIMENTO E INSTALAÇÃO. AF_06/2022</v>
          </cell>
          <cell r="C3989" t="str">
            <v>UN</v>
          </cell>
          <cell r="D3989">
            <v>10.77</v>
          </cell>
        </row>
        <row r="3990">
          <cell r="A3990">
            <v>89540</v>
          </cell>
          <cell r="B3990" t="str">
            <v>CURVA DE TRANSPOSIÇÃO, PVC, SOLDÁVEL, DN 25MM, INSTALADO EM PRUMADA DE ÁGUA  - FORNECIMENTO E INSTALAÇÃO. AF_06/2022</v>
          </cell>
          <cell r="C3990" t="str">
            <v>UN</v>
          </cell>
          <cell r="D3990">
            <v>9.5399999999999991</v>
          </cell>
        </row>
        <row r="3991">
          <cell r="A3991">
            <v>89541</v>
          </cell>
          <cell r="B3991" t="str">
            <v>LUVA, PVC, SOLDÁVEL, DN 32MM, INSTALADO EM PRUMADA DE ÁGUA - FORNECIMENTO E INSTALAÇÃO. AF_06/2022</v>
          </cell>
          <cell r="C3991" t="str">
            <v>UN</v>
          </cell>
          <cell r="D3991">
            <v>5.99</v>
          </cell>
        </row>
        <row r="3992">
          <cell r="A3992">
            <v>89542</v>
          </cell>
          <cell r="B3992" t="str">
            <v>LUVA DE CORRER, PVC, SOLDÁVEL, DN 32MM, INSTALADO EM PRUMADA DE ÁGUA - FORNECIMENTO E INSTALAÇÃO. AF_06/2022</v>
          </cell>
          <cell r="C3992" t="str">
            <v>UN</v>
          </cell>
          <cell r="D3992">
            <v>24.79</v>
          </cell>
        </row>
        <row r="3993">
          <cell r="A3993">
            <v>89544</v>
          </cell>
          <cell r="B3993" t="str">
            <v>LUVA SIMPLES, PVC, SERIE R, ÁGUA PLUVIAL, DN 40 MM, JUNTA SOLDÁVEL, FORNECIDO E INSTALADO EM RAMAL DE ENCAMINHAMENTO. AF_06/2022</v>
          </cell>
          <cell r="C3993" t="str">
            <v>UN</v>
          </cell>
          <cell r="D3993">
            <v>8.23</v>
          </cell>
        </row>
        <row r="3994">
          <cell r="A3994">
            <v>89545</v>
          </cell>
          <cell r="B3994" t="str">
            <v>LUVA SIMPLES, PVC, SERIE R, ÁGUA PLUVIAL, DN 50 MM, JUNTA ELÁSTICA, FORNECIDO E INSTALADO EM RAMAL DE ENCAMINHAMENTO. AF_06/2022</v>
          </cell>
          <cell r="C3994" t="str">
            <v>UN</v>
          </cell>
          <cell r="D3994">
            <v>16.3</v>
          </cell>
        </row>
        <row r="3995">
          <cell r="A3995">
            <v>89546</v>
          </cell>
          <cell r="B3995" t="str">
            <v>BUCHA DE REDUÇÃO LONGA, PVC, SERIE R, ÁGUA PLUVIAL, DN 50 X 40 MM, JUNTA ELÁSTICA, FORNECIDO E INSTALADO EM RAMAL DE ENCAMINHAMENTO. AF_06/2022</v>
          </cell>
          <cell r="C3995" t="str">
            <v>UN</v>
          </cell>
          <cell r="D3995">
            <v>10.8</v>
          </cell>
        </row>
        <row r="3996">
          <cell r="A3996">
            <v>89547</v>
          </cell>
          <cell r="B3996" t="str">
            <v>LUVA SIMPLES, PVC, SERIE R, ÁGUA PLUVIAL, DN 75 MM, JUNTA ELÁSTICA, FORNECIDO E INSTALADO EM RAMAL DE ENCAMINHAMENTO. AF_06/2022</v>
          </cell>
          <cell r="C3996" t="str">
            <v>UN</v>
          </cell>
          <cell r="D3996">
            <v>21.65</v>
          </cell>
        </row>
        <row r="3997">
          <cell r="A3997">
            <v>89548</v>
          </cell>
          <cell r="B3997" t="str">
            <v>LUVA DE CORRER, PVC, SERIE R, ÁGUA PLUVIAL, DN 75 MM, JUNTA ELÁSTICA, FORNECIDO E INSTALADO EM RAMAL DE ENCAMINHAMENTO. AF_06/2022</v>
          </cell>
          <cell r="C3997" t="str">
            <v>UN</v>
          </cell>
          <cell r="D3997">
            <v>22.19</v>
          </cell>
        </row>
        <row r="3998">
          <cell r="A3998">
            <v>89549</v>
          </cell>
          <cell r="B3998" t="str">
            <v>REDUÇÃO EXCÊNTRICA, PVC, SERIE R, ÁGUA PLUVIAL, DN 75 X 50 MM, JUNTA ELÁSTICA, FORNECIDO E INSTALADO EM RAMAL DE ENCAMINHAMENTO. AF_06/2022</v>
          </cell>
          <cell r="C3998" t="str">
            <v>UN</v>
          </cell>
          <cell r="D3998">
            <v>18.38</v>
          </cell>
        </row>
        <row r="3999">
          <cell r="A3999">
            <v>89550</v>
          </cell>
          <cell r="B3999" t="str">
            <v>TÊ DE INSPEÇÃO, PVC, SERIE R, ÁGUA PLUVIAL, DN 75 MM, JUNTA ELÁSTICA, FORNECIDO E INSTALADO EM RAMAL DE ENCAMINHAMENTO. AF_06/2022</v>
          </cell>
          <cell r="C3999" t="str">
            <v>UN</v>
          </cell>
          <cell r="D3999">
            <v>39.93</v>
          </cell>
        </row>
        <row r="4000">
          <cell r="A4000">
            <v>89551</v>
          </cell>
          <cell r="B4000" t="str">
            <v>LUVA SOLDÁVEL E COM ROSCA, PVC, SOLDÁVEL, DN 32MM X 1 , INSTALADO EM PRUMADA DE ÁGUA - FORNECIMENTO E INSTALAÇÃO. AF_06/2022</v>
          </cell>
          <cell r="C4000" t="str">
            <v>UN</v>
          </cell>
          <cell r="D4000">
            <v>7.92</v>
          </cell>
        </row>
        <row r="4001">
          <cell r="A4001">
            <v>89552</v>
          </cell>
          <cell r="B4001" t="str">
            <v>UNIÃO, PVC, SOLDÁVEL, DN 32MM, INSTALADO EM PRUMADA DE ÁGUA - FORNECIMENTO E INSTALAÇÃO. AF_06/2022</v>
          </cell>
          <cell r="C4001" t="str">
            <v>UN</v>
          </cell>
          <cell r="D4001">
            <v>16.809999999999999</v>
          </cell>
        </row>
        <row r="4002">
          <cell r="A4002">
            <v>89553</v>
          </cell>
          <cell r="B4002" t="str">
            <v>ADAPTADOR CURTO COM BOLSA E ROSCA PARA REGISTRO, PVC, SOLDÁVEL, DN 32MM X 1 , INSTALADO EM PRUMADA DE ÁGUA - FORNECIMENTO E INSTALAÇÃO. AF_06/2022</v>
          </cell>
          <cell r="C4002" t="str">
            <v>UN</v>
          </cell>
          <cell r="D4002">
            <v>5.36</v>
          </cell>
        </row>
        <row r="4003">
          <cell r="A4003">
            <v>89554</v>
          </cell>
          <cell r="B4003" t="str">
            <v>LUVA SIMPLES, PVC, SERIE R, ÁGUA PLUVIAL, DN 100 MM, JUNTA ELÁSTICA, FORNECIDO E INSTALADO EM RAMAL DE ENCAMINHAMENTO. AF_06/2022</v>
          </cell>
          <cell r="C4003" t="str">
            <v>UN</v>
          </cell>
          <cell r="D4003">
            <v>27.45</v>
          </cell>
        </row>
        <row r="4004">
          <cell r="A4004">
            <v>89555</v>
          </cell>
          <cell r="B4004" t="str">
            <v>CURVA DE TRANSPOSIÇÃO, PVC, SOLDÁVEL, DN 32MM, INSTALADO EM PRUMADA DE ÁGUA   FORNECIMENTO E INSTALAÇÃO. AF_06/2022</v>
          </cell>
          <cell r="C4004" t="str">
            <v>UN</v>
          </cell>
          <cell r="D4004">
            <v>19.68</v>
          </cell>
        </row>
        <row r="4005">
          <cell r="A4005">
            <v>89556</v>
          </cell>
          <cell r="B4005" t="str">
            <v>LUVA DE CORRER, PVC, SERIE R, ÁGUA PLUVIAL, DN 100 MM, JUNTA ELÁSTICA, FORNECIDO E INSTALADO EM RAMAL DE ENCAMINHAMENTO. AF_06/2022</v>
          </cell>
          <cell r="C4005" t="str">
            <v>UN</v>
          </cell>
          <cell r="D4005">
            <v>38.81</v>
          </cell>
        </row>
        <row r="4006">
          <cell r="A4006">
            <v>89557</v>
          </cell>
          <cell r="B4006" t="str">
            <v>REDUÇÃO EXCÊNTRICA, PVC, SERIE R, ÁGUA PLUVIAL, DN 100 X 75 MM, JUNTA ELÁSTICA, FORNECIDO E INSTALADO EM RAMAL DE ENCAMINHAMENTO. AF_06/2022</v>
          </cell>
          <cell r="C4006" t="str">
            <v>UN</v>
          </cell>
          <cell r="D4006">
            <v>30.78</v>
          </cell>
        </row>
        <row r="4007">
          <cell r="A4007">
            <v>89558</v>
          </cell>
          <cell r="B4007" t="str">
            <v>LUVA, PVC, SOLDÁVEL, DN 40MM, INSTALADO EM PRUMADA DE ÁGUA - FORNECIMENTO E INSTALAÇÃO. AF_06/2022</v>
          </cell>
          <cell r="C4007" t="str">
            <v>UN</v>
          </cell>
          <cell r="D4007">
            <v>9.06</v>
          </cell>
        </row>
        <row r="4008">
          <cell r="A4008">
            <v>89559</v>
          </cell>
          <cell r="B4008" t="str">
            <v>TÊ DE INSPEÇÃO, PVC, SERIE R, ÁGUA PLUVIAL, DN 100 MM, JUNTA ELÁSTICA, FORNECIDO E INSTALADO EM RAMAL DE ENCAMINHAMENTO. AF_06/2022</v>
          </cell>
          <cell r="C4008" t="str">
            <v>UN</v>
          </cell>
          <cell r="D4008">
            <v>65.040000000000006</v>
          </cell>
        </row>
        <row r="4009">
          <cell r="A4009">
            <v>89560</v>
          </cell>
          <cell r="B4009" t="str">
            <v>LUVA DE CORRER, PVC, SOLDÁVEL, DN 40MM, INSTALADO EM PRUMADA DE ÁGUA   FORNECIMENTO E INSTALAÇÃO. AF_06/2022</v>
          </cell>
          <cell r="C4009" t="str">
            <v>UN</v>
          </cell>
          <cell r="D4009">
            <v>31.77</v>
          </cell>
        </row>
        <row r="4010">
          <cell r="A4010">
            <v>89561</v>
          </cell>
          <cell r="B4010" t="str">
            <v>JUNÇÃO SIMPLES, PVC, SERIE R, ÁGUA PLUVIAL, DN 40 MM, JUNTA SOLDÁVEL, FORNECIDO E INSTALADO EM RAMAL DE ENCAMINHAMENTO. AF_06/2022</v>
          </cell>
          <cell r="C4010" t="str">
            <v>UN</v>
          </cell>
          <cell r="D4010">
            <v>14.29</v>
          </cell>
        </row>
        <row r="4011">
          <cell r="A4011">
            <v>89562</v>
          </cell>
          <cell r="B4011" t="str">
            <v>LUVA DE REDUÇÃO, PVC, SOLDÁVEL, DN 40MM X 32MM, INSTALADO EM PRUMADA DE ÁGUA - FORNECIMENTO E INSTALAÇÃO. AF_06/2022</v>
          </cell>
          <cell r="C4011" t="str">
            <v>UN</v>
          </cell>
          <cell r="D4011">
            <v>9.59</v>
          </cell>
        </row>
        <row r="4012">
          <cell r="A4012">
            <v>89563</v>
          </cell>
          <cell r="B4012" t="str">
            <v>JUNÇÃO SIMPLES, PVC, SERIE R, ÁGUA PLUVIAL, DN 50 MM, JUNTA ELÁSTICA, FORNECIDO E INSTALADO EM RAMAL DE ENCAMINHAMENTO. AF_06/2022</v>
          </cell>
          <cell r="C4012" t="str">
            <v>UN</v>
          </cell>
          <cell r="D4012">
            <v>33.56</v>
          </cell>
        </row>
        <row r="4013">
          <cell r="A4013">
            <v>89564</v>
          </cell>
          <cell r="B4013" t="str">
            <v>LUVA COM ROSCA, PVC, SOLDÁVEL, DN 40MM X 1.1/4 , INSTALADO EM PRUMADA DE ÁGUA - FORNECIMENTO E INSTALAÇÃO. AF_06/2022</v>
          </cell>
          <cell r="C4013" t="str">
            <v>UN</v>
          </cell>
          <cell r="D4013">
            <v>14.33</v>
          </cell>
        </row>
        <row r="4014">
          <cell r="A4014">
            <v>89565</v>
          </cell>
          <cell r="B4014" t="str">
            <v>JUNÇÃO SIMPLES, PVC, SERIE R, ÁGUA PLUVIAL, DN 75 X 75 MM, JUNTA ELÁSTICA, FORNECIDO E INSTALADO EM RAMAL DE ENCAMINHAMENTO. AF_06/2022</v>
          </cell>
          <cell r="C4014" t="str">
            <v>UN</v>
          </cell>
          <cell r="D4014">
            <v>54.13</v>
          </cell>
        </row>
        <row r="4015">
          <cell r="A4015">
            <v>89566</v>
          </cell>
          <cell r="B4015" t="str">
            <v>TÊ, PVC, SERIE R, ÁGUA PLUVIAL, DN 75 MM, JUNTA ELÁSTICA, FORNECIDO E INSTALADO EM RAMAL DE ENCAMINHAMENTO. AF_06/2022</v>
          </cell>
          <cell r="C4015" t="str">
            <v>UN</v>
          </cell>
          <cell r="D4015">
            <v>45.81</v>
          </cell>
        </row>
        <row r="4016">
          <cell r="A4016">
            <v>89567</v>
          </cell>
          <cell r="B4016" t="str">
            <v>JUNÇÃO SIMPLES, PVC, SERIE R, ÁGUA PLUVIAL, DN 100 X 100 MM, JUNTA ELÁSTICA, FORNECIDO E INSTALADO EM RAMAL DE ENCAMINHAMENTO. AF_06/2022</v>
          </cell>
          <cell r="C4016" t="str">
            <v>UN</v>
          </cell>
          <cell r="D4016">
            <v>77.7</v>
          </cell>
        </row>
        <row r="4017">
          <cell r="A4017">
            <v>89568</v>
          </cell>
          <cell r="B4017" t="str">
            <v>UNIÃO, PVC, SOLDÁVEL, DN 40MM, INSTALADO EM PRUMADA DE ÁGUA - FORNECIMENTO E INSTALAÇÃO. AF_06/2022</v>
          </cell>
          <cell r="C4017" t="str">
            <v>UN</v>
          </cell>
          <cell r="D4017">
            <v>29.47</v>
          </cell>
        </row>
        <row r="4018">
          <cell r="A4018">
            <v>89569</v>
          </cell>
          <cell r="B4018" t="str">
            <v>JUNÇÃO SIMPLES, PVC, SERIE R, ÁGUA PLUVIAL, DN 100 X 75 MM, JUNTA ELÁSTICA, FORNECIDO E INSTALADO EM RAMAL DE ENCAMINHAMENTO. AF_06/2022</v>
          </cell>
          <cell r="C4018" t="str">
            <v>UN</v>
          </cell>
          <cell r="D4018">
            <v>90.87</v>
          </cell>
        </row>
        <row r="4019">
          <cell r="A4019">
            <v>89570</v>
          </cell>
          <cell r="B4019" t="str">
            <v>ADAPTADOR CURTO COM BOLSA E ROSCA PARA REGISTRO, PVC, SOLDÁVEL, DN 40MM X 1.1/2 , INSTALADO EM PRUMADA DE ÁGUA - FORNECIMENTO E INSTALAÇÃO. AF_06/2022</v>
          </cell>
          <cell r="C4019" t="str">
            <v>UN</v>
          </cell>
          <cell r="D4019">
            <v>10.56</v>
          </cell>
        </row>
        <row r="4020">
          <cell r="A4020">
            <v>89571</v>
          </cell>
          <cell r="B4020" t="str">
            <v>TÊ, PVC, SERIE R, ÁGUA PLUVIAL, DN 100 X 100 MM, JUNTA ELÁSTICA, FORNECIDO E INSTALADO EM RAMAL DE ENCAMINHAMENTO. AF_06/2022</v>
          </cell>
          <cell r="C4020" t="str">
            <v>UN</v>
          </cell>
          <cell r="D4020">
            <v>67.23</v>
          </cell>
        </row>
        <row r="4021">
          <cell r="A4021">
            <v>89572</v>
          </cell>
          <cell r="B4021" t="str">
            <v>ADAPTADOR CURTO COM BOLSA E ROSCA PARA REGISTRO, PVC, SOLDÁVEL, DN 40MM X 1.1/4 , INSTALADO EM PRUMADA DE ÁGUA - FORNECIMENTO E INSTALAÇÃO. AF_06/2022</v>
          </cell>
          <cell r="C4021" t="str">
            <v>UN</v>
          </cell>
          <cell r="D4021">
            <v>8.09</v>
          </cell>
        </row>
        <row r="4022">
          <cell r="A4022">
            <v>89573</v>
          </cell>
          <cell r="B4022" t="str">
            <v>TÊ, PVC, SERIE R, ÁGUA PLUVIAL, DN 100 X 75 MM, JUNTA ELÁSTICA, FORNECIDO E INSTALADO EM RAMAL DE ENCAMINHAMENTO. AF_06/2022</v>
          </cell>
          <cell r="C4022" t="str">
            <v>UN</v>
          </cell>
          <cell r="D4022">
            <v>73.91</v>
          </cell>
        </row>
        <row r="4023">
          <cell r="A4023">
            <v>89574</v>
          </cell>
          <cell r="B4023" t="str">
            <v>JUNÇÃO DUPLA, PVC, SERIE R, ÁGUA PLUVIAL, DN 100 X 100 X 100 MM, JUNTA ELÁSTICA, FORNECIDO E INSTALADO EM RAMAL DE ENCAMINHAMENTO. AF_06/2022</v>
          </cell>
          <cell r="C4023" t="str">
            <v>UN</v>
          </cell>
          <cell r="D4023">
            <v>150.22999999999999</v>
          </cell>
        </row>
        <row r="4024">
          <cell r="A4024">
            <v>89575</v>
          </cell>
          <cell r="B4024" t="str">
            <v>LUVA, PVC, SOLDÁVEL, DN 50MM, INSTALADO EM PRUMADA DE ÁGUA - FORNECIMENTO E INSTALAÇÃO. AF_06/2022</v>
          </cell>
          <cell r="C4024" t="str">
            <v>UN</v>
          </cell>
          <cell r="D4024">
            <v>10.8</v>
          </cell>
        </row>
        <row r="4025">
          <cell r="A4025">
            <v>89577</v>
          </cell>
          <cell r="B4025" t="str">
            <v>LUVA DE CORRER, PVC, SOLDÁVEL, DN 50MM, INSTALADO EM PRUMADA DE ÁGUA - FORNECIMENTO E INSTALAÇÃO. AF_06/2022</v>
          </cell>
          <cell r="C4025" t="str">
            <v>UN</v>
          </cell>
          <cell r="D4025">
            <v>33.64</v>
          </cell>
        </row>
        <row r="4026">
          <cell r="A4026">
            <v>89579</v>
          </cell>
          <cell r="B4026" t="str">
            <v>LUVA DE REDUÇÃO, PVC, SOLDÁVEL, DN 50MM X 25MM, INSTALADO EM PRUMADA DE ÁGUA   FORNECIMENTO E INSTALAÇÃO. AF_06/2022</v>
          </cell>
          <cell r="C4026" t="str">
            <v>UN</v>
          </cell>
          <cell r="D4026">
            <v>10.83</v>
          </cell>
        </row>
        <row r="4027">
          <cell r="A4027">
            <v>89581</v>
          </cell>
          <cell r="B4027" t="str">
            <v>JOELHO 90 GRAUS, PVC, SERIE R, ÁGUA PLUVIAL, DN 75 MM, JUNTA ELÁSTICA, FORNECIDO E INSTALADO EM CONDUTORES VERTICAIS DE ÁGUAS PLUVIAIS. AF_06/2022</v>
          </cell>
          <cell r="C4027" t="str">
            <v>UN</v>
          </cell>
          <cell r="D4027">
            <v>32.35</v>
          </cell>
        </row>
        <row r="4028">
          <cell r="A4028">
            <v>89582</v>
          </cell>
          <cell r="B4028" t="str">
            <v>JOELHO 45 GRAUS, PVC, SERIE R, ÁGUA PLUVIAL, DN 75 MM, JUNTA ELÁSTICA, FORNECIDO E INSTALADO EM CONDUTORES VERTICAIS DE ÁGUAS PLUVIAIS. AF_06/2022</v>
          </cell>
          <cell r="C4028" t="str">
            <v>UN</v>
          </cell>
          <cell r="D4028">
            <v>32.81</v>
          </cell>
        </row>
        <row r="4029">
          <cell r="A4029">
            <v>89583</v>
          </cell>
          <cell r="B4029" t="str">
            <v>CURVA 87 GRAUS E 30 MINUTOS, PVC, SERIE R, ÁGUA PLUVIAL, DN 75 MM, JUNTA ELÁSTICA, FORNECIDO E INSTALADO EM CONDUTORES VERTICAIS DE ÁGUAS PLUVIAIS. AF_06/2022</v>
          </cell>
          <cell r="C4029" t="str">
            <v>UN</v>
          </cell>
          <cell r="D4029">
            <v>41.28</v>
          </cell>
        </row>
        <row r="4030">
          <cell r="A4030">
            <v>89584</v>
          </cell>
          <cell r="B4030" t="str">
            <v>JOELHO 90 GRAUS, PVC, SERIE R, ÁGUA PLUVIAL, DN 100 MM, JUNTA ELÁSTICA, FORNECIDO E INSTALADO EM CONDUTORES VERTICAIS DE ÁGUAS PLUVIAIS. AF_06/2022</v>
          </cell>
          <cell r="C4030" t="str">
            <v>UN</v>
          </cell>
          <cell r="D4030">
            <v>42.23</v>
          </cell>
        </row>
        <row r="4031">
          <cell r="A4031">
            <v>89585</v>
          </cell>
          <cell r="B4031" t="str">
            <v>JOELHO 45 GRAUS, PVC, SERIE R, ÁGUA PLUVIAL, DN 100 MM, JUNTA ELÁSTICA, FORNECIDO E INSTALADO EM CONDUTORES VERTICAIS DE ÁGUAS PLUVIAIS. AF_06/2022</v>
          </cell>
          <cell r="C4031" t="str">
            <v>UN</v>
          </cell>
          <cell r="D4031">
            <v>43.26</v>
          </cell>
        </row>
        <row r="4032">
          <cell r="A4032">
            <v>89587</v>
          </cell>
          <cell r="B4032" t="str">
            <v>CURVA 87 GRAUS E 30 MINUTOS, PVC, SERIE R, ÁGUA PLUVIAL, DN 100 MM, JUNTA ELÁSTICA, FORNECIDO E INSTALADO EM CONDUTORES VERTICAIS DE ÁGUAS PLUVIAIS. AF_06/2022</v>
          </cell>
          <cell r="C4032" t="str">
            <v>UN</v>
          </cell>
          <cell r="D4032">
            <v>47.69</v>
          </cell>
        </row>
        <row r="4033">
          <cell r="A4033">
            <v>89590</v>
          </cell>
          <cell r="B4033" t="str">
            <v>JOELHO 90 GRAUS, PVC, SERIE R, ÁGUA PLUVIAL, DN 150 MM, JUNTA ELÁSTICA, FORNECIDO E INSTALADO EM CONDUTORES VERTICAIS DE ÁGUAS PLUVIAIS. AF_06/2022</v>
          </cell>
          <cell r="C4033" t="str">
            <v>UN</v>
          </cell>
          <cell r="D4033">
            <v>128.33000000000001</v>
          </cell>
        </row>
        <row r="4034">
          <cell r="A4034">
            <v>89591</v>
          </cell>
          <cell r="B4034" t="str">
            <v>JOELHO 45 GRAUS, PVC, SERIE R, ÁGUA PLUVIAL, DN 150 MM, JUNTA ELÁSTICA, FORNECIDO E INSTALADO EM CONDUTORES VERTICAIS DE ÁGUAS PLUVIAIS. AF_06/2022</v>
          </cell>
          <cell r="C4034" t="str">
            <v>UN</v>
          </cell>
          <cell r="D4034">
            <v>125.17</v>
          </cell>
        </row>
        <row r="4035">
          <cell r="A4035">
            <v>89592</v>
          </cell>
          <cell r="B4035" t="str">
            <v>CURVA 87 GRAUS E 30 MINUTOS, PVC, SERIE R, ÁGUA PLUVIAL, DN 150 MM, JUNTA ELÁSTICA, FORNECIDO E INSTALADO EM CONDUTORES VERTICAIS DE ÁGUAS PLUVIAIS. AF_06/2022</v>
          </cell>
          <cell r="C4035" t="str">
            <v>UN</v>
          </cell>
          <cell r="D4035">
            <v>152.91</v>
          </cell>
        </row>
        <row r="4036">
          <cell r="A4036">
            <v>89593</v>
          </cell>
          <cell r="B4036" t="str">
            <v>LUVA COM ROSCA, PVC, SOLDÁVEL, DN 50MM X 1.1/2 , INSTALADO EM PRUMADA DE ÁGUA - FORNECIMENTO E INSTALAÇÃO. AF_06/2022</v>
          </cell>
          <cell r="C4036" t="str">
            <v>UN</v>
          </cell>
          <cell r="D4036">
            <v>22.73</v>
          </cell>
        </row>
        <row r="4037">
          <cell r="A4037">
            <v>89594</v>
          </cell>
          <cell r="B4037" t="str">
            <v>UNIÃO, PVC, SOLDÁVEL, DN 50MM, INSTALADO EM PRUMADA DE ÁGUA - FORNECIMENTO E INSTALAÇÃO. AF_06/2022</v>
          </cell>
          <cell r="C4037" t="str">
            <v>UN</v>
          </cell>
          <cell r="D4037">
            <v>32.76</v>
          </cell>
        </row>
        <row r="4038">
          <cell r="A4038">
            <v>89595</v>
          </cell>
          <cell r="B4038" t="str">
            <v>ADAPTADOR CURTO COM BOLSA E ROSCA PARA REGISTRO, PVC, SOLDÁVEL, DN 50MM X 1.1/4 , INSTALADO EM PRUMADA DE ÁGUA - FORNECIMENTO E INSTALAÇÃO. AF_06/2022</v>
          </cell>
          <cell r="C4038" t="str">
            <v>UN</v>
          </cell>
          <cell r="D4038">
            <v>13.34</v>
          </cell>
        </row>
        <row r="4039">
          <cell r="A4039">
            <v>89596</v>
          </cell>
          <cell r="B4039" t="str">
            <v>ADAPTADOR CURTO COM BOLSA E ROSCA PARA REGISTRO, PVC, SOLDÁVEL, DN 50MM X 1.1/2 , INSTALADO EM PRUMADA DE ÁGUA - FORNECIMENTO E INSTALAÇÃO. AF_06/2022</v>
          </cell>
          <cell r="C4039" t="str">
            <v>UN</v>
          </cell>
          <cell r="D4039">
            <v>9.6999999999999993</v>
          </cell>
        </row>
        <row r="4040">
          <cell r="A4040">
            <v>89597</v>
          </cell>
          <cell r="B4040" t="str">
            <v>LUVA, PVC, SOLDÁVEL, DN 60MM, INSTALADO EM PRUMADA DE ÁGUA - FORNECIMENTO E INSTALAÇÃO. AF_06/2022</v>
          </cell>
          <cell r="C4040" t="str">
            <v>UN</v>
          </cell>
          <cell r="D4040">
            <v>20.92</v>
          </cell>
        </row>
        <row r="4041">
          <cell r="A4041">
            <v>89598</v>
          </cell>
          <cell r="B4041" t="str">
            <v>LUVA DE CORRER, PVC, SOLDÁVEL, DN 60MM, INSTALADO EM PRUMADA DE ÁGUA   FORNECIMENTO E INSTALAÇÃO. AF_06/2022</v>
          </cell>
          <cell r="C4041" t="str">
            <v>UN</v>
          </cell>
          <cell r="D4041">
            <v>45.36</v>
          </cell>
        </row>
        <row r="4042">
          <cell r="A4042">
            <v>89599</v>
          </cell>
          <cell r="B4042" t="str">
            <v>LUVA SIMPLES, PVC, SERIE R, ÁGUA PLUVIAL, DN 75 MM, JUNTA ELÁSTICA, FORNECIDO E INSTALADO EM CONDUTORES VERTICAIS DE ÁGUAS PLUVIAIS. AF_06/2022</v>
          </cell>
          <cell r="C4042" t="str">
            <v>UN</v>
          </cell>
          <cell r="D4042">
            <v>24.1</v>
          </cell>
        </row>
        <row r="4043">
          <cell r="A4043">
            <v>89600</v>
          </cell>
          <cell r="B4043" t="str">
            <v>LUVA DE CORRER, PVC, SERIE R, ÁGUA PLUVIAL, DN 75 MM, JUNTA ELÁSTICA, FORNECIDO E INSTALADO EM CONDUTORES VERTICAIS DE ÁGUAS PLUVIAIS. AF_06/2022</v>
          </cell>
          <cell r="C4043" t="str">
            <v>UN</v>
          </cell>
          <cell r="D4043">
            <v>24.62</v>
          </cell>
        </row>
        <row r="4044">
          <cell r="A4044">
            <v>89605</v>
          </cell>
          <cell r="B4044" t="str">
            <v>LUVA DE REDUÇÃO, PVC, SOLDÁVEL, DN 60MM X 50MM, INSTALADO EM PRUMADA DE ÁGUA - FORNECIMENTO E INSTALAÇÃO. AF_06/2022</v>
          </cell>
          <cell r="C4044" t="str">
            <v>UN</v>
          </cell>
          <cell r="D4044">
            <v>19.03</v>
          </cell>
        </row>
        <row r="4045">
          <cell r="A4045">
            <v>89609</v>
          </cell>
          <cell r="B4045" t="str">
            <v>UNIÃO, PVC, SOLDÁVEL, DN 60MM, INSTALADO EM PRUMADA DE ÁGUA - FORNECIMENTO E INSTALAÇÃO. AF_06/2022</v>
          </cell>
          <cell r="C4045" t="str">
            <v>UN</v>
          </cell>
          <cell r="D4045">
            <v>76.17</v>
          </cell>
        </row>
        <row r="4046">
          <cell r="A4046">
            <v>89610</v>
          </cell>
          <cell r="B4046" t="str">
            <v>ADAPTADOR CURTO COM BOLSA E ROSCA PARA REGISTRO, PVC, SOLDÁVEL, DN 60MM X 2 , INSTALADO EM PRUMADA DE ÁGUA - FORNECIMENTO E INSTALAÇÃO. AF_06/2022</v>
          </cell>
          <cell r="C4046" t="str">
            <v>UN</v>
          </cell>
          <cell r="D4046">
            <v>18.03</v>
          </cell>
        </row>
        <row r="4047">
          <cell r="A4047">
            <v>89611</v>
          </cell>
          <cell r="B4047" t="str">
            <v>LUVA, PVC, SOLDÁVEL, DN 75MM, INSTALADO EM PRUMADA DE ÁGUA - FORNECIMENTO E INSTALAÇÃO. AF_06/2022</v>
          </cell>
          <cell r="C4047" t="str">
            <v>UN</v>
          </cell>
          <cell r="D4047">
            <v>29.63</v>
          </cell>
        </row>
        <row r="4048">
          <cell r="A4048">
            <v>89612</v>
          </cell>
          <cell r="B4048" t="str">
            <v>UNIÃO, PVC, SOLDÁVEL, DN 75MM, INSTALADO EM PRUMADA DE ÁGUA - FORNECIMENTO E INSTALAÇÃO. AF_06/2022</v>
          </cell>
          <cell r="C4048" t="str">
            <v>UN</v>
          </cell>
          <cell r="D4048">
            <v>149.4</v>
          </cell>
        </row>
        <row r="4049">
          <cell r="A4049">
            <v>89613</v>
          </cell>
          <cell r="B4049" t="str">
            <v>ADAPTADOR CURTO COM BOLSA E ROSCA PARA REGISTRO, PVC, SOLDÁVEL, DN 75MM X 2.1/2", INSTALADO EM PRUMADA DE ÁGUA - FORNECIMENTO E INSTALAÇÃO. AF_12/2014</v>
          </cell>
          <cell r="C4049" t="str">
            <v>UN</v>
          </cell>
          <cell r="D4049">
            <v>28.1</v>
          </cell>
        </row>
        <row r="4050">
          <cell r="A4050">
            <v>89614</v>
          </cell>
          <cell r="B4050" t="str">
            <v>LUVA, PVC, SOLDÁVEL, DN 85MM, INSTALADO EM PRUMADA DE ÁGUA - FORNECIMENTO E INSTALAÇÃO. AF_06/2022</v>
          </cell>
          <cell r="C4050" t="str">
            <v>UN</v>
          </cell>
          <cell r="D4050">
            <v>54.68</v>
          </cell>
        </row>
        <row r="4051">
          <cell r="A4051">
            <v>89615</v>
          </cell>
          <cell r="B4051" t="str">
            <v>UNIÃO, PVC, SOLDÁVEL, DN 85MM, INSTALADO EM PRUMADA DE ÁGUA - FORNECIMENTO E INSTALAÇÃO. AF_06/2022</v>
          </cell>
          <cell r="C4051" t="str">
            <v>UN</v>
          </cell>
          <cell r="D4051">
            <v>176.47</v>
          </cell>
        </row>
        <row r="4052">
          <cell r="A4052">
            <v>89616</v>
          </cell>
          <cell r="B4052" t="str">
            <v>ADAPTADOR CURTO COM BOLSA E ROSCA PARA REGISTRO, PVC, SOLDÁVEL, DN 85MM X 3 , INSTALADO EM PRUMADA DE ÁGUA - FORNECIMENTO E INSTALAÇÃO. AF_06/2022</v>
          </cell>
          <cell r="C4052" t="str">
            <v>UN</v>
          </cell>
          <cell r="D4052">
            <v>37.54</v>
          </cell>
        </row>
        <row r="4053">
          <cell r="A4053">
            <v>89617</v>
          </cell>
          <cell r="B4053" t="str">
            <v>TE, PVC, SOLDÁVEL, DN 25MM, INSTALADO EM PRUMADA DE ÁGUA - FORNECIMENTO E INSTALAÇÃO. AF_06/2022</v>
          </cell>
          <cell r="C4053" t="str">
            <v>UN</v>
          </cell>
          <cell r="D4053">
            <v>7.08</v>
          </cell>
        </row>
        <row r="4054">
          <cell r="A4054">
            <v>89620</v>
          </cell>
          <cell r="B4054" t="str">
            <v>TE, PVC, SOLDÁVEL, DN 32MM, INSTALADO EM PRUMADA DE ÁGUA - FORNECIMENTO E INSTALAÇÃO. AF_06/2022</v>
          </cell>
          <cell r="C4054" t="str">
            <v>UN</v>
          </cell>
          <cell r="D4054">
            <v>11.06</v>
          </cell>
        </row>
        <row r="4055">
          <cell r="A4055">
            <v>89622</v>
          </cell>
          <cell r="B4055" t="str">
            <v>TÊ DE REDUÇÃO, PVC, SOLDÁVEL, DN 32MM X 25MM, INSTALADO EM PRUMADA DE ÁGUA - FORNECIMENTO E INSTALAÇÃO. AF_06/2022</v>
          </cell>
          <cell r="C4055" t="str">
            <v>UN</v>
          </cell>
          <cell r="D4055">
            <v>13.04</v>
          </cell>
        </row>
        <row r="4056">
          <cell r="A4056">
            <v>89623</v>
          </cell>
          <cell r="B4056" t="str">
            <v>TE, PVC, SOLDÁVEL, DN 40MM, INSTALADO EM PRUMADA DE ÁGUA - FORNECIMENTO E INSTALAÇÃO. AF_06/2022</v>
          </cell>
          <cell r="C4056" t="str">
            <v>UN</v>
          </cell>
          <cell r="D4056">
            <v>17.920000000000002</v>
          </cell>
        </row>
        <row r="4057">
          <cell r="A4057">
            <v>89624</v>
          </cell>
          <cell r="B4057" t="str">
            <v>TÊ DE REDUÇÃO, PVC, SOLDÁVEL, DN 40MM X 32MM, INSTALADO EM PRUMADA DE ÁGUA - FORNECIMENTO E INSTALAÇÃO. AF_06/2022</v>
          </cell>
          <cell r="C4057" t="str">
            <v>UN</v>
          </cell>
          <cell r="D4057">
            <v>16.55</v>
          </cell>
        </row>
        <row r="4058">
          <cell r="A4058">
            <v>89625</v>
          </cell>
          <cell r="B4058" t="str">
            <v>TE, PVC, SOLDÁVEL, DN 50MM, INSTALADO EM PRUMADA DE ÁGUA - FORNECIMENTO E INSTALAÇÃO. AF_06/2022</v>
          </cell>
          <cell r="C4058" t="str">
            <v>UN</v>
          </cell>
          <cell r="D4058">
            <v>21.07</v>
          </cell>
        </row>
        <row r="4059">
          <cell r="A4059">
            <v>89626</v>
          </cell>
          <cell r="B4059" t="str">
            <v>TÊ DE REDUÇÃO, PVC, SOLDÁVEL, DN 50MM X 40MM, INSTALADO EM PRUMADA DE ÁGUA - FORNECIMENTO E INSTALAÇÃO. AF_06/2022</v>
          </cell>
          <cell r="C4059" t="str">
            <v>UN</v>
          </cell>
          <cell r="D4059">
            <v>27.66</v>
          </cell>
        </row>
        <row r="4060">
          <cell r="A4060">
            <v>89627</v>
          </cell>
          <cell r="B4060" t="str">
            <v>TÊ DE REDUÇÃO, PVC, SOLDÁVEL, DN 50MM X 25MM, INSTALADO EM PRUMADA DE ÁGUA - FORNECIMENTO E INSTALAÇÃO. AF_06/2022</v>
          </cell>
          <cell r="C4060" t="str">
            <v>UN</v>
          </cell>
          <cell r="D4060">
            <v>18.57</v>
          </cell>
        </row>
        <row r="4061">
          <cell r="A4061">
            <v>89628</v>
          </cell>
          <cell r="B4061" t="str">
            <v>TE, PVC, SOLDÁVEL, DN 60MM, INSTALADO EM PRUMADA DE ÁGUA - FORNECIMENTO E INSTALAÇÃO. AF_06/2022</v>
          </cell>
          <cell r="C4061" t="str">
            <v>UN</v>
          </cell>
          <cell r="D4061">
            <v>43.98</v>
          </cell>
        </row>
        <row r="4062">
          <cell r="A4062">
            <v>89629</v>
          </cell>
          <cell r="B4062" t="str">
            <v>TE, PVC, SOLDÁVEL, DN 75MM, INSTALADO EM PRUMADA DE ÁGUA - FORNECIMENTO E INSTALAÇÃO. AF_06/2022</v>
          </cell>
          <cell r="C4062" t="str">
            <v>UN</v>
          </cell>
          <cell r="D4062">
            <v>73.84</v>
          </cell>
        </row>
        <row r="4063">
          <cell r="A4063">
            <v>89630</v>
          </cell>
          <cell r="B4063" t="str">
            <v>TE DE REDUÇÃO, PVC, SOLDÁVEL, DN 75MM X 50MM, INSTALADO EM PRUMADA DE ÁGUA - FORNECIMENTO E INSTALAÇÃO. AF_06/2022</v>
          </cell>
          <cell r="C4063" t="str">
            <v>UN</v>
          </cell>
          <cell r="D4063">
            <v>56.01</v>
          </cell>
        </row>
        <row r="4064">
          <cell r="A4064">
            <v>89631</v>
          </cell>
          <cell r="B4064" t="str">
            <v>TE, PVC, SOLDÁVEL, DN 85MM, INSTALADO EM PRUMADA DE ÁGUA - FORNECIMENTO E INSTALAÇÃO. AF_06/2022</v>
          </cell>
          <cell r="C4064" t="str">
            <v>UN</v>
          </cell>
          <cell r="D4064">
            <v>96.84</v>
          </cell>
        </row>
        <row r="4065">
          <cell r="A4065">
            <v>89632</v>
          </cell>
          <cell r="B4065" t="str">
            <v>TE DE REDUÇÃO, PVC, SOLDÁVEL, DN 85MM X 60MM, INSTALADO EM PRUMADA DE ÁGUA - FORNECIMENTO E INSTALAÇÃO. AF_06/2022</v>
          </cell>
          <cell r="C4065" t="str">
            <v>UN</v>
          </cell>
          <cell r="D4065">
            <v>111.87</v>
          </cell>
        </row>
        <row r="4066">
          <cell r="A4066">
            <v>89637</v>
          </cell>
          <cell r="B4066" t="str">
            <v>JOELHO 90 GRAUS, CPVC, SOLDÁVEL, DN 15MM, INSTALADO EM RAMAL OU SUB-RAMAL DE ÁGUA - FORNECIMENTO E INSTALAÇÃO. AF_06/2022</v>
          </cell>
          <cell r="C4066" t="str">
            <v>UN</v>
          </cell>
          <cell r="D4066">
            <v>10.34</v>
          </cell>
        </row>
        <row r="4067">
          <cell r="A4067">
            <v>89638</v>
          </cell>
          <cell r="B4067" t="str">
            <v>JOELHO 45 GRAUS, CPVC, SOLDÁVEL, DN 15MM, INSTALADO EM RAMAL OU SUB-RAMAL DE ÁGUA - FORNECIMENTO E INSTALAÇÃO. AF_06/2022</v>
          </cell>
          <cell r="C4067" t="str">
            <v>UN</v>
          </cell>
          <cell r="D4067">
            <v>11.24</v>
          </cell>
        </row>
        <row r="4068">
          <cell r="A4068">
            <v>89639</v>
          </cell>
          <cell r="B4068" t="str">
            <v>CURVA 90 GRAUS, CPVC, SOLDÁVEL, DN 15MM, INSTALADO EM RAMAL OU SUB-RAMAL DE ÁGUA - FORNECIMENTO E INSTALAÇÃO. AF_06/2022</v>
          </cell>
          <cell r="C4068" t="str">
            <v>UN</v>
          </cell>
          <cell r="D4068">
            <v>11.87</v>
          </cell>
        </row>
        <row r="4069">
          <cell r="A4069">
            <v>89640</v>
          </cell>
          <cell r="B4069" t="str">
            <v>JOELHO DE TRANSIÇÃO, 90 GRAUS, CPVC, SOLDÁVEL, DN 15MM X 1/2", INSTALADO EM RAMAL OU SUB-RAMAL DE ÁGUA - FORNECIMENTO E INSTALAÇÃO. AF_06/2022</v>
          </cell>
          <cell r="C4069" t="str">
            <v>UN</v>
          </cell>
          <cell r="D4069">
            <v>18.68</v>
          </cell>
        </row>
        <row r="4070">
          <cell r="A4070">
            <v>89641</v>
          </cell>
          <cell r="B4070" t="str">
            <v>JOELHO 90 GRAUS, CPVC, SOLDÁVEL, DN 22MM, INSTALADO EM RAMAL OU SUB-RAMAL DE ÁGUA - FORNECIMENTO E INSTALAÇÃO. AF_06/2022</v>
          </cell>
          <cell r="C4070" t="str">
            <v>UN</v>
          </cell>
          <cell r="D4070">
            <v>13.39</v>
          </cell>
        </row>
        <row r="4071">
          <cell r="A4071">
            <v>89642</v>
          </cell>
          <cell r="B4071" t="str">
            <v>JOELHO 45 GRAUS, CPVC, SOLDÁVEL, DN 22MM, INSTALADO EM RAMAL OU SUB-RAMAL DE ÁGUA - FORNECIMENTO E INSTALAÇÃO. AF_06/2022</v>
          </cell>
          <cell r="C4071" t="str">
            <v>UN</v>
          </cell>
          <cell r="D4071">
            <v>14.96</v>
          </cell>
        </row>
        <row r="4072">
          <cell r="A4072">
            <v>89643</v>
          </cell>
          <cell r="B4072" t="str">
            <v>CURVA 90 GRAUS, CPVC, SOLDÁVEL, DN 22MM, INSTALADO EM RAMAL OU SUB-RAMAL DE ÁGUA - FORNECIMENTO E INSTALAÇÃO. AF_06/2022</v>
          </cell>
          <cell r="C4072" t="str">
            <v>UN</v>
          </cell>
          <cell r="D4072">
            <v>16.22</v>
          </cell>
        </row>
        <row r="4073">
          <cell r="A4073">
            <v>89644</v>
          </cell>
          <cell r="B4073" t="str">
            <v>JOELHO DE TRANSIÇÃO, 90 GRAUS, CPVC, SOLDÁVEL, DN 22MM X 1/2", INSTALADO EM RAMAL OU SUB-RAMAL DE ÁGUA - FORNECIMENTO E INSTALAÇÃO. AF_06/2022</v>
          </cell>
          <cell r="C4073" t="str">
            <v>UN</v>
          </cell>
          <cell r="D4073">
            <v>22.81</v>
          </cell>
        </row>
        <row r="4074">
          <cell r="A4074">
            <v>89645</v>
          </cell>
          <cell r="B4074" t="str">
            <v>JOELHO DE TRANSIÇÃO, 90 GRAUS, CPVC, SOLDÁVEL, DN 22MM X 3/4", INSTALADO EM RAMAL OU SUB-RAMAL DE ÁGUA - FORNECIMENTO E INSTALAÇÃO. AF_06/2022</v>
          </cell>
          <cell r="C4074" t="str">
            <v>UN</v>
          </cell>
          <cell r="D4074">
            <v>31.9</v>
          </cell>
        </row>
        <row r="4075">
          <cell r="A4075">
            <v>89646</v>
          </cell>
          <cell r="B4075" t="str">
            <v>JOELHO 90 GRAUS, CPVC, SOLDÁVEL, DN 28MM, INSTALADO EM RAMAL OU SUB-RAMAL DE ÁGUA - FORNECIMENTO E INSTALAÇÃO. AF_06/2022</v>
          </cell>
          <cell r="C4075" t="str">
            <v>UN</v>
          </cell>
          <cell r="D4075">
            <v>20.260000000000002</v>
          </cell>
        </row>
        <row r="4076">
          <cell r="A4076">
            <v>89647</v>
          </cell>
          <cell r="B4076" t="str">
            <v>JOELHO 45 GRAUS, CPVC, SOLDÁVEL, DN 28MM, INSTALADO EM RAMAL OU SUB-RAMAL DE ÁGUA   FORNECIMENTO E INSTALAÇÃO. AF_06/2022</v>
          </cell>
          <cell r="C4076" t="str">
            <v>UN</v>
          </cell>
          <cell r="D4076">
            <v>19.61</v>
          </cell>
        </row>
        <row r="4077">
          <cell r="A4077">
            <v>89648</v>
          </cell>
          <cell r="B4077" t="str">
            <v>CURVA 90 GRAUS, CPVC, SOLDÁVEL, DN 28MM, INSTALADO EM RAMAL OU SUB-RAMAL DE ÁGUA   FORNECIMENTO E INSTALAÇÃO. AF_06/2022</v>
          </cell>
          <cell r="C4077" t="str">
            <v>UN</v>
          </cell>
          <cell r="D4077">
            <v>24.52</v>
          </cell>
        </row>
        <row r="4078">
          <cell r="A4078">
            <v>89649</v>
          </cell>
          <cell r="B4078" t="str">
            <v>JOELHO 90 GRAUS, CPVC, SOLDÁVEL, DN 35MM, INSTALADO EM RAMAL OU SUB-RAMAL DE ÁGUA   FORNECIMENTO E INSTALAÇÃO. AF_06/2022</v>
          </cell>
          <cell r="C4078" t="str">
            <v>UN</v>
          </cell>
          <cell r="D4078">
            <v>29.85</v>
          </cell>
        </row>
        <row r="4079">
          <cell r="A4079">
            <v>89650</v>
          </cell>
          <cell r="B4079" t="str">
            <v>JOELHO 45 GRAUS, CPVC, SOLDÁVEL, DN 35MM, INSTALADO EM RAMAL OU SUB-RAMAL DE ÁGUA   FORNECIMENTO E INSTALAÇÃO. AF_06/2022</v>
          </cell>
          <cell r="C4079" t="str">
            <v>UN</v>
          </cell>
          <cell r="D4079">
            <v>28.24</v>
          </cell>
        </row>
        <row r="4080">
          <cell r="A4080">
            <v>89651</v>
          </cell>
          <cell r="B4080" t="str">
            <v>LUVA, CPVC, SOLDÁVEL, DN 15MM, INSTALADO EM RAMAL OU SUB-RAMAL DE ÁGUA - FORNECIMENTO E INSTALAÇÃO. AF_06/2022</v>
          </cell>
          <cell r="C4080" t="str">
            <v>UN</v>
          </cell>
          <cell r="D4080">
            <v>7.01</v>
          </cell>
        </row>
        <row r="4081">
          <cell r="A4081">
            <v>89652</v>
          </cell>
          <cell r="B4081" t="str">
            <v>LUVA DE CORRER, CPVC, SOLDÁVEL, DN 15MM, INSTALADO EM RAMAL OU SUB-RAMAL DE ÁGUA   FORNECIMENTO E INSTALAÇÃO. AF_06/2022</v>
          </cell>
          <cell r="C4081" t="str">
            <v>UN</v>
          </cell>
          <cell r="D4081">
            <v>12.01</v>
          </cell>
        </row>
        <row r="4082">
          <cell r="A4082">
            <v>89653</v>
          </cell>
          <cell r="B4082" t="str">
            <v>LUVA DE TRANSIÇÃO, CPVC, SOLDÁVEL, DN15MM X 1/2", INSTALADO EM RAMAL OU SUB-RAMAL DE ÁGUA - FORNECIMENTO E INSTALAÇÃO. AF_06/2022</v>
          </cell>
          <cell r="C4082" t="str">
            <v>UN</v>
          </cell>
          <cell r="D4082">
            <v>17.079999999999998</v>
          </cell>
        </row>
        <row r="4083">
          <cell r="A4083">
            <v>89654</v>
          </cell>
          <cell r="B4083" t="str">
            <v>UNIÃO, CPVC, SOLDÁVEL, DN15MM, INSTALADO EM RAMAL OU SUB-RAMAL DE ÁGUA   FORNECIMENTO E INSTALAÇÃO. AF_06/2022</v>
          </cell>
          <cell r="C4083" t="str">
            <v>UN</v>
          </cell>
          <cell r="D4083">
            <v>19.8</v>
          </cell>
        </row>
        <row r="4084">
          <cell r="A4084">
            <v>89655</v>
          </cell>
          <cell r="B4084" t="str">
            <v>CONECTOR, CPVC, SOLDÁVEL, DN 15MM X 1/2 , INSTALADO EM RAMAL OU SUB-RAMAL DE ÁGUA   FORNECIMENTO E INSTALAÇÃO. AF_06/2022</v>
          </cell>
          <cell r="C4084" t="str">
            <v>UN</v>
          </cell>
          <cell r="D4084">
            <v>23.6</v>
          </cell>
        </row>
        <row r="4085">
          <cell r="A4085">
            <v>89656</v>
          </cell>
          <cell r="B4085" t="str">
            <v>ADAPTADOR, CPVC, SOLDÁVEL, DN15MM, INSTALADO EM RAMAL OU SUB-RAMAL DE ÁGUA   FORNECIMENTO E INSTALAÇÃO. AF_06/2022</v>
          </cell>
          <cell r="C4085" t="str">
            <v>UN</v>
          </cell>
          <cell r="D4085">
            <v>21.98</v>
          </cell>
        </row>
        <row r="4086">
          <cell r="A4086">
            <v>89657</v>
          </cell>
          <cell r="B4086" t="str">
            <v>CURVA DE TRANSPOSIÇÃO, CPVC, SOLDÁVEL, DN15MM, INSTALADO EM RAMAL OU SUB-RAMAL DE ÁGUA   FORNECIMENTO E INSTALAÇÃO. AF_06/2022</v>
          </cell>
          <cell r="C4086" t="str">
            <v>UN</v>
          </cell>
          <cell r="D4086">
            <v>13.61</v>
          </cell>
        </row>
        <row r="4087">
          <cell r="A4087">
            <v>89658</v>
          </cell>
          <cell r="B4087" t="str">
            <v>LUVA, CPVC, SOLDÁVEL, DN 22MM, INSTALADO EM RAMAL OU SUB-RAMAL DE ÁGUA   FORNECIMENTO E INSTALAÇÃO. AF_06/2022</v>
          </cell>
          <cell r="C4087" t="str">
            <v>UN</v>
          </cell>
          <cell r="D4087">
            <v>9.3699999999999992</v>
          </cell>
        </row>
        <row r="4088">
          <cell r="A4088">
            <v>89659</v>
          </cell>
          <cell r="B4088" t="str">
            <v>LUVA DE CORRER, CPVC, SOLDÁVEL, DN 22MM, INSTALADO EM RAMAL OU SUB-RAMAL DE ÁGUA   FORNECIMENTO E INSTALAÇÃO. AF_06/2022</v>
          </cell>
          <cell r="C4088" t="str">
            <v>UN</v>
          </cell>
          <cell r="D4088">
            <v>16.920000000000002</v>
          </cell>
        </row>
        <row r="4089">
          <cell r="A4089">
            <v>89660</v>
          </cell>
          <cell r="B4089" t="str">
            <v>LUVA DE TRANSIÇÃO, CPVC, SOLDÁVEL, DN22MM X 25MM, INSTALADO EM RAMAL OU SUB-RAMAL DE ÁGUA - FORNECIMENTO E INSTALAÇÃO. AF_06/2022</v>
          </cell>
          <cell r="C4089" t="str">
            <v>UN</v>
          </cell>
          <cell r="D4089">
            <v>9.52</v>
          </cell>
        </row>
        <row r="4090">
          <cell r="A4090">
            <v>89661</v>
          </cell>
          <cell r="B4090" t="str">
            <v>UNIÃO, CPVC, SOLDÁVEL, DN22MM, INSTALADO EM RAMAL OU SUB-RAMAL DE ÁGUA   FORNECIMENTO E INSTALAÇÃO. AF_06/2022</v>
          </cell>
          <cell r="C4090" t="str">
            <v>UN</v>
          </cell>
          <cell r="D4090">
            <v>23.12</v>
          </cell>
        </row>
        <row r="4091">
          <cell r="A4091">
            <v>89662</v>
          </cell>
          <cell r="B4091" t="str">
            <v>CONECTOR, CPVC, SOLDÁVEL, DN 22MM X 1/2 , INSTALADO EM RAMAL OU SUB-RAMAL DE ÁGUA   FORNECIMENTO E INSTALAÇÃO. AF_06/2022</v>
          </cell>
          <cell r="C4091" t="str">
            <v>UN</v>
          </cell>
          <cell r="D4091">
            <v>30.56</v>
          </cell>
        </row>
        <row r="4092">
          <cell r="A4092">
            <v>89663</v>
          </cell>
          <cell r="B4092" t="str">
            <v>ADAPTADOR, CPVC, SOLDÁVEL, DN22MM, INSTALADO EM RAMAL OU SUB-RAMAL DE ÁGUA   FORNECIMENTO E INSTALAÇÃO. AF_06/2022</v>
          </cell>
          <cell r="C4092" t="str">
            <v>UN</v>
          </cell>
          <cell r="D4092">
            <v>29.49</v>
          </cell>
        </row>
        <row r="4093">
          <cell r="A4093">
            <v>89664</v>
          </cell>
          <cell r="B4093" t="str">
            <v>CURVA DE TRANSPOSIÇÃO, CPVC, SOLDÁVEL, DN22MM, INSTALADO EM RAMAL OU SUB-RAMAL DE ÁGUA   FORNECIMENTO E INSTALAÇÃO. AF_06/2022</v>
          </cell>
          <cell r="C4093" t="str">
            <v>UN</v>
          </cell>
          <cell r="D4093">
            <v>16.850000000000001</v>
          </cell>
        </row>
        <row r="4094">
          <cell r="A4094">
            <v>89666</v>
          </cell>
          <cell r="B4094" t="str">
            <v>BUCHA DE REDUÇÃO, CPVC, SOLDÁVEL, DN22MM X 15MM, INSTALADO EM RAMAL OU SUB-RAMAL DE ÁGUA   FORNECIMENTO E INSTALAÇÃO. AF_06/2022</v>
          </cell>
          <cell r="C4094" t="str">
            <v>UN</v>
          </cell>
          <cell r="D4094">
            <v>7.24</v>
          </cell>
        </row>
        <row r="4095">
          <cell r="A4095">
            <v>89667</v>
          </cell>
          <cell r="B4095" t="str">
            <v>TÊ DE INSPEÇÃO, PVC, SERIE R, ÁGUA PLUVIAL, DN 75 MM, JUNTA ELÁSTICA, FORNECIDO E INSTALADO EM CONDUTORES VERTICAIS DE ÁGUAS PLUVIAIS. AF_06/2022</v>
          </cell>
          <cell r="C4095" t="str">
            <v>UN</v>
          </cell>
          <cell r="D4095">
            <v>42.36</v>
          </cell>
        </row>
        <row r="4096">
          <cell r="A4096">
            <v>89668</v>
          </cell>
          <cell r="B4096" t="str">
            <v>CONECTOR, CPVC, SOLDÁVEL, DN22MM X 3/4", INSTALADO EM RAMAL OU SUB-RAMAL DE ÁGUA - FORNECIMENTO E INSTALAÇÃO. AF_06/2022</v>
          </cell>
          <cell r="C4096" t="str">
            <v>UN</v>
          </cell>
          <cell r="D4096">
            <v>28.78</v>
          </cell>
        </row>
        <row r="4097">
          <cell r="A4097">
            <v>89669</v>
          </cell>
          <cell r="B4097" t="str">
            <v>LUVA SIMPLES, PVC, SERIE R, ÁGUA PLUVIAL, DN 100 MM, JUNTA ELÁSTICA, FORNECIDO E INSTALADO EM CONDUTORES VERTICAIS DE ÁGUAS PLUVIAIS. AF_06/2022</v>
          </cell>
          <cell r="C4097" t="str">
            <v>UN</v>
          </cell>
          <cell r="D4097">
            <v>31.87</v>
          </cell>
        </row>
        <row r="4098">
          <cell r="A4098">
            <v>89670</v>
          </cell>
          <cell r="B4098" t="str">
            <v>LUVA, CPVC, SOLDÁVEL, DN 28MM, INSTALADO EM RAMAL OU SUB-RAMAL DE ÁGUA   FORNECIMENTO E INSTALAÇÃO. AF_06/2022</v>
          </cell>
          <cell r="C4098" t="str">
            <v>UN</v>
          </cell>
          <cell r="D4098">
            <v>13.95</v>
          </cell>
        </row>
        <row r="4099">
          <cell r="A4099">
            <v>89671</v>
          </cell>
          <cell r="B4099" t="str">
            <v>LUVA DE CORRER, PVC, SERIE R, ÁGUA PLUVIAL, DN 100 MM, JUNTA ELÁSTICA, FORNECIDO E INSTALADO EM CONDUTORES VERTICAIS DE ÁGUAS PLUVIAIS. AF_06/2022</v>
          </cell>
          <cell r="C4099" t="str">
            <v>UN</v>
          </cell>
          <cell r="D4099">
            <v>43.2</v>
          </cell>
        </row>
        <row r="4100">
          <cell r="A4100">
            <v>89672</v>
          </cell>
          <cell r="B4100" t="str">
            <v>LUVA DE CORRER, CPVC, SOLDÁVEL, DN 28MM, INSTALADO EM RAMAL OU SUB-RAMAL DE ÁGUA   FORNECIMENTO E INSTALAÇÃO. AF_06/2022</v>
          </cell>
          <cell r="C4100" t="str">
            <v>UN</v>
          </cell>
          <cell r="D4100">
            <v>23.34</v>
          </cell>
        </row>
        <row r="4101">
          <cell r="A4101">
            <v>89673</v>
          </cell>
          <cell r="B4101" t="str">
            <v>REDUÇÃO EXCÊNTRICA, PVC, SERIE R, ÁGUA PLUVIAL, DN 100 X 75 MM, JUNTA ELÁSTICA, FORNECIDO E INSTALADO EM CONDUTORES VERTICAIS DE ÁGUAS PLUVIAIS. AF_06/2022</v>
          </cell>
          <cell r="C4101" t="str">
            <v>UN</v>
          </cell>
          <cell r="D4101">
            <v>34.19</v>
          </cell>
        </row>
        <row r="4102">
          <cell r="A4102">
            <v>89674</v>
          </cell>
          <cell r="B4102" t="str">
            <v>UNIÃO, CPVC, SOLDÁVEL, DN28MM, INSTALADO EM RAMAL OU SUB-RAMAL DE ÁGUA   FORNECIMENTO E INSTALAÇÃO. AF_06/2022</v>
          </cell>
          <cell r="C4102" t="str">
            <v>UN</v>
          </cell>
          <cell r="D4102">
            <v>30.13</v>
          </cell>
        </row>
        <row r="4103">
          <cell r="A4103">
            <v>89675</v>
          </cell>
          <cell r="B4103" t="str">
            <v>TÊ DE INSPEÇÃO, PVC, SERIE R, ÁGUA PLUVIAL, DN 100 MM, JUNTA ELÁSTICA, FORNECIDO E INSTALADO EM CONDUTORES VERTICAIS DE ÁGUAS PLUVIAIS. AF_06/2022</v>
          </cell>
          <cell r="C4103" t="str">
            <v>UN</v>
          </cell>
          <cell r="D4103">
            <v>69.430000000000007</v>
          </cell>
        </row>
        <row r="4104">
          <cell r="A4104">
            <v>89676</v>
          </cell>
          <cell r="B4104" t="str">
            <v>CONECTOR, CPVC, SOLDÁVEL, DN 28MM X 1 , INSTALADO EM RAMAL OU SUB-RAMAL DE ÁGUA   FORNECIMENTO E INSTALAÇÃO. AF_06/2022</v>
          </cell>
          <cell r="C4104" t="str">
            <v>UN</v>
          </cell>
          <cell r="D4104">
            <v>36.270000000000003</v>
          </cell>
        </row>
        <row r="4105">
          <cell r="A4105">
            <v>89677</v>
          </cell>
          <cell r="B4105" t="str">
            <v>LUVA SIMPLES, PVC, SERIE R, ÁGUA PLUVIAL, DN 150 MM, JUNTA ELÁSTICA, FORNECIDO E INSTALADO EM CONDUTORES VERTICAIS DE ÁGUAS PLUVIAIS. AF_06/2022</v>
          </cell>
          <cell r="C4105" t="str">
            <v>UN</v>
          </cell>
          <cell r="D4105">
            <v>74.400000000000006</v>
          </cell>
        </row>
        <row r="4106">
          <cell r="A4106">
            <v>89678</v>
          </cell>
          <cell r="B4106" t="str">
            <v>BUCHA DE REDUÇÃO, CPVC, SOLDÁVEL, DN28MM X 22MM, INSTALADO EM RAMAL OU SUB-RAMAL DE ÁGUA   FORNECIMENTO E INSTALAÇÃO. AF_06/2022</v>
          </cell>
          <cell r="C4106" t="str">
            <v>UN</v>
          </cell>
          <cell r="D4106">
            <v>11.86</v>
          </cell>
        </row>
        <row r="4107">
          <cell r="A4107">
            <v>89679</v>
          </cell>
          <cell r="B4107" t="str">
            <v>LUVA DE CORRER, PVC, SERIE R, ÁGUA PLUVIAL, DN 150 MM, JUNTA ELÁSTICA, FORNECIDO E INSTALADO EM CONDUTORES VERTICAIS DE ÁGUAS PLUVIAIS. AF_06/2022</v>
          </cell>
          <cell r="C4107" t="str">
            <v>UN</v>
          </cell>
          <cell r="D4107">
            <v>118.9</v>
          </cell>
        </row>
        <row r="4108">
          <cell r="A4108">
            <v>89680</v>
          </cell>
          <cell r="B4108" t="str">
            <v>LUVA, CPVC, SOLDÁVEL, DN 35MM, INSTALADO EM RAMAL OU SUB-RAMAL DE ÁGUA   FORNECIMENTO E INSTALAÇÃO. AF_06/2022</v>
          </cell>
          <cell r="C4108" t="str">
            <v>UN</v>
          </cell>
          <cell r="D4108">
            <v>22.21</v>
          </cell>
        </row>
        <row r="4109">
          <cell r="A4109">
            <v>89681</v>
          </cell>
          <cell r="B4109" t="str">
            <v>REDUÇÃO EXCÊNTRICA, PVC, SERIE R, ÁGUA PLUVIAL, DN 150 X 100 MM, JUNTA ELÁSTICA, FORNECIDO E INSTALADO EM CONDUTORES VERTICAIS DE ÁGUAS PLUVIAIS. AF_06/2022</v>
          </cell>
          <cell r="C4109" t="str">
            <v>UN</v>
          </cell>
          <cell r="D4109">
            <v>86.66</v>
          </cell>
        </row>
        <row r="4110">
          <cell r="A4110">
            <v>89682</v>
          </cell>
          <cell r="B4110" t="str">
            <v>LUVA DE CORRER, CPVC, SOLDÁVEL, DN 35MM, INSTALADO EM RAMAL OU SUB-RAMAL DE ÁGUA   FORNECIMENTO E INSTALAÇÃO. AF_06/2022</v>
          </cell>
          <cell r="C4110" t="str">
            <v>UN</v>
          </cell>
          <cell r="D4110">
            <v>31.08</v>
          </cell>
        </row>
        <row r="4111">
          <cell r="A4111">
            <v>89683</v>
          </cell>
          <cell r="B4111" t="str">
            <v>TÊ DE INSPEÇÃO, PVC, SERIE R, ÁGUA PLUVIAL, DN 150 X 100 MM, JUNTA ELÁSTICA, FORNECIDO E INSTALADO EM CONDUTORES VERTICAIS DE ÁGUAS PLUVIAIS. AF_06/2022</v>
          </cell>
          <cell r="C4111" t="str">
            <v>UN</v>
          </cell>
          <cell r="D4111">
            <v>274.5</v>
          </cell>
        </row>
        <row r="4112">
          <cell r="A4112">
            <v>89684</v>
          </cell>
          <cell r="B4112" t="str">
            <v>UNIÃO, CPVC, SOLDÁVEL, DN35MM, INSTALADO EM RAMAL OU SUB-RAMAL DE ÁGUA   FORNECIMENTO E INSTALAÇÃO. AF_06/2022</v>
          </cell>
          <cell r="C4112" t="str">
            <v>UN</v>
          </cell>
          <cell r="D4112">
            <v>43.77</v>
          </cell>
        </row>
        <row r="4113">
          <cell r="A4113">
            <v>89685</v>
          </cell>
          <cell r="B4113" t="str">
            <v>JUNÇÃO SIMPLES, PVC, SERIE R, ÁGUA PLUVIAL, DN 75 X 75 MM, JUNTA ELÁSTICA, FORNECIDO E INSTALADO EM CONDUTORES VERTICAIS DE ÁGUAS PLUVIAIS. AF_06/2022</v>
          </cell>
          <cell r="C4113" t="str">
            <v>UN</v>
          </cell>
          <cell r="D4113">
            <v>58.99</v>
          </cell>
        </row>
        <row r="4114">
          <cell r="A4114">
            <v>89686</v>
          </cell>
          <cell r="B4114" t="str">
            <v>CONECTOR, CPVC, SOLDÁVEL, DN 35MM X 1 1/4 , INSTALADO EM RAMAL OU SUB-RAMAL DE ÁGUA   FORNECIMENTO E INSTALAÇÃO. AF_06/2022</v>
          </cell>
          <cell r="C4114" t="str">
            <v>UN</v>
          </cell>
          <cell r="D4114">
            <v>55.48</v>
          </cell>
        </row>
        <row r="4115">
          <cell r="A4115">
            <v>89687</v>
          </cell>
          <cell r="B4115" t="str">
            <v>TÊ, PVC, SERIE R, ÁGUA PLUVIAL, DN 75 X 75 MM, JUNTA ELÁSTICA, FORNECIDO E INSTALADO EM CONDUTORES VERTICAIS DE ÁGUAS PLUVIAIS. AF_06/2022</v>
          </cell>
          <cell r="C4115" t="str">
            <v>UN</v>
          </cell>
          <cell r="D4115">
            <v>50.67</v>
          </cell>
        </row>
        <row r="4116">
          <cell r="A4116">
            <v>89689</v>
          </cell>
          <cell r="B4116" t="str">
            <v>BUCHA DE REDUÇÃO, CPVC, SOLDÁVEL, DN35MM X 28MM, INSTALADO EM RAMAL OU SUB-RAMAL DE ÁGUA   FORNECIMENTO E INSTALAÇÃO. AF_06/2022</v>
          </cell>
          <cell r="C4116" t="str">
            <v>UN</v>
          </cell>
          <cell r="D4116">
            <v>37.04</v>
          </cell>
        </row>
        <row r="4117">
          <cell r="A4117">
            <v>89690</v>
          </cell>
          <cell r="B4117" t="str">
            <v>JUNÇÃO SIMPLES, PVC, SERIE R, ÁGUA PLUVIAL, DN 100 X 100 MM, JUNTA ELÁSTICA, FORNECIDO E INSTALADO EM CONDUTORES VERTICAIS DE ÁGUAS PLUVIAIS. AF_06/2022</v>
          </cell>
          <cell r="C4117" t="str">
            <v>UN</v>
          </cell>
          <cell r="D4117">
            <v>86.49</v>
          </cell>
        </row>
        <row r="4118">
          <cell r="A4118">
            <v>89691</v>
          </cell>
          <cell r="B4118" t="str">
            <v>TE, CPVC, SOLDÁVEL, DN 15MM, INSTALADO EM RAMAL OU SUB-RAMAL DE ÁGUA - FORNECIMENTO E INSTALAÇÃO. AF_06/2022</v>
          </cell>
          <cell r="C4118" t="str">
            <v>UN</v>
          </cell>
          <cell r="D4118">
            <v>13.33</v>
          </cell>
        </row>
        <row r="4119">
          <cell r="A4119">
            <v>89692</v>
          </cell>
          <cell r="B4119" t="str">
            <v>JUNÇÃO SIMPLES, PVC, SERIE R, ÁGUA PLUVIAL, DN 100 X 75 MM, JUNTA ELÁSTICA, FORNECIDO E INSTALADO EM CONDUTORES VERTICAIS DE ÁGUAS PLUVIAIS. AF_06/2022</v>
          </cell>
          <cell r="C4119" t="str">
            <v>UN</v>
          </cell>
          <cell r="D4119">
            <v>98.34</v>
          </cell>
        </row>
        <row r="4120">
          <cell r="A4120">
            <v>89693</v>
          </cell>
          <cell r="B4120" t="str">
            <v>TÊ, PVC, SERIE R, ÁGUA PLUVIAL, DN 100 X 100 MM, JUNTA ELÁSTICA, FORNECIDO E INSTALADO EM CONDUTORES VERTICAIS DE ÁGUAS PLUVIAIS. AF_06/2022</v>
          </cell>
          <cell r="C4120" t="str">
            <v>UN</v>
          </cell>
          <cell r="D4120">
            <v>76.02</v>
          </cell>
        </row>
        <row r="4121">
          <cell r="A4121">
            <v>89694</v>
          </cell>
          <cell r="B4121" t="str">
            <v>TE DE TRANSIÇÃO, CPVC, SOLDÁVEL, DN 15MM X 1/2 , INSTALADO EM RAMAL OU SUB-RAMAL DE ÁGUA   FORNECIMENTO E INSTALAÇÃO. AF_06/2022</v>
          </cell>
          <cell r="C4121" t="str">
            <v>UN</v>
          </cell>
          <cell r="D4121">
            <v>19.760000000000002</v>
          </cell>
        </row>
        <row r="4122">
          <cell r="A4122">
            <v>89695</v>
          </cell>
          <cell r="B4122" t="str">
            <v>TÊ MISTURADOR, CPVC, SOLDÁVEL, DN15MM, INSTALADO EM RAMAL OU SUB-RAMAL DE ÁGUA   FORNECIMENTO E INSTALAÇÃO. AF_06/2022</v>
          </cell>
          <cell r="C4122" t="str">
            <v>UN</v>
          </cell>
          <cell r="D4122">
            <v>16.79</v>
          </cell>
        </row>
        <row r="4123">
          <cell r="A4123">
            <v>89696</v>
          </cell>
          <cell r="B4123" t="str">
            <v>TÊ, PVC, SERIE R, ÁGUA PLUVIAL, DN 100 X 75 MM, JUNTA ELÁSTICA, FORNECIDO E INSTALADO EM CONDUTORES VERTICAIS DE ÁGUAS PLUVIAIS. AF_06/2022</v>
          </cell>
          <cell r="C4123" t="str">
            <v>UN</v>
          </cell>
          <cell r="D4123">
            <v>81.38</v>
          </cell>
        </row>
        <row r="4124">
          <cell r="A4124">
            <v>89697</v>
          </cell>
          <cell r="B4124" t="str">
            <v>TE, CPVC, SOLDÁVEL, DN 22MM, INSTALADO EM RAMAL OU SUB-RAMAL DE ÁGUA - FORNECIMENTO E INSTALAÇÃO. AF_06/2022</v>
          </cell>
          <cell r="C4124" t="str">
            <v>UN</v>
          </cell>
          <cell r="D4124">
            <v>17.440000000000001</v>
          </cell>
        </row>
        <row r="4125">
          <cell r="A4125">
            <v>89698</v>
          </cell>
          <cell r="B4125" t="str">
            <v>JUNÇÃO SIMPLES, PVC, SERIE R, ÁGUA PLUVIAL, DN 150 X 150 MM, JUNTA ELÁSTICA, FORNECIDO E INSTALADO EM CONDUTORES VERTICAIS DE ÁGUAS PLUVIAIS. AF_06/2022</v>
          </cell>
          <cell r="C4125" t="str">
            <v>UN</v>
          </cell>
          <cell r="D4125">
            <v>256.51</v>
          </cell>
        </row>
        <row r="4126">
          <cell r="A4126">
            <v>89699</v>
          </cell>
          <cell r="B4126" t="str">
            <v>JUNÇÃO SIMPLES, PVC, SERIE R, ÁGUA PLUVIAL, DN 150 X 100 MM, JUNTA ELÁSTICA, FORNECIDO E INSTALADO EM CONDUTORES VERTICAIS DE ÁGUAS PLUVIAIS. AF_06/2022</v>
          </cell>
          <cell r="C4126" t="str">
            <v>UN</v>
          </cell>
          <cell r="D4126">
            <v>193.59</v>
          </cell>
        </row>
        <row r="4127">
          <cell r="A4127">
            <v>89700</v>
          </cell>
          <cell r="B4127" t="str">
            <v>TE DE TRANSIÇÃO, CPVC, SOLDÁVEL, DN 22MM X 1/2 , INSTALADO EM RAMAL OU SUB-RAMAL DE ÁGUA   FORNECIMENTO E INSTALAÇÃO. AF_06/2022</v>
          </cell>
          <cell r="C4127" t="str">
            <v>UN</v>
          </cell>
          <cell r="D4127">
            <v>22.61</v>
          </cell>
        </row>
        <row r="4128">
          <cell r="A4128">
            <v>89701</v>
          </cell>
          <cell r="B4128" t="str">
            <v>TÊ, PVC, SERIE R, ÁGUA PLUVIAL, DN 150 X 150 MM, JUNTA ELÁSTICA, FORNECIDO E INSTALADO EM CONDUTORES VERTICAIS DE ÁGUAS PLUVIAIS. AF_06/2022</v>
          </cell>
          <cell r="C4128" t="str">
            <v>UN</v>
          </cell>
          <cell r="D4128">
            <v>189.25</v>
          </cell>
        </row>
        <row r="4129">
          <cell r="A4129">
            <v>89702</v>
          </cell>
          <cell r="B4129" t="str">
            <v>TÊ MISTURADOR, CPVC, SOLDÁVEL, DN22MM, INSTALADO EM RAMAL OU SUB-RAMAL DE ÁGUA   FORNECIMENTO E INSTALAÇÃO. AF_06/2022</v>
          </cell>
          <cell r="C4129" t="str">
            <v>UN</v>
          </cell>
          <cell r="D4129">
            <v>21.65</v>
          </cell>
        </row>
        <row r="4130">
          <cell r="A4130">
            <v>89703</v>
          </cell>
          <cell r="B4130" t="str">
            <v>TE MISTURADOR DE TRANSIÇÃO, CPVC, SOLDÁVEL, DN 22MM X 3/4", INSTALADO EM RAMAL OU SUB-RAMAL DE ÁGUA - FORNECIMENTO E INSTALAÇÃO. AF_06/2022</v>
          </cell>
          <cell r="C4130" t="str">
            <v>UN</v>
          </cell>
          <cell r="D4130">
            <v>46.99</v>
          </cell>
        </row>
        <row r="4131">
          <cell r="A4131">
            <v>89704</v>
          </cell>
          <cell r="B4131" t="str">
            <v>TÊ, PVC, SERIE R, ÁGUA PLUVIAL, DN 150 X 100 MM, JUNTA ELÁSTICA, FORNECIDO E INSTALADO EM CONDUTORES VERTICAIS DE ÁGUAS PLUVIAIS. AF_06/2022</v>
          </cell>
          <cell r="C4131" t="str">
            <v>UN</v>
          </cell>
          <cell r="D4131">
            <v>146.18</v>
          </cell>
        </row>
        <row r="4132">
          <cell r="A4132">
            <v>89705</v>
          </cell>
          <cell r="B4132" t="str">
            <v>TÊ, CPVC, SOLDÁVEL, DN28MM, INSTALADO EM RAMAL OU SUB-RAMAL DE ÁGUA   FORNECIMENTO E INSTALAÇÃO. AF_06/2022</v>
          </cell>
          <cell r="C4132" t="str">
            <v>UN</v>
          </cell>
          <cell r="D4132">
            <v>25.18</v>
          </cell>
        </row>
        <row r="4133">
          <cell r="A4133">
            <v>89706</v>
          </cell>
          <cell r="B4133" t="str">
            <v>TÊ, CPVC, SOLDÁVEL, DN35MM, INSTALADO EM RAMAL OU SUB-RAMAL DE ÁGUA   FORNECIMENTO E INSTALAÇÃO. AF_06/2022</v>
          </cell>
          <cell r="C4133" t="str">
            <v>UN</v>
          </cell>
          <cell r="D4133">
            <v>55.49</v>
          </cell>
        </row>
        <row r="4134">
          <cell r="A4134">
            <v>89718</v>
          </cell>
          <cell r="B4134" t="str">
            <v>TUBO, CPVC, SOLDÁVEL, DN 35MM, INSTALADO EM RAMAL DE DISTRIBUIÇÃO DE ÁGUA   FORNECIMENTO E INSTALAÇÃO. AF_06/2022</v>
          </cell>
          <cell r="C4134" t="str">
            <v>M</v>
          </cell>
          <cell r="D4134">
            <v>53.23</v>
          </cell>
        </row>
        <row r="4135">
          <cell r="A4135">
            <v>89719</v>
          </cell>
          <cell r="B4135" t="str">
            <v>JOELHO 90 GRAUS, CPVC, SOLDÁVEL, DN 22MM, INSTALADO EM RAMAL DE DISTRIBUIÇÃO DE ÁGUA   FORNECIMENTO E INSTALAÇÃO. AF_06/2022</v>
          </cell>
          <cell r="C4135" t="str">
            <v>UN</v>
          </cell>
          <cell r="D4135">
            <v>12.72</v>
          </cell>
        </row>
        <row r="4136">
          <cell r="A4136">
            <v>89720</v>
          </cell>
          <cell r="B4136" t="str">
            <v>JOELHO 45 GRAUS, CPVC, SOLDÁVEL, DN 22MM, INSTALADO EM RAMAL DE DISTRIBUIÇÃO DE ÁGUA   FORNECIMENTO E INSTALAÇÃO. AF_06/2022</v>
          </cell>
          <cell r="C4136" t="str">
            <v>UN</v>
          </cell>
          <cell r="D4136">
            <v>14.29</v>
          </cell>
        </row>
        <row r="4137">
          <cell r="A4137">
            <v>89721</v>
          </cell>
          <cell r="B4137" t="str">
            <v>CURVA 90 GRAUS, CPVC, SOLDÁVEL, DN 22MM, INSTALADO EM RAMAL DE DISTRIBUIÇÃO DE ÁGUA - FORNECIMENTO E INSTALAÇÃO. AF_06/2022</v>
          </cell>
          <cell r="C4137" t="str">
            <v>UN</v>
          </cell>
          <cell r="D4137">
            <v>15.55</v>
          </cell>
        </row>
        <row r="4138">
          <cell r="A4138">
            <v>89723</v>
          </cell>
          <cell r="B4138" t="str">
            <v>JOELHO 90 GRAUS, CPVC, SOLDÁVEL, DN 28MM, INSTALADO EM RAMAL DE DISTRIBUIÇÃO DE ÁGUA   FORNECIMENTO E INSTALAÇÃO. AF_06/2022</v>
          </cell>
          <cell r="C4138" t="str">
            <v>UN</v>
          </cell>
          <cell r="D4138">
            <v>19.47</v>
          </cell>
        </row>
        <row r="4139">
          <cell r="A4139">
            <v>89724</v>
          </cell>
          <cell r="B4139" t="str">
            <v>JOELHO 90 GRAUS, PVC, SERIE NORMAL, ESGOTO PREDIAL, DN 40 MM, JUNTA SOLDÁVEL, FORNECIDO E INSTALADO EM RAMAL DE DESCARGA OU RAMAL DE ESGOTO SANITÁRIO. AF_08/2022</v>
          </cell>
          <cell r="C4139" t="str">
            <v>UN</v>
          </cell>
          <cell r="D4139">
            <v>9.73</v>
          </cell>
        </row>
        <row r="4140">
          <cell r="A4140">
            <v>89725</v>
          </cell>
          <cell r="B4140" t="str">
            <v>JOELHO 45 GRAUS, CPVC, SOLDÁVEL, DN 28MM, INSTALADO EM RAMAL DE DISTRIBUIÇÃO DE ÁGUA   FORNECIMENTO E INSTALAÇÃO. AF_06/2022</v>
          </cell>
          <cell r="C4140" t="str">
            <v>UN</v>
          </cell>
          <cell r="D4140">
            <v>18.82</v>
          </cell>
        </row>
        <row r="4141">
          <cell r="A4141">
            <v>89726</v>
          </cell>
          <cell r="B4141" t="str">
            <v>JOELHO 45 GRAUS, PVC, SERIE NORMAL, ESGOTO PREDIAL, DN 40 MM, JUNTA SOLDÁVEL, FORNECIDO E INSTALADO EM RAMAL DE DESCARGA OU RAMAL DE ESGOTO SANITÁRIO. AF_08/2022</v>
          </cell>
          <cell r="C4141" t="str">
            <v>UN</v>
          </cell>
          <cell r="D4141">
            <v>9.9600000000000009</v>
          </cell>
        </row>
        <row r="4142">
          <cell r="A4142">
            <v>89727</v>
          </cell>
          <cell r="B4142" t="str">
            <v>CURVA 90 GRAUS, CPVC, SOLDÁVEL, DN 28MM, INSTALADO EM RAMAL DE DISTRIBUIÇÃO DE ÁGUA   FORNECIMENTO E INSTALAÇÃO. AF_06/2022</v>
          </cell>
          <cell r="C4142" t="str">
            <v>UN</v>
          </cell>
          <cell r="D4142">
            <v>23.73</v>
          </cell>
        </row>
        <row r="4143">
          <cell r="A4143">
            <v>89728</v>
          </cell>
          <cell r="B4143" t="str">
            <v>CURVA CURTA 90 GRAUS, PVC, SERIE NORMAL, ESGOTO PREDIAL, DN 40 MM, JUNTA SOLDÁVEL, FORNECIDO E INSTALADO EM RAMAL DE DESCARGA OU RAMAL DE ESGOTO SANITÁRIO. AF_08/2022</v>
          </cell>
          <cell r="C4143" t="str">
            <v>UN</v>
          </cell>
          <cell r="D4143">
            <v>12.67</v>
          </cell>
        </row>
        <row r="4144">
          <cell r="A4144">
            <v>89729</v>
          </cell>
          <cell r="B4144" t="str">
            <v>JOELHO 90 GRAUS, CPVC, SOLDÁVEL, DN 35MM, INSTALADO EM RAMAL DE DISTRIBUIÇÃO DE ÁGUA   FORNECIMENTO E INSTALAÇÃO. AF_06/2022</v>
          </cell>
          <cell r="C4144" t="str">
            <v>UN</v>
          </cell>
          <cell r="D4144">
            <v>28.91</v>
          </cell>
        </row>
        <row r="4145">
          <cell r="A4145">
            <v>89730</v>
          </cell>
          <cell r="B4145" t="str">
            <v>CURVA LONGA 90 GRAUS, PVC, SERIE NORMAL, ESGOTO PREDIAL, DN 40 MM, JUNTA SOLDÁVEL, FORNECIDO E INSTALADO EM RAMAL DE DESCARGA OU RAMAL DE ESGOTO SANITÁRIO. AF_08/2022</v>
          </cell>
          <cell r="C4145" t="str">
            <v>UN</v>
          </cell>
          <cell r="D4145">
            <v>14.57</v>
          </cell>
        </row>
        <row r="4146">
          <cell r="A4146">
            <v>89731</v>
          </cell>
          <cell r="B4146" t="str">
            <v>JOELHO 90 GRAUS, PVC, SERIE NORMAL, ESGOTO PREDIAL, DN 50 MM, JUNTA ELÁSTICA, FORNECIDO E INSTALADO EM RAMAL DE DESCARGA OU RAMAL DE ESGOTO SANITÁRIO. AF_08/2022</v>
          </cell>
          <cell r="C4146" t="str">
            <v>UN</v>
          </cell>
          <cell r="D4146">
            <v>14.14</v>
          </cell>
        </row>
        <row r="4147">
          <cell r="A4147">
            <v>89732</v>
          </cell>
          <cell r="B4147" t="str">
            <v>JOELHO 45 GRAUS, PVC, SERIE NORMAL, ESGOTO PREDIAL, DN 50 MM, JUNTA ELÁSTICA, FORNECIDO E INSTALADO EM RAMAL DE DESCARGA OU RAMAL DE ESGOTO SANITÁRIO. AF_08/2022</v>
          </cell>
          <cell r="C4147" t="str">
            <v>UN</v>
          </cell>
          <cell r="D4147">
            <v>14.87</v>
          </cell>
        </row>
        <row r="4148">
          <cell r="A4148">
            <v>89733</v>
          </cell>
          <cell r="B4148" t="str">
            <v>CURVA CURTA 90 GRAUS, PVC, SERIE NORMAL, ESGOTO PREDIAL, DN 50 MM, JUNTA ELÁSTICA, FORNECIDO E INSTALADO EM RAMAL DE DESCARGA OU RAMAL DE ESGOTO SANITÁRIO. AF_08/2022</v>
          </cell>
          <cell r="C4148" t="str">
            <v>UN</v>
          </cell>
          <cell r="D4148">
            <v>22.63</v>
          </cell>
        </row>
        <row r="4149">
          <cell r="A4149">
            <v>89734</v>
          </cell>
          <cell r="B4149" t="str">
            <v>JOELHO 45 GRAUS, CPVC, SOLDÁVEL, DN 35MM, INSTALADO EM RAMAL DE DISTRIBUIÇÃO DE ÁGUA   FORNECIMENTO E INSTALAÇÃO. AF_06/2022</v>
          </cell>
          <cell r="C4149" t="str">
            <v>UN</v>
          </cell>
          <cell r="D4149">
            <v>27.3</v>
          </cell>
        </row>
        <row r="4150">
          <cell r="A4150">
            <v>89735</v>
          </cell>
          <cell r="B4150" t="str">
            <v>CURVA LONGA 90 GRAUS, PVC, SERIE NORMAL, ESGOTO PREDIAL, DN 50 MM, JUNTA ELÁSTICA, FORNECIDO E INSTALADO EM RAMAL DE DESCARGA OU RAMAL DE ESGOTO SANITÁRIO. AF_08/2022</v>
          </cell>
          <cell r="C4150" t="str">
            <v>UN</v>
          </cell>
          <cell r="D4150">
            <v>24.83</v>
          </cell>
        </row>
        <row r="4151">
          <cell r="A4151">
            <v>89736</v>
          </cell>
          <cell r="B4151" t="str">
            <v>LUVA, CPVC, SOLDÁVEL, DN 22MM, INSTALADO EM RAMAL DE DISTRIBUIÇÃO DE ÁGUA   FORNECIMENTO E INSTALAÇÃO. AF_06/2022</v>
          </cell>
          <cell r="C4151" t="str">
            <v>UN</v>
          </cell>
          <cell r="D4151">
            <v>8.92</v>
          </cell>
        </row>
        <row r="4152">
          <cell r="A4152">
            <v>89737</v>
          </cell>
          <cell r="B4152" t="str">
            <v>JOELHO 90 GRAUS, PVC, SERIE NORMAL, ESGOTO PREDIAL, DN 75 MM, JUNTA ELÁSTICA, FORNECIDO E INSTALADO EM RAMAL DE DESCARGA OU RAMAL DE ESGOTO SANITÁRIO. AF_08/2022</v>
          </cell>
          <cell r="C4152" t="str">
            <v>UN</v>
          </cell>
          <cell r="D4152">
            <v>21.61</v>
          </cell>
        </row>
        <row r="4153">
          <cell r="A4153">
            <v>89738</v>
          </cell>
          <cell r="B4153" t="str">
            <v>LUVA DE CORRER, CPVC, SOLDÁVEL, DN 22MM, INSTALADO EM RAMAL DE DISTRIBUIÇÃO DE ÁGUA   FORNECIMENTO E INSTALAÇÃO. AF_12/2014</v>
          </cell>
          <cell r="C4153" t="str">
            <v>UN</v>
          </cell>
          <cell r="D4153">
            <v>16.47</v>
          </cell>
        </row>
        <row r="4154">
          <cell r="A4154">
            <v>89739</v>
          </cell>
          <cell r="B4154" t="str">
            <v>JOELHO 45 GRAUS, PVC, SERIE NORMAL, ESGOTO PREDIAL, DN 75 MM, JUNTA ELÁSTICA, FORNECIDO E INSTALADO EM RAMAL DE DESCARGA OU RAMAL DE ESGOTO SANITÁRIO. AF_08/2022</v>
          </cell>
          <cell r="C4154" t="str">
            <v>UN</v>
          </cell>
          <cell r="D4154">
            <v>22.59</v>
          </cell>
        </row>
        <row r="4155">
          <cell r="A4155">
            <v>89740</v>
          </cell>
          <cell r="B4155" t="str">
            <v>LUVA DE TRANSIÇÃO, CPVC, SOLDÁVEL, DN 22MM X 25MM, INSTALADO EM RAMAL DE DISTRIBUIÇÃO DE ÁGUA   FORNECIMENTO E INSTALAÇÃO. AF_06/2022</v>
          </cell>
          <cell r="C4155" t="str">
            <v>UN</v>
          </cell>
          <cell r="D4155">
            <v>9.0500000000000007</v>
          </cell>
        </row>
        <row r="4156">
          <cell r="A4156">
            <v>89741</v>
          </cell>
          <cell r="B4156" t="str">
            <v>UNIÃO, CPVC, SOLDÁVEL, DN 22MM, INSTALADO EM RAMAL DE DISTRIBUIÇÃO DE ÁGUA   FORNECIMENTO E INSTALAÇÃO. AF_06/2022</v>
          </cell>
          <cell r="C4156" t="str">
            <v>UN</v>
          </cell>
          <cell r="D4156">
            <v>22.67</v>
          </cell>
        </row>
        <row r="4157">
          <cell r="A4157">
            <v>89742</v>
          </cell>
          <cell r="B4157" t="str">
            <v>CURVA CURTA 90 GRAUS, PVC, SERIE NORMAL, ESGOTO PREDIAL, DN 75 MM, JUNTA ELÁSTICA, FORNECIDO E INSTALADO EM RAMAL DE DESCARGA OU RAMAL DE ESGOTO SANITÁRIO. AF_08/2022</v>
          </cell>
          <cell r="C4157" t="str">
            <v>UN</v>
          </cell>
          <cell r="D4157">
            <v>38.76</v>
          </cell>
        </row>
        <row r="4158">
          <cell r="A4158">
            <v>89743</v>
          </cell>
          <cell r="B4158" t="str">
            <v>CURVA LONGA 90 GRAUS, PVC, SERIE NORMAL, ESGOTO PREDIAL, DN 75 MM, JUNTA ELÁSTICA, FORNECIDO E INSTALADO EM RAMAL DE DESCARGA OU RAMAL DE ESGOTO SANITÁRIO. AF_08/2022</v>
          </cell>
          <cell r="C4158" t="str">
            <v>UN</v>
          </cell>
          <cell r="D4158">
            <v>59.43</v>
          </cell>
        </row>
        <row r="4159">
          <cell r="A4159">
            <v>89744</v>
          </cell>
          <cell r="B4159" t="str">
            <v>JOELHO 90 GRAUS, PVC, SERIE NORMAL, ESGOTO PREDIAL, DN 100 MM, JUNTA ELÁSTICA, FORNECIDO E INSTALADO EM RAMAL DE DESCARGA OU RAMAL DE ESGOTO SANITÁRIO. AF_08/2022</v>
          </cell>
          <cell r="C4159" t="str">
            <v>UN</v>
          </cell>
          <cell r="D4159">
            <v>26.35</v>
          </cell>
        </row>
        <row r="4160">
          <cell r="A4160">
            <v>89746</v>
          </cell>
          <cell r="B4160" t="str">
            <v>JOELHO 45 GRAUS, PVC, SERIE NORMAL, ESGOTO PREDIAL, DN 100 MM, JUNTA ELÁSTICA, FORNECIDO E INSTALADO EM RAMAL DE DESCARGA OU RAMAL DE ESGOTO SANITÁRIO. AF_08/2022</v>
          </cell>
          <cell r="C4160" t="str">
            <v>UN</v>
          </cell>
          <cell r="D4160">
            <v>27.19</v>
          </cell>
        </row>
        <row r="4161">
          <cell r="A4161">
            <v>89747</v>
          </cell>
          <cell r="B4161" t="str">
            <v>ADAPTADOR, CPVC, SOLDÁVEL, DN 22MM, INSTALADO EM RAMAL DE DISTRIBUIÇÃO DE ÁGUA   FORNECIMENTO E INSTALAÇÃO. AF_06/2022</v>
          </cell>
          <cell r="C4161" t="str">
            <v>UN</v>
          </cell>
          <cell r="D4161">
            <v>29.04</v>
          </cell>
        </row>
        <row r="4162">
          <cell r="A4162">
            <v>89748</v>
          </cell>
          <cell r="B4162" t="str">
            <v>CURVA CURTA 90 GRAUS, PVC, SERIE NORMAL, ESGOTO PREDIAL, DN 100 MM, JUNTA ELÁSTICA, FORNECIDO E INSTALADO EM RAMAL DE DESCARGA OU RAMAL DE ESGOTO SANITÁRIO. AF_08/2022</v>
          </cell>
          <cell r="C4162" t="str">
            <v>UN</v>
          </cell>
          <cell r="D4162">
            <v>41.46</v>
          </cell>
        </row>
        <row r="4163">
          <cell r="A4163">
            <v>89749</v>
          </cell>
          <cell r="B4163" t="str">
            <v>CURVA DE TRANSPOSIÇÃO, CPVC, SOLDÁVEL, DN 22MM, INSTALADO EM RAMAL DE DISTRIBUIÇÃO DE ÁGUA   FORNECIMENTO E INSTALAÇÃO. AF_06/2022</v>
          </cell>
          <cell r="C4163" t="str">
            <v>UN</v>
          </cell>
          <cell r="D4163">
            <v>16.399999999999999</v>
          </cell>
        </row>
        <row r="4164">
          <cell r="A4164">
            <v>89750</v>
          </cell>
          <cell r="B4164" t="str">
            <v>CURVA LONGA 90 GRAUS, PVC, SERIE NORMAL, ESGOTO PREDIAL, DN 100 MM, JUNTA ELÁSTICA, FORNECIDO E INSTALADO EM RAMAL DE DESCARGA OU RAMAL DE ESGOTO SANITÁRIO. AF_08/2022</v>
          </cell>
          <cell r="C4164" t="str">
            <v>UN</v>
          </cell>
          <cell r="D4164">
            <v>76.66</v>
          </cell>
        </row>
        <row r="4165">
          <cell r="A4165">
            <v>89752</v>
          </cell>
          <cell r="B4165" t="str">
            <v>LUVA SIMPLES, PVC, SERIE NORMAL, ESGOTO PREDIAL, DN 40 MM, JUNTA SOLDÁVEL, FORNECIDO E INSTALADO EM RAMAL DE DESCARGA OU RAMAL DE ESGOTO SANITÁRIO. AF_08/2022</v>
          </cell>
          <cell r="C4165" t="str">
            <v>UN</v>
          </cell>
          <cell r="D4165">
            <v>7.28</v>
          </cell>
        </row>
        <row r="4166">
          <cell r="A4166">
            <v>89753</v>
          </cell>
          <cell r="B4166" t="str">
            <v>LUVA SIMPLES, PVC, SERIE NORMAL, ESGOTO PREDIAL, DN 50 MM, JUNTA ELÁSTICA, FORNECIDO E INSTALADO EM RAMAL DE DESCARGA OU RAMAL DE ESGOTO SANITÁRIO. AF_08/2022</v>
          </cell>
          <cell r="C4166" t="str">
            <v>UN</v>
          </cell>
          <cell r="D4166">
            <v>8.92</v>
          </cell>
        </row>
        <row r="4167">
          <cell r="A4167">
            <v>89754</v>
          </cell>
          <cell r="B4167" t="str">
            <v>LUVA DE CORRER, PVC, SERIE NORMAL, ESGOTO PREDIAL, DN 50 MM, JUNTA ELÁSTICA, FORNECIDO E INSTALADO EM RAMAL DE DESCARGA OU RAMAL DE ESGOTO SANITÁRIO. AF_08/2022</v>
          </cell>
          <cell r="C4167" t="str">
            <v>UN</v>
          </cell>
          <cell r="D4167">
            <v>20.27</v>
          </cell>
        </row>
        <row r="4168">
          <cell r="A4168">
            <v>89755</v>
          </cell>
          <cell r="B4168" t="str">
            <v>LUVA, CPVC, SOLDÁVEL, DN 28MM, INSTALADO EM RAMAL DE DISTRIBUIÇÃO DE ÁGUA   FORNECIMENTO E INSTALAÇÃO. AF_06/2022</v>
          </cell>
          <cell r="C4168" t="str">
            <v>UN</v>
          </cell>
          <cell r="D4168">
            <v>13.41</v>
          </cell>
        </row>
        <row r="4169">
          <cell r="A4169">
            <v>89756</v>
          </cell>
          <cell r="B4169" t="str">
            <v>LUVA DE CORRER, CPVC, SOLDÁVEL, DN 28MM, INSTALADO EM RAMAL DE DISTRIBUIÇÃO DE ÁGUA   FORNECIMENTO E INSTALAÇÃO. AF_06/2022</v>
          </cell>
          <cell r="C4169" t="str">
            <v>UN</v>
          </cell>
          <cell r="D4169">
            <v>22.8</v>
          </cell>
        </row>
        <row r="4170">
          <cell r="A4170">
            <v>89757</v>
          </cell>
          <cell r="B4170" t="str">
            <v>UNIÃO, CPVC, SOLDÁVEL, DN 28MM, INSTALADO EM RAMAL DE DISTRIBUIÇÃO DE ÁGUA   FORNECIMENTO E INSTALAÇÃO. AF_06/2022</v>
          </cell>
          <cell r="C4170" t="str">
            <v>UN</v>
          </cell>
          <cell r="D4170">
            <v>29.59</v>
          </cell>
        </row>
        <row r="4171">
          <cell r="A4171">
            <v>89758</v>
          </cell>
          <cell r="B4171" t="str">
            <v>CONECTOR, CPVC, SOLDÁVEL, DN 28MM X 1 , INSTALADO EM RAMAL DE DISTRIBUIÇÃO DE ÁGUA   FORNECIMENTO E INSTALAÇÃO. AF_06/2022</v>
          </cell>
          <cell r="C4171" t="str">
            <v>UN</v>
          </cell>
          <cell r="D4171">
            <v>36.21</v>
          </cell>
        </row>
        <row r="4172">
          <cell r="A4172">
            <v>89759</v>
          </cell>
          <cell r="B4172" t="str">
            <v>BUCHA DE REDUÇÃO, CPVC, SOLDÁVEL, DN 28MM X 22MM, INSTALADO EM RAMAL DE DISTRIBUIÇÃO DE ÁGUA - FORNECIMENTO E INSTALAÇÃO. AF_06/2022</v>
          </cell>
          <cell r="C4172" t="str">
            <v>UN</v>
          </cell>
          <cell r="D4172">
            <v>11.36</v>
          </cell>
        </row>
        <row r="4173">
          <cell r="A4173">
            <v>89760</v>
          </cell>
          <cell r="B4173" t="str">
            <v>LUVA, CPVC, SOLDÁVEL, DN 35MM, INSTALADO EM RAMAL DE DISTRIBUIÇÃO DE ÁGUA - FORNECIMENTO E INSTALAÇÃO. AF_06/2022</v>
          </cell>
          <cell r="C4173" t="str">
            <v>UN</v>
          </cell>
          <cell r="D4173">
            <v>21.59</v>
          </cell>
        </row>
        <row r="4174">
          <cell r="A4174">
            <v>89761</v>
          </cell>
          <cell r="B4174" t="str">
            <v>LUVA DE CORRER, CPVC, SOLDÁVEL, DN 35MM, INSTALADO EM RAMAL DE DISTRIBUIÇÃO DE ÁGUA - FORNECIMENTO E INSTALAÇÃO. AF_06/2022</v>
          </cell>
          <cell r="C4174" t="str">
            <v>UN</v>
          </cell>
          <cell r="D4174">
            <v>30.46</v>
          </cell>
        </row>
        <row r="4175">
          <cell r="A4175">
            <v>89762</v>
          </cell>
          <cell r="B4175" t="str">
            <v>UNIÃO, CPVC, SOLDÁVEL, DN35MM, INSTALADO EM RAMAL DE DISTRIBUIÇÃO DE ÁGUA - FORNECIMENTO E INSTALAÇÃO. AF_06/2022</v>
          </cell>
          <cell r="C4175" t="str">
            <v>UN</v>
          </cell>
          <cell r="D4175">
            <v>43.15</v>
          </cell>
        </row>
        <row r="4176">
          <cell r="A4176">
            <v>89763</v>
          </cell>
          <cell r="B4176" t="str">
            <v>CONECTOR, CPVC, SOLDÁVEL, DN 35MM X 1 1/4 , INSTALADO EM RAMAL DE DISTRIBUIÇÃO DE ÁGUA - FORNECIMENTO E INSTALAÇÃO. AF_06/2022</v>
          </cell>
          <cell r="C4176" t="str">
            <v>UN</v>
          </cell>
          <cell r="D4176">
            <v>54.88</v>
          </cell>
        </row>
        <row r="4177">
          <cell r="A4177">
            <v>89764</v>
          </cell>
          <cell r="B4177" t="str">
            <v>BUCHA DE REDUÇÃO, CPVC, SOLDÁVEL, DN35MM X 28MM, INSTALADO EM RAMAL DE DISTRIBUIÇÃO DE ÁGUA - FORNECIMENTO E INSTALAÇÃO. AF_06/2022</v>
          </cell>
          <cell r="C4177" t="str">
            <v>UN</v>
          </cell>
          <cell r="D4177">
            <v>36.46</v>
          </cell>
        </row>
        <row r="4178">
          <cell r="A4178">
            <v>89765</v>
          </cell>
          <cell r="B4178" t="str">
            <v>TE, CPVC, SOLDÁVEL, DN 22MM, INSTALADO EM RAMAL DE DISTRIBUIÇÃO DE ÁGUA - FORNECIMENTO E INSTALAÇÃO. AF_06/2022</v>
          </cell>
          <cell r="C4178" t="str">
            <v>UN</v>
          </cell>
          <cell r="D4178">
            <v>16.54</v>
          </cell>
        </row>
        <row r="4179">
          <cell r="A4179">
            <v>89767</v>
          </cell>
          <cell r="B4179" t="str">
            <v>TÊ MISTURADOR, CPVC, SOLDÁVEL, DN 22MM, INSTALADO EM RAMAL DE DISTRIBUIÇÃO DE ÁGUA - FORNECIMENTO E INSTALAÇÃO. AF_06/2022</v>
          </cell>
          <cell r="C4179" t="str">
            <v>UN</v>
          </cell>
          <cell r="D4179">
            <v>20.75</v>
          </cell>
        </row>
        <row r="4180">
          <cell r="A4180">
            <v>89768</v>
          </cell>
          <cell r="B4180" t="str">
            <v>TÊ, CPVC, SOLDÁVEL, DN 28MM, INSTALADO EM RAMAL DE DISTRIBUIÇÃO DE ÁGUA - FORNECIMENTO E INSTALAÇÃO. AF_06/2022</v>
          </cell>
          <cell r="C4180" t="str">
            <v>UN</v>
          </cell>
          <cell r="D4180">
            <v>24.12</v>
          </cell>
        </row>
        <row r="4181">
          <cell r="A4181">
            <v>89769</v>
          </cell>
          <cell r="B4181" t="str">
            <v>TÊ, CPVC, SOLDÁVEL, DN35MM, INSTALADO EM RAMAL DE DISTRIBUIÇÃO DE ÁGUA - FORNECIMENTO E INSTALAÇÃO. AF_06/2022</v>
          </cell>
          <cell r="C4181" t="str">
            <v>UN</v>
          </cell>
          <cell r="D4181">
            <v>54.25</v>
          </cell>
        </row>
        <row r="4182">
          <cell r="A4182">
            <v>89772</v>
          </cell>
          <cell r="B4182" t="str">
            <v>TUBO, CPVC, SOLDÁVEL, DN 54MM, INSTALADO EM PRUMADA DE ÁGUA   FORNECIMENTO E INSTALAÇÃO. AF_06/2022</v>
          </cell>
          <cell r="C4182" t="str">
            <v>M</v>
          </cell>
          <cell r="D4182">
            <v>87.88</v>
          </cell>
        </row>
        <row r="4183">
          <cell r="A4183">
            <v>89774</v>
          </cell>
          <cell r="B4183" t="str">
            <v>LUVA SIMPLES, PVC, SERIE NORMAL, ESGOTO PREDIAL, DN 75 MM, JUNTA ELÁSTICA, FORNECIDO E INSTALADO EM RAMAL DE DESCARGA OU RAMAL DE ESGOTO SANITÁRIO. AF_08/2022</v>
          </cell>
          <cell r="C4183" t="str">
            <v>UN</v>
          </cell>
          <cell r="D4183">
            <v>14.98</v>
          </cell>
        </row>
        <row r="4184">
          <cell r="A4184">
            <v>89776</v>
          </cell>
          <cell r="B4184" t="str">
            <v>LUVA DE CORRER, PVC, SERIE NORMAL, ESGOTO PREDIAL, DN 75 MM, JUNTA ELÁSTICA, FORNECIDO E INSTALADO EM RAMAL DE DESCARGA OU RAMAL DE ESGOTO SANITÁRIO. AF_08/2022</v>
          </cell>
          <cell r="C4184" t="str">
            <v>UN</v>
          </cell>
          <cell r="D4184">
            <v>24.67</v>
          </cell>
        </row>
        <row r="4185">
          <cell r="A4185">
            <v>89777</v>
          </cell>
          <cell r="B4185" t="str">
            <v>JOELHO 90 GRAUS, CPVC, SOLDÁVEL, DN 35MM, INSTALADO EM PRUMADA DE ÁGUA   FORNECIMENTO E INSTALAÇÃO. AF_06/2022</v>
          </cell>
          <cell r="C4185" t="str">
            <v>UN</v>
          </cell>
          <cell r="D4185">
            <v>25.23</v>
          </cell>
        </row>
        <row r="4186">
          <cell r="A4186">
            <v>89778</v>
          </cell>
          <cell r="B4186" t="str">
            <v>LUVA SIMPLES, PVC, SERIE NORMAL, ESGOTO PREDIAL, DN 100 MM, JUNTA ELÁSTICA, FORNECIDO E INSTALADO EM RAMAL DE DESCARGA OU RAMAL DE ESGOTO SANITÁRIO. AF_08/2022</v>
          </cell>
          <cell r="C4186" t="str">
            <v>UN</v>
          </cell>
          <cell r="D4186">
            <v>17.16</v>
          </cell>
        </row>
        <row r="4187">
          <cell r="A4187">
            <v>89779</v>
          </cell>
          <cell r="B4187" t="str">
            <v>LUVA DE CORRER, PVC, SERIE NORMAL, ESGOTO PREDIAL, DN 100 MM, JUNTA ELÁSTICA, FORNECIDO E INSTALADO EM RAMAL DE DESCARGA OU RAMAL DE ESGOTO SANITÁRIO. AF_08/2022</v>
          </cell>
          <cell r="C4187" t="str">
            <v>UN</v>
          </cell>
          <cell r="D4187">
            <v>33.630000000000003</v>
          </cell>
        </row>
        <row r="4188">
          <cell r="A4188">
            <v>89780</v>
          </cell>
          <cell r="B4188" t="str">
            <v>JOELHO 45 GRAUS, CPVC, SOLDÁVEL, DN 35MM, INSTALADO EM PRUMADA DE ÁGUA - FORNECIMENTO E INSTALAÇÃO. AF_06/2022</v>
          </cell>
          <cell r="C4188" t="str">
            <v>UN</v>
          </cell>
          <cell r="D4188">
            <v>23.62</v>
          </cell>
        </row>
        <row r="4189">
          <cell r="A4189">
            <v>89781</v>
          </cell>
          <cell r="B4189" t="str">
            <v>JOELHO 90 GRAUS, CPVC, SOLDÁVEL, DN 42MM, INSTALADO EM PRUMADA DE ÁGUA   FORNECIMENTO E INSTALAÇÃO. AF_06/2022</v>
          </cell>
          <cell r="C4189" t="str">
            <v>UN</v>
          </cell>
          <cell r="D4189">
            <v>35.770000000000003</v>
          </cell>
        </row>
        <row r="4190">
          <cell r="A4190">
            <v>89782</v>
          </cell>
          <cell r="B4190" t="str">
            <v>TE, PVC, SERIE NORMAL, ESGOTO PREDIAL, DN 40 X 40 MM, JUNTA SOLDÁVEL, FORNECIDO E INSTALADO EM RAMAL DE DESCARGA OU RAMAL DE ESGOTO SANITÁRIO. AF_08/2022</v>
          </cell>
          <cell r="C4190" t="str">
            <v>UN</v>
          </cell>
          <cell r="D4190">
            <v>14.16</v>
          </cell>
        </row>
        <row r="4191">
          <cell r="A4191">
            <v>89783</v>
          </cell>
          <cell r="B4191" t="str">
            <v>JUNÇÃO SIMPLES, PVC, SERIE NORMAL, ESGOTO PREDIAL, DN 40 MM, JUNTA SOLDÁVEL, FORNECIDO E INSTALADO EM RAMAL DE DESCARGA OU RAMAL DE ESGOTO SANITÁRIO. AF_08/2022</v>
          </cell>
          <cell r="C4191" t="str">
            <v>UN</v>
          </cell>
          <cell r="D4191">
            <v>14.26</v>
          </cell>
        </row>
        <row r="4192">
          <cell r="A4192">
            <v>89784</v>
          </cell>
          <cell r="B4192" t="str">
            <v>TE, PVC, SERIE NORMAL, ESGOTO PREDIAL, DN 50 X 50 MM, JUNTA ELÁSTICA, FORNECIDO E INSTALADO EM RAMAL DE DESCARGA OU RAMAL DE ESGOTO SANITÁRIO. AF_08/2022</v>
          </cell>
          <cell r="C4192" t="str">
            <v>UN</v>
          </cell>
          <cell r="D4192">
            <v>23.11</v>
          </cell>
        </row>
        <row r="4193">
          <cell r="A4193">
            <v>89785</v>
          </cell>
          <cell r="B4193" t="str">
            <v>JUNÇÃO SIMPLES, PVC, SERIE NORMAL, ESGOTO PREDIAL, DN 50 X 50 MM, JUNTA ELÁSTICA, FORNECIDO E INSTALADO EM RAMAL DE DESCARGA OU RAMAL DE ESGOTO SANITÁRIO. AF_08/2022</v>
          </cell>
          <cell r="C4193" t="str">
            <v>UN</v>
          </cell>
          <cell r="D4193">
            <v>25.47</v>
          </cell>
        </row>
        <row r="4194">
          <cell r="A4194">
            <v>89786</v>
          </cell>
          <cell r="B4194" t="str">
            <v>TE, PVC, SERIE NORMAL, ESGOTO PREDIAL, DN 75 X 75 MM, JUNTA ELÁSTICA, FORNECIDO E INSTALADO EM RAMAL DE DESCARGA OU RAMAL DE ESGOTO SANITÁRIO. AF_08/2022</v>
          </cell>
          <cell r="C4194" t="str">
            <v>UN</v>
          </cell>
          <cell r="D4194">
            <v>37.369999999999997</v>
          </cell>
        </row>
        <row r="4195">
          <cell r="A4195">
            <v>89787</v>
          </cell>
          <cell r="B4195" t="str">
            <v>JOELHO 45 GRAUS, CPVC, SOLDÁVEL, DN 42MM, INSTALADO EM PRUMADA DE ÁGUA   FORNECIMENTO E INSTALAÇÃO. AF_06/2022</v>
          </cell>
          <cell r="C4195" t="str">
            <v>UN</v>
          </cell>
          <cell r="D4195">
            <v>35.369999999999997</v>
          </cell>
        </row>
        <row r="4196">
          <cell r="A4196">
            <v>89788</v>
          </cell>
          <cell r="B4196" t="str">
            <v>JOELHO 90 GRAUS, CPVC, SOLDÁVEL, DN 54MM, INSTALADO EM PRUMADA DE ÁGUA   FORNECIMENTO E INSTALAÇÃO. AF_06/2022</v>
          </cell>
          <cell r="C4196" t="str">
            <v>UN</v>
          </cell>
          <cell r="D4196">
            <v>77.680000000000007</v>
          </cell>
        </row>
        <row r="4197">
          <cell r="A4197">
            <v>89789</v>
          </cell>
          <cell r="B4197" t="str">
            <v>JOELHO 45 GRAUS, CPVC, SOLDÁVEL, DN 54MM, INSTALADO EM PRUMADA DE ÁGUA   FORNECIMENTO E INSTALAÇÃO. AF_06/2022</v>
          </cell>
          <cell r="C4197" t="str">
            <v>UN</v>
          </cell>
          <cell r="D4197">
            <v>65.92</v>
          </cell>
        </row>
        <row r="4198">
          <cell r="A4198">
            <v>89790</v>
          </cell>
          <cell r="B4198" t="str">
            <v>JOELHO 90 GRAUS, CPVC, SOLDÁVEL, DN 73MM, INSTALADO EM PRUMADA DE ÁGUA   FORNECIMENTO E INSTALAÇÃO. AF_06/2022</v>
          </cell>
          <cell r="C4198" t="str">
            <v>UN</v>
          </cell>
          <cell r="D4198">
            <v>155.24</v>
          </cell>
        </row>
        <row r="4199">
          <cell r="A4199">
            <v>89791</v>
          </cell>
          <cell r="B4199" t="str">
            <v>JOELHO 45 GRAUS, CPVC, SOLDÁVEL, DN 73MM, INSTALADO EM PRUMADA DE ÁGUA   FORNECIMENTO E INSTALAÇÃO. AF_06/2022</v>
          </cell>
          <cell r="C4199" t="str">
            <v>UN</v>
          </cell>
          <cell r="D4199">
            <v>149.91999999999999</v>
          </cell>
        </row>
        <row r="4200">
          <cell r="A4200">
            <v>89792</v>
          </cell>
          <cell r="B4200" t="str">
            <v>JOELHO 90 GRAUS, CPVC, SOLDÁVEL, DN 89MM, INSTALADO EM PRUMADA DE ÁGUA   FORNECIMENTO E INSTALAÇÃO. AF_06/2022</v>
          </cell>
          <cell r="C4200" t="str">
            <v>UN</v>
          </cell>
          <cell r="D4200">
            <v>183.63</v>
          </cell>
        </row>
        <row r="4201">
          <cell r="A4201">
            <v>89793</v>
          </cell>
          <cell r="B4201" t="str">
            <v>JOELHO 45 GRAUS, CPVC, SOLDÁVEL, DN 89MM, INSTALADO EM PRUMADA DE ÁGUA   FORNECIMENTO E INSTALAÇÃO. AF_06/2022</v>
          </cell>
          <cell r="C4201" t="str">
            <v>UN</v>
          </cell>
          <cell r="D4201">
            <v>216.72</v>
          </cell>
        </row>
        <row r="4202">
          <cell r="A4202">
            <v>89794</v>
          </cell>
          <cell r="B4202" t="str">
            <v>LUVA, CPVC, SOLDÁVEL, DN 35MM, INSTALADO EM PRUMADA DE ÁGUA   FORNECIMENTO E INSTALAÇÃO. AF_06/2022</v>
          </cell>
          <cell r="C4202" t="str">
            <v>UN</v>
          </cell>
          <cell r="D4202">
            <v>19.170000000000002</v>
          </cell>
        </row>
        <row r="4203">
          <cell r="A4203">
            <v>89795</v>
          </cell>
          <cell r="B4203" t="str">
            <v>JUNÇÃO SIMPLES, PVC, SERIE NORMAL, ESGOTO PREDIAL, DN 75 X 75 MM, JUNTA ELÁSTICA, FORNECIDO E INSTALADO EM RAMAL DE DESCARGA OU RAMAL DE ESGOTO SANITÁRIO. AF_08/2022</v>
          </cell>
          <cell r="C4203" t="str">
            <v>UN</v>
          </cell>
          <cell r="D4203">
            <v>39.46</v>
          </cell>
        </row>
        <row r="4204">
          <cell r="A4204">
            <v>89796</v>
          </cell>
          <cell r="B4204" t="str">
            <v>TE, PVC, SERIE NORMAL, ESGOTO PREDIAL, DN 100 X 100 MM, JUNTA ELÁSTICA, FORNECIDO E INSTALADO EM RAMAL DE DESCARGA OU RAMAL DE ESGOTO SANITÁRIO. AF_08/2022</v>
          </cell>
          <cell r="C4204" t="str">
            <v>UN</v>
          </cell>
          <cell r="D4204">
            <v>41.62</v>
          </cell>
        </row>
        <row r="4205">
          <cell r="A4205">
            <v>89797</v>
          </cell>
          <cell r="B4205" t="str">
            <v>JUNÇÃO SIMPLES, PVC, SERIE NORMAL, ESGOTO PREDIAL, DN 100 X 100 MM, JUNTA ELÁSTICA, FORNECIDO E INSTALADO EM RAMAL DE DESCARGA OU RAMAL DE ESGOTO SANITÁRIO. AF_08/2022</v>
          </cell>
          <cell r="C4205" t="str">
            <v>UN</v>
          </cell>
          <cell r="D4205">
            <v>49.7</v>
          </cell>
        </row>
        <row r="4206">
          <cell r="A4206">
            <v>89801</v>
          </cell>
          <cell r="B4206" t="str">
            <v>JOELHO 90 GRAUS, PVC, SERIE NORMAL, ESGOTO PREDIAL, DN 50 MM, JUNTA ELÁSTICA, FORNECIDO E INSTALADO EM PRUMADA DE ESGOTO SANITÁRIO OU VENTILAÇÃO. AF_08/2022</v>
          </cell>
          <cell r="C4206" t="str">
            <v>UN</v>
          </cell>
          <cell r="D4206">
            <v>9.4</v>
          </cell>
        </row>
        <row r="4207">
          <cell r="A4207">
            <v>89802</v>
          </cell>
          <cell r="B4207" t="str">
            <v>JOELHO 45 GRAUS, PVC, SERIE NORMAL, ESGOTO PREDIAL, DN 50 MM, JUNTA ELÁSTICA, FORNECIDO E INSTALADO EM PRUMADA DE ESGOTO SANITÁRIO OU VENTILAÇÃO. AF_08/2022</v>
          </cell>
          <cell r="C4207" t="str">
            <v>UN</v>
          </cell>
          <cell r="D4207">
            <v>10.130000000000001</v>
          </cell>
        </row>
        <row r="4208">
          <cell r="A4208">
            <v>89803</v>
          </cell>
          <cell r="B4208" t="str">
            <v>CURVA CURTA 90 GRAUS, PVC, SERIE NORMAL, ESGOTO PREDIAL, DN 50 MM, JUNTA ELÁSTICA, FORNECIDO E INSTALADO EM PRUMADA DE ESGOTO SANITÁRIO OU VENTILAÇÃO. AF_08/2022</v>
          </cell>
          <cell r="C4208" t="str">
            <v>UN</v>
          </cell>
          <cell r="D4208">
            <v>17.89</v>
          </cell>
        </row>
        <row r="4209">
          <cell r="A4209">
            <v>89804</v>
          </cell>
          <cell r="B4209" t="str">
            <v>CURVA LONGA 90 GRAUS, PVC, SERIE NORMAL, ESGOTO PREDIAL, DN 50 MM, JUNTA ELÁSTICA, FORNECIDO E INSTALADO EM PRUMADA DE ESGOTO SANITÁRIO OU VENTILAÇÃO. AF_08/2022</v>
          </cell>
          <cell r="C4209" t="str">
            <v>UN</v>
          </cell>
          <cell r="D4209">
            <v>20.09</v>
          </cell>
        </row>
        <row r="4210">
          <cell r="A4210">
            <v>89805</v>
          </cell>
          <cell r="B4210" t="str">
            <v>JOELHO 90 GRAUS, PVC, SERIE NORMAL, ESGOTO PREDIAL, DN 75 MM, JUNTA ELÁSTICA, FORNECIDO E INSTALADO EM PRUMADA DE ESGOTO SANITÁRIO OU VENTILAÇÃO. AF_08/2022</v>
          </cell>
          <cell r="C4210" t="str">
            <v>UN</v>
          </cell>
          <cell r="D4210">
            <v>19.8</v>
          </cell>
        </row>
        <row r="4211">
          <cell r="A4211">
            <v>89806</v>
          </cell>
          <cell r="B4211" t="str">
            <v>JOELHO 45 GRAUS, PVC, SERIE NORMAL, ESGOTO PREDIAL, DN 75 MM, JUNTA ELÁSTICA, FORNECIDO E INSTALADO EM PRUMADA DE ESGOTO SANITÁRIO OU VENTILAÇÃO. AF_08/2022</v>
          </cell>
          <cell r="C4211" t="str">
            <v>UN</v>
          </cell>
          <cell r="D4211">
            <v>20.78</v>
          </cell>
        </row>
        <row r="4212">
          <cell r="A4212">
            <v>89807</v>
          </cell>
          <cell r="B4212" t="str">
            <v>CURVA CURTA 90 GRAUS, PVC, SERIE NORMAL, ESGOTO PREDIAL, DN 75 MM, JUNTA ELÁSTICA, FORNECIDO E INSTALADO EM PRUMADA DE ESGOTO SANITÁRIO OU VENTILAÇÃO. AF_08/2022</v>
          </cell>
          <cell r="C4212" t="str">
            <v>UN</v>
          </cell>
          <cell r="D4212">
            <v>36.950000000000003</v>
          </cell>
        </row>
        <row r="4213">
          <cell r="A4213">
            <v>89808</v>
          </cell>
          <cell r="B4213" t="str">
            <v>CURVA LONGA 90 GRAUS, PVC, SERIE NORMAL, ESGOTO PREDIAL, DN 75 MM, JUNTA ELÁSTICA, FORNECIDO E INSTALADO EM PRUMADA DE ESGOTO SANITÁRIO OU VENTILAÇÃO. AF_08/2022</v>
          </cell>
          <cell r="C4213" t="str">
            <v>UN</v>
          </cell>
          <cell r="D4213">
            <v>57.62</v>
          </cell>
        </row>
        <row r="4214">
          <cell r="A4214">
            <v>89809</v>
          </cell>
          <cell r="B4214" t="str">
            <v>JOELHO 90 GRAUS, PVC, SERIE NORMAL, ESGOTO PREDIAL, DN 100 MM, JUNTA ELÁSTICA, FORNECIDO E INSTALADO EM PRUMADA DE ESGOTO SANITÁRIO OU VENTILAÇÃO. AF_08/2022</v>
          </cell>
          <cell r="C4214" t="str">
            <v>UN</v>
          </cell>
          <cell r="D4214">
            <v>27.48</v>
          </cell>
        </row>
        <row r="4215">
          <cell r="A4215">
            <v>89810</v>
          </cell>
          <cell r="B4215" t="str">
            <v>JOELHO 45 GRAUS, PVC, SERIE NORMAL, ESGOTO PREDIAL, DN 100 MM, JUNTA ELÁSTICA, FORNECIDO E INSTALADO EM PRUMADA DE ESGOTO SANITÁRIO OU VENTILAÇÃO. AF_08/2022</v>
          </cell>
          <cell r="C4215" t="str">
            <v>UN</v>
          </cell>
          <cell r="D4215">
            <v>28.32</v>
          </cell>
        </row>
        <row r="4216">
          <cell r="A4216">
            <v>89811</v>
          </cell>
          <cell r="B4216" t="str">
            <v>CURVA CURTA 90 GRAUS, PVC, SERIE NORMAL, ESGOTO PREDIAL, DN 100 MM, JUNTA ELÁSTICA, FORNECIDO E INSTALADO EM PRUMADA DE ESGOTO SANITÁRIO OU VENTILAÇÃO. AF_08/2022</v>
          </cell>
          <cell r="C4216" t="str">
            <v>UN</v>
          </cell>
          <cell r="D4216">
            <v>42.59</v>
          </cell>
        </row>
        <row r="4217">
          <cell r="A4217">
            <v>89812</v>
          </cell>
          <cell r="B4217" t="str">
            <v>CURVA LONGA 90 GRAUS, PVC, SERIE NORMAL, ESGOTO PREDIAL, DN 100 MM, JUNTA ELÁSTICA, FORNECIDO E INSTALADO EM PRUMADA DE ESGOTO SANITÁRIO OU VENTILAÇÃO. AF_08/2022</v>
          </cell>
          <cell r="C4217" t="str">
            <v>UN</v>
          </cell>
          <cell r="D4217">
            <v>77.790000000000006</v>
          </cell>
        </row>
        <row r="4218">
          <cell r="A4218">
            <v>89813</v>
          </cell>
          <cell r="B4218" t="str">
            <v>LUVA SIMPLES, PVC, SERIE NORMAL, ESGOTO PREDIAL, DN 50 MM, JUNTA ELÁSTICA, FORNECIDO E INSTALADO EM PRUMADA DE ESGOTO SANITÁRIO OU VENTILAÇÃO. AF_08/2022</v>
          </cell>
          <cell r="C4218" t="str">
            <v>UN</v>
          </cell>
          <cell r="D4218">
            <v>5.69</v>
          </cell>
        </row>
        <row r="4219">
          <cell r="A4219">
            <v>89814</v>
          </cell>
          <cell r="B4219" t="str">
            <v>LUVA DE CORRER, PVC, SERIE NORMAL, ESGOTO PREDIAL, DN 50 MM, JUNTA ELÁSTICA, FORNECIDO E INSTALADO EM PRUMADA DE ESGOTO SANITÁRIO OU VENTILAÇÃO. AF_08/2022</v>
          </cell>
          <cell r="C4219" t="str">
            <v>UN</v>
          </cell>
          <cell r="D4219">
            <v>17.11</v>
          </cell>
        </row>
        <row r="4220">
          <cell r="A4220">
            <v>89815</v>
          </cell>
          <cell r="B4220" t="str">
            <v>LUVA DE CORRER, CPVC, SOLDÁVEL, DN 35MM, INSTALADO EM PRUMADA DE ÁGUA   FORNECIMENTO E INSTALAÇÃO. AF_06/2022</v>
          </cell>
          <cell r="C4220" t="str">
            <v>UN</v>
          </cell>
          <cell r="D4220">
            <v>28.04</v>
          </cell>
        </row>
        <row r="4221">
          <cell r="A4221">
            <v>89816</v>
          </cell>
          <cell r="B4221" t="str">
            <v>UNIÃO, CPVC, SOLDÁVEL, DN35MM, INSTALADO EM PRUMADA DE ÁGUA   FORNECIMENTO E INSTALAÇÃO. AF_06/2022</v>
          </cell>
          <cell r="C4221" t="str">
            <v>UN</v>
          </cell>
          <cell r="D4221">
            <v>40.729999999999997</v>
          </cell>
        </row>
        <row r="4222">
          <cell r="A4222">
            <v>89817</v>
          </cell>
          <cell r="B4222" t="str">
            <v>LUVA SIMPLES, PVC, SERIE NORMAL, ESGOTO PREDIAL, DN 75 MM, JUNTA ELÁSTICA, FORNECIDO E INSTALADO EM PRUMADA DE ESGOTO SANITÁRIO OU VENTILAÇÃO. AF_08/2022</v>
          </cell>
          <cell r="C4222" t="str">
            <v>UN</v>
          </cell>
          <cell r="D4222">
            <v>13.74</v>
          </cell>
        </row>
        <row r="4223">
          <cell r="A4223">
            <v>89818</v>
          </cell>
          <cell r="B4223" t="str">
            <v>CONECTOR, CPVC, SOLDÁVEL, DN 35MM X 1 1/4 , INSTALADO EM PRUMADA DE ÁGUA   FORNECIMENTO E INSTALAÇÃO. AF_06/2022</v>
          </cell>
          <cell r="C4223" t="str">
            <v>UN</v>
          </cell>
          <cell r="D4223">
            <v>52.5</v>
          </cell>
        </row>
        <row r="4224">
          <cell r="A4224">
            <v>89819</v>
          </cell>
          <cell r="B4224" t="str">
            <v>LUVA DE CORRER, PVC, SERIE NORMAL, ESGOTO PREDIAL, DN 75 MM, JUNTA ELÁSTICA, FORNECIDO E INSTALADO EM PRUMADA DE ESGOTO SANITÁRIO OU VENTILAÇÃO. AF_08/2022</v>
          </cell>
          <cell r="C4224" t="str">
            <v>UN</v>
          </cell>
          <cell r="D4224">
            <v>23.46</v>
          </cell>
        </row>
        <row r="4225">
          <cell r="A4225">
            <v>89821</v>
          </cell>
          <cell r="B4225" t="str">
            <v>LUVA SIMPLES, PVC, SERIE NORMAL, ESGOTO PREDIAL, DN 100 MM, JUNTA ELÁSTICA, FORNECIDO E INSTALADO EM PRUMADA DE ESGOTO SANITÁRIO OU VENTILAÇÃO. AF_08/2022</v>
          </cell>
          <cell r="C4225" t="str">
            <v>UN</v>
          </cell>
          <cell r="D4225">
            <v>17.899999999999999</v>
          </cell>
        </row>
        <row r="4226">
          <cell r="A4226">
            <v>89822</v>
          </cell>
          <cell r="B4226" t="str">
            <v>LUVA, CPVC, SOLDÁVEL, DN 42MM, INSTALADO EM PRUMADA DE ÁGUA   FORNECIMENTO E INSTALAÇÃO. AF_06/2022</v>
          </cell>
          <cell r="C4226" t="str">
            <v>UN</v>
          </cell>
          <cell r="D4226">
            <v>25.07</v>
          </cell>
        </row>
        <row r="4227">
          <cell r="A4227">
            <v>89823</v>
          </cell>
          <cell r="B4227" t="str">
            <v>LUVA DE CORRER, PVC, SERIE NORMAL, ESGOTO PREDIAL, DN 100 MM, JUNTA ELÁSTICA, FORNECIDO E INSTALADO EM PRUMADA DE ESGOTO SANITÁRIO OU VENTILAÇÃO. AF_08/2022</v>
          </cell>
          <cell r="C4227" t="str">
            <v>UN</v>
          </cell>
          <cell r="D4227">
            <v>34.369999999999997</v>
          </cell>
        </row>
        <row r="4228">
          <cell r="A4228">
            <v>89824</v>
          </cell>
          <cell r="B4228" t="str">
            <v>LUVA DE CORRER, CPVC, SOLDÁVEL, DN 42MM, INSTALADO EM PRUMADA DE ÁGUA   FORNECIMENTO E INSTALAÇÃO. AF_06/2022</v>
          </cell>
          <cell r="C4228" t="str">
            <v>UN</v>
          </cell>
          <cell r="D4228">
            <v>38.11</v>
          </cell>
        </row>
        <row r="4229">
          <cell r="A4229">
            <v>89825</v>
          </cell>
          <cell r="B4229" t="str">
            <v>TE, PVC, SERIE NORMAL, ESGOTO PREDIAL, DN 50 X 50 MM, JUNTA ELÁSTICA, FORNECIDO E INSTALADO EM PRUMADA DE ESGOTO SANITÁRIO OU VENTILAÇÃO. AF_08/2022</v>
          </cell>
          <cell r="C4229" t="str">
            <v>UN</v>
          </cell>
          <cell r="D4229">
            <v>16.8</v>
          </cell>
        </row>
        <row r="4230">
          <cell r="A4230">
            <v>89826</v>
          </cell>
          <cell r="B4230" t="str">
            <v>LUVA DE TRANSIÇÃO, CPVC, SOLDÁVEL, DN42MM X 1.1/2 , INSTALADO EM PRUMADA DE ÁGUA   FORNECIMENTO E INSTALAÇÃO. AF_06/2022</v>
          </cell>
          <cell r="C4230" t="str">
            <v>UN</v>
          </cell>
          <cell r="D4230">
            <v>124.55</v>
          </cell>
        </row>
        <row r="4231">
          <cell r="A4231">
            <v>89827</v>
          </cell>
          <cell r="B4231" t="str">
            <v>JUNÇÃO SIMPLES, PVC, SERIE NORMAL, ESGOTO PREDIAL, DN 50 X 50 MM, JUNTA ELÁSTICA, FORNECIDO E INSTALADO EM PRUMADA DE ESGOTO SANITÁRIO OU VENTILAÇÃO. AF_08/2022</v>
          </cell>
          <cell r="C4231" t="str">
            <v>UN</v>
          </cell>
          <cell r="D4231">
            <v>19.16</v>
          </cell>
        </row>
        <row r="4232">
          <cell r="A4232">
            <v>89828</v>
          </cell>
          <cell r="B4232" t="str">
            <v>UNIÃO, CPVC, SOLDÁVEL, DN42MM, INSTALADO EM PRUMADA DE ÁGUA   FORNECIMENTO E INSTALAÇÃO. AF_06/2022</v>
          </cell>
          <cell r="C4232" t="str">
            <v>UN</v>
          </cell>
          <cell r="D4232">
            <v>59.35</v>
          </cell>
        </row>
        <row r="4233">
          <cell r="A4233">
            <v>89829</v>
          </cell>
          <cell r="B4233" t="str">
            <v>TE, PVC, SERIE NORMAL, ESGOTO PREDIAL, DN 75 X 75 MM, JUNTA ELÁSTICA, FORNECIDO E INSTALADO EM PRUMADA DE ESGOTO SANITÁRIO OU VENTILAÇÃO. AF_08/2022</v>
          </cell>
          <cell r="C4233" t="str">
            <v>UN</v>
          </cell>
          <cell r="D4233">
            <v>34.950000000000003</v>
          </cell>
        </row>
        <row r="4234">
          <cell r="A4234">
            <v>89830</v>
          </cell>
          <cell r="B4234" t="str">
            <v>JUNÇÃO SIMPLES, PVC, SERIE NORMAL, ESGOTO PREDIAL, DN 75 X 75 MM, JUNTA ELÁSTICA, FORNECIDO E INSTALADO EM PRUMADA DE ESGOTO SANITÁRIO OU VENTILAÇÃO. AF_08/2022</v>
          </cell>
          <cell r="C4234" t="str">
            <v>UN</v>
          </cell>
          <cell r="D4234">
            <v>37.04</v>
          </cell>
        </row>
        <row r="4235">
          <cell r="A4235">
            <v>89831</v>
          </cell>
          <cell r="B4235" t="str">
            <v>CONECTOR, CPVC, SOLDÁVEL, DN 42MM X 1.1/2 , INSTALADO EM PRUMADA DE ÁGUA   FORNECIMENTO E INSTALAÇÃO. AF_06/2022</v>
          </cell>
          <cell r="C4235" t="str">
            <v>UN</v>
          </cell>
          <cell r="D4235">
            <v>63.45</v>
          </cell>
        </row>
        <row r="4236">
          <cell r="A4236">
            <v>89832</v>
          </cell>
          <cell r="B4236" t="str">
            <v>BUCHA DE REDUÇÃO, CPVC, SOLDÁVEL, DN 42MM X 22MM, INSTALADO EM RAMAL DE DISTRIBUIÇÃO DE ÁGUA - FORNECIMENTO E INSTALAÇÃO. AF_06/2022</v>
          </cell>
          <cell r="C4236" t="str">
            <v>UN</v>
          </cell>
          <cell r="D4236">
            <v>40.65</v>
          </cell>
        </row>
        <row r="4237">
          <cell r="A4237">
            <v>89833</v>
          </cell>
          <cell r="B4237" t="str">
            <v>TE, PVC, SERIE NORMAL, ESGOTO PREDIAL, DN 100 X 100 MM, JUNTA ELÁSTICA, FORNECIDO E INSTALADO EM PRUMADA DE ESGOTO SANITÁRIO OU VENTILAÇÃO. AF_08/2022</v>
          </cell>
          <cell r="C4237" t="str">
            <v>UN</v>
          </cell>
          <cell r="D4237">
            <v>43.11</v>
          </cell>
        </row>
        <row r="4238">
          <cell r="A4238">
            <v>89834</v>
          </cell>
          <cell r="B4238" t="str">
            <v>JUNÇÃO SIMPLES, PVC, SERIE NORMAL, ESGOTO PREDIAL, DN 100 X 100 MM, JUNTA ELÁSTICA, FORNECIDO E INSTALADO EM PRUMADA DE ESGOTO SANITÁRIO OU VENTILAÇÃO. AF_08/2022</v>
          </cell>
          <cell r="C4238" t="str">
            <v>UN</v>
          </cell>
          <cell r="D4238">
            <v>51.19</v>
          </cell>
        </row>
        <row r="4239">
          <cell r="A4239">
            <v>89835</v>
          </cell>
          <cell r="B4239" t="str">
            <v>LUVA, CPVC, SOLDÁVEL, DN 54MM, INSTALADO EM PRUMADA DE ÁGUA   FORNECIMENTO E INSTALAÇÃO. AF_06/2022</v>
          </cell>
          <cell r="C4239" t="str">
            <v>UN</v>
          </cell>
          <cell r="D4239">
            <v>43.21</v>
          </cell>
        </row>
        <row r="4240">
          <cell r="A4240">
            <v>89836</v>
          </cell>
          <cell r="B4240" t="str">
            <v>LUVA DE TRANSIÇÃO, CPVC, SOLDÁVEL, DN 54MM X 2 , INSTALADO EM PRUMADA DE ÁGUA   FORNECIMENTO E INSTALAÇÃO. AF_06/2022</v>
          </cell>
          <cell r="C4240" t="str">
            <v>UN</v>
          </cell>
          <cell r="D4240">
            <v>195.87</v>
          </cell>
        </row>
        <row r="4241">
          <cell r="A4241">
            <v>89837</v>
          </cell>
          <cell r="B4241" t="str">
            <v>UNIÃO, CPVC, SOLDÁVEL, DN 54MM, INSTALADO EM PRUMADA DE ÁGUA   FORNECIMENTO E INSTALAÇÃO. AF_06/2022</v>
          </cell>
          <cell r="C4241" t="str">
            <v>UN</v>
          </cell>
          <cell r="D4241">
            <v>131.30000000000001</v>
          </cell>
        </row>
        <row r="4242">
          <cell r="A4242">
            <v>89838</v>
          </cell>
          <cell r="B4242" t="str">
            <v>LUVA, CPVC, SOLDÁVEL, DN 73MM, INSTALADO EM PRUMADA DE ÁGUA   FORNECIMENTO E INSTALAÇÃO. AF_06/2022</v>
          </cell>
          <cell r="C4242" t="str">
            <v>UN</v>
          </cell>
          <cell r="D4242">
            <v>150.37</v>
          </cell>
        </row>
        <row r="4243">
          <cell r="A4243">
            <v>89839</v>
          </cell>
          <cell r="B4243" t="str">
            <v>UNIÃO, CPVC, SOLDÁVEL, DN 73MM, INSTALADO EM PRUMADA DE ÁGUA   FORNECIMENTO E INSTALAÇÃO. AF_06/2022</v>
          </cell>
          <cell r="C4243" t="str">
            <v>UN</v>
          </cell>
          <cell r="D4243">
            <v>170.53</v>
          </cell>
        </row>
        <row r="4244">
          <cell r="A4244">
            <v>89840</v>
          </cell>
          <cell r="B4244" t="str">
            <v>LUVA, CPVC, SOLDÁVEL, DN 89MM, INSTALADO EM PRUMADA DE ÁGUA   FORNECIMENTO E INSTALAÇÃO. AF_06/2022</v>
          </cell>
          <cell r="C4244" t="str">
            <v>UN</v>
          </cell>
          <cell r="D4244">
            <v>177.33</v>
          </cell>
        </row>
        <row r="4245">
          <cell r="A4245">
            <v>89841</v>
          </cell>
          <cell r="B4245" t="str">
            <v>UNIÃO, CPVC, SOLDÁVEL, DN 89MM, INSTALADO EM PRUMADA DE ÁGUA   FORNECIMENTO E INSTALAÇÃO. AF_06/2022</v>
          </cell>
          <cell r="C4245" t="str">
            <v>UN</v>
          </cell>
          <cell r="D4245">
            <v>259.14</v>
          </cell>
        </row>
        <row r="4246">
          <cell r="A4246">
            <v>89842</v>
          </cell>
          <cell r="B4246" t="str">
            <v>TÊ, CPVC, SOLDÁVEL, DN 35MM, INSTALADO EM PRUMADA DE ÁGUA   FORNECIMENTO E INSTALAÇÃO. AF_06/2022</v>
          </cell>
          <cell r="C4246" t="str">
            <v>UN</v>
          </cell>
          <cell r="D4246">
            <v>49.39</v>
          </cell>
        </row>
        <row r="4247">
          <cell r="A4247">
            <v>89844</v>
          </cell>
          <cell r="B4247" t="str">
            <v>TE, CPVC, SOLDÁVEL, DN  42MM, INSTALADO EM PRUMADA DE ÁGUA   FORNECIMENTO E INSTALAÇÃO. AF_06/2022</v>
          </cell>
          <cell r="C4247" t="str">
            <v>UN</v>
          </cell>
          <cell r="D4247">
            <v>62.21</v>
          </cell>
        </row>
        <row r="4248">
          <cell r="A4248">
            <v>89845</v>
          </cell>
          <cell r="B4248" t="str">
            <v>TÊ, CPVC, SOLDÁVEL, DN 54 MM, INSTALADO EM PRUMADA DE ÁGUA   FORNECIMENTO E INSTALAÇÃO. AF_06/2022</v>
          </cell>
          <cell r="C4248" t="str">
            <v>UN</v>
          </cell>
          <cell r="D4248">
            <v>97.61</v>
          </cell>
        </row>
        <row r="4249">
          <cell r="A4249">
            <v>89846</v>
          </cell>
          <cell r="B4249" t="str">
            <v>TÊ, CPVC, SOLDÁVEL, DN 73MM, INSTALADO EM PRUMADA DE ÁGUA   FORNECIMENTO E INSTALAÇÃO. AF_06/2022</v>
          </cell>
          <cell r="C4249" t="str">
            <v>UN</v>
          </cell>
          <cell r="D4249">
            <v>208.97</v>
          </cell>
        </row>
        <row r="4250">
          <cell r="A4250">
            <v>89847</v>
          </cell>
          <cell r="B4250" t="str">
            <v>TÊ, CPVC, SOLDÁVEL, DN 89MM, INSTALADO EM PRUMADA DE ÁGUA   FORNECIMENTO E INSTALAÇÃO. AF_06/2022</v>
          </cell>
          <cell r="C4250" t="str">
            <v>UN</v>
          </cell>
          <cell r="D4250">
            <v>249.69</v>
          </cell>
        </row>
        <row r="4251">
          <cell r="A4251">
            <v>89850</v>
          </cell>
          <cell r="B4251" t="str">
            <v>JOELHO 90 GRAUS, PVC, SERIE NORMAL, ESGOTO PREDIAL, DN 100 MM, JUNTA ELÁSTICA, FORNECIDO E INSTALADO EM SUBCOLETOR AÉREO DE ESGOTO SANITÁRIO. AF_08/2022</v>
          </cell>
          <cell r="C4251" t="str">
            <v>UN</v>
          </cell>
          <cell r="D4251">
            <v>30.23</v>
          </cell>
        </row>
        <row r="4252">
          <cell r="A4252">
            <v>89851</v>
          </cell>
          <cell r="B4252" t="str">
            <v>JOELHO 45 GRAUS, PVC, SERIE NORMAL, ESGOTO PREDIAL, DN 100 MM, JUNTA ELÁSTICA, FORNECIDO E INSTALADO EM SUBCOLETOR AÉREO DE ESGOTO SANITÁRIO. AF_08/2022</v>
          </cell>
          <cell r="C4252" t="str">
            <v>UN</v>
          </cell>
          <cell r="D4252">
            <v>31.07</v>
          </cell>
        </row>
        <row r="4253">
          <cell r="A4253">
            <v>89852</v>
          </cell>
          <cell r="B4253" t="str">
            <v>CURVA CURTA 90 GRAUS, PVC, SERIE NORMAL, ESGOTO PREDIAL, DN 100 MM, JUNTA ELÁSTICA, FORNECIDO E INSTALADO EM SUBCOLETOR AÉREO DE ESGOTO SANITÁRIO. AF_08/2022</v>
          </cell>
          <cell r="C4253" t="str">
            <v>UN</v>
          </cell>
          <cell r="D4253">
            <v>45.34</v>
          </cell>
        </row>
        <row r="4254">
          <cell r="A4254">
            <v>89853</v>
          </cell>
          <cell r="B4254" t="str">
            <v>CURVA LONGA 90 GRAUS, PVC, SERIE NORMAL, ESGOTO PREDIAL, DN 100 MM, JUNTA ELÁSTICA, FORNECIDO E INSTALADO EM SUBCOLETOR AÉREO DE ESGOTO SANITÁRIO. AF_08/2022</v>
          </cell>
          <cell r="C4254" t="str">
            <v>UN</v>
          </cell>
          <cell r="D4254">
            <v>80.540000000000006</v>
          </cell>
        </row>
        <row r="4255">
          <cell r="A4255">
            <v>89854</v>
          </cell>
          <cell r="B4255" t="str">
            <v>JOELHO 90 GRAUS, PVC, SERIE NORMAL, ESGOTO PREDIAL, DN 150 MM, JUNTA ELÁSTICA, FORNECIDO E INSTALADO EM SUBCOLETOR AÉREO DE ESGOTO SANITÁRIO. AF_08/2022</v>
          </cell>
          <cell r="C4255" t="str">
            <v>UN</v>
          </cell>
          <cell r="D4255">
            <v>102.94</v>
          </cell>
        </row>
        <row r="4256">
          <cell r="A4256">
            <v>89855</v>
          </cell>
          <cell r="B4256" t="str">
            <v>JOELHO 45 GRAUS, PVC, SERIE NORMAL, ESGOTO PREDIAL, DN 150 MM, JUNTA ELÁSTICA, FORNECIDO E INSTALADO EM SUBCOLETOR AÉREO DE ESGOTO SANITÁRIO. AF_08/2022</v>
          </cell>
          <cell r="C4256" t="str">
            <v>UN</v>
          </cell>
          <cell r="D4256">
            <v>108.17</v>
          </cell>
        </row>
        <row r="4257">
          <cell r="A4257">
            <v>89856</v>
          </cell>
          <cell r="B4257" t="str">
            <v>LUVA SIMPLES, PVC, SERIE NORMAL, ESGOTO PREDIAL, DN 100 MM, JUNTA ELÁSTICA, FORNECIDO E INSTALADO EM SUBCOLETOR AÉREO DE ESGOTO SANITÁRIO. AF_08/2022</v>
          </cell>
          <cell r="C4257" t="str">
            <v>UN</v>
          </cell>
          <cell r="D4257">
            <v>19.739999999999998</v>
          </cell>
        </row>
        <row r="4258">
          <cell r="A4258">
            <v>89857</v>
          </cell>
          <cell r="B4258" t="str">
            <v>LUVA DE CORRER, PVC, SERIE NORMAL, ESGOTO PREDIAL, DN 100 MM, JUNTA ELÁSTICA, FORNECIDO E INSTALADO EM SUBCOLETOR AÉREO DE ESGOTO SANITÁRIO. AF_08/2022</v>
          </cell>
          <cell r="C4258" t="str">
            <v>UN</v>
          </cell>
          <cell r="D4258">
            <v>36.21</v>
          </cell>
        </row>
        <row r="4259">
          <cell r="A4259">
            <v>89860</v>
          </cell>
          <cell r="B4259" t="str">
            <v>TE, PVC, SERIE NORMAL, ESGOTO PREDIAL, DN 100 X 100 MM, JUNTA ELÁSTICA, FORNECIDO E INSTALADO EM SUBCOLETOR AÉREO DE ESGOTO SANITÁRIO. AF_08/2022</v>
          </cell>
          <cell r="C4259" t="str">
            <v>UN</v>
          </cell>
          <cell r="D4259">
            <v>46.79</v>
          </cell>
        </row>
        <row r="4260">
          <cell r="A4260">
            <v>89861</v>
          </cell>
          <cell r="B4260" t="str">
            <v>JUNÇÃO SIMPLES, PVC, SERIE NORMAL, ESGOTO PREDIAL, DN 100 X 100 MM, JUNTA ELÁSTICA, FORNECIDO E INSTALADO EM SUBCOLETOR AÉREO DE ESGOTO SANITÁRIO. AF_08/2022</v>
          </cell>
          <cell r="C4260" t="str">
            <v>UN</v>
          </cell>
          <cell r="D4260">
            <v>54.87</v>
          </cell>
        </row>
        <row r="4261">
          <cell r="A4261">
            <v>89866</v>
          </cell>
          <cell r="B4261" t="str">
            <v>JOELHO 90 GRAUS, PVC, SOLDÁVEL, DN 25MM, INSTALADO EM DRENO DE AR-CONDICIONADO - FORNECIMENTO E INSTALAÇÃO. AF_08/2022</v>
          </cell>
          <cell r="C4261" t="str">
            <v>UN</v>
          </cell>
          <cell r="D4261">
            <v>6.82</v>
          </cell>
        </row>
        <row r="4262">
          <cell r="A4262">
            <v>89867</v>
          </cell>
          <cell r="B4262" t="str">
            <v>JOELHO 45 GRAUS, PVC, SOLDÁVEL, DN 25MM, INSTALADO EM DRENO DE AR-CONDICIONADO - FORNECIMENTO E INSTALAÇÃO. AF_08/2022</v>
          </cell>
          <cell r="C4262" t="str">
            <v>UN</v>
          </cell>
          <cell r="D4262">
            <v>7.55</v>
          </cell>
        </row>
        <row r="4263">
          <cell r="A4263">
            <v>89868</v>
          </cell>
          <cell r="B4263" t="str">
            <v>LUVA, PVC, SOLDÁVEL, DN 25MM, INSTALADO EM DRENO DE AR-CONDICIONADO - FORNECIMENTO E INSTALAÇÃO. AF_08/2022</v>
          </cell>
          <cell r="C4263" t="str">
            <v>UN</v>
          </cell>
          <cell r="D4263">
            <v>5.21</v>
          </cell>
        </row>
        <row r="4264">
          <cell r="A4264">
            <v>89869</v>
          </cell>
          <cell r="B4264" t="str">
            <v>TE, PVC, SOLDÁVEL, DN 25MM, INSTALADO EM DRENO DE AR-CONDICIONADO - FORNECIMENTO E INSTALAÇÃO. AF_08/2022</v>
          </cell>
          <cell r="C4264" t="str">
            <v>UN</v>
          </cell>
          <cell r="D4264">
            <v>9.5</v>
          </cell>
        </row>
        <row r="4265">
          <cell r="A4265">
            <v>89979</v>
          </cell>
          <cell r="B4265" t="str">
            <v>LUVA COM BUCHA DE LATÃO, PVC, SOLDÁVEL, DN 32MM X 1 , INSTALADO EM RAMAL OU SUB-RAMAL DE ÁGUA   FORNECIMENTO E INSTALAÇÃO. AF_06/2022</v>
          </cell>
          <cell r="C4265" t="str">
            <v>UN</v>
          </cell>
          <cell r="D4265">
            <v>22.82</v>
          </cell>
        </row>
        <row r="4266">
          <cell r="A4266">
            <v>89981</v>
          </cell>
          <cell r="B4266" t="str">
            <v>LUVA SOLDÁVEL E COM BUCHA DE LATÃO, PVC, SOLDÁVEL, DN 32MM X 1 , INSTALADO EM PRUMADA DE ÁGUA   FORNECIMENTO E INSTALAÇÃO. AF_06/2022</v>
          </cell>
          <cell r="C4266" t="str">
            <v>UN</v>
          </cell>
          <cell r="D4266">
            <v>20.07</v>
          </cell>
        </row>
        <row r="4267">
          <cell r="A4267">
            <v>90373</v>
          </cell>
          <cell r="B4267" t="str">
            <v>JOELHO 90 GRAUS COM BUCHA DE LATÃO, PVC, SOLDÁVEL, DN 25MM, X 1/2  INSTALADO EM RAMAL OU SUB-RAMAL DE ÁGUA - FORNECIMENTO E INSTALAÇÃO. AF_06/2022</v>
          </cell>
          <cell r="C4267" t="str">
            <v>UN</v>
          </cell>
          <cell r="D4267">
            <v>12.03</v>
          </cell>
        </row>
        <row r="4268">
          <cell r="A4268">
            <v>90374</v>
          </cell>
          <cell r="B4268" t="str">
            <v>TÊ COM BUCHA DE LATÃO NA BOLSA CENTRAL, PVC, SOLDÁVEL, DN 25MM X 3/4 , INSTALADO EM RAMAL OU SUB-RAMAL DE ÁGUA - FORNECIMENTO E INSTALAÇÃO. AF_06/2022</v>
          </cell>
          <cell r="C4268" t="str">
            <v>UN</v>
          </cell>
          <cell r="D4268">
            <v>20.49</v>
          </cell>
        </row>
        <row r="4269">
          <cell r="A4269">
            <v>92287</v>
          </cell>
          <cell r="B4269" t="str">
            <v>COTOVELO EM COBRE, DN 22 MM, 90 GRAUS, SEM ANEL DE SOLDA, INSTALADO EM PRUMADA DE HIDRÁULICA PREDIAL - FORNECIMENTO E INSTALAÇÃO. AF_04/2022</v>
          </cell>
          <cell r="C4269" t="str">
            <v>UN</v>
          </cell>
          <cell r="D4269">
            <v>17.32</v>
          </cell>
        </row>
        <row r="4270">
          <cell r="A4270">
            <v>92288</v>
          </cell>
          <cell r="B4270" t="str">
            <v>COTOVELO EM COBRE, DN 28 MM, 90 GRAUS, SEM ANEL DE SOLDA, INSTALADO EM PRUMADA DE HIDRÁULICA PREDIAL - FORNECIMENTO E INSTALAÇÃO. AF_04/2022</v>
          </cell>
          <cell r="C4270" t="str">
            <v>UN</v>
          </cell>
          <cell r="D4270">
            <v>27.43</v>
          </cell>
        </row>
        <row r="4271">
          <cell r="A4271">
            <v>92289</v>
          </cell>
          <cell r="B4271" t="str">
            <v>COTOVELO EM COBRE, DN 35 MM, 90 GRAUS, SEM ANEL DE SOLDA, INSTALADO EM PRUMADA DE HIDRÁULICA PREDIAL - FORNECIMENTO E INSTALAÇÃO. AF_04/2022</v>
          </cell>
          <cell r="C4271" t="str">
            <v>UN</v>
          </cell>
          <cell r="D4271">
            <v>48.88</v>
          </cell>
        </row>
        <row r="4272">
          <cell r="A4272">
            <v>92290</v>
          </cell>
          <cell r="B4272" t="str">
            <v>COTOVELO EM COBRE, DN 42 MM, 90 GRAUS, SEM ANEL DE SOLDA, INSTALADO EM PRUMADA DE HIDRÁULICA PREDIAL - FORNECIMENTO E INSTALAÇÃO. AF_04/2022</v>
          </cell>
          <cell r="C4272" t="str">
            <v>UN</v>
          </cell>
          <cell r="D4272">
            <v>74.27</v>
          </cell>
        </row>
        <row r="4273">
          <cell r="A4273">
            <v>92291</v>
          </cell>
          <cell r="B4273" t="str">
            <v>COTOVELO EM COBRE, DN 54 MM, 90 GRAUS, SEM ANEL DE SOLDA, INSTALADO EM PRUMADA DE HIDRÁULICA PREDIAL - FORNECIMENTO E INSTALAÇÃO. AF_04/2022</v>
          </cell>
          <cell r="C4273" t="str">
            <v>UN</v>
          </cell>
          <cell r="D4273">
            <v>115.28</v>
          </cell>
        </row>
        <row r="4274">
          <cell r="A4274">
            <v>92292</v>
          </cell>
          <cell r="B4274" t="str">
            <v>COTOVELO EM COBRE, DN 66 MM, 90 GRAUS, SEM ANEL DE SOLDA, INSTALADO EM PRUMADA DE HIDRÁULICA PREDIAL - FORNECIMENTO E INSTALAÇÃO. AF_04/2022</v>
          </cell>
          <cell r="C4274" t="str">
            <v>UN</v>
          </cell>
          <cell r="D4274">
            <v>359.08</v>
          </cell>
        </row>
        <row r="4275">
          <cell r="A4275">
            <v>92293</v>
          </cell>
          <cell r="B4275" t="str">
            <v>LUVA EM COBRE, DN 22 MM, SEM ANEL DE SOLDA, INSTALADO EM PRUMADA DE HIDRÁULICA PREDIAL - FORNECIMENTO E INSTALAÇÃO. AF_04/2022</v>
          </cell>
          <cell r="C4275" t="str">
            <v>UN</v>
          </cell>
          <cell r="D4275">
            <v>9.8000000000000007</v>
          </cell>
        </row>
        <row r="4276">
          <cell r="A4276">
            <v>92294</v>
          </cell>
          <cell r="B4276" t="str">
            <v>LUVA EM COBRE, DN 28 MM, SEM ANEL DE SOLDA, INSTALADO EM PRUMADA DE HIDRÁULICA PREDIAL - FORNECIMENTO E INSTALAÇÃO. AF_04/2022</v>
          </cell>
          <cell r="C4276" t="str">
            <v>UN</v>
          </cell>
          <cell r="D4276">
            <v>16.690000000000001</v>
          </cell>
        </row>
        <row r="4277">
          <cell r="A4277">
            <v>92295</v>
          </cell>
          <cell r="B4277" t="str">
            <v>LUVA EM COBRE, DN 35 MM, SEM ANEL DE SOLDA, INSTALADO EM PRUMADA DE HIDRÁULICA PREDIAL - FORNECIMENTO E INSTALAÇÃO. AF_04/2022</v>
          </cell>
          <cell r="C4277" t="str">
            <v>UN</v>
          </cell>
          <cell r="D4277">
            <v>31.69</v>
          </cell>
        </row>
        <row r="4278">
          <cell r="A4278">
            <v>92296</v>
          </cell>
          <cell r="B4278" t="str">
            <v>LUVA EM COBRE, DN 42 MM, SEM ANEL DE SOLDA, INSTALADO EM PRUMADA DE HIDRÁULICA PREDIAL - FORNECIMENTO E INSTALAÇÃO. AF_04/2022</v>
          </cell>
          <cell r="C4278" t="str">
            <v>UN</v>
          </cell>
          <cell r="D4278">
            <v>42.04</v>
          </cell>
        </row>
        <row r="4279">
          <cell r="A4279">
            <v>92297</v>
          </cell>
          <cell r="B4279" t="str">
            <v>LUVA EM COBRE, DN 54 MM, SEM ANEL DE SOLDA, INSTALADO EM PRUMADA DE HIDRÁULICA PREDIAL - FORNECIMENTO E INSTALAÇÃO. AF_04/2022</v>
          </cell>
          <cell r="C4279" t="str">
            <v>UN</v>
          </cell>
          <cell r="D4279">
            <v>65.37</v>
          </cell>
        </row>
        <row r="4280">
          <cell r="A4280">
            <v>92298</v>
          </cell>
          <cell r="B4280" t="str">
            <v>LUVA EM COBRE, DN 66 MM, SEM ANEL DE SOLDA, INSTALADO EM PRUMADA DE HIDRÁULICA PREDIAL - FORNECIMENTO E INSTALAÇÃO. AF_04/2022</v>
          </cell>
          <cell r="C4280" t="str">
            <v>UN</v>
          </cell>
          <cell r="D4280">
            <v>184.79</v>
          </cell>
        </row>
        <row r="4281">
          <cell r="A4281">
            <v>92299</v>
          </cell>
          <cell r="B4281" t="str">
            <v>TE EM COBRE, DN 22 MM, SEM ANEL DE SOLDA, INSTALADO EM PRUMADA DE HIDRÁULICA PREDIAL - FORNECIMENTO E INSTALAÇÃO. AF_04/2022</v>
          </cell>
          <cell r="C4281" t="str">
            <v>UN</v>
          </cell>
          <cell r="D4281">
            <v>22.79</v>
          </cell>
        </row>
        <row r="4282">
          <cell r="A4282">
            <v>92300</v>
          </cell>
          <cell r="B4282" t="str">
            <v>TE EM COBRE, DN 28 MM, SEM ANEL DE SOLDA, INSTALADO EM PRUMADA DE HIDRÁULICA PREDIAL - FORNECIMENTO E INSTALAÇÃO. AF_04/2022</v>
          </cell>
          <cell r="C4282" t="str">
            <v>UN</v>
          </cell>
          <cell r="D4282">
            <v>34.840000000000003</v>
          </cell>
        </row>
        <row r="4283">
          <cell r="A4283">
            <v>92301</v>
          </cell>
          <cell r="B4283" t="str">
            <v>TE EM COBRE, DN 35 MM, SEM ANEL DE SOLDA, INSTALADO EM PRUMADA DE HIDRÁULICA PREDIAL - FORNECIMENTO E INSTALAÇÃO. AF_04/2022</v>
          </cell>
          <cell r="C4283" t="str">
            <v>UN</v>
          </cell>
          <cell r="D4283">
            <v>69.48</v>
          </cell>
        </row>
        <row r="4284">
          <cell r="A4284">
            <v>92302</v>
          </cell>
          <cell r="B4284" t="str">
            <v>TE EM COBRE, DN 42 MM, SEM ANEL DE SOLDA, INSTALADO EM PRUMADA DE HIDRÁULICA PREDIAL - FORNECIMENTO E INSTALAÇÃO. AF_04/2022</v>
          </cell>
          <cell r="C4284" t="str">
            <v>UN</v>
          </cell>
          <cell r="D4284">
            <v>91.91</v>
          </cell>
        </row>
        <row r="4285">
          <cell r="A4285">
            <v>92303</v>
          </cell>
          <cell r="B4285" t="str">
            <v>TE EM COBRE, DN 54 MM, SEM ANEL DE SOLDA, INSTALADO EM PRUMADA DE HIDRÁULICA PREDIAL - FORNECIMENTO E INSTALAÇÃO. AF_04/2022</v>
          </cell>
          <cell r="C4285" t="str">
            <v>UN</v>
          </cell>
          <cell r="D4285">
            <v>169.29</v>
          </cell>
        </row>
        <row r="4286">
          <cell r="A4286">
            <v>92304</v>
          </cell>
          <cell r="B4286" t="str">
            <v>TE EM COBRE, DN 66 MM, SEM ANEL DE SOLDA, INSTALADO EM PRUMADA DE HIDRÁULICA PREDIAL - FORNECIMENTO E INSTALAÇÃO. AF_04/2022</v>
          </cell>
          <cell r="C4286" t="str">
            <v>UN</v>
          </cell>
          <cell r="D4286">
            <v>441.4</v>
          </cell>
        </row>
        <row r="4287">
          <cell r="A4287">
            <v>92311</v>
          </cell>
          <cell r="B4287" t="str">
            <v>COTOVELO EM COBRE, DN 15 MM, 90 GRAUS, SEM ANEL DE SOLDA, INSTALADO EM RAMAL DE DISTRIBUIÇÃO   FORNECIMENTO E INSTALAÇÃO. AF_04/2022</v>
          </cell>
          <cell r="C4287" t="str">
            <v>UN</v>
          </cell>
          <cell r="D4287">
            <v>12.55</v>
          </cell>
        </row>
        <row r="4288">
          <cell r="A4288">
            <v>92312</v>
          </cell>
          <cell r="B4288" t="str">
            <v>COTOVELO EM COBRE, DN 22 MM, 90 GRAUS, SEM ANEL DE SOLDA, INSTALADO EM RAMAL DE DISTRIBUIÇÃO DE HIDRÁULICA PREDIAL - FORNECIMENTO E INSTALAÇÃO. AF_04/2022</v>
          </cell>
          <cell r="C4288" t="str">
            <v>UN</v>
          </cell>
          <cell r="D4288">
            <v>21.18</v>
          </cell>
        </row>
        <row r="4289">
          <cell r="A4289">
            <v>92313</v>
          </cell>
          <cell r="B4289" t="str">
            <v>COTOVELO EM COBRE, DN 28 MM, 90 GRAUS, SEM ANEL DE SOLDA, INSTALADO EM RAMAL DE DISTRIBUIÇÃO DE HIDRÁULICA PREDIAL - FORNECIMENTO E INSTALAÇÃO. AF_04/2022</v>
          </cell>
          <cell r="C4289" t="str">
            <v>UN</v>
          </cell>
          <cell r="D4289">
            <v>30.99</v>
          </cell>
        </row>
        <row r="4290">
          <cell r="A4290">
            <v>92314</v>
          </cell>
          <cell r="B4290" t="str">
            <v>LUVA EM COBRE, DN 15 MM, SEM ANEL DE SOLDA, INSTALADO EM RAMAL DE DISTRIBUIÇÃO DE HIDRÁULICA PREDIAL - FORNECIMENTO E INSTALAÇÃO. AF_04/2022</v>
          </cell>
          <cell r="C4290" t="str">
            <v>UN</v>
          </cell>
          <cell r="D4290">
            <v>8.3800000000000008</v>
          </cell>
        </row>
        <row r="4291">
          <cell r="A4291">
            <v>92315</v>
          </cell>
          <cell r="B4291" t="str">
            <v>LUVA EM COBRE, DN 22 MM, SEM ANEL DE SOLDA, INSTALADO EM RAMAL DE DISTRIBUIÇÃO DE HIDRÁULICA PREDIAL - FORNECIMENTO E INSTALAÇÃO. AF_04/2022</v>
          </cell>
          <cell r="C4291" t="str">
            <v>UN</v>
          </cell>
          <cell r="D4291">
            <v>12.38</v>
          </cell>
        </row>
        <row r="4292">
          <cell r="A4292">
            <v>92316</v>
          </cell>
          <cell r="B4292" t="str">
            <v>LUVA EM COBRE, DN 28 MM, SEM ANEL DE SOLDA, INSTALADO EM RAMAL DE DISTRIBUIÇÃO DE HIDRÁULICA PREDIAL - FORNECIMENTO E INSTALAÇÃO. AF_04/2022</v>
          </cell>
          <cell r="C4292" t="str">
            <v>UN</v>
          </cell>
          <cell r="D4292">
            <v>19.079999999999998</v>
          </cell>
        </row>
        <row r="4293">
          <cell r="A4293">
            <v>92317</v>
          </cell>
          <cell r="B4293" t="str">
            <v>TE EM COBRE, DN 15 MM, SEM ANEL DE SOLDA, INSTALADO EM RAMAL DE DISTRIBUIÇÃO DE HIDRÁULICA PREDIAL - FORNECIMENTO E INSTALAÇÃO. AF_04/2022</v>
          </cell>
          <cell r="C4293" t="str">
            <v>UN</v>
          </cell>
          <cell r="D4293">
            <v>17.59</v>
          </cell>
        </row>
        <row r="4294">
          <cell r="A4294">
            <v>92318</v>
          </cell>
          <cell r="B4294" t="str">
            <v>TE EM COBRE, DN 22 MM, SEM ANEL DE SOLDA, INSTALADO EM RAMAL DE DISTRIBUIÇÃO DE HIDRÁULICA PREDIAL - FORNECIMENTO E INSTALAÇÃO. AF_04/2022</v>
          </cell>
          <cell r="C4294" t="str">
            <v>UN</v>
          </cell>
          <cell r="D4294">
            <v>27.93</v>
          </cell>
        </row>
        <row r="4295">
          <cell r="A4295">
            <v>92319</v>
          </cell>
          <cell r="B4295" t="str">
            <v>TE EM COBRE, DN 28 MM, SEM ANEL DE SOLDA, INSTALADO EM RAMAL DE DISTRIBUIÇÃO DE HIDRÁULICA PREDIAL - FORNECIMENTO E INSTALAÇÃO. AF_04/2022</v>
          </cell>
          <cell r="C4295" t="str">
            <v>UN</v>
          </cell>
          <cell r="D4295">
            <v>39.6</v>
          </cell>
        </row>
        <row r="4296">
          <cell r="A4296">
            <v>92326</v>
          </cell>
          <cell r="B4296" t="str">
            <v>COTOVELO EM COBRE, DN 15 MM, 90 GRAUS, SEM ANEL DE SOLDA, INSTALADO EM RAMAL E SUB-RAMAL DE HIDRÁULICA PREDIAL - FORNECIMENTO E INSTALAÇÃO. AF_04/2022</v>
          </cell>
          <cell r="C4296" t="str">
            <v>UN</v>
          </cell>
          <cell r="D4296">
            <v>13.18</v>
          </cell>
        </row>
        <row r="4297">
          <cell r="A4297">
            <v>92327</v>
          </cell>
          <cell r="B4297" t="str">
            <v>COTOVELO EM COBRE, DN 22 MM, 90 GRAUS, SEM ANEL DE SOLDA, INSTALADO EM RAMAL E SUB-RAMAL DE HIDRÁULICA PREDIAL - FORNECIMENTO E INSTALAÇÃO. AF_04/2022</v>
          </cell>
          <cell r="C4297" t="str">
            <v>UN</v>
          </cell>
          <cell r="D4297">
            <v>24.04</v>
          </cell>
        </row>
        <row r="4298">
          <cell r="A4298">
            <v>92328</v>
          </cell>
          <cell r="B4298" t="str">
            <v>COTOVELO EM COBRE, DN 28 MM, 90 GRAUS, SEM ANEL DE SOLDA, INSTALADO EM RAMAL E SUB-RAMAL DE HIDRÁULICA PREDIAL - FORNECIMENTO E INSTALAÇÃO. AF_04/2022</v>
          </cell>
          <cell r="C4298" t="str">
            <v>UN</v>
          </cell>
          <cell r="D4298">
            <v>36.1</v>
          </cell>
        </row>
        <row r="4299">
          <cell r="A4299">
            <v>92329</v>
          </cell>
          <cell r="B4299" t="str">
            <v>LUVA EM COBRE, DN 15 MM, SEM ANEL DE SOLDA, INSTALADO EM RAMAL E SUB-RAMAL DE HIDRÁULICA PREDIAL - FORNECIMENTO E INSTALAÇÃO. AF_04/2022</v>
          </cell>
          <cell r="C4299" t="str">
            <v>UN</v>
          </cell>
          <cell r="D4299">
            <v>8.5500000000000007</v>
          </cell>
        </row>
        <row r="4300">
          <cell r="A4300">
            <v>92330</v>
          </cell>
          <cell r="B4300" t="str">
            <v>LUVA EM COBRE, DN 22 MM, SEM ANEL DE SOLDA, INSTALADO EM RAMAL E SUB-RAMAL DE HIDRÁULICA PREDIAL - FORNECIMENTO E INSTALAÇÃO. AF_04/2022</v>
          </cell>
          <cell r="C4300" t="str">
            <v>UN</v>
          </cell>
          <cell r="D4300">
            <v>14.3</v>
          </cell>
        </row>
        <row r="4301">
          <cell r="A4301">
            <v>92331</v>
          </cell>
          <cell r="B4301" t="str">
            <v>LUVA EM COBRE, DN 28 MM, SEM ANEL DE SOLDA, INSTALADO EM RAMAL E SUB-RAMAL DE HIDRÁULICA PREDIAL - FORNECIMENTO E INSTALAÇÃO. AF_04/2022</v>
          </cell>
          <cell r="C4301" t="str">
            <v>UN</v>
          </cell>
          <cell r="D4301">
            <v>22.5</v>
          </cell>
        </row>
        <row r="4302">
          <cell r="A4302">
            <v>92332</v>
          </cell>
          <cell r="B4302" t="str">
            <v>TE EM COBRE, DN 15 MM, SEM ANEL DE SOLDA, INSTALADO EM RAMAL E SUB-RAMAL DE HIDRÁULICA PREDIAL - FORNECIMENTO E INSTALAÇÃO. AF_04/2022</v>
          </cell>
          <cell r="C4302" t="str">
            <v>UN</v>
          </cell>
          <cell r="D4302">
            <v>17.93</v>
          </cell>
        </row>
        <row r="4303">
          <cell r="A4303">
            <v>92333</v>
          </cell>
          <cell r="B4303" t="str">
            <v>TE EM COBRE, DN 22 MM, SEM ANEL DE SOLDA, INSTALADO EM RAMAL E SUB-RAMAL DE HIDRÁULICA PREDIAL - FORNECIMENTO E INSTALAÇÃO. AF_04/2022</v>
          </cell>
          <cell r="C4303" t="str">
            <v>UN</v>
          </cell>
          <cell r="D4303">
            <v>31.75</v>
          </cell>
        </row>
        <row r="4304">
          <cell r="A4304">
            <v>92334</v>
          </cell>
          <cell r="B4304" t="str">
            <v>TE EM COBRE, DN 28 MM, SEM ANEL DE SOLDA, INSTALADO EM RAMAL E SUB-RAMAL DE HIDRÁULICA PREDIAL - FORNECIMENTO E INSTALAÇÃO. AF_04/2022</v>
          </cell>
          <cell r="C4304" t="str">
            <v>UN</v>
          </cell>
          <cell r="D4304">
            <v>46.41</v>
          </cell>
        </row>
        <row r="4305">
          <cell r="A4305">
            <v>92344</v>
          </cell>
          <cell r="B4305" t="str">
            <v>NIPLE, EM FERRO GALVANIZADO, DN 50 (2"), CONEXÃO ROSQUEADA, INSTALADO EM PRUMADAS - FORNECIMENTO E INSTALAÇÃO. AF_10/2020</v>
          </cell>
          <cell r="C4305" t="str">
            <v>UN</v>
          </cell>
          <cell r="D4305">
            <v>69.349999999999994</v>
          </cell>
        </row>
        <row r="4306">
          <cell r="A4306">
            <v>92345</v>
          </cell>
          <cell r="B4306" t="str">
            <v>LUVA, EM FERRO GALVANIZADO, DN 50 (2"), CONEXÃO ROSQUEADA, INSTALADO EM PRUMADAS - FORNECIMENTO E INSTALAÇÃO. AF_10/2020</v>
          </cell>
          <cell r="C4306" t="str">
            <v>UN</v>
          </cell>
          <cell r="D4306">
            <v>69.319999999999993</v>
          </cell>
        </row>
        <row r="4307">
          <cell r="A4307">
            <v>92346</v>
          </cell>
          <cell r="B4307" t="str">
            <v>NIPLE, EM FERRO GALVANIZADO, DN 65 (2 1/2"), CONEXÃO ROSQUEADA, INSTALADO EM PRUMADAS - FORNECIMENTO E INSTALAÇÃO. AF_10/2020</v>
          </cell>
          <cell r="C4307" t="str">
            <v>UN</v>
          </cell>
          <cell r="D4307">
            <v>92.91</v>
          </cell>
        </row>
        <row r="4308">
          <cell r="A4308">
            <v>92347</v>
          </cell>
          <cell r="B4308" t="str">
            <v>LUVA, EM FERRO GALVANIZADO, DN 65 (2 1/2"), CONEXÃO ROSQUEADA, INSTALADO EM PRUMADAS - FORNECIMENTO E INSTALAÇÃO. AF_10/2020</v>
          </cell>
          <cell r="C4308" t="str">
            <v>UN</v>
          </cell>
          <cell r="D4308">
            <v>104.38</v>
          </cell>
        </row>
        <row r="4309">
          <cell r="A4309">
            <v>92348</v>
          </cell>
          <cell r="B4309" t="str">
            <v>NIPLE, EM FERRO GALVANIZADO, DN 80 (3"), CONEXÃO ROSQUEADA, INSTALADO EM PRUMADAS - FORNECIMENTO E INSTALAÇÃO. AF_10/2020</v>
          </cell>
          <cell r="C4309" t="str">
            <v>UN</v>
          </cell>
          <cell r="D4309">
            <v>133.22999999999999</v>
          </cell>
        </row>
        <row r="4310">
          <cell r="A4310">
            <v>92349</v>
          </cell>
          <cell r="B4310" t="str">
            <v>LUVA, EM FERRO GALVANIZADO, DN 80 (3"), CONEXÃO ROSQUEADA, INSTALADO EM PRUMADAS - FORNECIMENTO E INSTALAÇÃO. AF_10/2020</v>
          </cell>
          <cell r="C4310" t="str">
            <v>UN</v>
          </cell>
          <cell r="D4310">
            <v>143.44</v>
          </cell>
        </row>
        <row r="4311">
          <cell r="A4311">
            <v>92350</v>
          </cell>
          <cell r="B4311" t="str">
            <v>JOELHO 45 GRAUS, EM FERRO GALVANIZADO, DN 50 (2"), CONEXÃO ROSQUEADA, INSTALADO EM PRUMADAS - FORNECIMENTO E INSTALAÇÃO. AF_10/2020</v>
          </cell>
          <cell r="C4311" t="str">
            <v>UN</v>
          </cell>
          <cell r="D4311">
            <v>103.09</v>
          </cell>
        </row>
        <row r="4312">
          <cell r="A4312">
            <v>92351</v>
          </cell>
          <cell r="B4312" t="str">
            <v>JOELHO 90 GRAUS, EM FERRO GALVANIZADO, DN 50 (2"), CONEXÃO ROSQUEADA, INSTALADO EM PRUMADAS - FORNECIMENTO E INSTALAÇÃO. AF_10/2020</v>
          </cell>
          <cell r="C4312" t="str">
            <v>UN</v>
          </cell>
          <cell r="D4312">
            <v>100.54</v>
          </cell>
        </row>
        <row r="4313">
          <cell r="A4313">
            <v>92352</v>
          </cell>
          <cell r="B4313" t="str">
            <v>JOELHO 45 GRAUS, EM FERRO GALVANIZADO, DN 65 (2 1/2"), CONEXÃO ROSQUEADA, INSTALADO EM PRUMADAS - FORNECIMENTO E INSTALAÇÃO. AF_10/2020</v>
          </cell>
          <cell r="C4313" t="str">
            <v>UN</v>
          </cell>
          <cell r="D4313">
            <v>161.46</v>
          </cell>
        </row>
        <row r="4314">
          <cell r="A4314">
            <v>92353</v>
          </cell>
          <cell r="B4314" t="str">
            <v>JOELHO 90 GRAUS, EM FERRO GALVANIZADO, DN 65 (2 1/2"), CONEXÃO ROSQUEADA, INSTALADO EM PRUMADAS - FORNECIMENTO E INSTALAÇÃO. AF_10/2020</v>
          </cell>
          <cell r="C4314" t="str">
            <v>UN</v>
          </cell>
          <cell r="D4314">
            <v>150.22999999999999</v>
          </cell>
        </row>
        <row r="4315">
          <cell r="A4315">
            <v>92354</v>
          </cell>
          <cell r="B4315" t="str">
            <v>JOELHO 45 GRAUS, EM FERRO GALVANIZADO, DN 80 (3"), CONEXÃO ROSQUEADA, INSTALADO EM PRUMADAS - FORNECIMENTO E INSTALAÇÃO. AF_10/2020</v>
          </cell>
          <cell r="C4315" t="str">
            <v>UN</v>
          </cell>
          <cell r="D4315">
            <v>217.48</v>
          </cell>
        </row>
        <row r="4316">
          <cell r="A4316">
            <v>92355</v>
          </cell>
          <cell r="B4316" t="str">
            <v>JOELHO 90 GRAUS, EM FERRO GALVANIZADO, DN 80 (3"), CONEXÃO ROSQUEADA, INSTALADO EM PRUMADAS - FORNECIMENTO E INSTALAÇÃO. AF_10/2020</v>
          </cell>
          <cell r="C4316" t="str">
            <v>UN</v>
          </cell>
          <cell r="D4316">
            <v>195.84</v>
          </cell>
        </row>
        <row r="4317">
          <cell r="A4317">
            <v>92356</v>
          </cell>
          <cell r="B4317" t="str">
            <v>TÊ, EM FERRO GALVANIZADO, DN 50 (2"), CONEXÃO ROSQUEADA, INSTALADO EM PRUMADAS - FORNECIMENTO E INSTALAÇÃO. AF_10/2020</v>
          </cell>
          <cell r="C4317" t="str">
            <v>UN</v>
          </cell>
          <cell r="D4317">
            <v>133.97999999999999</v>
          </cell>
        </row>
        <row r="4318">
          <cell r="A4318">
            <v>92357</v>
          </cell>
          <cell r="B4318" t="str">
            <v>TÊ, EM FERRO GALVANIZADO, DN 65 (2 1/2"), CONEXÃO ROSQUEADA, INSTALADO EM PRUMADAS - FORNECIMENTO E INSTALAÇÃO. AF_10/2020</v>
          </cell>
          <cell r="C4318" t="str">
            <v>UN</v>
          </cell>
          <cell r="D4318">
            <v>205.95</v>
          </cell>
        </row>
        <row r="4319">
          <cell r="A4319">
            <v>92358</v>
          </cell>
          <cell r="B4319" t="str">
            <v>TÊ, EM FERRO GALVANIZADO, DN 80 (3"), CONEXÃO ROSQUEADA, INSTALADO EM PRUMADAS - FORNECIMENTO E INSTALAÇÃO. AF_10/2020</v>
          </cell>
          <cell r="C4319" t="str">
            <v>UN</v>
          </cell>
          <cell r="D4319">
            <v>259.02999999999997</v>
          </cell>
        </row>
        <row r="4320">
          <cell r="A4320">
            <v>92369</v>
          </cell>
          <cell r="B4320" t="str">
            <v>NIPLE, EM FERRO GALVANIZADO, DN 25 (1"), CONEXÃO ROSQUEADA, INSTALADO EM REDE DE ALIMENTAÇÃO PARA HIDRANTE - FORNECIMENTO E INSTALAÇÃO. AF_10/2020</v>
          </cell>
          <cell r="C4320" t="str">
            <v>UN</v>
          </cell>
          <cell r="D4320">
            <v>35.619999999999997</v>
          </cell>
        </row>
        <row r="4321">
          <cell r="A4321">
            <v>92370</v>
          </cell>
          <cell r="B4321" t="str">
            <v>LUVA, EM FERRO GALVANIZADO, DN 25 (1"), CONEXÃO ROSQUEADA, INSTALADO EM REDE DE ALIMENTAÇÃO PARA HIDRANTE - FORNECIMENTO E INSTALAÇÃO. AF_10/2020</v>
          </cell>
          <cell r="C4321" t="str">
            <v>UN</v>
          </cell>
          <cell r="D4321">
            <v>37.68</v>
          </cell>
        </row>
        <row r="4322">
          <cell r="A4322">
            <v>92371</v>
          </cell>
          <cell r="B4322" t="str">
            <v>NIPLE, EM FERRO GALVANIZADO, DN 32 (1 1/4"), CONEXÃO ROSQUEADA, INSTALADO EM REDE DE ALIMENTAÇÃO PARA HIDRANTE - FORNECIMENTO E INSTALAÇÃO. AF_10/2020</v>
          </cell>
          <cell r="C4322" t="str">
            <v>UN</v>
          </cell>
          <cell r="D4322">
            <v>43.78</v>
          </cell>
        </row>
        <row r="4323">
          <cell r="A4323">
            <v>92372</v>
          </cell>
          <cell r="B4323" t="str">
            <v>LUVA, EM FERRO GALVANIZADO, DN 32 (1 1/4"), CONEXÃO ROSQUEADA, INSTALADO EM REDE DE ALIMENTAÇÃO PARA HIDRANTE - FORNECIMENTO E INSTALAÇÃO. AF_10/2020</v>
          </cell>
          <cell r="C4323" t="str">
            <v>UN</v>
          </cell>
          <cell r="D4323">
            <v>45.71</v>
          </cell>
        </row>
        <row r="4324">
          <cell r="A4324">
            <v>92373</v>
          </cell>
          <cell r="B4324" t="str">
            <v>NIPLE, EM FERRO GALVANIZADO, DN 40 (1 1/2"), CONEXÃO ROSQUEADA, INSTALADO EM REDE DE ALIMENTAÇÃO PARA HIDRANTE - FORNECIMENTO E INSTALAÇÃO. AF_10/2020</v>
          </cell>
          <cell r="C4324" t="str">
            <v>UN</v>
          </cell>
          <cell r="D4324">
            <v>52.33</v>
          </cell>
        </row>
        <row r="4325">
          <cell r="A4325">
            <v>92374</v>
          </cell>
          <cell r="B4325" t="str">
            <v>LUVA, EM FERRO GALVANIZADO, DN 40 (1 1/2"), CONEXÃO ROSQUEADA, INSTALADO EM REDE DE ALIMENTAÇÃO PARA HIDRANTE - FORNECIMENTO E INSTALAÇÃO. AF_10/2020</v>
          </cell>
          <cell r="C4325" t="str">
            <v>UN</v>
          </cell>
          <cell r="D4325">
            <v>52.7</v>
          </cell>
        </row>
        <row r="4326">
          <cell r="A4326">
            <v>92375</v>
          </cell>
          <cell r="B4326" t="str">
            <v>NIPLE, EM FERRO GALVANIZADO, DN 50 (2"), CONEXÃO ROSQUEADA, INSTALADO EM REDE DE ALIMENTAÇÃO PARA HIDRANTE - FORNECIMENTO E INSTALAÇÃO. AF_10/2020</v>
          </cell>
          <cell r="C4326" t="str">
            <v>UN</v>
          </cell>
          <cell r="D4326">
            <v>69.31</v>
          </cell>
        </row>
        <row r="4327">
          <cell r="A4327">
            <v>92376</v>
          </cell>
          <cell r="B4327" t="str">
            <v>LUVA, EM FERRO GALVANIZADO, DN 50 (2"), CONEXÃO ROSQUEADA, INSTALADO EM REDE DE ALIMENTAÇÃO PARA HIDRANTE - FORNECIMENTO E INSTALAÇÃO. AF_10/2020</v>
          </cell>
          <cell r="C4327" t="str">
            <v>UN</v>
          </cell>
          <cell r="D4327">
            <v>69.28</v>
          </cell>
        </row>
        <row r="4328">
          <cell r="A4328">
            <v>92377</v>
          </cell>
          <cell r="B4328" t="str">
            <v>NIPLE, EM FERRO GALVANIZADO, DN 65 (2 1/2"), CONEXÃO ROSQUEADA, INSTALADO EM REDE DE ALIMENTAÇÃO PARA HIDRANTE - FORNECIMENTO E INSTALAÇÃO. AF_10/2020</v>
          </cell>
          <cell r="C4328" t="str">
            <v>UN</v>
          </cell>
          <cell r="D4328">
            <v>94.46</v>
          </cell>
        </row>
        <row r="4329">
          <cell r="A4329">
            <v>92378</v>
          </cell>
          <cell r="B4329" t="str">
            <v>LUVA, EM FERRO GALVANIZADO, DN 65 (2 1/2"), CONEXÃO ROSQUEADA, INSTALADO EM REDE DE ALIMENTAÇÃO PARA HIDRANTE - FORNECIMENTO E INSTALAÇÃO. AF_10/2020</v>
          </cell>
          <cell r="C4329" t="str">
            <v>UN</v>
          </cell>
          <cell r="D4329">
            <v>105.93</v>
          </cell>
        </row>
        <row r="4330">
          <cell r="A4330">
            <v>92379</v>
          </cell>
          <cell r="B4330" t="str">
            <v>NIPLE, EM FERRO GALVANIZADO, DN 80 (3"), CONEXÃO ROSQUEADA, INSTALADO EM REDE DE ALIMENTAÇÃO PARA HIDRANTE - FORNECIMENTO E INSTALAÇÃO. AF_10/2020</v>
          </cell>
          <cell r="C4330" t="str">
            <v>UN</v>
          </cell>
          <cell r="D4330">
            <v>136.43</v>
          </cell>
        </row>
        <row r="4331">
          <cell r="A4331">
            <v>92380</v>
          </cell>
          <cell r="B4331" t="str">
            <v>LUVA, EM FERRO GALVANIZADO, DN 80 (3"), CONEXÃO ROSQUEADA, INSTALADO EM REDE DE ALIMENTAÇÃO PARA HIDRANTE - FORNECIMENTO E INSTALAÇÃO. AF_10/2020</v>
          </cell>
          <cell r="C4331" t="str">
            <v>UN</v>
          </cell>
          <cell r="D4331">
            <v>146.63999999999999</v>
          </cell>
        </row>
        <row r="4332">
          <cell r="A4332">
            <v>92381</v>
          </cell>
          <cell r="B4332" t="str">
            <v>JOELHO 45 GRAUS, EM FERRO GALVANIZADO, DN 25 (1"), CONEXÃO ROSQUEADA, INSTALADO EM REDE DE ALIMENTAÇÃO PARA HIDRANTE - FORNECIMENTO E INSTALAÇÃO. AF_10/2020</v>
          </cell>
          <cell r="C4332" t="str">
            <v>UN</v>
          </cell>
          <cell r="D4332">
            <v>54.06</v>
          </cell>
        </row>
        <row r="4333">
          <cell r="A4333">
            <v>92382</v>
          </cell>
          <cell r="B4333" t="str">
            <v>JOELHO 90 GRAUS, EM FERRO GALVANIZADO, DN 25 (1"), CONEXÃO ROSQUEADA, INSTALADO EM REDE DE ALIMENTAÇÃO PARA HIDRANTE - FORNECIMENTO E INSTALAÇÃO. AF_10/2020</v>
          </cell>
          <cell r="C4333" t="str">
            <v>UN</v>
          </cell>
          <cell r="D4333">
            <v>51.32</v>
          </cell>
        </row>
        <row r="4334">
          <cell r="A4334">
            <v>92383</v>
          </cell>
          <cell r="B4334" t="str">
            <v>JOELHO 45 GRAUS, EM FERRO GALVANIZADO, DN 32 (1 1/4"), CONEXÃO ROSQUEADA, INSTALADO EM REDE DE ALIMENTAÇÃO PARA HIDRANTE - FORNECIMENTO E INSTALAÇÃO. AF_10/2020</v>
          </cell>
          <cell r="C4334" t="str">
            <v>UN</v>
          </cell>
          <cell r="D4334">
            <v>69.650000000000006</v>
          </cell>
        </row>
        <row r="4335">
          <cell r="A4335">
            <v>92384</v>
          </cell>
          <cell r="B4335" t="str">
            <v>JOELHO 90 GRAUS, EM FERRO GALVANIZADO, DN 32 (1 1/4"), CONEXÃO ROSQUEADA, INSTALADO EM REDE DE ALIMENTAÇÃO PARA HIDRANTE - FORNECIMENTO E INSTALAÇÃO. AF_10/2020</v>
          </cell>
          <cell r="C4335" t="str">
            <v>UN</v>
          </cell>
          <cell r="D4335">
            <v>64.2</v>
          </cell>
        </row>
        <row r="4336">
          <cell r="A4336">
            <v>92385</v>
          </cell>
          <cell r="B4336" t="str">
            <v>JOELHO 45 GRAUS, EM FERRO GALVANIZADO, DN 40 (1 1/2"), CONEXÃO ROSQUEADA, INSTALADO EM REDE DE ALIMENTAÇÃO PARA HIDRANTE - FORNECIMENTO E INSTALAÇÃO. AF_10/2020</v>
          </cell>
          <cell r="C4336" t="str">
            <v>UN</v>
          </cell>
          <cell r="D4336">
            <v>80.400000000000006</v>
          </cell>
        </row>
        <row r="4337">
          <cell r="A4337">
            <v>92386</v>
          </cell>
          <cell r="B4337" t="str">
            <v>JOELHO 90 GRAUS, EM FERRO GALVANIZADO, DN 40 (1 1/2"), CONEXÃO ROSQUEADA, INSTALADO EM REDE DE ALIMENTAÇÃO PARA HIDRANTE - FORNECIMENTO E INSTALAÇÃO. AF_10/2020</v>
          </cell>
          <cell r="C4337" t="str">
            <v>UN</v>
          </cell>
          <cell r="D4337">
            <v>76.64</v>
          </cell>
        </row>
        <row r="4338">
          <cell r="A4338">
            <v>92387</v>
          </cell>
          <cell r="B4338" t="str">
            <v>JOELHO 45 GRAUS, EM FERRO GALVANIZADO, DN 50 (2"), CONEXÃO ROSQUEADA, INSTALADO EM REDE DE ALIMENTAÇÃO PARA HIDRANTE - FORNECIMENTO E INSTALAÇÃO. AF_10/2020</v>
          </cell>
          <cell r="C4338" t="str">
            <v>UN</v>
          </cell>
          <cell r="D4338">
            <v>103</v>
          </cell>
        </row>
        <row r="4339">
          <cell r="A4339">
            <v>92388</v>
          </cell>
          <cell r="B4339" t="str">
            <v>JOELHO 90 GRAUS, EM FERRO GALVANIZADO, DN 50 (2"), CONEXÃO ROSQUEADA, INSTALADO EM REDE DE ALIMENTAÇÃO PARA HIDRANTE - FORNECIMENTO E INSTALAÇÃO. AF_10/2020</v>
          </cell>
          <cell r="C4339" t="str">
            <v>UN</v>
          </cell>
          <cell r="D4339">
            <v>100.45</v>
          </cell>
        </row>
        <row r="4340">
          <cell r="A4340">
            <v>92389</v>
          </cell>
          <cell r="B4340" t="str">
            <v>JOELHO 45 GRAUS, EM FERRO GALVANIZADO, DN 65 (2 1/2"), CONEXÃO ROSQUEADA, INSTALADO EM REDE DE ALIMENTAÇÃO PARA HIDRANTE - FORNECIMENTO E INSTALAÇÃO. AF_10/2020</v>
          </cell>
          <cell r="C4340" t="str">
            <v>UN</v>
          </cell>
          <cell r="D4340">
            <v>163.84</v>
          </cell>
        </row>
        <row r="4341">
          <cell r="A4341">
            <v>92390</v>
          </cell>
          <cell r="B4341" t="str">
            <v>JOELHO 90 GRAUS, EM FERRO GALVANIZADO, DN 65 (2 1/2"), CONEXÃO ROSQUEADA, INSTALADO EM REDE DE ALIMENTAÇÃO PARA HIDRANTE - FORNECIMENTO E INSTALAÇÃO. AF_10/2020</v>
          </cell>
          <cell r="C4341" t="str">
            <v>UN</v>
          </cell>
          <cell r="D4341">
            <v>152.61000000000001</v>
          </cell>
        </row>
        <row r="4342">
          <cell r="A4342">
            <v>92635</v>
          </cell>
          <cell r="B4342" t="str">
            <v>JOELHO 45 GRAUS, EM FERRO GALVANIZADO, CONEXÃO ROSQUEADA, DN 80 (3"), INSTALADO EM REDE DE ALIMENTAÇÃO PARA HIDRANTE - FORNECIMENTO E INSTALAÇÃO. AF_10/2020</v>
          </cell>
          <cell r="C4342" t="str">
            <v>UN</v>
          </cell>
          <cell r="D4342">
            <v>222.29</v>
          </cell>
        </row>
        <row r="4343">
          <cell r="A4343">
            <v>92636</v>
          </cell>
          <cell r="B4343" t="str">
            <v>JOELHO 90 GRAUS, EM FERRO GALVANIZADO, CONEXÃO ROSQUEADA, DN 80 (3"), INSTALADO EM REDE DE ALIMENTAÇÃO PARA HIDRANTE - FORNECIMENTO E INSTALAÇÃO. AF_10/2020</v>
          </cell>
          <cell r="C4343" t="str">
            <v>UN</v>
          </cell>
          <cell r="D4343">
            <v>200.65</v>
          </cell>
        </row>
        <row r="4344">
          <cell r="A4344">
            <v>92637</v>
          </cell>
          <cell r="B4344" t="str">
            <v>TÊ, EM FERRO GALVANIZADO, CONEXÃO ROSQUEADA, DN 25 (1"), INSTALADO EM REDE DE ALIMENTAÇÃO PARA HIDRANTE - FORNECIMENTO E INSTALAÇÃO. AF_10/2020</v>
          </cell>
          <cell r="C4344" t="str">
            <v>UN</v>
          </cell>
          <cell r="D4344">
            <v>69.44</v>
          </cell>
        </row>
        <row r="4345">
          <cell r="A4345">
            <v>92638</v>
          </cell>
          <cell r="B4345" t="str">
            <v>TÊ, EM FERRO GALVANIZADO, CONEXÃO ROSQUEADA, DN 32 (1 1/4"), INSTALADO EM REDE DE ALIMENTAÇÃO PARA HIDRANTE - FORNECIMENTO E INSTALAÇÃO. AF_10/2020</v>
          </cell>
          <cell r="C4345" t="str">
            <v>UN</v>
          </cell>
          <cell r="D4345">
            <v>86.29</v>
          </cell>
        </row>
        <row r="4346">
          <cell r="A4346">
            <v>92639</v>
          </cell>
          <cell r="B4346" t="str">
            <v>TÊ, EM FERRO GALVANIZADO, CONEXÃO ROSQUEADA, DN 40 (1 1/2"), INSTALADO EM REDE DE ALIMENTAÇÃO PARA HIDRANTE - FORNECIMENTO E INSTALAÇÃO. AF_10/2020</v>
          </cell>
          <cell r="C4346" t="str">
            <v>UN</v>
          </cell>
          <cell r="D4346">
            <v>100.72</v>
          </cell>
        </row>
        <row r="4347">
          <cell r="A4347">
            <v>92640</v>
          </cell>
          <cell r="B4347" t="str">
            <v>TÊ, EM FERRO GALVANIZADO, CONEXÃO ROSQUEADA, DN 50 (2"), INSTALADO EM REDE DE ALIMENTAÇÃO PARA HIDRANTE - FORNECIMENTO E INSTALAÇÃO. AF_10/2020</v>
          </cell>
          <cell r="C4347" t="str">
            <v>UN</v>
          </cell>
          <cell r="D4347">
            <v>133.84</v>
          </cell>
        </row>
        <row r="4348">
          <cell r="A4348">
            <v>92642</v>
          </cell>
          <cell r="B4348" t="str">
            <v>TÊ, EM FERRO GALVANIZADO, CONEXÃO ROSQUEADA, DN 65 (2 1/2"), INSTALADO EM REDE DE ALIMENTAÇÃO PARA HIDRANTE - FORNECIMENTO E INSTALAÇÃO. AF_10/2020</v>
          </cell>
          <cell r="C4348" t="str">
            <v>UN</v>
          </cell>
          <cell r="D4348">
            <v>209.06</v>
          </cell>
        </row>
        <row r="4349">
          <cell r="A4349">
            <v>92644</v>
          </cell>
          <cell r="B4349" t="str">
            <v>TÊ, EM FERRO GALVANIZADO, CONEXÃO ROSQUEADA, DN 80 (3"), INSTALADO EM REDE DE ALIMENTAÇÃO PARA HIDRANTE - FORNECIMENTO E INSTALAÇÃO. AF_10/2020</v>
          </cell>
          <cell r="C4349" t="str">
            <v>UN</v>
          </cell>
          <cell r="D4349">
            <v>265.44</v>
          </cell>
        </row>
        <row r="4350">
          <cell r="A4350">
            <v>92657</v>
          </cell>
          <cell r="B4350" t="str">
            <v>NIPLE, EM FERRO GALVANIZADO, CONEXÃO ROSQUEADA, DN 25 (1"), INSTALADO EM REDE DE ALIMENTAÇÃO PARA SPRINKLER - FORNECIMENTO E INSTALAÇÃO. AF_10/2020</v>
          </cell>
          <cell r="C4350" t="str">
            <v>UN</v>
          </cell>
          <cell r="D4350">
            <v>26.98</v>
          </cell>
        </row>
        <row r="4351">
          <cell r="A4351">
            <v>92658</v>
          </cell>
          <cell r="B4351" t="str">
            <v>LUVA, EM FERRO GALVANIZADO, CONEXÃO ROSQUEADA, DN 25 (1"), INSTALADO EM REDE DE ALIMENTAÇÃO PARA SPRINKLER - FORNECIMENTO E INSTALAÇÃO. AF_10/2020</v>
          </cell>
          <cell r="C4351" t="str">
            <v>UN</v>
          </cell>
          <cell r="D4351">
            <v>29.04</v>
          </cell>
        </row>
        <row r="4352">
          <cell r="A4352">
            <v>92659</v>
          </cell>
          <cell r="B4352" t="str">
            <v>NIPLE, EM FERRO GALVANIZADO, CONEXÃO ROSQUEADA, DN 32 (1 1/4"), INSTALADO EM REDE DE ALIMENTAÇÃO PARA SPRINKLER - FORNECIMENTO E INSTALAÇÃO. AF_10/2020</v>
          </cell>
          <cell r="C4352" t="str">
            <v>UN</v>
          </cell>
          <cell r="D4352">
            <v>33.950000000000003</v>
          </cell>
        </row>
        <row r="4353">
          <cell r="A4353">
            <v>92660</v>
          </cell>
          <cell r="B4353" t="str">
            <v>LUVA, EM FERRO GALVANIZADO, CONEXÃO ROSQUEADA, DN 32 (1 1/4"), INSTALADO EM REDE DE ALIMENTAÇÃO PARA SPRINKLER - FORNECIMENTO E INSTALAÇÃO. AF_10/2020</v>
          </cell>
          <cell r="C4353" t="str">
            <v>UN</v>
          </cell>
          <cell r="D4353">
            <v>35.880000000000003</v>
          </cell>
        </row>
        <row r="4354">
          <cell r="A4354">
            <v>92661</v>
          </cell>
          <cell r="B4354" t="str">
            <v>NIPLE, EM FERRO GALVANIZADO, CONEXÃO ROSQUEADA, DN 40 (1 1/2"), INSTALADO EM REDE DE ALIMENTAÇÃO PARA SPRINKLER - FORNECIMENTO E INSTALAÇÃO. AF_10/2020</v>
          </cell>
          <cell r="C4354" t="str">
            <v>UN</v>
          </cell>
          <cell r="D4354">
            <v>41.13</v>
          </cell>
        </row>
        <row r="4355">
          <cell r="A4355">
            <v>92662</v>
          </cell>
          <cell r="B4355" t="str">
            <v>LUVA, EM FERRO GALVANIZADO, CONEXÃO ROSQUEADA, DN 40 (1 1/2"), INSTALADO EM REDE DE ALIMENTAÇÃO PARA SPRINKLER - FORNECIMENTO E INSTALAÇÃO. AF_10/2020</v>
          </cell>
          <cell r="C4355" t="str">
            <v>UN</v>
          </cell>
          <cell r="D4355">
            <v>41.5</v>
          </cell>
        </row>
        <row r="4356">
          <cell r="A4356">
            <v>92663</v>
          </cell>
          <cell r="B4356" t="str">
            <v>NIPLE, EM FERRO GALVANIZADO, CONEXÃO ROSQUEADA, DN 50 (2"), INSTALADO EM REDE DE ALIMENTAÇÃO PARA SPRINKLER - FORNECIMENTO E INSTALAÇÃO. AF_10/2020</v>
          </cell>
          <cell r="C4356" t="str">
            <v>UN</v>
          </cell>
          <cell r="D4356">
            <v>56.41</v>
          </cell>
        </row>
        <row r="4357">
          <cell r="A4357">
            <v>92664</v>
          </cell>
          <cell r="B4357" t="str">
            <v>LUVA, EM FERRO GALVANIZADO, CONEXÃO ROSQUEADA, DN 50 (2"), INSTALADO EM REDE DE ALIMENTAÇÃO PARA SPRINKLER - FORNECIMENTO E INSTALAÇÃO. AF_10/2020</v>
          </cell>
          <cell r="C4357" t="str">
            <v>UN</v>
          </cell>
          <cell r="D4357">
            <v>56.38</v>
          </cell>
        </row>
        <row r="4358">
          <cell r="A4358">
            <v>92665</v>
          </cell>
          <cell r="B4358" t="str">
            <v>NIPLE, EM FERRO GALVANIZADO, CONEXÃO ROSQUEADA, DN 65 (2 1/2"), INSTALADO EM REDE DE ALIMENTAÇÃO PARA SPRINKLER - FORNECIMENTO E INSTALAÇÃO. AF_10/2020</v>
          </cell>
          <cell r="C4358" t="str">
            <v>UN</v>
          </cell>
          <cell r="D4358">
            <v>79</v>
          </cell>
        </row>
        <row r="4359">
          <cell r="A4359">
            <v>92666</v>
          </cell>
          <cell r="B4359" t="str">
            <v>LUVA, EM FERRO GALVANIZADO, CONEXÃO ROSQUEADA, DN 65 (2 1/2"), INSTALADO EM REDE DE ALIMENTAÇÃO PARA SPRINKLER - FORNECIMENTO E INSTALAÇÃO. AF_10/2020</v>
          </cell>
          <cell r="C4359" t="str">
            <v>UN</v>
          </cell>
          <cell r="D4359">
            <v>90.47</v>
          </cell>
        </row>
        <row r="4360">
          <cell r="A4360">
            <v>92667</v>
          </cell>
          <cell r="B4360" t="str">
            <v>NIPLE, EM FERRO GALVANIZADO, CONEXÃO ROSQUEADA, DN 80 (3"), INSTALADO EM REDE DE ALIMENTAÇÃO PARA SPRINKLER - FORNECIMENTO E INSTALAÇÃO. AF_10/2020</v>
          </cell>
          <cell r="C4360" t="str">
            <v>UN</v>
          </cell>
          <cell r="D4360">
            <v>118.45</v>
          </cell>
        </row>
        <row r="4361">
          <cell r="A4361">
            <v>92668</v>
          </cell>
          <cell r="B4361" t="str">
            <v>LUVA, EM FERRO GALVANIZADO, CONEXÃO ROSQUEADA, DN 80 (3"), INSTALADO EM REDE DE ALIMENTAÇÃO PARA SPRINKLER - FORNECIMENTO E INSTALAÇÃO. AF_10/2020</v>
          </cell>
          <cell r="C4361" t="str">
            <v>UN</v>
          </cell>
          <cell r="D4361">
            <v>128.66</v>
          </cell>
        </row>
        <row r="4362">
          <cell r="A4362">
            <v>92669</v>
          </cell>
          <cell r="B4362" t="str">
            <v>JOELHO 45 GRAUS, EM FERRO GALVANIZADO, CONEXÃO ROSQUEADA, DN 25 (1"), INSTALADO EM REDE DE ALIMENTAÇÃO PARA SPRINKLER - FORNECIMENTO E INSTALAÇÃO. AF_10/2020</v>
          </cell>
          <cell r="C4362" t="str">
            <v>UN</v>
          </cell>
          <cell r="D4362">
            <v>41.07</v>
          </cell>
        </row>
        <row r="4363">
          <cell r="A4363">
            <v>92670</v>
          </cell>
          <cell r="B4363" t="str">
            <v>JOELHO 90 GRAUS, EM FERRO GALVANIZADO, CONEXÃO ROSQUEADA, DN 25 (1"), INSTALADO EM REDE DE ALIMENTAÇÃO PARA SPRINKLER - FORNECIMENTO E INSTALAÇÃO. AF_10/2020</v>
          </cell>
          <cell r="C4363" t="str">
            <v>UN</v>
          </cell>
          <cell r="D4363">
            <v>38.33</v>
          </cell>
        </row>
        <row r="4364">
          <cell r="A4364">
            <v>92671</v>
          </cell>
          <cell r="B4364" t="str">
            <v>JOELHO 45 GRAUS, EM FERRO GALVANIZADO, CONEXÃO ROSQUEADA, DN 32 (1 1/4"), INSTALADO EM REDE DE ALIMENTAÇÃO PARA SPRINKLER - FORNECIMENTO E INSTALAÇÃO. AF_10/2020</v>
          </cell>
          <cell r="C4364" t="str">
            <v>UN</v>
          </cell>
          <cell r="D4364">
            <v>54.93</v>
          </cell>
        </row>
        <row r="4365">
          <cell r="A4365">
            <v>92672</v>
          </cell>
          <cell r="B4365" t="str">
            <v>JOELHO 90 GRAUS, EM FERRO GALVANIZADO, CONEXÃO ROSQUEADA, DN 32 (1 1/4"), INSTALADO EM REDE DE ALIMENTAÇÃO PARA SPRINKLER - FORNECIMENTO E INSTALAÇÃO. AF_10/2020</v>
          </cell>
          <cell r="C4365" t="str">
            <v>UN</v>
          </cell>
          <cell r="D4365">
            <v>49.48</v>
          </cell>
        </row>
        <row r="4366">
          <cell r="A4366">
            <v>92673</v>
          </cell>
          <cell r="B4366" t="str">
            <v>JOELHO 45 GRAUS, EM FERRO GALVANIZADO, CONEXÃO ROSQUEADA, DN 40 (1 1/2"), INSTALADO EM REDE DE ALIMENTAÇÃO PARA SPRINKLER - FORNECIMENTO E INSTALAÇÃO. AF_10/2020</v>
          </cell>
          <cell r="C4366" t="str">
            <v>UN</v>
          </cell>
          <cell r="D4366">
            <v>63.61</v>
          </cell>
        </row>
        <row r="4367">
          <cell r="A4367">
            <v>92674</v>
          </cell>
          <cell r="B4367" t="str">
            <v>JOELHO 90 GRAUS, EM FERRO GALVANIZADO, CONEXÃO ROSQUEADA, DN 40 (1 1/2"), INSTALADO EM REDE DE ALIMENTAÇÃO PARA SPRINKLER - FORNECIMENTO E INSTALAÇÃO. AF_10/2020</v>
          </cell>
          <cell r="C4367" t="str">
            <v>UN</v>
          </cell>
          <cell r="D4367">
            <v>59.85</v>
          </cell>
        </row>
        <row r="4368">
          <cell r="A4368">
            <v>92675</v>
          </cell>
          <cell r="B4368" t="str">
            <v>JOELHO 45 GRAUS, EM FERRO GALVANIZADO, CONEXÃO ROSQUEADA, DN 50 (2"), INSTALADO EM REDE DE ALIMENTAÇÃO PARA SPRINKLER - FORNECIMENTO E INSTALAÇÃO. AF_10/2020</v>
          </cell>
          <cell r="C4368" t="str">
            <v>UN</v>
          </cell>
          <cell r="D4368">
            <v>83.69</v>
          </cell>
        </row>
        <row r="4369">
          <cell r="A4369">
            <v>92676</v>
          </cell>
          <cell r="B4369" t="str">
            <v>JOELHO 90 GRAUS, EM FERRO GALVANIZADO, CONEXÃO ROSQUEADA, DN 50 (2"), INSTALADO EM REDE DE ALIMENTAÇÃO PARA SPRINKLER - FORNECIMENTO E INSTALAÇÃO. AF_10/2020</v>
          </cell>
          <cell r="C4369" t="str">
            <v>UN</v>
          </cell>
          <cell r="D4369">
            <v>81.14</v>
          </cell>
        </row>
        <row r="4370">
          <cell r="A4370">
            <v>92677</v>
          </cell>
          <cell r="B4370" t="str">
            <v>JOELHO 45 GRAUS, EM FERRO GALVANIZADO, CONEXÃO ROSQUEADA, DN 65 (2 1/2"), INSTALADO EM REDE DE ALIMENTAÇÃO PARA SPRINKLER - FORNECIMENTO E INSTALAÇÃO. AF_10/2020</v>
          </cell>
          <cell r="C4370" t="str">
            <v>UN</v>
          </cell>
          <cell r="D4370">
            <v>140.69</v>
          </cell>
        </row>
        <row r="4371">
          <cell r="A4371">
            <v>92678</v>
          </cell>
          <cell r="B4371" t="str">
            <v>JOELHO 90 GRAUS, EM FERRO GALVANIZADO, CONEXÃO ROSQUEADA, DN 65 (2 1/2"), INSTALADO EM REDE DE ALIMENTAÇÃO PARA SPRINKLER - FORNECIMENTO E INSTALAÇÃO. AF_10/2020</v>
          </cell>
          <cell r="C4371" t="str">
            <v>UN</v>
          </cell>
          <cell r="D4371">
            <v>129.46</v>
          </cell>
        </row>
        <row r="4372">
          <cell r="A4372">
            <v>92679</v>
          </cell>
          <cell r="B4372" t="str">
            <v>JOELHO 45 GRAUS, EM FERRO GALVANIZADO, CONEXÃO ROSQUEADA, DN 80 (3"), INSTALADO EM REDE DE ALIMENTAÇÃO PARA SPRINKLER - FORNECIMENTO E INSTALAÇÃO. AF_10/2020</v>
          </cell>
          <cell r="C4372" t="str">
            <v>UN</v>
          </cell>
          <cell r="D4372">
            <v>195.35</v>
          </cell>
        </row>
        <row r="4373">
          <cell r="A4373">
            <v>92680</v>
          </cell>
          <cell r="B4373" t="str">
            <v>JOELHO 90 GRAUS, EM FERRO GALVANIZADO, CONEXÃO ROSQUEADA, DN 80 (3"), INSTALADO EM REDE DE ALIMENTAÇÃO PARA SPRINKLER - FORNECIMENTO E INSTALAÇÃO. AF_10/2020</v>
          </cell>
          <cell r="C4373" t="str">
            <v>UN</v>
          </cell>
          <cell r="D4373">
            <v>173.71</v>
          </cell>
        </row>
        <row r="4374">
          <cell r="A4374">
            <v>92681</v>
          </cell>
          <cell r="B4374" t="str">
            <v>TÊ, EM FERRO GALVANIZADO, CONEXÃO ROSQUEADA, DN 25 (1"), INSTALADO EM REDE DE ALIMENTAÇÃO PARA SPRINKLER - FORNECIMENTO E INSTALAÇÃO. AF_10/2020</v>
          </cell>
          <cell r="C4374" t="str">
            <v>UN</v>
          </cell>
          <cell r="D4374">
            <v>52.1</v>
          </cell>
        </row>
        <row r="4375">
          <cell r="A4375">
            <v>92682</v>
          </cell>
          <cell r="B4375" t="str">
            <v>TÊ, EM FERRO GALVANIZADO, CONEXÃO ROSQUEADA, DN 32 (1 1/4"), INSTALADO EM REDE DE ALIMENTAÇÃO PARA SPRINKLER - FORNECIMENTO E INSTALAÇÃO. AF_10/2020</v>
          </cell>
          <cell r="C4375" t="str">
            <v>UN</v>
          </cell>
          <cell r="D4375">
            <v>66.58</v>
          </cell>
        </row>
        <row r="4376">
          <cell r="A4376">
            <v>92683</v>
          </cell>
          <cell r="B4376" t="str">
            <v>TÊ, EM FERRO GALVANIZADO, CONEXÃO ROSQUEADA, DN 40 (1 1/2"), INSTALADO EM REDE DE ALIMENTAÇÃO PARA SPRINKLER - FORNECIMENTO E INSTALAÇÃO. AF_10/2020</v>
          </cell>
          <cell r="C4376" t="str">
            <v>UN</v>
          </cell>
          <cell r="D4376">
            <v>78.36</v>
          </cell>
        </row>
        <row r="4377">
          <cell r="A4377">
            <v>92684</v>
          </cell>
          <cell r="B4377" t="str">
            <v>TÊ, EM FERRO GALVANIZADO, CONEXÃO ROSQUEADA, DN 50 (2"), INSTALADO EM REDE DE ALIMENTAÇÃO PARA SPRINKLER - FORNECIMENTO E INSTALAÇÃO. AF_10/2020</v>
          </cell>
          <cell r="C4377" t="str">
            <v>UN</v>
          </cell>
          <cell r="D4377">
            <v>108.1</v>
          </cell>
        </row>
        <row r="4378">
          <cell r="A4378">
            <v>92685</v>
          </cell>
          <cell r="B4378" t="str">
            <v>TÊ, EM FERRO GALVANIZADO, CONEXÃO ROSQUEADA, DN 65 (2 1/2"), INSTALADO EM REDE DE ALIMENTAÇÃO PARA SPRINKLER - FORNECIMENTO E INSTALAÇÃO. AF_10/2020</v>
          </cell>
          <cell r="C4378" t="str">
            <v>UN</v>
          </cell>
          <cell r="D4378">
            <v>178.23</v>
          </cell>
        </row>
        <row r="4379">
          <cell r="A4379">
            <v>92686</v>
          </cell>
          <cell r="B4379" t="str">
            <v>TÊ, EM FERRO GALVANIZADO, CONEXÃO ROSQUEADA, DN 80 (3"), INSTALADO EM REDE DE ALIMENTAÇÃO PARA SPRINKLER - FORNECIMENTO E INSTALAÇÃO. AF_10/2020</v>
          </cell>
          <cell r="C4379" t="str">
            <v>UN</v>
          </cell>
          <cell r="D4379">
            <v>229.48</v>
          </cell>
        </row>
        <row r="4380">
          <cell r="A4380">
            <v>92692</v>
          </cell>
          <cell r="B4380" t="str">
            <v>NIPLE, EM FERRO GALVANIZADO, CONEXÃO ROSQUEADA, DN 15 (1/2"), INSTALADO EM RAMAIS E SUB-RAMAIS DE GÁS - FORNECIMENTO E INSTALAÇÃO. AF_10/2020</v>
          </cell>
          <cell r="C4380" t="str">
            <v>UN</v>
          </cell>
          <cell r="D4380">
            <v>14.41</v>
          </cell>
        </row>
        <row r="4381">
          <cell r="A4381">
            <v>92693</v>
          </cell>
          <cell r="B4381" t="str">
            <v>LUVA, EM FERRO GALVANIZADO, CONEXÃO ROSQUEADA, DN 15 (1/2"), INSTALADO EM RAMAIS E SUB-RAMAIS DE GÁS - FORNECIMENTO E INSTALAÇÃO. AF_10/2020</v>
          </cell>
          <cell r="C4381" t="str">
            <v>UN</v>
          </cell>
          <cell r="D4381">
            <v>14.87</v>
          </cell>
        </row>
        <row r="4382">
          <cell r="A4382">
            <v>92694</v>
          </cell>
          <cell r="B4382" t="str">
            <v>NIPLE, EM FERRO GALVANIZADO, CONEXÃO ROSQUEADA, DN 20 (3/4"), INSTALADO EM RAMAIS E SUB-RAMAIS DE GÁS - FORNECIMENTO E INSTALAÇÃO. AF_10/2020</v>
          </cell>
          <cell r="C4382" t="str">
            <v>UN</v>
          </cell>
          <cell r="D4382">
            <v>22.61</v>
          </cell>
        </row>
        <row r="4383">
          <cell r="A4383">
            <v>92695</v>
          </cell>
          <cell r="B4383" t="str">
            <v>LUVA, EM FERRO GALVANIZADO, CONEXÃO ROSQUEADA, DN 20 (3/4"), INSTALADO EM RAMAIS E SUB-RAMAIS DE GÁS - FORNECIMENTO E INSTALAÇÃO. AF_10/2020</v>
          </cell>
          <cell r="C4383" t="str">
            <v>UN</v>
          </cell>
          <cell r="D4383">
            <v>23.07</v>
          </cell>
        </row>
        <row r="4384">
          <cell r="A4384">
            <v>92696</v>
          </cell>
          <cell r="B4384" t="str">
            <v>NIPLE, EM FERRO GALVANIZADO, CONEXÃO ROSQUEADA, DN 25 (1"), INSTALADO EM RAMAIS E SUB-RAMAIS DE GÁS - FORNECIMENTO E INSTALAÇÃO. AF_10/2020</v>
          </cell>
          <cell r="C4384" t="str">
            <v>UN</v>
          </cell>
          <cell r="D4384">
            <v>35.26</v>
          </cell>
        </row>
        <row r="4385">
          <cell r="A4385">
            <v>92697</v>
          </cell>
          <cell r="B4385" t="str">
            <v>LUVA, EM FERRO GALVANIZADO, CONEXÃO ROSQUEADA, DN 25 (1"), INSTALADO EM RAMAIS E SUB-RAMAIS DE GÁS - FORNECIMENTO E INSTALAÇÃO. AF_10/2020</v>
          </cell>
          <cell r="C4385" t="str">
            <v>UN</v>
          </cell>
          <cell r="D4385">
            <v>37.32</v>
          </cell>
        </row>
        <row r="4386">
          <cell r="A4386">
            <v>92698</v>
          </cell>
          <cell r="B4386" t="str">
            <v>JOELHO 45 GRAUS, EM FERRO GALVANIZADO, CONEXÃO ROSQUEADA, DN 15 (1/2"), INSTALADO EM RAMAIS E SUB-RAMAIS DE GÁS - FORNECIMENTO E INSTALAÇÃO. AF_10/2020</v>
          </cell>
          <cell r="C4386" t="str">
            <v>UN</v>
          </cell>
          <cell r="D4386">
            <v>21.26</v>
          </cell>
        </row>
        <row r="4387">
          <cell r="A4387">
            <v>92699</v>
          </cell>
          <cell r="B4387" t="str">
            <v>JOELHO 90 GRAUS, EM FERRO GALVANIZADO, CONEXÃO ROSQUEADA, DN 15 (1/2"), INSTALADO EM RAMAIS E SUB-RAMAIS DE GÁS - FORNECIMENTO E INSTALAÇÃO. AF_10/2020</v>
          </cell>
          <cell r="C4387" t="str">
            <v>UN</v>
          </cell>
          <cell r="D4387">
            <v>19.77</v>
          </cell>
        </row>
        <row r="4388">
          <cell r="A4388">
            <v>92700</v>
          </cell>
          <cell r="B4388" t="str">
            <v>JOELHO 45 GRAUS, EM FERRO GALVANIZADO, CONEXÃO ROSQUEADA, DN 20 (3/4"), INSTALADO EM RAMAIS E SUB-RAMAIS DE GÁS - FORNECIMENTO E INSTALAÇÃO. AF_10/2020</v>
          </cell>
          <cell r="C4388" t="str">
            <v>UN</v>
          </cell>
          <cell r="D4388">
            <v>34.44</v>
          </cell>
        </row>
        <row r="4389">
          <cell r="A4389">
            <v>92701</v>
          </cell>
          <cell r="B4389" t="str">
            <v>JOELHO 90 GRAUS, EM FERRO GALVANIZADO, CONEXÃO ROSQUEADA, DN 20 (3/4"), INSTALADO EM RAMAIS E SUB-RAMAIS DE GÁS - FORNECIMENTO E INSTALAÇÃO. AF_10/2020</v>
          </cell>
          <cell r="C4389" t="str">
            <v>UN</v>
          </cell>
          <cell r="D4389">
            <v>32.22</v>
          </cell>
        </row>
        <row r="4390">
          <cell r="A4390">
            <v>92702</v>
          </cell>
          <cell r="B4390" t="str">
            <v>JOELHO 45 GRAUS, EM FERRO GALVANIZADO, CONEXÃO ROSQUEADA, DN 25 (1"), INSTALADO EM RAMAIS E SUB-RAMAIS DE GÁS - FORNECIMENTO E INSTALAÇÃO. AF_10/2020</v>
          </cell>
          <cell r="C4390" t="str">
            <v>UN</v>
          </cell>
          <cell r="D4390">
            <v>53.56</v>
          </cell>
        </row>
        <row r="4391">
          <cell r="A4391">
            <v>92703</v>
          </cell>
          <cell r="B4391" t="str">
            <v>JOELHO 90 GRAUS, EM FERRO GALVANIZADO, CONEXÃO ROSQUEADA, DN 25 (1"), INSTALADO EM RAMAIS E SUB-RAMAIS DE GÁS - FORNECIMENTO E INSTALAÇÃO. AF_10/2020</v>
          </cell>
          <cell r="C4391" t="str">
            <v>UN</v>
          </cell>
          <cell r="D4391">
            <v>50.82</v>
          </cell>
        </row>
        <row r="4392">
          <cell r="A4392">
            <v>92704</v>
          </cell>
          <cell r="B4392" t="str">
            <v>TÊ, EM FERRO GALVANIZADO, CONEXÃO ROSQUEADA, DN 15 (1/2"), INSTALADO EM RAMAIS E SUB-RAMAIS DE GÁS - FORNECIMENTO E INSTALAÇÃO. AF_10/2020</v>
          </cell>
          <cell r="C4392" t="str">
            <v>UN</v>
          </cell>
          <cell r="D4392">
            <v>26.66</v>
          </cell>
        </row>
        <row r="4393">
          <cell r="A4393">
            <v>92705</v>
          </cell>
          <cell r="B4393" t="str">
            <v>TÊ, EM FERRO GALVANIZADO, CONEXÃO ROSQUEADA, DN 20 (3/4"), INSTALADO EM RAMAIS E SUB-RAMAIS DE GÁS - FORNECIMENTO E INSTALAÇÃO. AF_10/2020</v>
          </cell>
          <cell r="C4393" t="str">
            <v>UN</v>
          </cell>
          <cell r="D4393">
            <v>42.51</v>
          </cell>
        </row>
        <row r="4394">
          <cell r="A4394">
            <v>92706</v>
          </cell>
          <cell r="B4394" t="str">
            <v>TÊ, EM FERRO GALVANIZADO, CONEXÃO ROSQUEADA, DN 25 (1"), INSTALADO EM RAMAIS E SUB-RAMAIS DE GÁS - FORNECIMENTO E INSTALAÇÃO. AF_10/2020</v>
          </cell>
          <cell r="C4394" t="str">
            <v>UN</v>
          </cell>
          <cell r="D4394">
            <v>68.75</v>
          </cell>
        </row>
        <row r="4395">
          <cell r="A4395">
            <v>92889</v>
          </cell>
          <cell r="B4395" t="str">
            <v>UNIÃO, EM FERRO GALVANIZADO, DN 50 (2"), CONEXÃO ROSQUEADA, INSTALADO EM PRUMADAS - FORNECIMENTO E INSTALAÇÃO. AF_10/2020</v>
          </cell>
          <cell r="C4395" t="str">
            <v>UN</v>
          </cell>
          <cell r="D4395">
            <v>143.81</v>
          </cell>
        </row>
        <row r="4396">
          <cell r="A4396">
            <v>92890</v>
          </cell>
          <cell r="B4396" t="str">
            <v>UNIÃO, EM FERRO GALVANIZADO, DN 65 (2 1/2"), CONEXÃO ROSQUEADA, INSTALADO EM PRUMADAS - FORNECIMENTO E INSTALAÇÃO. AF_10/2020</v>
          </cell>
          <cell r="C4396" t="str">
            <v>UN</v>
          </cell>
          <cell r="D4396">
            <v>220.97</v>
          </cell>
        </row>
        <row r="4397">
          <cell r="A4397">
            <v>92891</v>
          </cell>
          <cell r="B4397" t="str">
            <v>UNIÃO, EM FERRO GALVANIZADO, DN 80 (3"), CONEXÃO ROSQUEADA, INSTALADO EM PRUMADAS - FORNECIMENTO E INSTALAÇÃO. AF_10/2020</v>
          </cell>
          <cell r="C4397" t="str">
            <v>UN</v>
          </cell>
          <cell r="D4397">
            <v>326.98</v>
          </cell>
        </row>
        <row r="4398">
          <cell r="A4398">
            <v>92892</v>
          </cell>
          <cell r="B4398" t="str">
            <v>UNIÃO, EM FERRO GALVANIZADO, DN 25 (1"), CONEXÃO ROSQUEADA, INSTALADO EM REDE DE ALIMENTAÇÃO PARA HIDRANTE - FORNECIMENTO E INSTALAÇÃO. AF_10/2020</v>
          </cell>
          <cell r="C4398" t="str">
            <v>UN</v>
          </cell>
          <cell r="D4398">
            <v>59.85</v>
          </cell>
        </row>
        <row r="4399">
          <cell r="A4399">
            <v>92893</v>
          </cell>
          <cell r="B4399" t="str">
            <v>UNIÃO, EM FERRO GALVANIZADO, DN 32 (1 1/4"), CONEXÃO ROSQUEADA, INSTALADO EM REDE DE ALIMENTAÇÃO PARA HIDRANTE - FORNECIMENTO E INSTALAÇÃO. AF_10/2020</v>
          </cell>
          <cell r="C4399" t="str">
            <v>UN</v>
          </cell>
          <cell r="D4399">
            <v>86.92</v>
          </cell>
        </row>
        <row r="4400">
          <cell r="A4400">
            <v>92894</v>
          </cell>
          <cell r="B4400" t="str">
            <v>UNIÃO, EM FERRO GALVANIZADO, DN 40 (1 1/2"), CONEXÃO ROSQUEADA, INSTALADO EM REDE DE ALIMENTAÇÃO PARA HIDRANTE - FORNECIMENTO E INSTALAÇÃO. AF_10/2020</v>
          </cell>
          <cell r="C4400" t="str">
            <v>UN</v>
          </cell>
          <cell r="D4400">
            <v>104.42</v>
          </cell>
        </row>
        <row r="4401">
          <cell r="A4401">
            <v>92895</v>
          </cell>
          <cell r="B4401" t="str">
            <v>UNIÃO, EM FERRO GALVANIZADO, DN 50 (2"), CONEXÃO ROSQUEADA, INSTALADO EM REDE DE ALIMENTAÇÃO PARA HIDRANTE - FORNECIMENTO E INSTALAÇÃO. AF_10/2020</v>
          </cell>
          <cell r="C4401" t="str">
            <v>UN</v>
          </cell>
          <cell r="D4401">
            <v>143.77000000000001</v>
          </cell>
        </row>
        <row r="4402">
          <cell r="A4402">
            <v>92896</v>
          </cell>
          <cell r="B4402" t="str">
            <v>UNIÃO, EM FERRO GALVANIZADO, DN 65 (2 1/2"), CONEXÃO ROSQUEADA, INSTALADO EM REDE DE ALIMENTAÇÃO PARA HIDRANTE - FORNECIMENTO E INSTALAÇÃO. AF_10/2020</v>
          </cell>
          <cell r="C4402" t="str">
            <v>UN</v>
          </cell>
          <cell r="D4402">
            <v>222.52</v>
          </cell>
        </row>
        <row r="4403">
          <cell r="A4403">
            <v>92897</v>
          </cell>
          <cell r="B4403" t="str">
            <v>UNIÃO, EM FERRO GALVANIZADO, DN 80 (3"), CONEXÃO ROSQUEADA, INSTALADO EM REDE DE ALIMENTAÇÃO PARA HIDRANTE - FORNECIMENTO E INSTALAÇÃO. AF_10/2020</v>
          </cell>
          <cell r="C4403" t="str">
            <v>UN</v>
          </cell>
          <cell r="D4403">
            <v>330.18</v>
          </cell>
        </row>
        <row r="4404">
          <cell r="A4404">
            <v>92898</v>
          </cell>
          <cell r="B4404" t="str">
            <v>UNIÃO, EM FERRO GALVANIZADO, CONEXÃO ROSQUEADA, DN 25 (1"), INSTALADO EM REDE DE ALIMENTAÇÃO PARA SPRINKLER - FORNECIMENTO E INSTALAÇÃO. AF_10/2020</v>
          </cell>
          <cell r="C4404" t="str">
            <v>UN</v>
          </cell>
          <cell r="D4404">
            <v>51.21</v>
          </cell>
        </row>
        <row r="4405">
          <cell r="A4405">
            <v>92899</v>
          </cell>
          <cell r="B4405" t="str">
            <v>UNIÃO, EM FERRO GALVANIZADO, CONEXÃO ROSQUEADA, DN 32 (1 1/4"), INSTALADO EM REDE DE ALIMENTAÇÃO PARA SPRINKLER - FORNECIMENTO E INSTALAÇÃO. AF_10/2020</v>
          </cell>
          <cell r="C4405" t="str">
            <v>UN</v>
          </cell>
          <cell r="D4405">
            <v>77.09</v>
          </cell>
        </row>
        <row r="4406">
          <cell r="A4406">
            <v>92900</v>
          </cell>
          <cell r="B4406" t="str">
            <v>UNIÃO, EM FERRO GALVANIZADO, CONEXÃO ROSQUEADA, DN 40 (1 1/2"), INSTALADO EM REDE DE ALIMENTAÇÃO PARA SPRINKLER - FORNECIMENTO E INSTALAÇÃO. AF_10/2020</v>
          </cell>
          <cell r="C4406" t="str">
            <v>UN</v>
          </cell>
          <cell r="D4406">
            <v>93.22</v>
          </cell>
        </row>
        <row r="4407">
          <cell r="A4407">
            <v>92901</v>
          </cell>
          <cell r="B4407" t="str">
            <v>UNIÃO, EM FERRO GALVANIZADO, CONEXÃO ROSQUEADA, DN 50 (2"), INSTALADO EM REDE DE ALIMENTAÇÃO PARA SPRINKLER - FORNECIMENTO E INSTALAÇÃO. AF_10/2020</v>
          </cell>
          <cell r="C4407" t="str">
            <v>UN</v>
          </cell>
          <cell r="D4407">
            <v>130.87</v>
          </cell>
        </row>
        <row r="4408">
          <cell r="A4408">
            <v>92902</v>
          </cell>
          <cell r="B4408" t="str">
            <v>UNIÃO, EM FERRO GALVANIZADO, CONEXÃO ROSQUEADA, DN 65 (2 1/2"), INSTALADO EM REDE DE ALIMENTAÇÃO PARA SPRINKLER - FORNECIMENTO E INSTALAÇÃO. AF_10/2020</v>
          </cell>
          <cell r="C4408" t="str">
            <v>UN</v>
          </cell>
          <cell r="D4408">
            <v>207.06</v>
          </cell>
        </row>
        <row r="4409">
          <cell r="A4409">
            <v>92903</v>
          </cell>
          <cell r="B4409" t="str">
            <v>UNIÃO, EM FERRO GALVANIZADO, CONEXÃO ROSQUEADA, DN 80 (3"), INSTALADO EM REDE DE ALIMENTAÇÃO PARA SPRINKLER - FORNECIMENTO E INSTALAÇÃO. AF_10/2020</v>
          </cell>
          <cell r="C4409" t="str">
            <v>UN</v>
          </cell>
          <cell r="D4409">
            <v>312.2</v>
          </cell>
        </row>
        <row r="4410">
          <cell r="A4410">
            <v>92904</v>
          </cell>
          <cell r="B4410" t="str">
            <v>UNIÃO, EM FERRO GALVANIZADO, CONEXÃO ROSQUEADA, DN 15 (1/2"), INSTALADO EM RAMAIS E SUB-RAMAIS DE GÁS - FORNECIMENTO E INSTALAÇÃO. AF_10/2020</v>
          </cell>
          <cell r="C4410" t="str">
            <v>UN</v>
          </cell>
          <cell r="D4410">
            <v>35.22</v>
          </cell>
        </row>
        <row r="4411">
          <cell r="A4411">
            <v>92905</v>
          </cell>
          <cell r="B4411" t="str">
            <v>UNIÃO, EM FERRO GALVANIZADO, CONEXÃO ROSQUEADA, DN 20 (3/4"), INSTALADO EM RAMAIS E SUB-RAMAIS DE GÁS - FORNECIMENTO E INSTALAÇÃO. AF_10/2020</v>
          </cell>
          <cell r="C4411" t="str">
            <v>UN</v>
          </cell>
          <cell r="D4411">
            <v>49.77</v>
          </cell>
        </row>
        <row r="4412">
          <cell r="A4412">
            <v>92906</v>
          </cell>
          <cell r="B4412" t="str">
            <v>UNIÃO, EM FERRO GALVANIZADO, CONEXÃO ROSQUEADA, DN 25 (1"), INSTALADO EM RAMAIS E SUB-RAMAIS DE GÁS - FORNECIMENTO E INSTALAÇÃO. AF_10/2020</v>
          </cell>
          <cell r="C4412" t="str">
            <v>UN</v>
          </cell>
          <cell r="D4412">
            <v>59.49</v>
          </cell>
        </row>
        <row r="4413">
          <cell r="A4413">
            <v>92907</v>
          </cell>
          <cell r="B4413" t="str">
            <v>LUVA DE REDUÇÃO, EM FERRO GALVANIZADO, 2" X 1 1/2", CONEXÃO ROSQUEADA, INSTALADO EM PRUMADAS - FORNECIMENTO E INSTALAÇÃO. AF_10/2020</v>
          </cell>
          <cell r="C4413" t="str">
            <v>UN</v>
          </cell>
          <cell r="D4413">
            <v>73.650000000000006</v>
          </cell>
        </row>
        <row r="4414">
          <cell r="A4414">
            <v>92908</v>
          </cell>
          <cell r="B4414" t="str">
            <v>LUVA DE REDUÇÃO, EM FERRO GALVANIZADO, 2" X 1 1/4", CONEXÃO ROSQUEADA, INSTALADO EM PRUMADAS - FORNECIMENTO E INSTALAÇÃO. AF_10/2020</v>
          </cell>
          <cell r="C4414" t="str">
            <v>UN</v>
          </cell>
          <cell r="D4414">
            <v>73.650000000000006</v>
          </cell>
        </row>
        <row r="4415">
          <cell r="A4415">
            <v>92909</v>
          </cell>
          <cell r="B4415" t="str">
            <v>LUVA DE REDUÇÃO, EM FERRO GALVANIZADO, 2" X 1", CONEXÃO ROSQUEADA, INSTALADO EM PRUMADAS - FORNECIMENTO E INSTALAÇÃO. AF_10/2020</v>
          </cell>
          <cell r="C4415" t="str">
            <v>UN</v>
          </cell>
          <cell r="D4415">
            <v>73.650000000000006</v>
          </cell>
        </row>
        <row r="4416">
          <cell r="A4416">
            <v>92910</v>
          </cell>
          <cell r="B4416" t="str">
            <v>LUVA DE REDUÇÃO, EM FERRO GALVANIZADO, 2 1/2" X 1 1/2", CONEXÃO ROSQUEADA, INSTALADO EM PRUMADAS - FORNECIMENTO E INSTALAÇÃO. AF_10/2020</v>
          </cell>
          <cell r="C4416" t="str">
            <v>UN</v>
          </cell>
          <cell r="D4416">
            <v>109.23</v>
          </cell>
        </row>
        <row r="4417">
          <cell r="A4417">
            <v>92911</v>
          </cell>
          <cell r="B4417" t="str">
            <v>LUVA DE REDUÇÃO, EM FERRO GALVANIZADO, 2 1/2" X 2", CONEXÃO ROSQUEADA, INSTALADO EM PRUMADAS - FORNECIMENTO E INSTALAÇÃO. AF_10/2020</v>
          </cell>
          <cell r="C4417" t="str">
            <v>UN</v>
          </cell>
          <cell r="D4417">
            <v>109.23</v>
          </cell>
        </row>
        <row r="4418">
          <cell r="A4418">
            <v>92912</v>
          </cell>
          <cell r="B4418" t="str">
            <v>LUVA DE REDUÇÃO, EM FERRO GALVANIZADO, 3" X 1 1/2", CONEXÃO ROSQUEADA, INSTALADO EM PRUMADAS - FORNECIMENTO E INSTALAÇÃO. AF_10/2020</v>
          </cell>
          <cell r="C4418" t="str">
            <v>UN</v>
          </cell>
          <cell r="D4418">
            <v>149.22</v>
          </cell>
        </row>
        <row r="4419">
          <cell r="A4419">
            <v>92913</v>
          </cell>
          <cell r="B4419" t="str">
            <v>LUVA DE REDUÇÃO, EM FERRO GALVANIZADO, 3" X 2 1/2", CONEXÃO ROSQUEADA, INSTALADO EM PRUMADAS - FORNECIMENTO E INSTALAÇÃO. AF_10/2020</v>
          </cell>
          <cell r="C4419" t="str">
            <v>UN</v>
          </cell>
          <cell r="D4419">
            <v>151.9</v>
          </cell>
        </row>
        <row r="4420">
          <cell r="A4420">
            <v>92914</v>
          </cell>
          <cell r="B4420" t="str">
            <v>LUVA DE REDUÇÃO, EM FERRO GALVANIZADO, 3" X 2", CONEXÃO ROSQUEADA, INSTALADO EM PRUMADAS - FORNECIMENTO E INSTALAÇÃO. AF_10/2020</v>
          </cell>
          <cell r="C4420" t="str">
            <v>UN</v>
          </cell>
          <cell r="D4420">
            <v>151.9</v>
          </cell>
        </row>
        <row r="4421">
          <cell r="A4421">
            <v>92918</v>
          </cell>
          <cell r="B4421" t="str">
            <v>LUVA DE REDUÇÃO, EM FERRO GALVANIZADO, 1" X 1/2", CONEXÃO ROSQUEADA, INSTALADO EM REDE DE ALIMENTAÇÃO PARA HIDRANTE - FORNECIMENTO E INSTALAÇÃO. AF_10/2020</v>
          </cell>
          <cell r="C4421" t="str">
            <v>UN</v>
          </cell>
          <cell r="D4421">
            <v>37.51</v>
          </cell>
        </row>
        <row r="4422">
          <cell r="A4422">
            <v>92920</v>
          </cell>
          <cell r="B4422" t="str">
            <v>LUVA DE REDUÇÃO, EM FERRO GALVANIZADO, 1" X 3/4", CONEXÃO ROSQUEADA, INSTALADO EM REDE DE ALIMENTAÇÃO PARA HIDRANTE - FORNECIMENTO E INSTALAÇÃO. AF_10/2020</v>
          </cell>
          <cell r="C4422" t="str">
            <v>UN</v>
          </cell>
          <cell r="D4422">
            <v>37.799999999999997</v>
          </cell>
        </row>
        <row r="4423">
          <cell r="A4423">
            <v>92925</v>
          </cell>
          <cell r="B4423" t="str">
            <v>LUVA DE REDUÇÃO, EM FERRO GALVANIZADO, 1 1/4" X 1", CONEXÃO ROSQUEADA, INSTALADO EM REDE DE ALIMENTAÇÃO PARA HIDRANTE - FORNECIMENTO E INSTALAÇÃO. AF_10/2020</v>
          </cell>
          <cell r="C4423" t="str">
            <v>UN</v>
          </cell>
          <cell r="D4423">
            <v>47.24</v>
          </cell>
        </row>
        <row r="4424">
          <cell r="A4424">
            <v>92926</v>
          </cell>
          <cell r="B4424" t="str">
            <v>LUVA DE REDUÇÃO, EM FERRO GALVANIZADO, 1 1/4" X 1/2", CONEXÃO ROSQUEADA, INSTALADO EM REDE DE ALIMENTAÇÃO PARA HIDRANTE - FORNECIMENTO E INSTALAÇÃO. AF_10/2020</v>
          </cell>
          <cell r="C4424" t="str">
            <v>UN</v>
          </cell>
          <cell r="D4424">
            <v>47.23</v>
          </cell>
        </row>
        <row r="4425">
          <cell r="A4425">
            <v>92927</v>
          </cell>
          <cell r="B4425" t="str">
            <v>LUVA DE REDUÇÃO, EM FERRO GALVANIZADO, 1 1/4" X 3/4", CONEXÃO ROSQUEADA, INSTALADO EM REDE DE ALIMENTAÇÃO PARA HIDRANTE - FORNECIMENTO E INSTALAÇÃO. AF_10/2020</v>
          </cell>
          <cell r="C4425" t="str">
            <v>UN</v>
          </cell>
          <cell r="D4425">
            <v>47.23</v>
          </cell>
        </row>
        <row r="4426">
          <cell r="A4426">
            <v>92928</v>
          </cell>
          <cell r="B4426" t="str">
            <v>LUVA DE REDUÇÃO, EM FERRO GALVANIZADO, 1 1/2" X 1 1/4", CONEXÃO ROSQUEADA, INSTALADO EM REDE DE ALIMENTAÇÃO PARA HIDRANTE - FORNECIMENTO E INSTALAÇÃO. AF_10/2020</v>
          </cell>
          <cell r="C4426" t="str">
            <v>UN</v>
          </cell>
          <cell r="D4426">
            <v>54.3</v>
          </cell>
        </row>
        <row r="4427">
          <cell r="A4427">
            <v>92929</v>
          </cell>
          <cell r="B4427" t="str">
            <v>LUVA DE REDUÇÃO, EM FERRO GALVANIZADO, 1 1/2" X 1", CONEXÃO ROSQUEADA, INSTALADO EM REDE DE ALIMENTAÇÃO PARA HIDRANTE - FORNECIMENTO E INSTALAÇÃO. AF_10/2020</v>
          </cell>
          <cell r="C4427" t="str">
            <v>UN</v>
          </cell>
          <cell r="D4427">
            <v>54.3</v>
          </cell>
        </row>
        <row r="4428">
          <cell r="A4428">
            <v>92930</v>
          </cell>
          <cell r="B4428" t="str">
            <v>LUVA DE REDUÇÃO, EM FERRO GALVANIZADO, 1 1/2" X 3/4", CONEXÃO ROSQUEADA, INSTALADO EM REDE DE ALIMENTAÇÃO PARA HIDRANTE - FORNECIMENTO E INSTALAÇÃO. AF_10/2020</v>
          </cell>
          <cell r="C4428" t="str">
            <v>UN</v>
          </cell>
          <cell r="D4428">
            <v>54.3</v>
          </cell>
        </row>
        <row r="4429">
          <cell r="A4429">
            <v>92931</v>
          </cell>
          <cell r="B4429" t="str">
            <v>LUVA DE REDUÇÃO, EM FERRO GALVANIZADO, 2" X 1 1/2", CONEXÃO ROSQUEADA, INSTALADO EM REDE DE ALIMENTAÇÃO PARA HIDRANTE - FORNECIMENTO E INSTALAÇÃO. AF_10/2020</v>
          </cell>
          <cell r="C4429" t="str">
            <v>UN</v>
          </cell>
          <cell r="D4429">
            <v>73.61</v>
          </cell>
        </row>
        <row r="4430">
          <cell r="A4430">
            <v>92932</v>
          </cell>
          <cell r="B4430" t="str">
            <v>LUVA DE REDUÇÃO, EM FERRO GALVANIZADO, 2" X 1 1/4", CONEXÃO ROSQUEADA, INSTALADO EM REDE DE ALIMENTAÇÃO PARA HIDRANTE - FORNECIMENTO E INSTALAÇÃO. AF_10/2020</v>
          </cell>
          <cell r="C4430" t="str">
            <v>UN</v>
          </cell>
          <cell r="D4430">
            <v>73.61</v>
          </cell>
        </row>
        <row r="4431">
          <cell r="A4431">
            <v>92933</v>
          </cell>
          <cell r="B4431" t="str">
            <v>LUVA DE REDUÇÃO, EM FERRO GALVANIZADO, 2" X 1", CONEXÃO ROSQUEADA, INSTALADO EM REDE DE ALIMENTAÇÃO PARA HIDRANTE - FORNECIMENTO E INSTALAÇÃO. AF_10/2020</v>
          </cell>
          <cell r="C4431" t="str">
            <v>UN</v>
          </cell>
          <cell r="D4431">
            <v>73.61</v>
          </cell>
        </row>
        <row r="4432">
          <cell r="A4432">
            <v>92934</v>
          </cell>
          <cell r="B4432" t="str">
            <v>LUVA DE REDUÇÃO, EM FERRO GALVANIZADO, 2 1/2" X 1 1/2", CONEXÃO ROSQUEADA, INSTALADO EM REDE DE ALIMENTAÇÃO PARA HIDRANTE - FORNECIMENTO E INSTALAÇÃO. AF_10/2020</v>
          </cell>
          <cell r="C4432" t="str">
            <v>UN</v>
          </cell>
          <cell r="D4432">
            <v>110.78</v>
          </cell>
        </row>
        <row r="4433">
          <cell r="A4433">
            <v>92935</v>
          </cell>
          <cell r="B4433" t="str">
            <v>LUVA DE REDUÇÃO, EM FERRO GALVANIZADO, 2 1/2" X 2", CONEXÃO ROSQUEADA, INSTALADO EM REDE DE ALIMENTAÇÃO PARA HIDRANTE - FORNECIMENTO E INSTALAÇÃO. AF_10/2020</v>
          </cell>
          <cell r="C4433" t="str">
            <v>UN</v>
          </cell>
          <cell r="D4433">
            <v>110.78</v>
          </cell>
        </row>
        <row r="4434">
          <cell r="A4434">
            <v>92936</v>
          </cell>
          <cell r="B4434" t="str">
            <v>LUVA DE REDUÇÃO, EM FERRO GALVANIZADO, 3" X 2 1/2", CONEXÃO ROSQUEADA, INSTALADO EM REDE DE ALIMENTAÇÃO PARA HIDRANTE - FORNECIMENTO E INSTALAÇÃO. AF_10/2020</v>
          </cell>
          <cell r="C4434" t="str">
            <v>UN</v>
          </cell>
          <cell r="D4434">
            <v>155.1</v>
          </cell>
        </row>
        <row r="4435">
          <cell r="A4435">
            <v>92937</v>
          </cell>
          <cell r="B4435" t="str">
            <v>LUVA DE REDUÇÃO, EM FERRO GALVANIZADO, 3" X 2", CONEXÃO ROSQUEADA, INSTALADO EM REDE DE ALIMENTAÇÃO PARA HIDRANTE - FORNECIMENTO E INSTALAÇÃO. AF_10/2020</v>
          </cell>
          <cell r="C4435" t="str">
            <v>UN</v>
          </cell>
          <cell r="D4435">
            <v>155.1</v>
          </cell>
        </row>
        <row r="4436">
          <cell r="A4436">
            <v>92938</v>
          </cell>
          <cell r="B4436" t="str">
            <v>LUVA DE REDUÇÃO, EM FERRO GALVANIZADO, 1" X 1/2", CONEXÃO ROSQUEADA, INSTALADO EM REDE DE ALIMENTAÇÃO PARA SPRINKLER - FORNECIMENTO E INSTALAÇÃO. AF_10/2020</v>
          </cell>
          <cell r="C4436" t="str">
            <v>UN</v>
          </cell>
          <cell r="D4436">
            <v>28.87</v>
          </cell>
        </row>
        <row r="4437">
          <cell r="A4437">
            <v>92939</v>
          </cell>
          <cell r="B4437" t="str">
            <v>LUVA DE REDUÇÃO, EM FERRO GALVANIZADO, 1" X 3/4", CONEXÃO ROSQUEADA, INSTALADO EM REDE DE ALIMENTAÇÃO PARA SPRINKLER - FORNECIMENTO E INSTALAÇÃO. AF_10/2020</v>
          </cell>
          <cell r="C4437" t="str">
            <v>UN</v>
          </cell>
          <cell r="D4437">
            <v>29.16</v>
          </cell>
        </row>
        <row r="4438">
          <cell r="A4438">
            <v>92940</v>
          </cell>
          <cell r="B4438" t="str">
            <v>LUVA DE REDUÇÃO, EM FERRO GALVANIZADO, 1 1/4" X 1", CONEXÃO ROSQUEADA, INSTALADO EM REDE DE ALIMENTAÇÃO PARA SPRINKLER - FORNECIMENTO E INSTALAÇÃO. AF_10/2020</v>
          </cell>
          <cell r="C4438" t="str">
            <v>UN</v>
          </cell>
          <cell r="D4438">
            <v>37.409999999999997</v>
          </cell>
        </row>
        <row r="4439">
          <cell r="A4439">
            <v>92941</v>
          </cell>
          <cell r="B4439" t="str">
            <v>LUVA DE REDUÇÃO, EM FERRO GALVANIZADO, 1 1/4" X 1/2", CONEXÃO ROSQUEADA, INSTALADO EM REDE DE ALIMENTAÇÃO PARA SPRINKLER - FORNECIMENTO E INSTALAÇÃO. AF_10/2020</v>
          </cell>
          <cell r="C4439" t="str">
            <v>UN</v>
          </cell>
          <cell r="D4439">
            <v>37.4</v>
          </cell>
        </row>
        <row r="4440">
          <cell r="A4440">
            <v>92942</v>
          </cell>
          <cell r="B4440" t="str">
            <v>LUVA DE REDUÇÃO, EM FERRO GALVANIZADO, 1 1/4" X 3/4", CONEXÃO ROSQUEADA, INSTALADO EM REDE DE ALIMENTAÇÃO PARA SPRINKLER - FORNECIMENTO E INSTALAÇÃO. AF_10/2020</v>
          </cell>
          <cell r="C4440" t="str">
            <v>UN</v>
          </cell>
          <cell r="D4440">
            <v>37.4</v>
          </cell>
        </row>
        <row r="4441">
          <cell r="A4441">
            <v>92943</v>
          </cell>
          <cell r="B4441" t="str">
            <v>LUVA DE REDUÇÃO, EM FERRO GALVANIZADO, 1 1/2" X 1 1/4", CONEXÃO ROSQUEADA, INSTALADO EM REDE DE ALIMENTAÇÃO PARA SPRINKLER - FORNECIMENTO E INSTALAÇÃO. AF_10/2020</v>
          </cell>
          <cell r="C4441" t="str">
            <v>UN</v>
          </cell>
          <cell r="D4441">
            <v>43.1</v>
          </cell>
        </row>
        <row r="4442">
          <cell r="A4442">
            <v>92944</v>
          </cell>
          <cell r="B4442" t="str">
            <v>LUVA DE REDUÇÃO, EM FERRO GALVANIZADO, 1 1/2" X 1", CONEXÃO ROSQUEADA, INSTALADO EM REDE DE ALIMENTAÇÃO PARA SPRINKLER - FORNECIMENTO E INSTALAÇÃO. AF_10/2020</v>
          </cell>
          <cell r="C4442" t="str">
            <v>UN</v>
          </cell>
          <cell r="D4442">
            <v>43.1</v>
          </cell>
        </row>
        <row r="4443">
          <cell r="A4443">
            <v>92945</v>
          </cell>
          <cell r="B4443" t="str">
            <v>LUVA DE REDUÇÃO, EM FERRO GALVANIZADO, 1 1/2" X 3/4", CONEXÃO ROSQUEADA, INSTALADO EM REDE DE ALIMENTAÇÃO PARA SPRINKLER - FORNECIMENTO E INSTALAÇÃO. AF_10/2020</v>
          </cell>
          <cell r="C4443" t="str">
            <v>UN</v>
          </cell>
          <cell r="D4443">
            <v>43.1</v>
          </cell>
        </row>
        <row r="4444">
          <cell r="A4444">
            <v>92946</v>
          </cell>
          <cell r="B4444" t="str">
            <v>LUVA DE REDUÇÃO, EM FERRO GALVANIZADO, 2" X 1 1/2", CONEXÃO ROSQUEADA, INSTALADO EM REDE DE ALIMENTAÇÃO PARA SPRINKLER - FORNECIMENTO E INSTALAÇÃO. AF_10/2020</v>
          </cell>
          <cell r="C4444" t="str">
            <v>UN</v>
          </cell>
          <cell r="D4444">
            <v>60.71</v>
          </cell>
        </row>
        <row r="4445">
          <cell r="A4445">
            <v>92947</v>
          </cell>
          <cell r="B4445" t="str">
            <v>LUVA DE REDUÇÃO, EM FERRO GALVANIZADO, 2" X 1 1/4", CONEXÃO ROSQUEADA, INSTALADO EM REDE DE ALIMENTAÇÃO PARA SPRINKLER - FORNECIMENTO E INSTALAÇÃO. AF_10/2020</v>
          </cell>
          <cell r="C4445" t="str">
            <v>UN</v>
          </cell>
          <cell r="D4445">
            <v>60.71</v>
          </cell>
        </row>
        <row r="4446">
          <cell r="A4446">
            <v>92948</v>
          </cell>
          <cell r="B4446" t="str">
            <v>LUVA DE REDUÇÃO, EM FERRO GALVANIZADO, 2" X 1", CONEXÃO ROSQUEADA, INSTALADO EM REDE DE ALIMENTAÇÃO PARA SPRINKLER - FORNECIMENTO E INSTALAÇÃO. AF_10/2020</v>
          </cell>
          <cell r="C4446" t="str">
            <v>UN</v>
          </cell>
          <cell r="D4446">
            <v>60.71</v>
          </cell>
        </row>
        <row r="4447">
          <cell r="A4447">
            <v>92949</v>
          </cell>
          <cell r="B4447" t="str">
            <v>LUVA DE REDUÇÃO, EM FERRO GALVANIZADO, 2 1/2" X 1 1/2", CONEXÃO ROSQUEADA, INSTALADO EM REDE DE ALIMENTAÇÃO PARA SPRINKLER - FORNECIMENTO E INSTALAÇÃO. AF_10/2020</v>
          </cell>
          <cell r="C4447" t="str">
            <v>UN</v>
          </cell>
          <cell r="D4447">
            <v>95.32</v>
          </cell>
        </row>
        <row r="4448">
          <cell r="A4448">
            <v>92950</v>
          </cell>
          <cell r="B4448" t="str">
            <v>LUVA DE REDUÇÃO, EM FERRO GALVANIZADO, 2 1/2" X 2", CONEXÃO ROSQUEADA, INSTALADO EM REDE DE ALIMENTAÇÃO PARA SPRINKLER - FORNECIMENTO E INSTALAÇÃO. AF_10/2020</v>
          </cell>
          <cell r="C4448" t="str">
            <v>UN</v>
          </cell>
          <cell r="D4448">
            <v>95.32</v>
          </cell>
        </row>
        <row r="4449">
          <cell r="A4449">
            <v>92951</v>
          </cell>
          <cell r="B4449" t="str">
            <v>LUVA DE REDUÇÃO, EM FERRO GALVANIZADO, 3" X 2 1/2", CONEXÃO ROSQUEADA, INSTALADO EM REDE DE ALIMENTAÇÃO PARA SPRINKLER - FORNECIMENTO E INSTALAÇÃO. AF_10/2020</v>
          </cell>
          <cell r="C4449" t="str">
            <v>UN</v>
          </cell>
          <cell r="D4449">
            <v>137.12</v>
          </cell>
        </row>
        <row r="4450">
          <cell r="A4450">
            <v>92952</v>
          </cell>
          <cell r="B4450" t="str">
            <v>LUVA DE REDUÇÃO, EM FERRO GALVANIZADO, 3" X 2", CONEXÃO ROSQUEADA, INSTALADO EM REDE DE ALIMENTAÇÃO PARA SPRINKLER - FORNECIMENTO E INSTALAÇÃO. AF_10/2020</v>
          </cell>
          <cell r="C4450" t="str">
            <v>UN</v>
          </cell>
          <cell r="D4450">
            <v>137.12</v>
          </cell>
        </row>
        <row r="4451">
          <cell r="A4451">
            <v>92953</v>
          </cell>
          <cell r="B4451" t="str">
            <v>LUVA DE REDUÇÃO, EM FERRO GALVANIZADO, 3/4" X 1/2", CONEXÃO ROSQUEADA, INSTALADO EM RAMAIS E SUB-RAMAIS DE GÁS - FORNECIMENTO E INSTALAÇÃO. AF_10/2020</v>
          </cell>
          <cell r="C4451" t="str">
            <v>UN</v>
          </cell>
          <cell r="D4451">
            <v>24.56</v>
          </cell>
        </row>
        <row r="4452">
          <cell r="A4452">
            <v>93050</v>
          </cell>
          <cell r="B4452" t="str">
            <v>LUVA PASSANTE EM COBRE, DN 22 MM, SEM ANEL DE SOLDA, INSTALADO EM PRUMADA DE HIDRÁULICA PREDIAL - FORNECIMENTO E INSTALAÇÃO. AF_04/2022</v>
          </cell>
          <cell r="C4452" t="str">
            <v>UN</v>
          </cell>
          <cell r="D4452">
            <v>11.13</v>
          </cell>
        </row>
        <row r="4453">
          <cell r="A4453">
            <v>93052</v>
          </cell>
          <cell r="B4453" t="str">
            <v>JUNTA DE EXPANSÃO EM COBRE, DN 22 MM, PONTA X PONTA, INSTALADO EM PRUMADA DE HIDRÁULICA PREDIAL - FORNECIMENTO E INSTALAÇÃO. AF_04/2022</v>
          </cell>
          <cell r="C4453" t="str">
            <v>UN</v>
          </cell>
          <cell r="D4453">
            <v>523.69000000000005</v>
          </cell>
        </row>
        <row r="4454">
          <cell r="A4454">
            <v>93054</v>
          </cell>
          <cell r="B4454" t="str">
            <v>CONECTOR EM BRONZE/LATÃO, DN 22 MM X 3/4", SEM ANEL DE SOLDA, BOLSA X ROSCA F, INSTALADO EM PRUMADA DE HIDRÁULICA PREDIAL - FORNECIMENTO E INSTALAÇÃO. AF_04/2022</v>
          </cell>
          <cell r="C4454" t="str">
            <v>UN</v>
          </cell>
          <cell r="D4454">
            <v>22.29</v>
          </cell>
        </row>
        <row r="4455">
          <cell r="A4455">
            <v>93055</v>
          </cell>
          <cell r="B4455" t="str">
            <v>CURVA DE TRANSPOSIÇÃO EM BRONZE/LATÃO, DN 22 MM, SEM ANEL DE SOLDA, BOLSA X BOLSA, INSTALADO EM PRUMADA DE HIDRÁULICA PREDIAL - FORNECIMENTO E INSTALAÇÃO. AF_04/2022</v>
          </cell>
          <cell r="C4455" t="str">
            <v>UN</v>
          </cell>
          <cell r="D4455">
            <v>45.08</v>
          </cell>
        </row>
        <row r="4456">
          <cell r="A4456">
            <v>93056</v>
          </cell>
          <cell r="B4456" t="str">
            <v>LUVA PASSANTE EM COBRE, DN 28 MM, SEM ANEL DE SOLDA, INSTALADO EM PRUMADA DE HIDRÁULICA PREDIAL - FORNECIMENTO E INSTALAÇÃO. AF_04/2022</v>
          </cell>
          <cell r="C4456" t="str">
            <v>UN</v>
          </cell>
          <cell r="D4456">
            <v>16.690000000000001</v>
          </cell>
        </row>
        <row r="4457">
          <cell r="A4457">
            <v>93057</v>
          </cell>
          <cell r="B4457" t="str">
            <v>BUCHA DE REDUÇÃO EM COBRE, DN 28 MM X 22 MM, SEM ANEL DE SOLDA, PONTA X BOLSA, INSTALADO EM PRUMADA DE HIDRÁULICA PREDIAL - FORNECIMENTO E INSTALAÇÃO. AF_04/2022</v>
          </cell>
          <cell r="C4457" t="str">
            <v>UN</v>
          </cell>
          <cell r="D4457">
            <v>13.85</v>
          </cell>
        </row>
        <row r="4458">
          <cell r="A4458">
            <v>93058</v>
          </cell>
          <cell r="B4458" t="str">
            <v>JUNTA DE EXPANSÃO EM COBRE, DN 28 MM, PONTA X PONTA, INSTALADO EM PRUMADA DE HIDRÁULICA PREDIAL - FORNECIMENTO E INSTALAÇÃO. AF_04/2022</v>
          </cell>
          <cell r="C4458" t="str">
            <v>UN</v>
          </cell>
          <cell r="D4458">
            <v>576.08000000000004</v>
          </cell>
        </row>
        <row r="4459">
          <cell r="A4459">
            <v>93059</v>
          </cell>
          <cell r="B4459" t="str">
            <v>CONECTOR EM BRONZE/LATÃO, DN 28 MM X 1/2", SEM ANEL DE SOLDA, BOLSA X ROSCA F, INSTALADO EM PRUMADA DE HIDRÁULICA PREDIAL - FORNECIMENTO E INSTALAÇÃO. AF_04/2022</v>
          </cell>
          <cell r="C4459" t="str">
            <v>UN</v>
          </cell>
          <cell r="D4459">
            <v>29.22</v>
          </cell>
        </row>
        <row r="4460">
          <cell r="A4460">
            <v>93060</v>
          </cell>
          <cell r="B4460" t="str">
            <v>CURVA DE TRANSPOSIÇÃO EM BRONZE/LATÃO, DN 28 MM, SEM ANEL DE SOLDA, BOLSA X BOLSA, INSTALADO EM PRUMADA DE HIDRÁULICA PREDIAL - FORNECIMENTO E INSTALAÇÃO. AF_04/2022</v>
          </cell>
          <cell r="C4460" t="str">
            <v>UN</v>
          </cell>
          <cell r="D4460">
            <v>79.099999999999994</v>
          </cell>
        </row>
        <row r="4461">
          <cell r="A4461">
            <v>93061</v>
          </cell>
          <cell r="B4461" t="str">
            <v>LUVA PASSANTE EM COBRE, DN 35 MM, SEM ANEL DE SOLDA, INSTALADO EM PRUMADA DE HIDRÁULICA PREDIAL - FORNECIMENTO E INSTALAÇÃO. AF_04/2022</v>
          </cell>
          <cell r="C4461" t="str">
            <v>UN</v>
          </cell>
          <cell r="D4461">
            <v>31.82</v>
          </cell>
        </row>
        <row r="4462">
          <cell r="A4462">
            <v>93062</v>
          </cell>
          <cell r="B4462" t="str">
            <v>BUCHA DE REDUÇÃO EM COBRE, DN 35 MM X 28 MM, SEM ANEL DE SOLDA, PONTA X BOLSA, INSTALADO EM PRUMADA DE HIDRÁULICA PREDIAL - FORNECIMENTO E INSTALAÇÃO. AF_04/2022</v>
          </cell>
          <cell r="C4462" t="str">
            <v>UN</v>
          </cell>
          <cell r="D4462">
            <v>26.82</v>
          </cell>
        </row>
        <row r="4463">
          <cell r="A4463">
            <v>93063</v>
          </cell>
          <cell r="B4463" t="str">
            <v>JUNTA DE EXPANSÃO EM BRONZE/LATÃO, DN 35 MM, PONTA X PONTA, INSTALADO EM PRUMADA DE HIDRÁULICA PREDIAL - FORNECIMENTO E INSTALAÇÃO. AF_04/2022</v>
          </cell>
          <cell r="C4463" t="str">
            <v>UN</v>
          </cell>
          <cell r="D4463">
            <v>660.12</v>
          </cell>
        </row>
        <row r="4464">
          <cell r="A4464">
            <v>93064</v>
          </cell>
          <cell r="B4464" t="str">
            <v>LUVA PASSANTE EM COBRE, DN 42 MM, SEM ANEL DE SOLDA, INSTALADO EM PRUMADA DE HIDRÁULICA PREDIAL - FORNECIMENTO E INSTALAÇÃO. AF_04/2022</v>
          </cell>
          <cell r="C4464" t="str">
            <v>UN</v>
          </cell>
          <cell r="D4464">
            <v>48.96</v>
          </cell>
        </row>
        <row r="4465">
          <cell r="A4465">
            <v>93065</v>
          </cell>
          <cell r="B4465" t="str">
            <v>BUCHA DE REDUÇÃO EM COBRE, DN 42 MM X 35 MM, SEM ANEL DE SOLDA, PONTA X BOLSA, INSTALADO EM PRUMADA DE HIDRÁULICA PREDIAL - FORNECIMENTO E INSTALAÇÃO. AF_04/2022</v>
          </cell>
          <cell r="C4465" t="str">
            <v>UN</v>
          </cell>
          <cell r="D4465">
            <v>43.98</v>
          </cell>
        </row>
        <row r="4466">
          <cell r="A4466">
            <v>93066</v>
          </cell>
          <cell r="B4466" t="str">
            <v>JUNTA DE EXPANSÃO EM BRONZE/LATÃO, DN 42 MM, PONTA X PONTA, INSTALADO EM PRUMADA DE HIDRÁULICA PREDIAL - FORNECIMENTO E INSTALAÇÃO. AF_04/2022</v>
          </cell>
          <cell r="C4466" t="str">
            <v>UN</v>
          </cell>
          <cell r="D4466">
            <v>828.42</v>
          </cell>
        </row>
        <row r="4467">
          <cell r="A4467">
            <v>93067</v>
          </cell>
          <cell r="B4467" t="str">
            <v>LUVA PASSANTE EM COBRE, DN 54 MM, SEM ANEL DE SOLDA, INSTALADO EM PRUMADA DE HIDRÁULICA PREDIAL - FORNECIMENTO E INSTALAÇÃO. AF_04/2022</v>
          </cell>
          <cell r="C4467" t="str">
            <v>UN</v>
          </cell>
          <cell r="D4467">
            <v>72.900000000000006</v>
          </cell>
        </row>
        <row r="4468">
          <cell r="A4468">
            <v>93068</v>
          </cell>
          <cell r="B4468" t="str">
            <v>BUCHA DE REDUÇÃO EM COBRE, DN 54 MM X 42 MM, SEM ANEL DE SOLDA, PONTA X BOLSA, INSTALADO EM PRUMADA DE HIDRÁULICA PREDIAL - FORNECIMENTO E INSTALAÇÃO. AF_04/2022</v>
          </cell>
          <cell r="C4468" t="str">
            <v>UN</v>
          </cell>
          <cell r="D4468">
            <v>61.98</v>
          </cell>
        </row>
        <row r="4469">
          <cell r="A4469">
            <v>93069</v>
          </cell>
          <cell r="B4469" t="str">
            <v>JUNTA DE EXPANSÃO EM BRONZE/LATÃO, DN 54 MM, PONTA X PONTA, INSTALADO EM PRUMADA DE HIDRÁULICA PREDIAL - FORNECIMENTO E INSTALAÇÃO. AF_04/2022</v>
          </cell>
          <cell r="C4469" t="str">
            <v>UN</v>
          </cell>
          <cell r="D4469">
            <v>1148.3599999999999</v>
          </cell>
        </row>
        <row r="4470">
          <cell r="A4470">
            <v>93070</v>
          </cell>
          <cell r="B4470" t="str">
            <v>LUVA PASSANTE EM COBRE, DN 66 MM, SEM ANEL DE SOLDA, INSTALADO EM PRUMADA DE HIDRÁULICA PREDIAL - FORNECIMENTO E INSTALAÇÃO. AF_04/2022</v>
          </cell>
          <cell r="C4470" t="str">
            <v>UN</v>
          </cell>
          <cell r="D4470">
            <v>184.79</v>
          </cell>
        </row>
        <row r="4471">
          <cell r="A4471">
            <v>93071</v>
          </cell>
          <cell r="B4471" t="str">
            <v>BUCHA DE REDUÇÃO EM COBRE, DN 66 MM X 54 MM, SEM ANEL DE SOLDA, PONTA X BOLSA, INSTALADO EM PRUMADA DE HIDRÁULICA PREDIAL - FORNECIMENTO E INSTALAÇÃO. AF_04/2022</v>
          </cell>
          <cell r="C4471" t="str">
            <v>UN</v>
          </cell>
          <cell r="D4471">
            <v>169.89</v>
          </cell>
        </row>
        <row r="4472">
          <cell r="A4472">
            <v>93072</v>
          </cell>
          <cell r="B4472" t="str">
            <v>JUNTA DE EXPANSÃO EM BRONZE/LATÃO, DN 66 MM, PONTA X PONTA, INSTALADO EM PRUMADA DE HIDRÁULICA PREDIAL - FORNECIMENTO E INSTALAÇÃO. AF_04/2022</v>
          </cell>
          <cell r="C4472" t="str">
            <v>UN</v>
          </cell>
          <cell r="D4472">
            <v>1515.6</v>
          </cell>
        </row>
        <row r="4473">
          <cell r="A4473">
            <v>93074</v>
          </cell>
          <cell r="B4473" t="str">
            <v>CURVA EM COBRE, DN 15 MM, 45 GRAUS, SEM ANEL DE SOLDA, BOLSA X BOLSA, INSTALADO EM RAMAL DE DISTRIBUIÇÃO DE HIDRÁULICA PREDIAL - FORNECIMENTO E INSTALAÇÃO. AF_04/2022</v>
          </cell>
          <cell r="C4473" t="str">
            <v>UN</v>
          </cell>
          <cell r="D4473">
            <v>12.93</v>
          </cell>
        </row>
        <row r="4474">
          <cell r="A4474">
            <v>93075</v>
          </cell>
          <cell r="B4474" t="str">
            <v>COTOVELO EM BRONZE/LATÃO, DN 15 MM X 1/2", 90 GRAUS, SEM ANEL DE SOLDA, BOLSA X ROSCA F, INSTALADO EM RAMAL DE DISTRIBUIÇÃO DE HIDRÁULICA PREDIAL - FORNECIMENTO E INSTALAÇÃO. AF_04/2022</v>
          </cell>
          <cell r="C4474" t="str">
            <v>UN</v>
          </cell>
          <cell r="D4474">
            <v>19.440000000000001</v>
          </cell>
        </row>
        <row r="4475">
          <cell r="A4475">
            <v>93076</v>
          </cell>
          <cell r="B4475" t="str">
            <v>CURVA EM COBRE, DN 22 MM, 45 GRAUS, SEM ANEL DE SOLDA, BOLSA X BOLSA, INSTALADO EM RAMAL DE DISTRIBUIÇÃO DE HIDRÁULICA PREDIAL - FORNECIMENTO E INSTALAÇÃO. AF_04/2022</v>
          </cell>
          <cell r="C4475" t="str">
            <v>UN</v>
          </cell>
          <cell r="D4475">
            <v>20.89</v>
          </cell>
        </row>
        <row r="4476">
          <cell r="A4476">
            <v>93077</v>
          </cell>
          <cell r="B4476" t="str">
            <v>COTOVELO EM BRONZE/LATÃO, DN 22 MM X 1/2", 90 GRAUS, SEM ANEL DE SOLDA, BOLSA X ROSCA F, INSTALADO EM RAMAL DE DISTRIBUIÇÃO DE HIDRÁULICA PREDIAL - FORNECIMENTO E INSTALAÇÃO. AF_04/2022</v>
          </cell>
          <cell r="C4476" t="str">
            <v>UN</v>
          </cell>
          <cell r="D4476">
            <v>27.64</v>
          </cell>
        </row>
        <row r="4477">
          <cell r="A4477">
            <v>93078</v>
          </cell>
          <cell r="B4477" t="str">
            <v>COTOVELO EM BRONZE/LATÃO, DN 22 MM X 3/4", 90 GRAUS, SEM ANEL DE SOLDA, BOLSA X ROSCA F, INSTALADO EM RAMAL DE DISTRIBUIÇÃO DE HIDRÁULICA PREDIAL - FORNECIMENTO E INSTALAÇÃO. AF_04/2022</v>
          </cell>
          <cell r="C4477" t="str">
            <v>UN</v>
          </cell>
          <cell r="D4477">
            <v>31.1</v>
          </cell>
        </row>
        <row r="4478">
          <cell r="A4478">
            <v>93079</v>
          </cell>
          <cell r="B4478" t="str">
            <v>CURVA EM COBRE, DN 28 MM, 45 GRAUS, SEM ANEL DE SOLDA, BOLSA X BOLSA, INSTALADO EM RAMAL DE DISTRIBUIÇÃO DE HIDRÁULICA PREDIAL - FORNECIMENTO E INSTALAÇÃO. AF_04/2022</v>
          </cell>
          <cell r="C4478" t="str">
            <v>UN</v>
          </cell>
          <cell r="D4478">
            <v>29.21</v>
          </cell>
        </row>
        <row r="4479">
          <cell r="A4479">
            <v>93080</v>
          </cell>
          <cell r="B4479" t="str">
            <v>LUVA PASSANTE EM COBRE, DN 15 MM, SEM ANEL DE SOLDA, INSTALADO EM RAMAL DE DISTRIBUIÇÃO DE HIDRÁULICA PREDIAL - FORNECIMENTO E INSTALAÇÃO. AF_04/2022</v>
          </cell>
          <cell r="C4479" t="str">
            <v>UN</v>
          </cell>
          <cell r="D4479">
            <v>8.41</v>
          </cell>
        </row>
        <row r="4480">
          <cell r="A4480">
            <v>93081</v>
          </cell>
          <cell r="B4480" t="str">
            <v>CONECTOR EM BRONZE/LATÃO, DN 15 MM X 1/2", SEM ANEL DE SOLDA, BOLSA X ROSCA F, INSTALADO EM RAMAL DE DISTRIBUIÇÃO DE HIDRÁULICA PREDIAL - FORNECIMENTO E INSTALAÇÃO. AF_04/2022</v>
          </cell>
          <cell r="C4480" t="str">
            <v>UN</v>
          </cell>
          <cell r="D4480">
            <v>18.399999999999999</v>
          </cell>
        </row>
        <row r="4481">
          <cell r="A4481">
            <v>93082</v>
          </cell>
          <cell r="B4481" t="str">
            <v>CURVA DE TRANSPOSIÇÃO EM BRONZE/LATÃO, DN 15 MM, SEM ANEL DE SOLDA, BOLSA X BOLSA, INSTALADO EM RAMAL DE DISTRIBUIÇÃO DE HIDRÁULICA PREDIAL - FORNECIMENTO E INSTALAÇÃO. AF_04/2022</v>
          </cell>
          <cell r="C4481" t="str">
            <v>UN</v>
          </cell>
          <cell r="D4481">
            <v>23.85</v>
          </cell>
        </row>
        <row r="4482">
          <cell r="A4482">
            <v>93083</v>
          </cell>
          <cell r="B4482" t="str">
            <v>JUNTA DE EXPANSÃO EM COBRE, DN 15 MM, PONTA X PONTA, INSTALADO EM RAMAL DE DISTRIBUIÇÃO DE HIDRÁULICA PREDIAL - FORNECIMENTO E INSTALAÇÃO. AF_04/2022</v>
          </cell>
          <cell r="C4482" t="str">
            <v>UN</v>
          </cell>
          <cell r="D4482">
            <v>453.3</v>
          </cell>
        </row>
        <row r="4483">
          <cell r="A4483">
            <v>93084</v>
          </cell>
          <cell r="B4483" t="str">
            <v>LUVA PASSANTE EM COBRE, DN 22 MM, SEM ANEL DE SOLDA, INSTALADO EM RAMAL DE DISTRIBUIÇÃO DE HIDRÁULICA PREDIAL - FORNECIMENTO E INSTALAÇÃO. AF_04/2022</v>
          </cell>
          <cell r="C4483" t="str">
            <v>UN</v>
          </cell>
          <cell r="D4483">
            <v>13.71</v>
          </cell>
        </row>
        <row r="4484">
          <cell r="A4484">
            <v>93085</v>
          </cell>
          <cell r="B4484" t="str">
            <v>BUCHA DE REDUÇÃO EM COBRE, DN 22 MM X 15 MM, SEM ANEL DE SOLDA, PONTA X BOLSA, INSTALADO EM RAMAL DE DISTRIBUIÇÃO DE HIDRÁULICA PREDIAL - FORNECIMENTO E INSTALAÇÃO. AF_04/2022</v>
          </cell>
          <cell r="C4484" t="str">
            <v>UN</v>
          </cell>
          <cell r="D4484">
            <v>14.61</v>
          </cell>
        </row>
        <row r="4485">
          <cell r="A4485">
            <v>93086</v>
          </cell>
          <cell r="B4485" t="str">
            <v>JUNTA DE EXPANSÃO EM COBRE, DN 22 MM, PONTA X PONTA, INSTALADO EM RAMAL DE DISTRIBUIÇÃO DE HIDRÁULICA PREDIAL - FORNECIMENTO E INSTALAÇÃO. AF_04/2022</v>
          </cell>
          <cell r="C4485" t="str">
            <v>UN</v>
          </cell>
          <cell r="D4485">
            <v>526.27</v>
          </cell>
        </row>
        <row r="4486">
          <cell r="A4486">
            <v>93087</v>
          </cell>
          <cell r="B4486" t="str">
            <v>CONECTOR EM BRONZE/LATÃO, DN 22 MM X 1/2", SEM ANEL DE SOLDA, BOLSA X ROSCA F, INSTALADO EM RAMAL DE DISTRIBUIÇÃO DE HIDRÁULICA PREDIAL - FORNECIMENTO E INSTALAÇÃO. AF_04/2022</v>
          </cell>
          <cell r="C4486" t="str">
            <v>UN</v>
          </cell>
          <cell r="D4486">
            <v>19.27</v>
          </cell>
        </row>
        <row r="4487">
          <cell r="A4487">
            <v>93088</v>
          </cell>
          <cell r="B4487" t="str">
            <v>CONECTOR EM BRONZE/LATÃO, DN 22 MM X 3/4", SEM ANEL DE SOLDA, BOLSA X ROSCA F, INSTALADO EM RAMAL DE DISTRIBUIÇÃO DE HIDRÁULICA PREDIAL - FORNECIMENTO E INSTALAÇÃO. AF_04/2022</v>
          </cell>
          <cell r="C4487" t="str">
            <v>UN</v>
          </cell>
          <cell r="D4487">
            <v>23.89</v>
          </cell>
        </row>
        <row r="4488">
          <cell r="A4488">
            <v>93089</v>
          </cell>
          <cell r="B4488" t="str">
            <v>CURVA DE TRANSPOSIÇÃO EM BRONZE/LATÃO, DN 22 MM, SEM ANEL DE SOLDA, BOLSA X BOLSA, INSTALADO EM RAMAL DE DISTRIBUIÇÃO DE HIDRÁULICA PREDIAL - FORNECIMENTO E INSTALAÇÃO. AF_04/2022</v>
          </cell>
          <cell r="C4488" t="str">
            <v>UN</v>
          </cell>
          <cell r="D4488">
            <v>47.66</v>
          </cell>
        </row>
        <row r="4489">
          <cell r="A4489">
            <v>93090</v>
          </cell>
          <cell r="B4489" t="str">
            <v>LUVA PASSANTE EM COBRE, DN 28 MM, SEM ANEL DE SOLDA, INSTALADO EM RAMAL DE DISTRIBUIÇÃO DE HIDRÁULICA PREDIAL - FORNECIMENTO E INSTALAÇÃO. AF_04/2022</v>
          </cell>
          <cell r="C4489" t="str">
            <v>UN</v>
          </cell>
          <cell r="D4489">
            <v>19.079999999999998</v>
          </cell>
        </row>
        <row r="4490">
          <cell r="A4490">
            <v>93091</v>
          </cell>
          <cell r="B4490" t="str">
            <v>BUCHA DE REDUÇÃO EM COBRE, DN 28 MM X 22 MM, SEM ANEL DE SOLDA, INSTALADO EM RAMAL DE DISTRIBUIÇÃO DE HIDRÁULICA PREDIAL - FORNECIMENTO E INSTALAÇÃO. AF_04/2022</v>
          </cell>
          <cell r="C4490" t="str">
            <v>UN</v>
          </cell>
          <cell r="D4490">
            <v>16.34</v>
          </cell>
        </row>
        <row r="4491">
          <cell r="A4491">
            <v>93092</v>
          </cell>
          <cell r="B4491" t="str">
            <v>JUNTA DE EXPANSÃO EM COBRE, DN 28 MM, PONTA X PONTA, INSTALADO EM RAMAL DE DISTRIBUIÇÃO DE HIDRÁULICA PREDIAL - FORNECIMENTO E INSTALAÇÃO. AF_04/2022</v>
          </cell>
          <cell r="C4491" t="str">
            <v>UN</v>
          </cell>
          <cell r="D4491">
            <v>578.47</v>
          </cell>
        </row>
        <row r="4492">
          <cell r="A4492">
            <v>93093</v>
          </cell>
          <cell r="B4492" t="str">
            <v>CONECTOR EM BRONZE/LATÃO, DN 28 MM X 1/2", SEM ANEL DE SOLDA, BOLSA X ROSCA F, INSTALADO EM RAMAL DE DISTRIBUIÇÃO DE HIDRÁULICA PREDIAL - FORNECIMENTO E INSTALAÇÃO. AF_04/2022</v>
          </cell>
          <cell r="C4492" t="str">
            <v>UN</v>
          </cell>
          <cell r="D4492">
            <v>30.42</v>
          </cell>
        </row>
        <row r="4493">
          <cell r="A4493">
            <v>93094</v>
          </cell>
          <cell r="B4493" t="str">
            <v>CURVA DE TRANSPOSIÇÃO EM BRONZE/LATÃO, DN 28 MM, SEM ANEL DE SOLDA, BOLSA X BOLSA, INSTALADO EM RAMAL DE DISTRIBUIÇÃO DE HIDRÁULICA PREDIAL - FORNECIMENTO E INSTALAÇÃO. AF_04/2022</v>
          </cell>
          <cell r="C4493" t="str">
            <v>UN</v>
          </cell>
          <cell r="D4493">
            <v>81.489999999999995</v>
          </cell>
        </row>
        <row r="4494">
          <cell r="A4494">
            <v>93097</v>
          </cell>
          <cell r="B4494" t="str">
            <v>CURVA EM COBRE, DN 15 MM, 45 GRAUS, SEM ANEL DE SOLDA, BOLSA X BOLSA, INSTALADO EM RAMAL E SUB-RAMAL DE HIDRÁULICA PREDIAL - FORNECIMENTO E INSTALAÇÃO. AF_04/2022</v>
          </cell>
          <cell r="C4494" t="str">
            <v>UN</v>
          </cell>
          <cell r="D4494">
            <v>13.17</v>
          </cell>
        </row>
        <row r="4495">
          <cell r="A4495">
            <v>93098</v>
          </cell>
          <cell r="B4495" t="str">
            <v>COTOVELO EM BRONZE/LATÃO, DN 15 MM X 1/2", 90 GRAUS, SEM ANEL DE SOLDA, BOLSA X ROSCA F, INSTALADO EM RAMAL E SUB-RAMAL DE HIDRÁULICA PREDIAL - FORNECIMENTO E INSTALAÇÃO. AF_04/2022</v>
          </cell>
          <cell r="C4495" t="str">
            <v>UN</v>
          </cell>
          <cell r="D4495">
            <v>19.559999999999999</v>
          </cell>
        </row>
        <row r="4496">
          <cell r="A4496">
            <v>93099</v>
          </cell>
          <cell r="B4496" t="str">
            <v>CURVA EM COBRE, DN 22 MM, 45 GRAUS, SEM ANEL DE SOLDA, BOLSA X BOLSA, INSTALADO EM RAMAL E SUB-RAMAL DE HIDRÁULICA PREDIAL - FORNECIMENTO E INSTALAÇÃO. AF_04/2022</v>
          </cell>
          <cell r="C4496" t="str">
            <v>UN</v>
          </cell>
          <cell r="D4496">
            <v>23.75</v>
          </cell>
        </row>
        <row r="4497">
          <cell r="A4497">
            <v>93100</v>
          </cell>
          <cell r="B4497" t="str">
            <v>COTOVELO EM BRONZE/LATÃO, DN 22 MM X 1/2", 90 GRAUS, SEM ANEL DE SOLDA, BOLSA X ROSCA F, INSTALADO EM RAMAL E SUB-RAMAL DE HIDRÁULICA PREDIAL - FORNECIMENTO E INSTALAÇÃO. AF_04/2022</v>
          </cell>
          <cell r="C4497" t="str">
            <v>UN</v>
          </cell>
          <cell r="D4497">
            <v>29.06</v>
          </cell>
        </row>
        <row r="4498">
          <cell r="A4498">
            <v>93101</v>
          </cell>
          <cell r="B4498" t="str">
            <v>COTOVELO EM BRONZE/LATÃO, DN 22 MM X 3/4", 90 GRAUS, SEM ANEL DE SOLDA, BOLSA X ROSCA F, INSTALADO EM RAMAL E SUB-RAMAL DE HIDRÁULICA PREDIAL - FORNECIMENTO E INSTALAÇÃO. AF_04/2022</v>
          </cell>
          <cell r="C4498" t="str">
            <v>UN</v>
          </cell>
          <cell r="D4498">
            <v>32.520000000000003</v>
          </cell>
        </row>
        <row r="4499">
          <cell r="A4499">
            <v>93102</v>
          </cell>
          <cell r="B4499" t="str">
            <v>CURVA EM COBRE, DN 28 MM, 45 GRAUS, SEM ANEL DE SOLDA, BOLSA X BOLSA, INSTALADO EM RAMAL E SUB-RAMAL DE HIDRÁULICA PREDIAL - FORNECIMENTO E INSTALAÇÃO. AF_04/2022</v>
          </cell>
          <cell r="C4499" t="str">
            <v>UN</v>
          </cell>
          <cell r="D4499">
            <v>34.32</v>
          </cell>
        </row>
        <row r="4500">
          <cell r="A4500">
            <v>93103</v>
          </cell>
          <cell r="B4500" t="str">
            <v>LUVA PASSANTE EM COBRE, DN 15 MM, SEM ANEL DE SOLDA, INSTALADO EM RAMAL E SUB-RAMAL DE HIDRÁULICA PREDIAL - FORNECIMENTO E INSTALAÇÃO. AF_04/2022</v>
          </cell>
          <cell r="C4500" t="str">
            <v>UN</v>
          </cell>
          <cell r="D4500">
            <v>8.58</v>
          </cell>
        </row>
        <row r="4501">
          <cell r="A4501">
            <v>93104</v>
          </cell>
          <cell r="B4501" t="str">
            <v>CONECTOR EM BRONZE/LATÃO, DN 15 MM X 1/2", SEM ANEL DE SOLDA, BOLSA X ROSCA F, INSTALADO EM RAMAL E SUB-RAMAL DE HIDRÁULICA PREDIAL - FORNECIMENTO E INSTALAÇÃO. AF_04/2022</v>
          </cell>
          <cell r="C4501" t="str">
            <v>UN</v>
          </cell>
          <cell r="D4501">
            <v>18.47</v>
          </cell>
        </row>
        <row r="4502">
          <cell r="A4502">
            <v>93105</v>
          </cell>
          <cell r="B4502" t="str">
            <v>CURVA DE TRANSPOSIÇÃO EM BRONZE/LATÃO, DN 15 MM, SEM ANEL DE SOLDA, BOLSA X BOLSA, INSTALADO EM RAMAL E SUB-RAMAL DE HIDRÁULICA PREDIAL - FORNECIMENTO E INSTALAÇÃO. AF_04/2022</v>
          </cell>
          <cell r="C4502" t="str">
            <v>UN</v>
          </cell>
          <cell r="D4502">
            <v>24.02</v>
          </cell>
        </row>
        <row r="4503">
          <cell r="A4503">
            <v>93106</v>
          </cell>
          <cell r="B4503" t="str">
            <v>JUNTA DE EXPANSÃO EM COBRE, DN 15 MM, PONTA X PONTA, INSTALADO EM RAMAL E SUB-RAMAL DE HIDRÁULICA PREDIAL - FORNECIMENTO E INSTALAÇÃO. AF_04/2022</v>
          </cell>
          <cell r="C4503" t="str">
            <v>UN</v>
          </cell>
          <cell r="D4503">
            <v>453.47</v>
          </cell>
        </row>
        <row r="4504">
          <cell r="A4504">
            <v>93107</v>
          </cell>
          <cell r="B4504" t="str">
            <v>LUVA PASSANTE EM COBRE, DN 22 MM, SEM ANEL DE SOLDA, INSTALADO EM RAMAL E SUB-RAMAL DE HIDRÁULICA PREDIAL - FORNECIMENTO E INSTALAÇÃO. AF_04/2022</v>
          </cell>
          <cell r="C4504" t="str">
            <v>UN</v>
          </cell>
          <cell r="D4504">
            <v>15.63</v>
          </cell>
        </row>
        <row r="4505">
          <cell r="A4505">
            <v>93108</v>
          </cell>
          <cell r="B4505" t="str">
            <v>BUCHA DE REDUÇÃO EM COBRE, DN 22 MM X 15 MM, SEM ANEL DE SOLDA, PONTA X BOLSA, INSTALADO EM RAMAL E SUB-RAMAL DE HIDRÁULICA PREDIAL - FORNECIMENTO E INSTALAÇÃO. AF_04/2022</v>
          </cell>
          <cell r="C4505" t="str">
            <v>UN</v>
          </cell>
          <cell r="D4505">
            <v>13.18</v>
          </cell>
        </row>
        <row r="4506">
          <cell r="A4506">
            <v>93109</v>
          </cell>
          <cell r="B4506" t="str">
            <v>JUNTA DE EXPANSÃO EM COBRE, DN 22 MM, PONTA X PONTA, INSTALADO EM RAMAL E SUB-RAMAL DE HIDRÁULICA PREDIAL - FORNECIMENTO E INSTALAÇÃO. AF_04/2022</v>
          </cell>
          <cell r="C4506" t="str">
            <v>UN</v>
          </cell>
          <cell r="D4506">
            <v>528.19000000000005</v>
          </cell>
        </row>
        <row r="4507">
          <cell r="A4507">
            <v>93110</v>
          </cell>
          <cell r="B4507" t="str">
            <v>CONECTOR EM BRONZE/LATÃO, DN 22 MM X 1/2", SEM ANEL DE SOLDA, BOLSA X ROSCA F, INSTALADO EM RAMAL E SUB-RAMAL DE HIDRÁULICA PREDIAL - FORNECIMENTO E INSTALAÇÃO. AF_04/2022</v>
          </cell>
          <cell r="C4507" t="str">
            <v>UN</v>
          </cell>
          <cell r="D4507">
            <v>20.23</v>
          </cell>
        </row>
        <row r="4508">
          <cell r="A4508">
            <v>93111</v>
          </cell>
          <cell r="B4508" t="str">
            <v>CONECTOR EM BRONZE/LATÃO, DN 22 MM X 3/4", SEM ANEL DE SOLDA, BOLSA X ROSCA F, INSTALADO EM RAMAL E SUB-RAMAL DE HIDRÁULICA PREDIAL - FORNECIMENTO E INSTALAÇÃO. AF_04/2022</v>
          </cell>
          <cell r="C4508" t="str">
            <v>UN</v>
          </cell>
          <cell r="D4508">
            <v>24.54</v>
          </cell>
        </row>
        <row r="4509">
          <cell r="A4509">
            <v>93112</v>
          </cell>
          <cell r="B4509" t="str">
            <v>CURVA DE TRANSPOSIÇÃO EM BRONZE/LATÃO, DN 22 MM, SEM ANEL DE SOLDA, BOLSA X BOLSA, INSTALADO EM RAMAL E SUB-RAMAL DE HIDRÁULICA PREDIAL - FORNECIMENTO E INSTALAÇÃO. AF_04/2022</v>
          </cell>
          <cell r="C4509" t="str">
            <v>UN</v>
          </cell>
          <cell r="D4509">
            <v>49.58</v>
          </cell>
        </row>
        <row r="4510">
          <cell r="A4510">
            <v>93113</v>
          </cell>
          <cell r="B4510" t="str">
            <v>LUVA PASSANTE EM COBRE, DN 28 MM, SEM ANEL DE SOLDA, INSTALADO EM RAMAL E SUB-RAMAL  DE HIDRÁULICA PREDIAL - FORNECIMENTO E INSTALAÇÃO. AF_04/2022</v>
          </cell>
          <cell r="C4510" t="str">
            <v>UN</v>
          </cell>
          <cell r="D4510">
            <v>22.5</v>
          </cell>
        </row>
        <row r="4511">
          <cell r="A4511">
            <v>93114</v>
          </cell>
          <cell r="B4511" t="str">
            <v>CONECTOR EM BRONZE/LATÃO, DN 28 MM X 1/2", SEM ANEL DE SOLDA, BOLSA X ROSCA F, INSTALADO EM RAMAL E SUB-RAMAL DE HIDRÁULICA PREDIAL - FORNECIMENTO E INSTALAÇÃO. AF_04/2022</v>
          </cell>
          <cell r="C4511" t="str">
            <v>UN</v>
          </cell>
          <cell r="D4511">
            <v>32.14</v>
          </cell>
        </row>
        <row r="4512">
          <cell r="A4512">
            <v>93115</v>
          </cell>
          <cell r="B4512" t="str">
            <v>CURVA DE TRANSPOSIÇÃO EM BRONZE/LATÃO, DN 28 MM, SEM ANEL DE SOLDA, BOLSA X BOLSA, INSTALADO EM RAMAL E SUB-RAMAL DE HIDRÁULICA PREDIAL - FORNECIMENTO E INSTALAÇÃO. AF_04/2022</v>
          </cell>
          <cell r="C4512" t="str">
            <v>UN</v>
          </cell>
          <cell r="D4512">
            <v>84.91</v>
          </cell>
        </row>
        <row r="4513">
          <cell r="A4513">
            <v>93116</v>
          </cell>
          <cell r="B4513" t="str">
            <v>JUNTA DE EXPANSÃO EM COBRE, DN 28 MM, PONTA X PONTA, INSTALADO EM RAMAL E SUB-RAMAL DE HIDRÁULICA PREDIAL - FORNECIMENTO E INSTALAÇÃO. AF_04/2022</v>
          </cell>
          <cell r="C4513" t="str">
            <v>UN</v>
          </cell>
          <cell r="D4513">
            <v>581.89</v>
          </cell>
        </row>
        <row r="4514">
          <cell r="A4514">
            <v>93117</v>
          </cell>
          <cell r="B4514" t="str">
            <v>TE DUPLA CURVA EM BRONZE/LATÃO, DN 1/2" X 15 MM X 1/2", SEM ANEL DE SOLDA, ROSCA F X BOLSA X ROSCA F, INSTALADO EM RAMAL E SUB-RAMAL DE HIDRÁULICA PREDIAL - FORNECIMENTO E INSTALAÇÃO. AF_04/2022</v>
          </cell>
          <cell r="C4514" t="str">
            <v>UN</v>
          </cell>
          <cell r="D4514">
            <v>57.99</v>
          </cell>
        </row>
        <row r="4515">
          <cell r="A4515">
            <v>93118</v>
          </cell>
          <cell r="B4515" t="str">
            <v>TE DUPLA CURVA EM BRONZE/LATÃO, DN 3/4" X 22 MM X 3/4", SEM ANEL DE SOLDA, ROSCA F X BOLSA X ROSCA F, INSTALADO EM RAMAL E SUB-RAMAL DE HIDRÁULICA PREDIAL - FORNECIMENTO E INSTALAÇÃO. AF_04/2022</v>
          </cell>
          <cell r="C4515" t="str">
            <v>UN</v>
          </cell>
          <cell r="D4515">
            <v>85.49</v>
          </cell>
        </row>
        <row r="4516">
          <cell r="A4516">
            <v>93119</v>
          </cell>
          <cell r="B4516" t="str">
            <v>CURVA EM COBRE, DN 22 MM, 45 GRAUS, SEM ANEL DE SOLDA, BOLSA X BOLSA, INSTALADO EM PRUMADA DE HIDRÁULICA PREDIAL - FORNECIMENTO E INSTALAÇÃO. AF_04/2022</v>
          </cell>
          <cell r="C4516" t="str">
            <v>UN</v>
          </cell>
          <cell r="D4516">
            <v>17.03</v>
          </cell>
        </row>
        <row r="4517">
          <cell r="A4517">
            <v>93120</v>
          </cell>
          <cell r="B4517" t="str">
            <v>COTOVELO EM BRONZE/LATÃO, DN 22 MM X 1/2", 90 GRAUS, SEM ANEL DE SOLDA, BOLSA X ROSCA F, INSTALADO EM PRUMADA DE HIDRÁULICA PREDIAL - FORNECIMENTO E INSTALAÇÃO. AF_04/2022</v>
          </cell>
          <cell r="C4517" t="str">
            <v>UN</v>
          </cell>
          <cell r="D4517">
            <v>25.72</v>
          </cell>
        </row>
        <row r="4518">
          <cell r="A4518">
            <v>93121</v>
          </cell>
          <cell r="B4518" t="str">
            <v>COTOVELO EM BRONZE/LATÃO, DN 22 MM X 3/4", 90 GRAUS, SEM ANEL DE SOLDA, BOLSA X ROSCA F, INSTALADO EM PRUMADA DE HIDRÁULICA PREDIAL - FORNECIMENTO E INSTALAÇÃO. AF_04/2022</v>
          </cell>
          <cell r="C4518" t="str">
            <v>UN</v>
          </cell>
          <cell r="D4518">
            <v>29.16</v>
          </cell>
        </row>
        <row r="4519">
          <cell r="A4519">
            <v>93122</v>
          </cell>
          <cell r="B4519" t="str">
            <v>CURVA EM COBRE, DN 28 MM, 45 GRAUS, SEM ANEL DE SOLDA, BOLSA X BOLSA, INSTALADO EM PRUMADA DE HIDRÁULICA PREDIAL - FORNECIMENTO E INSTALAÇÃO. AF_04/2022</v>
          </cell>
          <cell r="C4519" t="str">
            <v>UN</v>
          </cell>
          <cell r="D4519">
            <v>25.65</v>
          </cell>
        </row>
        <row r="4520">
          <cell r="A4520">
            <v>93123</v>
          </cell>
          <cell r="B4520" t="str">
            <v>CURVA EM COBRE, DN 35 MM, 45 GRAUS, SEM ANEL DE SOLDA, BOLSA X BOLSA, INSTALADO EM PRUMADA DE HIDRÁULICA PREDIAL -  FORNECIMENTO E INSTALAÇÃO. AF_04/2022</v>
          </cell>
          <cell r="C4520" t="str">
            <v>UN</v>
          </cell>
          <cell r="D4520">
            <v>57.64</v>
          </cell>
        </row>
        <row r="4521">
          <cell r="A4521">
            <v>93124</v>
          </cell>
          <cell r="B4521" t="str">
            <v>CURVA EM COBRE, DN 42 MM, 45 GRAUS, SEM ANEL DE SOLDA, BOLSA X BOLSA, INSTALADO EM PRUMADA DE HIDRÁULICA PREDIAL - FORNECIMENTO E INSTALAÇÃO. AF_04/2022</v>
          </cell>
          <cell r="C4521" t="str">
            <v>UN</v>
          </cell>
          <cell r="D4521">
            <v>90.7</v>
          </cell>
        </row>
        <row r="4522">
          <cell r="A4522">
            <v>93125</v>
          </cell>
          <cell r="B4522" t="str">
            <v>CURVA EM COBRE, DN 54 MM, 45 GRAUS, SEM ANEL DE SOLDA, BOLSA X BOLSA, INSTALADO EM PRUMADA DE HIDRÁULICA PREDIAL - FORNECIMENTO E INSTALAÇÃO. AF_04/2022</v>
          </cell>
          <cell r="C4522" t="str">
            <v>UN</v>
          </cell>
          <cell r="D4522">
            <v>133.49</v>
          </cell>
        </row>
        <row r="4523">
          <cell r="A4523">
            <v>93126</v>
          </cell>
          <cell r="B4523" t="str">
            <v>CURVA EM COBRE, DN 66 MM, 45 GRAUS, SEM ANEL DE SOLDA, BOLSA X BOLSA, INSTALADO EM PRUMADA DE HIDRÁULICA PREDIAL - FORNECIMENTO E INSTALAÇÃO. AF_04/2022</v>
          </cell>
          <cell r="C4523" t="str">
            <v>UN</v>
          </cell>
          <cell r="D4523">
            <v>295.77</v>
          </cell>
        </row>
        <row r="4524">
          <cell r="A4524">
            <v>93133</v>
          </cell>
          <cell r="B4524" t="str">
            <v>BUCHA DE REDUÇÃO EM COBRE, DN 28 MM X 22 MM, SEM ANEL DE SOLDA, INSTALADO EM RAMAL E SUB-RAMAL DE HIDRÁULICA PREDIAL - FORNECIMENTO E INSTALAÇÃO. AF_04/2022</v>
          </cell>
          <cell r="C4524" t="str">
            <v>UN</v>
          </cell>
          <cell r="D4524">
            <v>19.010000000000002</v>
          </cell>
        </row>
        <row r="4525">
          <cell r="A4525">
            <v>94465</v>
          </cell>
          <cell r="B4525" t="str">
            <v>LUVA, EM FERRO GALVANIZADO, CONEXÃO ROSQUEADA, DN 50 MM (2"), INSTALADO EM RESERVAÇÃO PREDIAL DE ÁGUA - FORNECIMENTO E INSTALAÇÃO. AF_04/2024</v>
          </cell>
          <cell r="C4525" t="str">
            <v>UN</v>
          </cell>
          <cell r="D4525">
            <v>54.13</v>
          </cell>
        </row>
        <row r="4526">
          <cell r="A4526">
            <v>94466</v>
          </cell>
          <cell r="B4526" t="str">
            <v>NIPLE, EM FERRO GALVANIZADO, CONEXÃO ROSQUEADA, DN 50 MM (2"), INSTALADO EM RESERVAÇÃO PREDIAL DE ÁGUA - FORNECIMENTO E INSTALAÇÃO. AF_04/2024</v>
          </cell>
          <cell r="C4526" t="str">
            <v>UN</v>
          </cell>
          <cell r="D4526">
            <v>54.16</v>
          </cell>
        </row>
        <row r="4527">
          <cell r="A4527">
            <v>94467</v>
          </cell>
          <cell r="B4527" t="str">
            <v>LUVA, EM FERRO GALVANIZADO, CONEXÃO ROSQUEADA, DN 65 MM (2 1/2"), INSTALADO EM RESERVAÇÃO PREDIAL DE ÁGUA - FORNECIMENTO E INSTALAÇÃO. AF_04/2024</v>
          </cell>
          <cell r="C4527" t="str">
            <v>UN</v>
          </cell>
          <cell r="D4527">
            <v>89.02</v>
          </cell>
        </row>
        <row r="4528">
          <cell r="A4528">
            <v>94468</v>
          </cell>
          <cell r="B4528" t="str">
            <v>NIPLE, EM FERRO GALVANIZADO, CONEXÃO ROSQUEADA, DN 65 MM (2 1/2"), INSTALADO EM RESERVAÇÃO PREDIAL DE ÁGUA - FORNECIMENTO E INSTALAÇÃO. AF_04/2024</v>
          </cell>
          <cell r="C4528" t="str">
            <v>UN</v>
          </cell>
          <cell r="D4528">
            <v>77.55</v>
          </cell>
        </row>
        <row r="4529">
          <cell r="A4529">
            <v>94469</v>
          </cell>
          <cell r="B4529" t="str">
            <v>LUVA, EM FERRO GALVANIZADO, CONEXÃO ROSQUEADA, DN 80 MM (3"), INSTALADO EM RESERVAÇÃO PREDIAL DE ÁGUA - FORNECIMENTO E INSTALAÇÃO. AF_04/2024</v>
          </cell>
          <cell r="C4529" t="str">
            <v>UN</v>
          </cell>
          <cell r="D4529">
            <v>128.55000000000001</v>
          </cell>
        </row>
        <row r="4530">
          <cell r="A4530">
            <v>94470</v>
          </cell>
          <cell r="B4530" t="str">
            <v>NIPLE, EM FERRO GALVANIZADO, CONEXÃO ROSQUEADA, DN 80 MM (3"), INSTALADO EM RESERVAÇÃO PREDIAL DE ÁGUA - FORNECIMENTO E INSTALAÇÃO. AF_04/2024</v>
          </cell>
          <cell r="C4530" t="str">
            <v>UN</v>
          </cell>
          <cell r="D4530">
            <v>118.34</v>
          </cell>
        </row>
        <row r="4531">
          <cell r="A4531">
            <v>94471</v>
          </cell>
          <cell r="B4531" t="str">
            <v>COTOVELO 90 GRAUS, EM FERRO GALVANIZADO, CONEXÃO ROSQUEADA, DN 50 MM (2"), INSTALADO EM RESERVAÇÃO PREDIAL DE ÁGUA - FORNECIMENTO E INSTALAÇÃO. AF_04/2024</v>
          </cell>
          <cell r="C4531" t="str">
            <v>UN</v>
          </cell>
          <cell r="D4531">
            <v>77.78</v>
          </cell>
        </row>
        <row r="4532">
          <cell r="A4532">
            <v>94472</v>
          </cell>
          <cell r="B4532" t="str">
            <v>COTOVELO 45 GRAUS, EM FERRO GALVANIZADO, CONEXÃO ROSQUEADA, DN 50 MM (2"), INSTALADO EM RESERVAÇÃO PREDIAL DE ÁGUA - FORNECIMENTO E INSTALAÇÃO. AF_04/2024</v>
          </cell>
          <cell r="C4532" t="str">
            <v>UN</v>
          </cell>
          <cell r="D4532">
            <v>80.33</v>
          </cell>
        </row>
        <row r="4533">
          <cell r="A4533">
            <v>94473</v>
          </cell>
          <cell r="B4533" t="str">
            <v>COTOVELO 90 GRAUS, EM FERRO GALVANIZADO, CONEXÃO ROSQUEADA, DN 65 MM (2 1/2"), INSTALADO EM RESERVAÇÃO PREDIAL DE ÁGUA - FORNECIMENTO E INSTALAÇÃO. AF_04/2024</v>
          </cell>
          <cell r="C4533" t="str">
            <v>UN</v>
          </cell>
          <cell r="D4533">
            <v>127.24</v>
          </cell>
        </row>
        <row r="4534">
          <cell r="A4534">
            <v>94474</v>
          </cell>
          <cell r="B4534" t="str">
            <v>COTOVELO 45 GRAUS, EM FERRO GALVANIZADO, CONEXÃO ROSQUEADA, DN 65 MM (2 1/2"), INSTALADO EM RESERVAÇÃO PREDIAL DE ÁGUA - FORNECIMENTO E INSTALAÇÃO. AF_04/2024</v>
          </cell>
          <cell r="C4534" t="str">
            <v>UN</v>
          </cell>
          <cell r="D4534">
            <v>138.47</v>
          </cell>
        </row>
        <row r="4535">
          <cell r="A4535">
            <v>94475</v>
          </cell>
          <cell r="B4535" t="str">
            <v>COTOVELO 90 GRAUS, EM FERRO GALVANIZADO, CONEXÃO ROSQUEADA, DN 80 MM (3"), INSTALADO EM RESERVAÇÃO PREDIAL DE ÁGUA - FORNECIMENTO E INSTALAÇÃO. AF_04/2024</v>
          </cell>
          <cell r="C4535" t="str">
            <v>UN</v>
          </cell>
          <cell r="D4535">
            <v>173.5</v>
          </cell>
        </row>
        <row r="4536">
          <cell r="A4536">
            <v>94476</v>
          </cell>
          <cell r="B4536" t="str">
            <v>COTOVELO 45 GRAUS, EM FERRO GALVANIZADO, CONEXÃO ROSQUEADA, DN 80 MM (3"), INSTALADO EM RESERVAÇÃO PREDIAL DE ÁGUA - FORNECIMENTO E INSTALAÇÃO. AF_04/2024</v>
          </cell>
          <cell r="C4536" t="str">
            <v>UN</v>
          </cell>
          <cell r="D4536">
            <v>195.14</v>
          </cell>
        </row>
        <row r="4537">
          <cell r="A4537">
            <v>94477</v>
          </cell>
          <cell r="B4537" t="str">
            <v>TÊ, EM FERRO GALVANIZADO, CONEXÃO ROSQUEADA, DN 50 MM (2"), INSTALADO EM RESERVAÇÃO PREDIAL DE ÁGUA - FORNECIMENTO E INSTALAÇÃO. AF_04/2024</v>
          </cell>
          <cell r="C4537" t="str">
            <v>UN</v>
          </cell>
          <cell r="D4537">
            <v>103.6</v>
          </cell>
        </row>
        <row r="4538">
          <cell r="A4538">
            <v>94478</v>
          </cell>
          <cell r="B4538" t="str">
            <v>TÊ, EM FERRO GALVANIZADO, CONEXÃO ROSQUEADA, DN 65 MM (2 1/2"), INSTALADO EM RESERVAÇÃO PREDIAL DE ÁGUA - FORNECIMENTO E INSTALAÇÃO. AF_04/2024</v>
          </cell>
          <cell r="C4538" t="str">
            <v>UN</v>
          </cell>
          <cell r="D4538">
            <v>175.25</v>
          </cell>
        </row>
        <row r="4539">
          <cell r="A4539">
            <v>94479</v>
          </cell>
          <cell r="B4539" t="str">
            <v>TÊ, EM FERRO GALVANIZADO, CONEXÃO ROSQUEADA, DN 80 MM (3"), INSTALADO EM RESERVAÇÃO PREDIAL DE ÁGUA - FORNECIMENTO E INSTALAÇÃO. AF_04/2024</v>
          </cell>
          <cell r="C4539" t="str">
            <v>UN</v>
          </cell>
          <cell r="D4539">
            <v>229.2</v>
          </cell>
        </row>
        <row r="4540">
          <cell r="A4540">
            <v>94606</v>
          </cell>
          <cell r="B4540" t="str">
            <v>LUVA EM COBRE, DN 54 MM, SEM ANEL DE SOLDA, INSTALADO EM RESERVAÇÃO PREDIAL DE ÁGUA - FORNECIMENTO E INSTALAÇÃO. AF_04/2024</v>
          </cell>
          <cell r="C4540" t="str">
            <v>UN</v>
          </cell>
          <cell r="D4540">
            <v>77.12</v>
          </cell>
        </row>
        <row r="4541">
          <cell r="A4541">
            <v>94608</v>
          </cell>
          <cell r="B4541" t="str">
            <v>LUVA EM COBRE, DN 66 MM, SEM ANEL DE SOLDA, INSTALADO EM RESERVAÇÃO PREDIAL DE ÁGUA - FORNECIMENTO E INSTALAÇÃO. AF_04/2024</v>
          </cell>
          <cell r="C4541" t="str">
            <v>UN</v>
          </cell>
          <cell r="D4541">
            <v>195.72</v>
          </cell>
        </row>
        <row r="4542">
          <cell r="A4542">
            <v>94610</v>
          </cell>
          <cell r="B4542" t="str">
            <v>LUVA EM COBRE, DN 79 MM, SEM ANEL DE SOLDA, INSTALADO EM RESERVAÇÃO PREDIAL DE ÁGUA - FORNECIMENTO E INSTALAÇÃO. AF_04/2024</v>
          </cell>
          <cell r="C4542" t="str">
            <v>UN</v>
          </cell>
          <cell r="D4542">
            <v>287.04000000000002</v>
          </cell>
        </row>
        <row r="4543">
          <cell r="A4543">
            <v>94612</v>
          </cell>
          <cell r="B4543" t="str">
            <v>LUVA DE COBRE, DN 104 MM, SEM ANEL DE SOLDA, INSTALADO EM RESERVAÇÃO PREDIAL DE ÁGUA - FORNECIMENTO E INSTALAÇÃO. AF_04/2024</v>
          </cell>
          <cell r="C4543" t="str">
            <v>UN</v>
          </cell>
          <cell r="D4543">
            <v>408.59</v>
          </cell>
        </row>
        <row r="4544">
          <cell r="A4544">
            <v>94614</v>
          </cell>
          <cell r="B4544" t="str">
            <v>COTOVELO EM COBRE, DN 54 MM, 90 GRAUS, SEM ANEL DE SOLDA, INSTALADO EM RESERVAÇÃO PREDIAL DE ÁGUA - FORNECIMENTO E INSTALAÇÃO. AF_04/2024</v>
          </cell>
          <cell r="C4544" t="str">
            <v>UN</v>
          </cell>
          <cell r="D4544">
            <v>131.93</v>
          </cell>
        </row>
        <row r="4545">
          <cell r="A4545">
            <v>94615</v>
          </cell>
          <cell r="B4545" t="str">
            <v>CURVA EM COBRE, DN 54 MM, 45 GRAUS, SEM ANEL DE SOLDA, BOLSA X BOLSA, INSTALADO EM RESERVAÇÃO PREDIAL DE ÁGUA - FORNECIMENTO E INSTALAÇÃO. AF_04/2024</v>
          </cell>
          <cell r="C4545" t="str">
            <v>UN</v>
          </cell>
          <cell r="D4545">
            <v>150.13999999999999</v>
          </cell>
        </row>
        <row r="4546">
          <cell r="A4546">
            <v>94616</v>
          </cell>
          <cell r="B4546" t="str">
            <v>COTOVELO EM COBRE, DN 66 MM, 90 GRAUS, SEM ANEL DE SOLDA, INSTALADO EM RESERVAÇÃO PREDIAL DE ÁGUA - FORNECIMENTO E INSTALAÇÃO. AF_04/2024</v>
          </cell>
          <cell r="C4546" t="str">
            <v>UN</v>
          </cell>
          <cell r="D4546">
            <v>374.26</v>
          </cell>
        </row>
        <row r="4547">
          <cell r="A4547">
            <v>94617</v>
          </cell>
          <cell r="B4547" t="str">
            <v>CURVA EM COBRE, DN 66 MM, 45 GRAUS, SEM ANEL DE SOLDA, BOLSA X BOLSA, INSTALADO EM RESERVAÇÃO PREDIAL DE ÁGUA - FORNECIMENTO E INSTALAÇÃO. AF_04/2024</v>
          </cell>
          <cell r="C4547" t="str">
            <v>UN</v>
          </cell>
          <cell r="D4547">
            <v>310.95</v>
          </cell>
        </row>
        <row r="4548">
          <cell r="A4548">
            <v>94618</v>
          </cell>
          <cell r="B4548" t="str">
            <v>COTOVELO EM COBRE, DN 79 MM, 90 GRAUS, SEM ANEL DE SOLDA, INSTALADO EM RESERVAÇÃO PREDIAL DE ÁGUA - FORNECIMENTO E INSTALAÇÃO. AF_04/2024</v>
          </cell>
          <cell r="C4548" t="str">
            <v>UN</v>
          </cell>
          <cell r="D4548">
            <v>363.58</v>
          </cell>
        </row>
        <row r="4549">
          <cell r="A4549">
            <v>94620</v>
          </cell>
          <cell r="B4549" t="str">
            <v>COTOVELO EM COBRE, DN 104 MM, 90 GRAUS, SEM ANEL DE SOLDA, INSTALADO EM RESERVAÇÃO PREDIAL DE ÁGUA - FORNECIMENTO E INSTALAÇÃO. AF_04/2024</v>
          </cell>
          <cell r="C4549" t="str">
            <v>UN</v>
          </cell>
          <cell r="D4549">
            <v>842.43</v>
          </cell>
        </row>
        <row r="4550">
          <cell r="A4550">
            <v>94622</v>
          </cell>
          <cell r="B4550" t="str">
            <v>TE EM COBRE, DN 54 MM, SEM ANEL DE SOLDA, INSTALADO EM RESERVAÇÃO PREDIAL DE ÁGUA - FORNECIMENTO E INSTALAÇÃO. AF_04/2024</v>
          </cell>
          <cell r="C4550" t="str">
            <v>UN</v>
          </cell>
          <cell r="D4550">
            <v>192.75</v>
          </cell>
        </row>
        <row r="4551">
          <cell r="A4551">
            <v>94623</v>
          </cell>
          <cell r="B4551" t="str">
            <v>TE EM COBRE, DN 66 MM, SEM ANEL DE SOLDA, INSTALADO EM RESERVAÇÃO PREDIAL DE ÁGUA - FORNECIMENTO E INSTALAÇÃO. AF_04/2024</v>
          </cell>
          <cell r="C4551" t="str">
            <v>UN</v>
          </cell>
          <cell r="D4551">
            <v>463.28</v>
          </cell>
        </row>
        <row r="4552">
          <cell r="A4552">
            <v>94624</v>
          </cell>
          <cell r="B4552" t="str">
            <v>TE EM COBRE, DN 79 MM, SEM ANEL DE SOLDA, INSTALADO EM RESERVAÇÃO PREDIAL DE ÁGUA - FORNECIMENTO E INSTALAÇÃO. AF_04/2024</v>
          </cell>
          <cell r="C4552" t="str">
            <v>UN</v>
          </cell>
          <cell r="D4552">
            <v>699.39</v>
          </cell>
        </row>
        <row r="4553">
          <cell r="A4553">
            <v>94625</v>
          </cell>
          <cell r="B4553" t="str">
            <v>TE EM COBRE, DN 104 MM, SEM ANEL DE SOLDA, INSTALADO EM RESERVAÇÃO PREDIAL DE ÁGUA - FORNECIMENTO E INSTALAÇÃO. AF_04/2024</v>
          </cell>
          <cell r="C4553" t="str">
            <v>UN</v>
          </cell>
          <cell r="D4553">
            <v>1468.59</v>
          </cell>
        </row>
        <row r="4554">
          <cell r="A4554">
            <v>94656</v>
          </cell>
          <cell r="B4554" t="str">
            <v>ADAPTADOR CURTO COM BOLSA E ROSCA PARA REGISTRO, PVC, SOLDÁVEL, DN  25 MM X 3/4", INSTALADO EM RESERVAÇÃO PREDIAL DE ÁGUA - FORNECIMENTO E INSTALAÇÃO. AF_04/2024</v>
          </cell>
          <cell r="C4554" t="str">
            <v>UN</v>
          </cell>
          <cell r="D4554">
            <v>3.19</v>
          </cell>
        </row>
        <row r="4555">
          <cell r="A4555">
            <v>94657</v>
          </cell>
          <cell r="B4555" t="str">
            <v>LUVA PVC, SOLDÁVEL, DN  25 MM, INSTALADO EM RESERVAÇÃO PREDIAL DE ÁGUA - FORNECIMENTO E INSTALAÇÃO. AF_04/2024</v>
          </cell>
          <cell r="C4555" t="str">
            <v>UN</v>
          </cell>
          <cell r="D4555">
            <v>3.59</v>
          </cell>
        </row>
        <row r="4556">
          <cell r="A4556">
            <v>94658</v>
          </cell>
          <cell r="B4556" t="str">
            <v>ADAPTADOR CURTO COM BOLSA E ROSCA PARA REGISTRO, PVC, SOLDÁVEL, DN 32 MM X 1", INSTALADO EM RESERVAÇÃO PREDIAL DE ÁGUA - FORNECIMENTO E INSTALAÇÃO. AF_04/2024</v>
          </cell>
          <cell r="C4556" t="str">
            <v>UN</v>
          </cell>
          <cell r="D4556">
            <v>4.79</v>
          </cell>
        </row>
        <row r="4557">
          <cell r="A4557">
            <v>94659</v>
          </cell>
          <cell r="B4557" t="str">
            <v>LUVA PVC, SOLDÁVEL, DN 32 MM, INSTALADO EM RESERVAÇÃO PREDIAL DE ÁGUA - FORNECIMENTO E INSTALAÇÃO. AF_04/2024</v>
          </cell>
          <cell r="C4557" t="str">
            <v>UN</v>
          </cell>
          <cell r="D4557">
            <v>5.63</v>
          </cell>
        </row>
        <row r="4558">
          <cell r="A4558">
            <v>94660</v>
          </cell>
          <cell r="B4558" t="str">
            <v>ADAPTADOR CURTO COM BOLSA E ROSCA PARA REGISTRO, PVC, SOLDÁVEL, DN 40 MM X 1 1/4", INSTALADO EM RESERVAÇÃO PREDIAL DE ÁGUA - FORNECIMENTO E INSTALAÇÃO. AF_04/2024</v>
          </cell>
          <cell r="C4558" t="str">
            <v>UN</v>
          </cell>
          <cell r="D4558">
            <v>7.61</v>
          </cell>
        </row>
        <row r="4559">
          <cell r="A4559">
            <v>94661</v>
          </cell>
          <cell r="B4559" t="str">
            <v>LUVA, PVC, SOLDÁVEL, DN 40 MM, INSTALADO EM RESERVAÇÃO PREDIAL DE ÁGUA - FORNECIMENTO E INSTALAÇÃO. AF_04/2024</v>
          </cell>
          <cell r="C4559" t="str">
            <v>UN</v>
          </cell>
          <cell r="D4559">
            <v>8.9499999999999993</v>
          </cell>
        </row>
        <row r="4560">
          <cell r="A4560">
            <v>94662</v>
          </cell>
          <cell r="B4560" t="str">
            <v>ADAPTADOR CURTO COM BOLSA E ROSCA PARA REGISTRO, PVC, SOLDÁVEL, DN 50 MM X 1 1/2", INSTALADO EM RESERVAÇÃO PREDIAL DE ÁGUA - FORNECIMENTO E INSTALAÇÃO. AF_04/2024</v>
          </cell>
          <cell r="C4560" t="str">
            <v>UN</v>
          </cell>
          <cell r="D4560">
            <v>10</v>
          </cell>
        </row>
        <row r="4561">
          <cell r="A4561">
            <v>94663</v>
          </cell>
          <cell r="B4561" t="str">
            <v>LUVA, PVC, SOLDÁVEL, DN 50 MM, INSTALADO EM RESERVAÇÃO PREDIAL DE ÁGUA - FORNECIMENTO E INSTALAÇÃO. AF_04/2024</v>
          </cell>
          <cell r="C4561" t="str">
            <v>UN</v>
          </cell>
          <cell r="D4561">
            <v>11.18</v>
          </cell>
        </row>
        <row r="4562">
          <cell r="A4562">
            <v>94664</v>
          </cell>
          <cell r="B4562" t="str">
            <v>ADAPTADOR CURTO COM BOLSA E ROSCA PARA REGISTRO, PVC, SOLDÁVEL, DN 60 MM X 2", INSTALADO EM RESERVAÇÃO PREDIAL DE ÁGUA - FORNECIMENTO E INSTALAÇÃO. AF_04/2024</v>
          </cell>
          <cell r="C4562" t="str">
            <v>UN</v>
          </cell>
          <cell r="D4562">
            <v>18.32</v>
          </cell>
        </row>
        <row r="4563">
          <cell r="A4563">
            <v>94665</v>
          </cell>
          <cell r="B4563" t="str">
            <v>LUVA, PVC, SOLDÁVEL, DN 60 MM, INSTALADO EM RESERVAÇÃO PREDIAL DE ÁGUA - FORNECIMENTO E INSTALAÇÃO. AF_04/2024</v>
          </cell>
          <cell r="C4563" t="str">
            <v>UN</v>
          </cell>
          <cell r="D4563">
            <v>22.08</v>
          </cell>
        </row>
        <row r="4564">
          <cell r="A4564">
            <v>94666</v>
          </cell>
          <cell r="B4564" t="str">
            <v>ADAPTADOR CURTO COM BOLSA E ROSCA PARA REGISTRO, PVC, SOLDÁVEL, DN 75 MM X 2 1/2", INSTALADO EM RESERVAÇÃO PREDIAL DE ÁGUA - FORNECIMENTO E INSTALAÇÃO. AF_04/2024</v>
          </cell>
          <cell r="C4564" t="str">
            <v>UN</v>
          </cell>
          <cell r="D4564">
            <v>29.82</v>
          </cell>
        </row>
        <row r="4565">
          <cell r="A4565">
            <v>94667</v>
          </cell>
          <cell r="B4565" t="str">
            <v>LUVA, PVC, SOLDÁVEL, DN 75 MM, INSTALADO EM RESERVAÇÃO PREDIAL DE ÁGUA - FORNECIMENTO E INSTALAÇÃO. AF_04/2024</v>
          </cell>
          <cell r="C4565" t="str">
            <v>UN</v>
          </cell>
          <cell r="D4565">
            <v>32.49</v>
          </cell>
        </row>
        <row r="4566">
          <cell r="A4566">
            <v>94668</v>
          </cell>
          <cell r="B4566" t="str">
            <v>ADAPTADOR CURTO COM BOLSA E ROSCA PARA REGISTRO, PVC, SOLDÁVEL, DN 85 MM X 3", INSTALADO EM RESERVAÇÃO PREDIAL DE ÁGUA - FORNECIMENTO E INSTALAÇÃO. AF_04/2024</v>
          </cell>
          <cell r="C4566" t="str">
            <v>UN</v>
          </cell>
          <cell r="D4566">
            <v>39.67</v>
          </cell>
        </row>
        <row r="4567">
          <cell r="A4567">
            <v>94669</v>
          </cell>
          <cell r="B4567" t="str">
            <v>LUVA, PVC, SOLDÁVEL, DN 85 MM, INSTALADO EM RESERVAÇÃO PREDIAL DE ÁGUA - FORNECIMENTO E INSTALAÇÃO. AF_04/2024</v>
          </cell>
          <cell r="C4567" t="str">
            <v>UN</v>
          </cell>
          <cell r="D4567">
            <v>59.01</v>
          </cell>
        </row>
        <row r="4568">
          <cell r="A4568">
            <v>94670</v>
          </cell>
          <cell r="B4568" t="str">
            <v>ADAPTADOR CURTO COM BOLSA E ROSCA PARA REGISTRO, PVC, SOLDÁVEL, DN 110 MM X 4", INSTALADO EM RESERVAÇÃO PREDIAL DE ÁGUA - FORNECIMENTO E INSTALAÇÃO. AF_04/2024</v>
          </cell>
          <cell r="C4568" t="str">
            <v>UN</v>
          </cell>
          <cell r="D4568">
            <v>63.01</v>
          </cell>
        </row>
        <row r="4569">
          <cell r="A4569">
            <v>94671</v>
          </cell>
          <cell r="B4569" t="str">
            <v>LUVA, PVC, SOLDÁVEL, DN 110 MM, INSTALADO EM RESERVAÇÃO PREDIAL DE ÁGUA - FORNECIMENTO E INSTALAÇÃO. AF_04/2024</v>
          </cell>
          <cell r="C4569" t="str">
            <v>UN</v>
          </cell>
          <cell r="D4569">
            <v>96.83</v>
          </cell>
        </row>
        <row r="4570">
          <cell r="A4570">
            <v>94672</v>
          </cell>
          <cell r="B4570" t="str">
            <v>JOELHO 90 GRAUS COM BUCHA DE LATÃO, PVC, SOLDÁVEL, DN  25 MM X 3/4", INSTALADO EM RESERVAÇÃO PREDIAL DE ÁGUA - FORNECIMENTO E INSTALAÇÃO. AF_04/2024</v>
          </cell>
          <cell r="C4570" t="str">
            <v>UN</v>
          </cell>
          <cell r="D4570">
            <v>5.52</v>
          </cell>
        </row>
        <row r="4571">
          <cell r="A4571">
            <v>94673</v>
          </cell>
          <cell r="B4571" t="str">
            <v>CURVA 90 GRAUS, PVC, SOLDÁVEL, DN  25 MM, INSTALADO EM RESERVAÇÃO PREDIAL DE ÁGUA - FORNECIMENTO E INSTALAÇÃO. AF_04/2024</v>
          </cell>
          <cell r="C4571" t="str">
            <v>UN</v>
          </cell>
          <cell r="D4571">
            <v>6.52</v>
          </cell>
        </row>
        <row r="4572">
          <cell r="A4572">
            <v>94674</v>
          </cell>
          <cell r="B4572" t="str">
            <v>JOELHO 90 GRAUS, PVC, SOLDÁVEL, DN 32 MM INSTALADO EM RESERVAÇÃO PREDIAL DE ÁGUA - FORNECIMENTO E INSTALAÇÃO. AF_04/2024</v>
          </cell>
          <cell r="C4572" t="str">
            <v>UN</v>
          </cell>
          <cell r="D4572">
            <v>7.18</v>
          </cell>
        </row>
        <row r="4573">
          <cell r="A4573">
            <v>94675</v>
          </cell>
          <cell r="B4573" t="str">
            <v>CURVA 90 GRAUS, PVC, SOLDÁVEL, DN 32 MM, INSTALADO EM RESERVAÇÃO PREDIAL DE ÁGUA - FORNECIMENTO E INSTALAÇÃO. AF_04/2024</v>
          </cell>
          <cell r="C4573" t="str">
            <v>UN</v>
          </cell>
          <cell r="D4573">
            <v>10.98</v>
          </cell>
        </row>
        <row r="4574">
          <cell r="A4574">
            <v>94676</v>
          </cell>
          <cell r="B4574" t="str">
            <v>JOELHO 90 GRAUS, PVC, SOLDÁVEL, DN 40 MM INSTALADO EM RESERVAÇÃO PREDIAL DE ÁGUA - FORNECIMENTO E INSTALAÇÃO. AF_04/2024</v>
          </cell>
          <cell r="C4574" t="str">
            <v>UN</v>
          </cell>
          <cell r="D4574">
            <v>12.03</v>
          </cell>
        </row>
        <row r="4575">
          <cell r="A4575">
            <v>94677</v>
          </cell>
          <cell r="B4575" t="str">
            <v>CURVA 90 GRAUS, PVC, SOLDÁVEL, DN 40 MM, INSTALADO EM RESERVAÇÃO PREDIAL DE ÁGUA - FORNECIMENTO E INSTALAÇÃO. AF_04/2024</v>
          </cell>
          <cell r="C4575" t="str">
            <v>UN</v>
          </cell>
          <cell r="D4575">
            <v>17.809999999999999</v>
          </cell>
        </row>
        <row r="4576">
          <cell r="A4576">
            <v>94678</v>
          </cell>
          <cell r="B4576" t="str">
            <v>JOELHO 90 GRAUS, PVC, SOLDÁVEL, DN 50 MM INSTALADO EM RESERVAÇÃO PREDIAL DE ÁGUA - FORNECIMENTO E INSTALAÇÃO. AF_04/2024</v>
          </cell>
          <cell r="C4576" t="str">
            <v>UN</v>
          </cell>
          <cell r="D4576">
            <v>13.9</v>
          </cell>
        </row>
        <row r="4577">
          <cell r="A4577">
            <v>94679</v>
          </cell>
          <cell r="B4577" t="str">
            <v>CURVA 90 GRAUS, PVC, SOLDÁVEL, DN 50 MM, INSTALADO EM RESERVAÇÃO PREDIAL DE ÁGUA - FORNECIMENTO E INSTALAÇÃO. AF_04/2024</v>
          </cell>
          <cell r="C4577" t="str">
            <v>UN</v>
          </cell>
          <cell r="D4577">
            <v>21.5</v>
          </cell>
        </row>
        <row r="4578">
          <cell r="A4578">
            <v>94680</v>
          </cell>
          <cell r="B4578" t="str">
            <v>JOELHO 90 GRAUS, PVC, SOLDÁVEL, DN 60 MM INSTALADO EM RESERVAÇÃO PREDIAL DE ÁGUA - FORNECIMENTO E INSTALAÇÃO. AF_04/2024</v>
          </cell>
          <cell r="C4578" t="str">
            <v>UN</v>
          </cell>
          <cell r="D4578">
            <v>39.68</v>
          </cell>
        </row>
        <row r="4579">
          <cell r="A4579">
            <v>94681</v>
          </cell>
          <cell r="B4579" t="str">
            <v>CURVA 90 GRAUS, PVC, SOLDÁVEL, DN 60 MM, INSTALADO EM RESERVAÇÃO PREDIAL DE ÁGUA - FORNECIMENTO E INSTALAÇÃO. AF_04/2024</v>
          </cell>
          <cell r="C4579" t="str">
            <v>UN</v>
          </cell>
          <cell r="D4579">
            <v>44.54</v>
          </cell>
        </row>
        <row r="4580">
          <cell r="A4580">
            <v>94682</v>
          </cell>
          <cell r="B4580" t="str">
            <v>JOELHO 90 GRAUS, PVC, SOLDÁVEL, DN 75 MM INSTALADO EM RESERVAÇÃO PREDIAL DE ÁGUA - FORNECIMENTO E INSTALAÇÃO. AF_04/2024</v>
          </cell>
          <cell r="C4580" t="str">
            <v>UN</v>
          </cell>
          <cell r="D4580">
            <v>98.87</v>
          </cell>
        </row>
        <row r="4581">
          <cell r="A4581">
            <v>94683</v>
          </cell>
          <cell r="B4581" t="str">
            <v>CURVA 90 GRAUS, PVC, SOLDÁVEL, DN 75 MM, INSTALADO EM RESERVAÇÃO PREDIAL DE ÁGUA - FORNECIMENTO E INSTALAÇÃO. AF_04/2024</v>
          </cell>
          <cell r="C4581" t="str">
            <v>UN</v>
          </cell>
          <cell r="D4581">
            <v>67.7</v>
          </cell>
        </row>
        <row r="4582">
          <cell r="A4582">
            <v>94684</v>
          </cell>
          <cell r="B4582" t="str">
            <v>JOELHO 90 GRAUS, PVC, SOLDÁVEL, DN 85 MM INSTALADO EM RESERVAÇÃO PREDIAL DE ÁGUA - FORNECIMENTO E INSTALAÇÃO. AF_04/2024</v>
          </cell>
          <cell r="C4582" t="str">
            <v>UN</v>
          </cell>
          <cell r="D4582">
            <v>119.27</v>
          </cell>
        </row>
        <row r="4583">
          <cell r="A4583">
            <v>94685</v>
          </cell>
          <cell r="B4583" t="str">
            <v>CURVA 90 GRAUS, PVC, SOLDÁVEL, DN 85 MM, INSTALADO EM RESERVAÇÃO PREDIAL DE ÁGUA - FORNECIMENTO E INSTALAÇÃO. AF_04/2024</v>
          </cell>
          <cell r="C4583" t="str">
            <v>UN</v>
          </cell>
          <cell r="D4583">
            <v>86.23</v>
          </cell>
        </row>
        <row r="4584">
          <cell r="A4584">
            <v>94686</v>
          </cell>
          <cell r="B4584" t="str">
            <v>JOELHO 90 GRAUS, PVC, SOLDÁVEL, DN 110 MM INSTALADO EM RESERVAÇÃO PREDIAL DE ÁGUA - FORNECIMENTO E INSTALAÇÃO. AF_04/2024</v>
          </cell>
          <cell r="C4584" t="str">
            <v>UN</v>
          </cell>
          <cell r="D4584">
            <v>230.32</v>
          </cell>
        </row>
        <row r="4585">
          <cell r="A4585">
            <v>94687</v>
          </cell>
          <cell r="B4585" t="str">
            <v>CURVA 90 GRAUS, PVC, SOLDÁVEL, DN 110 MM, INSTALADO EM RESERVAÇÃO PREDIAL DE ÁGUA - FORNECIMENTO E INSTALAÇÃO. AF_04/2024</v>
          </cell>
          <cell r="C4585" t="str">
            <v>UN</v>
          </cell>
          <cell r="D4585">
            <v>208.4</v>
          </cell>
        </row>
        <row r="4586">
          <cell r="A4586">
            <v>94688</v>
          </cell>
          <cell r="B4586" t="str">
            <v>TÊ, PVC, SOLDÁVEL, DN  25 MM INSTALADO EM RESERVAÇÃO PREDIAL DE ÁGUA - FORNECIMENTO E INSTALAÇÃO. AF_04/2024</v>
          </cell>
          <cell r="C4586" t="str">
            <v>UN</v>
          </cell>
          <cell r="D4586">
            <v>6.27</v>
          </cell>
        </row>
        <row r="4587">
          <cell r="A4587">
            <v>94689</v>
          </cell>
          <cell r="B4587" t="str">
            <v>TÊ COM BUCHA DE LATÃO NA BOLSA CENTRAL, PVC, SOLDÁVEL, DN  25 MM X 3/4", INSTALADO EM RESERVAÇÃO PREDIAL DE ÁGUA - FORNECIMENTO E INSTALAÇÃO. AF_04/2024</v>
          </cell>
          <cell r="C4587" t="str">
            <v>UN</v>
          </cell>
          <cell r="D4587">
            <v>8.65</v>
          </cell>
        </row>
        <row r="4588">
          <cell r="A4588">
            <v>94690</v>
          </cell>
          <cell r="B4588" t="str">
            <v>TÊ, PVC, SOLDÁVEL, DN 32 MM INSTALADO EM RESERVAÇÃO PREDIAL DE ÁGUA - FORNECIMENTO E INSTALAÇÃO. AF_04/2024</v>
          </cell>
          <cell r="C4588" t="str">
            <v>UN</v>
          </cell>
          <cell r="D4588">
            <v>10.34</v>
          </cell>
        </row>
        <row r="4589">
          <cell r="A4589">
            <v>94691</v>
          </cell>
          <cell r="B4589" t="str">
            <v>TÊ DE REDUÇÃO, PVC, SOLDÁVEL, DN 32 MM X  25 MM, INSTALADO EM RESERVAÇÃO PREDIAL DE ÁGUA - FORNECIMENTO E INSTALAÇÃO. AF_04/2024</v>
          </cell>
          <cell r="C4589" t="str">
            <v>UN</v>
          </cell>
          <cell r="D4589">
            <v>12.45</v>
          </cell>
        </row>
        <row r="4590">
          <cell r="A4590">
            <v>94692</v>
          </cell>
          <cell r="B4590" t="str">
            <v>TÊ, PVC, SOLDÁVEL, DN 40 MM INSTALADO EM RESERVAÇÃO PREDIAL DE ÁGUA - FORNECIMENTO E INSTALAÇÃO. AF_04/2024</v>
          </cell>
          <cell r="C4590" t="str">
            <v>UN</v>
          </cell>
          <cell r="D4590">
            <v>17.62</v>
          </cell>
        </row>
        <row r="4591">
          <cell r="A4591">
            <v>94693</v>
          </cell>
          <cell r="B4591" t="str">
            <v>TÊ DE REDUÇÃO, PVC, SOLDÁVEL, DN 40 MM X 32 MM, INSTALADO EM RESERVAÇÃO PREDIAL DE ÁGUA - FORNECIMENTO E INSTALAÇÃO. AF_04/2024</v>
          </cell>
          <cell r="C4591" t="str">
            <v>UN</v>
          </cell>
          <cell r="D4591">
            <v>16.3</v>
          </cell>
        </row>
        <row r="4592">
          <cell r="A4592">
            <v>94694</v>
          </cell>
          <cell r="B4592" t="str">
            <v>TÊ, PVC, SOLDÁVEL, DN 50 MM INSTALADO EM RESERVAÇÃO PREDIAL DE ÁGUA - FORNECIMENTO E INSTALAÇÃO. AF_04/2024</v>
          </cell>
          <cell r="C4592" t="str">
            <v>UN</v>
          </cell>
          <cell r="D4592">
            <v>21.85</v>
          </cell>
        </row>
        <row r="4593">
          <cell r="A4593">
            <v>94695</v>
          </cell>
          <cell r="B4593" t="str">
            <v>TÊ DE REDUÇÃO, PVC, SOLDÁVEL, DN 50 MM X 40 MM, INSTALADO EM RESERVAÇÃO PREDIAL DE ÁGUA - FORNECIMENTO E INSTALAÇÃO. AF_04/2024</v>
          </cell>
          <cell r="C4593" t="str">
            <v>UN</v>
          </cell>
          <cell r="D4593">
            <v>28.52</v>
          </cell>
        </row>
        <row r="4594">
          <cell r="A4594">
            <v>94696</v>
          </cell>
          <cell r="B4594" t="str">
            <v>TÊ, PVC, SOLDÁVEL, DN 60 MM INSTALADO EM RESERVAÇÃO PREDIAL DE ÁGUA - FORNECIMENTO E INSTALAÇÃO. AF_04/2024</v>
          </cell>
          <cell r="C4594" t="str">
            <v>UN</v>
          </cell>
          <cell r="D4594">
            <v>46.33</v>
          </cell>
        </row>
        <row r="4595">
          <cell r="A4595">
            <v>94697</v>
          </cell>
          <cell r="B4595" t="str">
            <v>TÊ, PVC, SOLDÁVEL, DN 75 MM INSTALADO EM RESERVAÇÃO PREDIAL DE ÁGUA - FORNECIMENTO E INSTALAÇÃO. AF_04/2024</v>
          </cell>
          <cell r="C4595" t="str">
            <v>UN</v>
          </cell>
          <cell r="D4595">
            <v>79.53</v>
          </cell>
        </row>
        <row r="4596">
          <cell r="A4596">
            <v>94698</v>
          </cell>
          <cell r="B4596" t="str">
            <v>TÊ DE REDUÇÃO, PVC, SOLDÁVEL, DN 75 MM X 50 MM, INSTALADO EM RESERVAÇÃO PREDIAL DE ÁGUA - FORNECIMENTO E INSTALAÇÃO. AF_04/2024</v>
          </cell>
          <cell r="C4596" t="str">
            <v>UN</v>
          </cell>
          <cell r="D4596">
            <v>61.34</v>
          </cell>
        </row>
        <row r="4597">
          <cell r="A4597">
            <v>94699</v>
          </cell>
          <cell r="B4597" t="str">
            <v>TÊ, PVC, SOLDÁVEL, DN 85 MM INSTALADO EM RESERVAÇÃO PREDIAL DE ÁGUA - FORNECIMENTO E INSTALAÇÃO. AF_04/2024</v>
          </cell>
          <cell r="C4597" t="str">
            <v>UN</v>
          </cell>
          <cell r="D4597">
            <v>105.44</v>
          </cell>
        </row>
        <row r="4598">
          <cell r="A4598">
            <v>94700</v>
          </cell>
          <cell r="B4598" t="str">
            <v>TÊ DE REDUÇÃO, PVC, SOLDÁVEL, DN 85 MM X 60 MM, INSTALADO EM RESERVAÇÃO PREDIAL DE ÁGUA - FORNECIMENTO E INSTALAÇÃO. AF_04/2024</v>
          </cell>
          <cell r="C4598" t="str">
            <v>UN</v>
          </cell>
          <cell r="D4598">
            <v>119.77</v>
          </cell>
        </row>
        <row r="4599">
          <cell r="A4599">
            <v>94701</v>
          </cell>
          <cell r="B4599" t="str">
            <v>TÊ, PVC, SOLDÁVEL, DN 110 MM INSTALADO EM RESERVAÇÃO PREDIAL DE ÁGUA - FORNECIMENTO E INSTALAÇÃO. AF_04/2024</v>
          </cell>
          <cell r="C4599" t="str">
            <v>UN</v>
          </cell>
          <cell r="D4599">
            <v>206.65</v>
          </cell>
        </row>
        <row r="4600">
          <cell r="A4600">
            <v>94702</v>
          </cell>
          <cell r="B4600" t="str">
            <v>TÊ DE REDUÇÃO, PVC, SOLDÁVEL, DN 110 MM X 60 MM, INSTALADO EM RESERVAÇÃO PREDIAL DE ÁGUA - FORNECIMENTO E INSTALAÇÃO. AF_04/2024</v>
          </cell>
          <cell r="C4600" t="str">
            <v>UN</v>
          </cell>
          <cell r="D4600">
            <v>172.35</v>
          </cell>
        </row>
        <row r="4601">
          <cell r="A4601">
            <v>94703</v>
          </cell>
          <cell r="B4601" t="str">
            <v>ADAPTADOR COM FLANGE E ANEL DE VEDAÇÃO, PVC, SOLDÁVEL, DN  25 MM X 3/4", INSTALADO EM RESERVAÇÃO PREDIAL DE ÁGUA - FORNECIMENTO E INSTALAÇÃO. AF_04/2024</v>
          </cell>
          <cell r="C4601" t="str">
            <v>UN</v>
          </cell>
          <cell r="D4601">
            <v>18.27</v>
          </cell>
        </row>
        <row r="4602">
          <cell r="A4602">
            <v>94704</v>
          </cell>
          <cell r="B4602" t="str">
            <v>ADAPTADOR COM FLANGE E ANEL DE VEDAÇÃO, PVC, SOLDÁVEL, DN 32 MM X 1", INSTALADO EM RESERVAÇÃO PREDIAL DE ÁGUA - FORNECIMENTO E INSTALAÇÃO. AF_04/2024</v>
          </cell>
          <cell r="C4602" t="str">
            <v>UN</v>
          </cell>
          <cell r="D4602">
            <v>24.49</v>
          </cell>
        </row>
        <row r="4603">
          <cell r="A4603">
            <v>94705</v>
          </cell>
          <cell r="B4603" t="str">
            <v>ADAPTADOR COM FLANGE E ANEL DE VEDAÇÃO, PVC, SOLDÁVEL, DN 40 MM X 1 1/4", INSTALADO EM RESERVAÇÃO PREDIAL DE ÁGUA - FORNECIMENTO E INSTALAÇÃO. AF_04/2024</v>
          </cell>
          <cell r="C4603" t="str">
            <v>UN</v>
          </cell>
          <cell r="D4603">
            <v>33.6</v>
          </cell>
        </row>
        <row r="4604">
          <cell r="A4604">
            <v>94706</v>
          </cell>
          <cell r="B4604" t="str">
            <v>ADAPTADOR COM FLANGE E ANEL DE VEDAÇÃO, PVC, SOLDÁVEL, DN 50 MM X 1 1/2", INSTALADO EM RESERVAÇÃO PREDIAL DE ÁGUA - FORNECIMENTO E INSTALAÇÃO. AF_04/2024</v>
          </cell>
          <cell r="C4604" t="str">
            <v>UN</v>
          </cell>
          <cell r="D4604">
            <v>32.86</v>
          </cell>
        </row>
        <row r="4605">
          <cell r="A4605">
            <v>94707</v>
          </cell>
          <cell r="B4605" t="str">
            <v>ADAPTADOR COM FLANGE E ANEL DE VEDAÇÃO, PVC, SOLDÁVEL, DN 60 MM X 2", INSTALADO EM RESERVAÇÃO PREDIAL DE ÁGUA - FORNECIMENTO E INSTALAÇÃO. AF_04/2024</v>
          </cell>
          <cell r="C4605" t="str">
            <v>UN</v>
          </cell>
          <cell r="D4605">
            <v>52.08</v>
          </cell>
        </row>
        <row r="4606">
          <cell r="A4606">
            <v>94713</v>
          </cell>
          <cell r="B4606" t="str">
            <v>ADAPTADOR COM FLANGES LIVRES, PVC, SOLDÁVEL, DN 75 MM X 2 1/2", INSTALADO EM RESERVAÇÃO PREDIAL DE ÁGUA - FORNECIMENTO E INSTALAÇÃO. AF_04/2024</v>
          </cell>
          <cell r="C4606" t="str">
            <v>UN</v>
          </cell>
          <cell r="D4606">
            <v>216.82</v>
          </cell>
        </row>
        <row r="4607">
          <cell r="A4607">
            <v>94714</v>
          </cell>
          <cell r="B4607" t="str">
            <v>ADAPTADOR COM FLANGES LIVRES, PVC, SOLDÁVEL, DN 85 MM X 3", INSTALADO EM RESERVAÇÃO PREDIAL DE ÁGUA - FORNECIMENTO E INSTALAÇÃO. AF_04/2024</v>
          </cell>
          <cell r="C4607" t="str">
            <v>UN</v>
          </cell>
          <cell r="D4607">
            <v>304.57</v>
          </cell>
        </row>
        <row r="4608">
          <cell r="A4608">
            <v>94715</v>
          </cell>
          <cell r="B4608" t="str">
            <v>ADAPTADOR COM FLANGES LIVRES, PVC, SOLDÁVEL, DN 110 MM X 4", INSTALADO EM RESERVAÇÃO PREDIAL DE ÁGUA - FORNECIMENTO E INSTALAÇÃO. AF_04/2024</v>
          </cell>
          <cell r="C4608" t="str">
            <v>UN</v>
          </cell>
          <cell r="D4608">
            <v>270.74</v>
          </cell>
        </row>
        <row r="4609">
          <cell r="A4609">
            <v>94724</v>
          </cell>
          <cell r="B4609" t="str">
            <v>CONECTOR, CPVC, SOLDÁVEL, DN 22 MM X 3/4", INSTALADO EM RESERVAÇÃO PREDIAL DE ÁGUA - FORNECIMENTO E INSTALAÇÃO. AF_04/2024</v>
          </cell>
          <cell r="C4609" t="str">
            <v>UN</v>
          </cell>
          <cell r="D4609">
            <v>24.92</v>
          </cell>
        </row>
        <row r="4610">
          <cell r="A4610">
            <v>94725</v>
          </cell>
          <cell r="B4610" t="str">
            <v>LUVA, CPVC, SOLDÁVEL, DN 22 MM, INSTALADO EM RESERVAÇÃO PREDIAL DE ÁGUA - FORNECIMENTO E INSTALAÇÃO. AF_04/2024</v>
          </cell>
          <cell r="C4610" t="str">
            <v>UN</v>
          </cell>
          <cell r="D4610">
            <v>6.67</v>
          </cell>
        </row>
        <row r="4611">
          <cell r="A4611">
            <v>94726</v>
          </cell>
          <cell r="B4611" t="str">
            <v>CONECTOR, CPVC, SOLDÁVEL, DN 28 MM X 1", INSTALADO EM RESERVAÇÃO PREDIAL DE ÁGUA - FORNECIMENTO E INSTALAÇÃO. AF_04/2024</v>
          </cell>
          <cell r="C4611" t="str">
            <v>UN</v>
          </cell>
          <cell r="D4611">
            <v>32.119999999999997</v>
          </cell>
        </row>
        <row r="4612">
          <cell r="A4612">
            <v>94727</v>
          </cell>
          <cell r="B4612" t="str">
            <v>LUVA, CPVC, SOLDÁVEL, DN 28 MM, INSTALADO EM RESERVAÇÃO PREDIAL DE ÁGUA - FORNECIMENTO E INSTALAÇÃO. AF_04/2024</v>
          </cell>
          <cell r="C4612" t="str">
            <v>UN</v>
          </cell>
          <cell r="D4612">
            <v>10.89</v>
          </cell>
        </row>
        <row r="4613">
          <cell r="A4613">
            <v>94728</v>
          </cell>
          <cell r="B4613" t="str">
            <v>CONECTOR, CPVC, SOLDÁVEL, DN 35 MM X 1 1/4", INSTALADO EM RESERVAÇÃO PREDIAL DE ÁGUA - FORNECIMENTO E INSTALAÇÃO. AF_04/2024</v>
          </cell>
          <cell r="C4613" t="str">
            <v>UN</v>
          </cell>
          <cell r="D4613">
            <v>50.14</v>
          </cell>
        </row>
        <row r="4614">
          <cell r="A4614">
            <v>94729</v>
          </cell>
          <cell r="B4614" t="str">
            <v>LUVA, CPVC, SOLDÁVEL, DN 35 MM, INSTALADO EM RESERVAÇÃO PREDIAL DE ÁGUA - FORNECIMENTO E INSTALAÇÃO. AF_04/2024</v>
          </cell>
          <cell r="C4614" t="str">
            <v>UN</v>
          </cell>
          <cell r="D4614">
            <v>18.87</v>
          </cell>
        </row>
        <row r="4615">
          <cell r="A4615">
            <v>94730</v>
          </cell>
          <cell r="B4615" t="str">
            <v>CONECTOR, CPVC, SOLDÁVEL, DN 42 MM X 1 1/2", INSTALADO EM RESERVAÇÃO PREDIAL DE ÁGUA - FORNECIMENTO E INSTALAÇÃO. AF_04/2024</v>
          </cell>
          <cell r="C4615" t="str">
            <v>UN</v>
          </cell>
          <cell r="D4615">
            <v>61.48</v>
          </cell>
        </row>
        <row r="4616">
          <cell r="A4616">
            <v>94731</v>
          </cell>
          <cell r="B4616" t="str">
            <v>LUVA, CPVC, SOLDÁVEL, DN 42 MM, INSTALADO EM RESERVAÇÃO PREDIAL DE ÁGUA - FORNECIMENTO E INSTALAÇÃO. AF_04/2024</v>
          </cell>
          <cell r="C4616" t="str">
            <v>UN</v>
          </cell>
          <cell r="D4616">
            <v>25.02</v>
          </cell>
        </row>
        <row r="4617">
          <cell r="A4617">
            <v>94732</v>
          </cell>
          <cell r="B4617" t="str">
            <v>CONECTOR, CPVC, SOLDÁVEL, DN 54 MM X 2", INSTALADO EM RESERVAÇÃO PREDIAL DE ÁGUA - FORNECIMENTO E INSTALAÇÃO. AF_04/2024</v>
          </cell>
          <cell r="C4617" t="str">
            <v>UN</v>
          </cell>
          <cell r="D4617">
            <v>98.6</v>
          </cell>
        </row>
        <row r="4618">
          <cell r="A4618">
            <v>94733</v>
          </cell>
          <cell r="B4618" t="str">
            <v>LUVA, CPVC, SOLDÁVEL, DN 54 MM, INSTALADO EM RESERVAÇÃO PREDIAL DE ÁGUA - FORNECIMENTO E INSTALAÇÃO. AF_04/2024</v>
          </cell>
          <cell r="C4618" t="str">
            <v>UN</v>
          </cell>
          <cell r="D4618">
            <v>43.9</v>
          </cell>
        </row>
        <row r="4619">
          <cell r="A4619">
            <v>94734</v>
          </cell>
          <cell r="B4619" t="str">
            <v>CONECTOR, CPVC, SOLDÁVEL, DN 73 MM X 2 1/2", INSTALADO EM RESERVAÇÃO PREDIAL DE ÁGUA - FORNECIMENTO E INSTALAÇÃO. AF_04/2024</v>
          </cell>
          <cell r="C4619" t="str">
            <v>UN</v>
          </cell>
          <cell r="D4619">
            <v>360.29</v>
          </cell>
        </row>
        <row r="4620">
          <cell r="A4620">
            <v>94736</v>
          </cell>
          <cell r="B4620" t="str">
            <v>CONECTOR, CPVC, SOLDÁVEL, DN 89 MM X 3", INSTALADO EM RESERVAÇÃO PREDIAL DE ÁGUA - FORNECIMENTO E INSTALAÇÃO. AF_04/2024</v>
          </cell>
          <cell r="C4620" t="str">
            <v>UN</v>
          </cell>
          <cell r="D4620">
            <v>523.88</v>
          </cell>
        </row>
        <row r="4621">
          <cell r="A4621">
            <v>94737</v>
          </cell>
          <cell r="B4621" t="str">
            <v>LUVA, CPVC, SOLDÁVEL, DN 89 MM, INSTALADO EM RESERVAÇÃO PREDIAL DE ÁGUA - FORNECIMENTO E INSTALAÇÃO. AF_04/2024</v>
          </cell>
          <cell r="C4621" t="str">
            <v>UN</v>
          </cell>
          <cell r="D4621">
            <v>182.26</v>
          </cell>
        </row>
        <row r="4622">
          <cell r="A4622">
            <v>94738</v>
          </cell>
          <cell r="B4622" t="str">
            <v>CONECTOR, CPVC, SOLDÁVEL, DN 114 MM X 4", INSTALADO EM RESERVAÇÃO PREDIAL DE ÁGUA - FORNECIMENTO E INSTALAÇÃO. AF_04/2024</v>
          </cell>
          <cell r="C4622" t="str">
            <v>UN</v>
          </cell>
          <cell r="D4622">
            <v>1579.08</v>
          </cell>
        </row>
        <row r="4623">
          <cell r="A4623">
            <v>94739</v>
          </cell>
          <cell r="B4623" t="str">
            <v>LUVA, CPVC, SOLDÁVEL, DN 114 MM, INSTALADO EM RESERVAÇÃO PREDIAL DE ÁGUA - FORNECIMENTO E INSTALAÇÃO. AF_04/2024</v>
          </cell>
          <cell r="C4623" t="str">
            <v>UN</v>
          </cell>
          <cell r="D4623">
            <v>223.8</v>
          </cell>
        </row>
        <row r="4624">
          <cell r="A4624">
            <v>94740</v>
          </cell>
          <cell r="B4624" t="str">
            <v>JOELHO 90 GRAUS, CPVC, SOLDÁVEL, DN 22 MM, INSTALADO EM RESERVAÇÃO PREDIAL DE ÁGUA - FORNECIMENTO E INSTALAÇÃO. AF_04/2024</v>
          </cell>
          <cell r="C4624" t="str">
            <v>UN</v>
          </cell>
          <cell r="D4624">
            <v>9.36</v>
          </cell>
        </row>
        <row r="4625">
          <cell r="A4625">
            <v>94741</v>
          </cell>
          <cell r="B4625" t="str">
            <v>CURVA 90 GRAUS, CPVC, SOLDÁVEL, DN 22 MM, INSTALADO EM RESERVAÇÃO PREDIAL DE ÁGUA - FORNECIMENTO E INSTALAÇÃO. AF_04/2024</v>
          </cell>
          <cell r="C4625" t="str">
            <v>UN</v>
          </cell>
          <cell r="D4625">
            <v>12.19</v>
          </cell>
        </row>
        <row r="4626">
          <cell r="A4626">
            <v>94742</v>
          </cell>
          <cell r="B4626" t="str">
            <v>JOELHO 90 GRAUS, CPVC, SOLDÁVEL, DN 28 MM, INSTALADO EM RESERVAÇÃO PREDIAL DE ÁGUA - FORNECIMENTO E INSTALAÇÃO. AF_04/2024</v>
          </cell>
          <cell r="C4626" t="str">
            <v>UN</v>
          </cell>
          <cell r="D4626">
            <v>15.7</v>
          </cell>
        </row>
        <row r="4627">
          <cell r="A4627">
            <v>94743</v>
          </cell>
          <cell r="B4627" t="str">
            <v>CURVA 90 GRAUS, CPVC, SOLDÁVEL, DN 28 MM, INSTALADO EM RESERVAÇÃO PREDIAL DE ÁGUA - FORNECIMENTO E INSTALAÇÃO. AF_04/2024</v>
          </cell>
          <cell r="C4627" t="str">
            <v>UN</v>
          </cell>
          <cell r="D4627">
            <v>19.96</v>
          </cell>
        </row>
        <row r="4628">
          <cell r="A4628">
            <v>94744</v>
          </cell>
          <cell r="B4628" t="str">
            <v>JOELHO 90 GRAUS, CPVC, SOLDÁVEL, DN 35 MM, INSTALADO EM RESERVAÇÃO PREDIAL DE ÁGUA - FORNECIMENTO E INSTALAÇÃO. AF_04/2024</v>
          </cell>
          <cell r="C4628" t="str">
            <v>UN</v>
          </cell>
          <cell r="D4628">
            <v>24.83</v>
          </cell>
        </row>
        <row r="4629">
          <cell r="A4629">
            <v>94746</v>
          </cell>
          <cell r="B4629" t="str">
            <v>JOELHO 90 GRAUS, CPVC, SOLDÁVEL, DN 42 MM, INSTALADO EM RESERVAÇÃO PREDIAL DE ÁGUA - FORNECIMENTO E INSTALAÇÃO. AF_04/2024</v>
          </cell>
          <cell r="C4629" t="str">
            <v>UN</v>
          </cell>
          <cell r="D4629">
            <v>35.700000000000003</v>
          </cell>
        </row>
        <row r="4630">
          <cell r="A4630">
            <v>94748</v>
          </cell>
          <cell r="B4630" t="str">
            <v>JOELHO 90 GRAUS, CPVC, SOLDÁVEL, DN 54 MM, INSTALADO EM RESERVAÇÃO PREDIAL DE ÁGUA - FORNECIMENTO E INSTALAÇÃO. AF_04/2024</v>
          </cell>
          <cell r="C4630" t="str">
            <v>UN</v>
          </cell>
          <cell r="D4630">
            <v>78.69</v>
          </cell>
        </row>
        <row r="4631">
          <cell r="A4631">
            <v>94750</v>
          </cell>
          <cell r="B4631" t="str">
            <v>JOELHO 90 GRAUS, CPVC, SOLDÁVEL, DN 73 MM, INSTALADO EM RESERVAÇÃO PREDIAL DE ÁGUA - FORNECIMENTO E INSTALAÇÃO. AF_04/2024</v>
          </cell>
          <cell r="C4631" t="str">
            <v>UN</v>
          </cell>
          <cell r="D4631">
            <v>159.11000000000001</v>
          </cell>
        </row>
        <row r="4632">
          <cell r="A4632">
            <v>94752</v>
          </cell>
          <cell r="B4632" t="str">
            <v>JOELHO 90 GRAUS, CPVC, SOLDÁVEL, DN 89 MM, INSTALADO EM RESERVAÇÃO PREDIAL DE ÁGUA - FORNECIMENTO E INSTALAÇÃO. AF_04/2024</v>
          </cell>
          <cell r="C4632" t="str">
            <v>UN</v>
          </cell>
          <cell r="D4632">
            <v>191.05</v>
          </cell>
        </row>
        <row r="4633">
          <cell r="A4633">
            <v>94754</v>
          </cell>
          <cell r="B4633" t="str">
            <v>JOELHO 90 GRAUS, CPVC, SOLDÁVEL, DN 114 MM, INSTALADO EM RESERVAÇÃO PREDIAL DE ÁGUA - FORNECIMENTO E INSTALAÇÃO. AF_04/2024</v>
          </cell>
          <cell r="C4633" t="str">
            <v>UN</v>
          </cell>
          <cell r="D4633">
            <v>273.47000000000003</v>
          </cell>
        </row>
        <row r="4634">
          <cell r="A4634">
            <v>94756</v>
          </cell>
          <cell r="B4634" t="str">
            <v>TE, CPVC, SOLDÁVEL, DN 22 MM, INSTALADO EM RESERVAÇÃO PREDIAL DE ÁGUA - FORNECIMENTO E INSTALAÇÃO. AF_04/2024</v>
          </cell>
          <cell r="C4634" t="str">
            <v>UN</v>
          </cell>
          <cell r="D4634">
            <v>12.06</v>
          </cell>
        </row>
        <row r="4635">
          <cell r="A4635">
            <v>94757</v>
          </cell>
          <cell r="B4635" t="str">
            <v>TE, CPVC, SOLDÁVEL, DN 28 MM, INSTALADO EM RESERVAÇÃO PREDIAL DE ÁGUA - FORNECIMENTO E INSTALAÇÃO. AF_04/2024</v>
          </cell>
          <cell r="C4635" t="str">
            <v>UN</v>
          </cell>
          <cell r="D4635">
            <v>19.079999999999998</v>
          </cell>
        </row>
        <row r="4636">
          <cell r="A4636">
            <v>94758</v>
          </cell>
          <cell r="B4636" t="str">
            <v>TE, CPVC, SOLDÁVEL, DN 35 MM, INSTALADO EM RESERVAÇÃO PREDIAL DE ÁGUA - FORNECIMENTO E INSTALAÇÃO. AF_04/2024</v>
          </cell>
          <cell r="C4636" t="str">
            <v>UN</v>
          </cell>
          <cell r="D4636">
            <v>48.8</v>
          </cell>
        </row>
        <row r="4637">
          <cell r="A4637">
            <v>94759</v>
          </cell>
          <cell r="B4637" t="str">
            <v>TE, CPVC, SOLDÁVEL, DN 42 MM, INSTALADO EM RESERVAÇÃO PREDIAL DE ÁGUA - FORNECIMENTO E INSTALAÇÃO. AF_04/2024</v>
          </cell>
          <cell r="C4637" t="str">
            <v>UN</v>
          </cell>
          <cell r="D4637">
            <v>62.1</v>
          </cell>
        </row>
        <row r="4638">
          <cell r="A4638">
            <v>94760</v>
          </cell>
          <cell r="B4638" t="str">
            <v>TE, CPVC, SOLDÁVEL, DN 54 MM, INSTALADO EM RESERVAÇÃO PREDIAL DE ÁGUA - FORNECIMENTO E INSTALAÇÃO. AF_04/2024</v>
          </cell>
          <cell r="C4638" t="str">
            <v>UN</v>
          </cell>
          <cell r="D4638">
            <v>98.93</v>
          </cell>
        </row>
        <row r="4639">
          <cell r="A4639">
            <v>94761</v>
          </cell>
          <cell r="B4639" t="str">
            <v>TE, CPVC, SOLDÁVEL, DN 73 MM, INSTALADO EM RESERVAÇÃO PREDIAL DE ÁGUA - FORNECIMENTO E INSTALAÇÃO. AF_04/2024</v>
          </cell>
          <cell r="C4639" t="str">
            <v>UN</v>
          </cell>
          <cell r="D4639">
            <v>214.12</v>
          </cell>
        </row>
        <row r="4640">
          <cell r="A4640">
            <v>94762</v>
          </cell>
          <cell r="B4640" t="str">
            <v>TE, CPVC, SOLDÁVEL, DN 89 MM, INSTALADO EM RESERVAÇÃO PREDIAL DE ÁGUA - FORNECIMENTO E INSTALAÇÃO. AF_04/2024</v>
          </cell>
          <cell r="C4640" t="str">
            <v>UN</v>
          </cell>
          <cell r="D4640">
            <v>259.58999999999997</v>
          </cell>
        </row>
        <row r="4641">
          <cell r="A4641">
            <v>94763</v>
          </cell>
          <cell r="B4641" t="str">
            <v>TE, CPVC, SOLDÁVEL, DN 114 MM, INSTALADO EM RESERVAÇÃO PREDIAL DE ÁGUA - FORNECIMENTO E INSTALAÇÃO. AF_04/2024</v>
          </cell>
          <cell r="C4641" t="str">
            <v>UN</v>
          </cell>
          <cell r="D4641">
            <v>340.75</v>
          </cell>
        </row>
        <row r="4642">
          <cell r="A4642">
            <v>94764</v>
          </cell>
          <cell r="B4642" t="str">
            <v>ADAPTADOR COM FLANGE E ANEL DE VEDAÇÃO, CPVC, ROSCÁVEL, DN 15 MM, INSTALADO EM RESERVAÇÃO PREDIAL DE ÁGUA - FORNECIMENTO E INSTALAÇÃO. AF_04/2024</v>
          </cell>
          <cell r="C4642" t="str">
            <v>UN</v>
          </cell>
          <cell r="D4642">
            <v>34.99</v>
          </cell>
        </row>
        <row r="4643">
          <cell r="A4643">
            <v>94765</v>
          </cell>
          <cell r="B4643" t="str">
            <v>ADAPTADOR COM FLANGE E ANEL DE VEDAÇÃO, CPVC, ROSCÁVEL, DN 22 MM, INSTALADO EM RESERVAÇÃO PREDIAL DE ÁGUA - FORNECIMENTO E INSTALAÇÃO. AF_04/2024</v>
          </cell>
          <cell r="C4643" t="str">
            <v>UN</v>
          </cell>
          <cell r="D4643">
            <v>38.619999999999997</v>
          </cell>
        </row>
        <row r="4644">
          <cell r="A4644">
            <v>94766</v>
          </cell>
          <cell r="B4644" t="str">
            <v>ADAPTADOR COM FLANGE E ANEL DE VEDAÇÃO, CPVC, ROSCÁVEL, DN 28 MM, INSTALADO EM RESERVAÇÃO PREDIAL DE ÁGUA - FORNECIMENTO E INSTALAÇÃO. AF_04/2024</v>
          </cell>
          <cell r="C4644" t="str">
            <v>UN</v>
          </cell>
          <cell r="D4644">
            <v>43.24</v>
          </cell>
        </row>
        <row r="4645">
          <cell r="A4645">
            <v>94767</v>
          </cell>
          <cell r="B4645" t="str">
            <v>ADAPTADOR COM FLANGE E ANEL DE VEDAÇÃO, CPVC, ROSCÁVEL, DN 35 MM, INSTALADO EM RESERVAÇÃO PREDIAL DE ÁGUA - FORNECIMENTO E INSTALAÇÃO. AF_04/2024</v>
          </cell>
          <cell r="C4645" t="str">
            <v>UN</v>
          </cell>
          <cell r="D4645">
            <v>64.42</v>
          </cell>
        </row>
        <row r="4646">
          <cell r="A4646">
            <v>94768</v>
          </cell>
          <cell r="B4646" t="str">
            <v>ADAPTADOR COM FLANGE E ANEL DE VEDAÇÃO, CPVC, ROSCÁVEL, DN 42 MM, INSTALADO EM RESERVAÇÃO PREDIAL DE ÁGUA - FORNECIMENTO E INSTALAÇÃO. AF_04/2024</v>
          </cell>
          <cell r="C4646" t="str">
            <v>UN</v>
          </cell>
          <cell r="D4646">
            <v>73.06</v>
          </cell>
        </row>
        <row r="4647">
          <cell r="A4647">
            <v>94769</v>
          </cell>
          <cell r="B4647" t="str">
            <v>ADAPTADOR COM FLANGE E ANEL DE VEDAÇÃO, CPVC, ROSCÁVEL, DN 54 MM, INSTALADO EM RESERVAÇÃO PREDIAL DE ÁGUA - FORNECIMENTO E INSTALAÇÃO. AF_04/2024</v>
          </cell>
          <cell r="C4647" t="str">
            <v>UN</v>
          </cell>
          <cell r="D4647">
            <v>97.78</v>
          </cell>
        </row>
        <row r="4648">
          <cell r="A4648">
            <v>94783</v>
          </cell>
          <cell r="B4648" t="str">
            <v>ADAPTADOR COM FLANGE E ANEL DE VEDAÇÃO, PVC, SOLDÁVEL, DN  20 MM X 1/2", INSTALADO EM RESERVAÇÃO PREDIAL DE ÁGUA - FORNECIMENTO E INSTALAÇÃO. AF_04/2024</v>
          </cell>
          <cell r="C4648" t="str">
            <v>UN</v>
          </cell>
          <cell r="D4648">
            <v>17.059999999999999</v>
          </cell>
        </row>
        <row r="4649">
          <cell r="A4649">
            <v>94863</v>
          </cell>
          <cell r="B4649" t="str">
            <v>LUVA, CPVC, SOLDÁVEL, DN 73 MM, INSTALADO EM RESERVAÇÃO PREDIAL DE ÁGUA - FORNECIMENTO E INSTALAÇÃO. AF_04/2024</v>
          </cell>
          <cell r="C4649" t="str">
            <v>UN</v>
          </cell>
          <cell r="D4649">
            <v>152.94999999999999</v>
          </cell>
        </row>
        <row r="4650">
          <cell r="A4650">
            <v>95237</v>
          </cell>
          <cell r="B4650" t="str">
            <v>LUVA COM BUCHA DE LATÃO, PVC, SOLDÁVEL, DN 32MM X 1 , INSTALADO EM RAMAL DE DISTRIBUIÇÃO DE ÁGUA   FORNECIMENTO E INSTALAÇÃO. AF_06/2022</v>
          </cell>
          <cell r="C4650" t="str">
            <v>UN</v>
          </cell>
          <cell r="D4650">
            <v>22.28</v>
          </cell>
        </row>
        <row r="4651">
          <cell r="A4651">
            <v>95693</v>
          </cell>
          <cell r="B4651" t="str">
            <v>LUVA SIMPLES, PVC, SÉRIE NORMAL, ESGOTO PREDIAL, DN 150 MM, JUNTA ELÁSTICA, FORNECIDO E INSTALADO EM SUBCOLETOR AÉREO DE ESGOTO SANITÁRIO. AF_08/2022</v>
          </cell>
          <cell r="C4651" t="str">
            <v>UN</v>
          </cell>
          <cell r="D4651">
            <v>49.86</v>
          </cell>
        </row>
        <row r="4652">
          <cell r="A4652">
            <v>95694</v>
          </cell>
          <cell r="B4652" t="str">
            <v>CURVA 90 GRAUS, PVC, SERIE R, ÁGUA PLUVIAL, DN 100 MM, JUNTA ELÁSTICA, FORNECIDO E INSTALADO EM RAMAL DE ENCAMINHAMENTO. AF_06/2022</v>
          </cell>
          <cell r="C4652" t="str">
            <v>UN</v>
          </cell>
          <cell r="D4652">
            <v>51.81</v>
          </cell>
        </row>
        <row r="4653">
          <cell r="A4653">
            <v>95695</v>
          </cell>
          <cell r="B4653" t="str">
            <v>CURVA 90 GRAUS, PVC, SERIE R, ÁGUA PLUVIAL, DN 100 MM, JUNTA ELÁSTICA, FORNECIDO E INSTALADO EM CONDUTORES VERTICAIS DE ÁGUAS PLUVIAIS. AF_06/2022</v>
          </cell>
          <cell r="C4653" t="str">
            <v>UN</v>
          </cell>
          <cell r="D4653">
            <v>58.39</v>
          </cell>
        </row>
        <row r="4654">
          <cell r="A4654">
            <v>95696</v>
          </cell>
          <cell r="B4654" t="str">
            <v>SPRINKLER TIPO PENDENTE, 68 °C, UNIÃO POR ROSCA DN 15 (1/2") - FORNECIMENTO E INSTALAÇÃO. AF_10/2020</v>
          </cell>
          <cell r="C4654" t="str">
            <v>UN</v>
          </cell>
          <cell r="D4654">
            <v>37.22</v>
          </cell>
        </row>
        <row r="4655">
          <cell r="A4655">
            <v>96637</v>
          </cell>
          <cell r="B4655" t="str">
            <v>JOELHO 90 GRAUS, PPR, DN 25 MM, CLASSE PN 25, INSTALADO EM RAMAL OU SUB-RAMAL DE ÁGUA   FORNECIMENTO E INSTALAÇÃO. AF_08/2022</v>
          </cell>
          <cell r="C4655" t="str">
            <v>UN</v>
          </cell>
          <cell r="D4655">
            <v>14.26</v>
          </cell>
        </row>
        <row r="4656">
          <cell r="A4656">
            <v>96638</v>
          </cell>
          <cell r="B4656" t="str">
            <v>JOELHO 45 GRAUS, PPR, DN 25 MM, CLASSE PN 25, INSTALADO EM RAMAL OU SUB-RAMAL DE ÁGUA   FORNECIMENTO E INSTALAÇÃO. AF_08/2022</v>
          </cell>
          <cell r="C4656" t="str">
            <v>UN</v>
          </cell>
          <cell r="D4656">
            <v>14.6</v>
          </cell>
        </row>
        <row r="4657">
          <cell r="A4657">
            <v>96639</v>
          </cell>
          <cell r="B4657" t="str">
            <v>LUVA, PPR, DN 25 MM, CLASSE PN 25, INSTALADO EM RAMAL OU SUB-RAMAL DE ÁGUA   FORNECIMENTO E INSTALAÇÃO. AF_08/2022</v>
          </cell>
          <cell r="C4657" t="str">
            <v>UN</v>
          </cell>
          <cell r="D4657">
            <v>9.93</v>
          </cell>
        </row>
        <row r="4658">
          <cell r="A4658">
            <v>96640</v>
          </cell>
          <cell r="B4658" t="str">
            <v>CONECTOR MACHO, PPR, 25 X 1/2  , CLASSE PN 25, INSTALADO EM RAMAL OU SUB-RAMAL DE ÁGUA   FORNECIMENTO E INSTALAÇÃO. AF_08/2022</v>
          </cell>
          <cell r="C4658" t="str">
            <v>UN</v>
          </cell>
          <cell r="D4658">
            <v>22.67</v>
          </cell>
        </row>
        <row r="4659">
          <cell r="A4659">
            <v>96641</v>
          </cell>
          <cell r="B4659" t="str">
            <v>CONECTOR FÊMEA, PPR, 25 X 1/2  , CLASSE PN 25, INSTALADO EM RAMAL OU SUB-RAMAL DE ÁGUA   FORNECIMENTO E INSTALAÇÃO. AF_08/2022</v>
          </cell>
          <cell r="C4659" t="str">
            <v>UN</v>
          </cell>
          <cell r="D4659">
            <v>15.19</v>
          </cell>
        </row>
        <row r="4660">
          <cell r="A4660">
            <v>96642</v>
          </cell>
          <cell r="B4660" t="str">
            <v>TÊ NORMAL, PPR, DN 25 MM, CLASSE PN 25, INSTALADO EM RAMAL OU SUB-RAMAL DE ÁGUA   FORNECIMENTO E INSTALAÇÃO. AF_08/2022</v>
          </cell>
          <cell r="C4660" t="str">
            <v>UN</v>
          </cell>
          <cell r="D4660">
            <v>18.78</v>
          </cell>
        </row>
        <row r="4661">
          <cell r="A4661">
            <v>96643</v>
          </cell>
          <cell r="B4661" t="str">
            <v>TÊ MISTURADOR, PPR, 25 X 3/4   , CLASSE PN 25, INSTALADO EM RAMAL OU SUB-RAMAL DE ÁGUA   FORNECIMENTO E INSTALAÇÃO. AF_08/2022</v>
          </cell>
          <cell r="C4661" t="str">
            <v>UN</v>
          </cell>
          <cell r="D4661">
            <v>39.78</v>
          </cell>
        </row>
        <row r="4662">
          <cell r="A4662">
            <v>96650</v>
          </cell>
          <cell r="B4662" t="str">
            <v>JOELHO 90 GRAUS, PPR, DN 25 MM, CLASSE PN 25, INSTALADO EM RAMAL DE DISTRIBUIÇÃO   FORNECIMENTO E INSTALAÇÃO. AF_08/2022</v>
          </cell>
          <cell r="C4662" t="str">
            <v>UN</v>
          </cell>
          <cell r="D4662">
            <v>7.96</v>
          </cell>
        </row>
        <row r="4663">
          <cell r="A4663">
            <v>96651</v>
          </cell>
          <cell r="B4663" t="str">
            <v>JOELHO 45 GRAUS, PPR, DN 25 MM, CLASSE PN 25, INSTALADO EM RAMAL DE DISTRIBUIÇÃO DE ÁGUA   FORNECIMENTO E INSTALAÇÃO. AF_08/2022</v>
          </cell>
          <cell r="C4663" t="str">
            <v>UN</v>
          </cell>
          <cell r="D4663">
            <v>8.3000000000000007</v>
          </cell>
        </row>
        <row r="4664">
          <cell r="A4664">
            <v>96652</v>
          </cell>
          <cell r="B4664" t="str">
            <v>JOELHO 90 GRAUS, PPR, DN 32 MM, CLASSE PN 25, INSTALADO EM RAMAL DE DISTRIBUIÇÃO - FORNECIMENTO E INSTALAÇÃO. AF_08/2022</v>
          </cell>
          <cell r="C4664" t="str">
            <v>UN</v>
          </cell>
          <cell r="D4664">
            <v>9.42</v>
          </cell>
        </row>
        <row r="4665">
          <cell r="A4665">
            <v>96653</v>
          </cell>
          <cell r="B4665" t="str">
            <v>JOELHO 45 GRAUS, PPR, DN 32 MM, CLASSE PN 25, INSTALADO EM RAMAL DE DISTRIBUIÇÃO DE ÁGUA - FORNECIMENTO E INSTALAÇÃO. AF_08/2022</v>
          </cell>
          <cell r="C4665" t="str">
            <v>UN</v>
          </cell>
          <cell r="D4665">
            <v>12.32</v>
          </cell>
        </row>
        <row r="4666">
          <cell r="A4666">
            <v>96654</v>
          </cell>
          <cell r="B4666" t="str">
            <v>JOELHO 90 GRAUS, PPR, DN 40 MM, CLASSE PN 25, INSTALADO EM RAMAL DE DISTRIBUIÇÃO - FORNECIMENTO E INSTALAÇÃO. AF_08/2022</v>
          </cell>
          <cell r="C4666" t="str">
            <v>UN</v>
          </cell>
          <cell r="D4666">
            <v>14.01</v>
          </cell>
        </row>
        <row r="4667">
          <cell r="A4667">
            <v>96655</v>
          </cell>
          <cell r="B4667" t="str">
            <v>JOELHO 45 GRAUS, PPR, DN 40 MM, CLASSE PN 25, INSTALADO EM RAMAL DE DISTRIBUIÇÃO DE ÁGUA - FORNECIMENTO E INSTALAÇÃO. AF_08/2022</v>
          </cell>
          <cell r="C4667" t="str">
            <v>UN</v>
          </cell>
          <cell r="D4667">
            <v>18.739999999999998</v>
          </cell>
        </row>
        <row r="4668">
          <cell r="A4668">
            <v>96656</v>
          </cell>
          <cell r="B4668" t="str">
            <v>LUVA, PPR, DN 25 MM, CLASSE PN 25, INSTALADO EM RAMAL DE DISTRIBUIÇÃO DE ÁGUA   FORNECIMENTO E INSTALAÇÃO. AF_08/2022</v>
          </cell>
          <cell r="C4668" t="str">
            <v>UN</v>
          </cell>
          <cell r="D4668">
            <v>5.72</v>
          </cell>
        </row>
        <row r="4669">
          <cell r="A4669">
            <v>96657</v>
          </cell>
          <cell r="B4669" t="str">
            <v>CONECTOR MACHO, PPR, 25 X 1/2, CLASSE PN 25, INSTALADO EM RAMAL DE DISTRIBUIÇÃO DE ÁGUA   FORNECIMENTO E INSTALAÇÃO. AF_08/2022</v>
          </cell>
          <cell r="C4669" t="str">
            <v>UN</v>
          </cell>
          <cell r="D4669">
            <v>20.79</v>
          </cell>
        </row>
        <row r="4670">
          <cell r="A4670">
            <v>96658</v>
          </cell>
          <cell r="B4670" t="str">
            <v>CONECTOR FÊMEA, PPR, 25 X 1/2  , CLASSE PN 25, INSTALADO EM RAMAL DE DISTRIBUIÇÃO DE ÁGUA   FORNECIMENTO E INSTALAÇÃO. AF_08/2022</v>
          </cell>
          <cell r="C4670" t="str">
            <v>UN</v>
          </cell>
          <cell r="D4670">
            <v>13.31</v>
          </cell>
        </row>
        <row r="4671">
          <cell r="A4671">
            <v>96659</v>
          </cell>
          <cell r="B4671" t="str">
            <v>LUVA, PPR, DN 32 MM, CLASSE PN 25, INSTALADO EM RAMAL DE DISTRIBUIÇÃO DE ÁGUA   FORNECIMENTO E INSTALAÇÃO. AF_08/2022</v>
          </cell>
          <cell r="C4671" t="str">
            <v>UN</v>
          </cell>
          <cell r="D4671">
            <v>7.43</v>
          </cell>
        </row>
        <row r="4672">
          <cell r="A4672">
            <v>96660</v>
          </cell>
          <cell r="B4672" t="str">
            <v>CONECTOR MACHO, PPR, 32 X 3/4", CLASSE PN 25, INSTALADO EM RAMAL DE DISTRIBUIÇÃO DE ÁGUA   FORNECIMENTO E INSTALAÇÃO. AF_08/2022</v>
          </cell>
          <cell r="C4672" t="str">
            <v>UN</v>
          </cell>
          <cell r="D4672">
            <v>28.2</v>
          </cell>
        </row>
        <row r="4673">
          <cell r="A4673">
            <v>96661</v>
          </cell>
          <cell r="B4673" t="str">
            <v>CONECTOR FÊMEA, PPR, 32 X 3/4", CLASSE PN 25, INSTALADO EM RAMAL DE DISTRIBUIÇÃO DE ÁGUA   FORNECIMENTO E INSTALAÇÃO. AF_08/2022</v>
          </cell>
          <cell r="C4673" t="str">
            <v>UN</v>
          </cell>
          <cell r="D4673">
            <v>27.93</v>
          </cell>
        </row>
        <row r="4674">
          <cell r="A4674">
            <v>96662</v>
          </cell>
          <cell r="B4674" t="str">
            <v>BUCHA DE REDUÇÃO, PPR, 32 X 25, CLASSE PN 25, INSTALADO EM RAMAL DE DISTRIBUIÇÃO DE ÁGUA   FORNECIMENTO E INSTALAÇÃO. AF_08/2022</v>
          </cell>
          <cell r="C4674" t="str">
            <v>UN</v>
          </cell>
          <cell r="D4674">
            <v>8.25</v>
          </cell>
        </row>
        <row r="4675">
          <cell r="A4675">
            <v>96663</v>
          </cell>
          <cell r="B4675" t="str">
            <v>LUVA, PPR, DN 40 MM, CLASSE PN 25, INSTALADO EM RAMAL DE DISTRIBUIÇÃO DE ÁGUA   FORNECIMENTO E INSTALAÇÃO. AF_08/2022</v>
          </cell>
          <cell r="C4675" t="str">
            <v>UN</v>
          </cell>
          <cell r="D4675">
            <v>13.95</v>
          </cell>
        </row>
        <row r="4676">
          <cell r="A4676">
            <v>96664</v>
          </cell>
          <cell r="B4676" t="str">
            <v>BUCHA DE REDUÇÃO, PPR, 40 X 25, CLASSE PN 25, INSTALADO EM RAMAL DE DISTRIBUIÇÃO DE ÁGUA   FORNECIMENTO E INSTALAÇÃO. AF_08/2022</v>
          </cell>
          <cell r="C4676" t="str">
            <v>UN</v>
          </cell>
          <cell r="D4676">
            <v>15.32</v>
          </cell>
        </row>
        <row r="4677">
          <cell r="A4677">
            <v>96665</v>
          </cell>
          <cell r="B4677" t="str">
            <v>TÊ NORMAL, PPR, DN 25 MM, CLASSE PN 25, INSTALADO EM RAMAL DE DISTRIBUIÇÃO DE ÁGUA   FORNECIMENTO E INSTALAÇÃO. AF_08/2022</v>
          </cell>
          <cell r="C4677" t="str">
            <v>UN</v>
          </cell>
          <cell r="D4677">
            <v>10.36</v>
          </cell>
        </row>
        <row r="4678">
          <cell r="A4678">
            <v>96666</v>
          </cell>
          <cell r="B4678" t="str">
            <v>TÊ NORMAL, PPR, DN 32 MM, CLASSE PN 25, INSTALADO EM RAMAL DE DISTRIBUIÇÃO DE ÁGUA   FORNECIMENTO E INSTALAÇÃO. AF_08/2022</v>
          </cell>
          <cell r="C4678" t="str">
            <v>UN</v>
          </cell>
          <cell r="D4678">
            <v>14.83</v>
          </cell>
        </row>
        <row r="4679">
          <cell r="A4679">
            <v>96667</v>
          </cell>
          <cell r="B4679" t="str">
            <v>TÊ NORMAL, PPR, DN 40 MM, CLASSE PN 25, INSTALADO EM RAMAL DE DISTRIBUIÇÃO DE ÁGUA   FORNECIMENTO E INSTALAÇÃO. AF_08/2022</v>
          </cell>
          <cell r="C4679" t="str">
            <v>UN</v>
          </cell>
          <cell r="D4679">
            <v>20.87</v>
          </cell>
        </row>
        <row r="4680">
          <cell r="A4680">
            <v>96684</v>
          </cell>
          <cell r="B4680" t="str">
            <v>JOELHO 90 GRAUS, PPR, DN 25 MM, CLASSE PN 25, INSTALADO EM PRUMADA DE ÁGUA   FORNECIMENTO E INSTALAÇÃO . AF_08/2022</v>
          </cell>
          <cell r="C4680" t="str">
            <v>UN</v>
          </cell>
          <cell r="D4680">
            <v>10.23</v>
          </cell>
        </row>
        <row r="4681">
          <cell r="A4681">
            <v>96685</v>
          </cell>
          <cell r="B4681" t="str">
            <v>JOELHO 45 GRAUS, PPR, DN 25 MM, CLASSE PN 25, INSTALADO EM PRUMADA DE ÁGUA   FORNECIMENTO E INSTALAÇÃO . AF_08/2022</v>
          </cell>
          <cell r="C4681" t="str">
            <v>UN</v>
          </cell>
          <cell r="D4681">
            <v>10.57</v>
          </cell>
        </row>
        <row r="4682">
          <cell r="A4682">
            <v>96686</v>
          </cell>
          <cell r="B4682" t="str">
            <v>JOELHO 90 GRAUS, PPR, DN 32 MM, CLASSE PN 25, INSTALADO EM PRUMADA DE ÁGUA   FORNECIMENTO E INSTALAÇÃO . AF_08/2022</v>
          </cell>
          <cell r="C4682" t="str">
            <v>UN</v>
          </cell>
          <cell r="D4682">
            <v>13.16</v>
          </cell>
        </row>
        <row r="4683">
          <cell r="A4683">
            <v>96687</v>
          </cell>
          <cell r="B4683" t="str">
            <v>JOELHO 45 GRAUS, PPR, DN 32 MM, CLASSE PN 25, INSTALADO EM PRUMADA DE ÁGUA   FORNECIMENTO E INSTALAÇÃO . AF_08/2022</v>
          </cell>
          <cell r="C4683" t="str">
            <v>UN</v>
          </cell>
          <cell r="D4683">
            <v>16.059999999999999</v>
          </cell>
        </row>
        <row r="4684">
          <cell r="A4684">
            <v>96688</v>
          </cell>
          <cell r="B4684" t="str">
            <v>JOELHO 90 GRAUS, PPR, DN 40 MM, CLASSE PN 25, INSTALADO EM PRUMADA DE ÁGUA   FORNECIMENTO E INSTALAÇÃO . AF_08/2022</v>
          </cell>
          <cell r="C4684" t="str">
            <v>UN</v>
          </cell>
          <cell r="D4684">
            <v>19.41</v>
          </cell>
        </row>
        <row r="4685">
          <cell r="A4685">
            <v>96689</v>
          </cell>
          <cell r="B4685" t="str">
            <v>JOELHO 45 GRAUS, PPR, DN 40 MM, CLASSE PN 25, INSTALADO EM PRUMADA DE ÁGUA   FORNECIMENTO E INSTALAÇÃO . AF_08/2022</v>
          </cell>
          <cell r="C4685" t="str">
            <v>UN</v>
          </cell>
          <cell r="D4685">
            <v>24.14</v>
          </cell>
        </row>
        <row r="4686">
          <cell r="A4686">
            <v>96690</v>
          </cell>
          <cell r="B4686" t="str">
            <v>JOELHO 90 GRAUS, PPR, DN 50 MM, CLASSE PN 25, INSTALADO EM PRUMADA DE ÁGUA   FORNECIMENTO E INSTALAÇÃO . AF_08/2022</v>
          </cell>
          <cell r="C4686" t="str">
            <v>UN</v>
          </cell>
          <cell r="D4686">
            <v>26.94</v>
          </cell>
        </row>
        <row r="4687">
          <cell r="A4687">
            <v>96691</v>
          </cell>
          <cell r="B4687" t="str">
            <v>JOELHO 45 GRAUS, PPR, DN 50 MM, CLASSE PN 25, INSTALADO EM PRUMADA DE ÁGUA   FORNECIMENTO E INSTALAÇÃO . AF_08/2022</v>
          </cell>
          <cell r="C4687" t="str">
            <v>UN</v>
          </cell>
          <cell r="D4687">
            <v>34.43</v>
          </cell>
        </row>
        <row r="4688">
          <cell r="A4688">
            <v>96692</v>
          </cell>
          <cell r="B4688" t="str">
            <v>JOELHO 90 GRAUS, PPR, DN 63 MM, CLASSE PN 25, INSTALADO EM PRUMADA DE ÁGUA   FORNECIMENTO E INSTALAÇÃO . AF_08/2022</v>
          </cell>
          <cell r="C4688" t="str">
            <v>UN</v>
          </cell>
          <cell r="D4688">
            <v>38.1</v>
          </cell>
        </row>
        <row r="4689">
          <cell r="A4689">
            <v>96693</v>
          </cell>
          <cell r="B4689" t="str">
            <v>JOELHO 45 GRAUS, PPR, DN 63 MM, CLASSE PN 25, INSTALADO EM PRUMADA DE ÁGUA   FORNECIMENTO E INSTALAÇÃO . AF_08/2022</v>
          </cell>
          <cell r="C4689" t="str">
            <v>UN</v>
          </cell>
          <cell r="D4689">
            <v>51.46</v>
          </cell>
        </row>
        <row r="4690">
          <cell r="A4690">
            <v>96694</v>
          </cell>
          <cell r="B4690" t="str">
            <v>JOELHO 90 GRAUS, PPR, DN 75 MM, CLASSE PN 25, INSTALADO EM PRUMADA DE ÁGUA   FORNECIMENTO E INSTALAÇÃO . AF_08/2022</v>
          </cell>
          <cell r="C4690" t="str">
            <v>UN</v>
          </cell>
          <cell r="D4690">
            <v>80.3</v>
          </cell>
        </row>
        <row r="4691">
          <cell r="A4691">
            <v>96695</v>
          </cell>
          <cell r="B4691" t="str">
            <v>JOELHO 45 GRAUS, PPR, DN 75 MM, CLASSE PN 25, INSTALADO EM PRUMADA DE ÁGUA   FORNECIMENTO E INSTALAÇÃO . AF_08/2022</v>
          </cell>
          <cell r="C4691" t="str">
            <v>UN</v>
          </cell>
          <cell r="D4691">
            <v>88.45</v>
          </cell>
        </row>
        <row r="4692">
          <cell r="A4692">
            <v>96696</v>
          </cell>
          <cell r="B4692" t="str">
            <v>JOELHO 90 GRAUS, PPR, DN 90 MM, CLASSE PN 25, INSTALADO EM PRUMADA DE ÁGUA   FORNECIMENTO E INSTALAÇÃO . AF_08/2022</v>
          </cell>
          <cell r="C4692" t="str">
            <v>UN</v>
          </cell>
          <cell r="D4692">
            <v>100.21</v>
          </cell>
        </row>
        <row r="4693">
          <cell r="A4693">
            <v>96697</v>
          </cell>
          <cell r="B4693" t="str">
            <v>JOELHO 90 GRAUS, PPR, DN 110 MM, CLASSE PN 25, INSTALADO EM PRUMADA DE ÁGUA   FORNECIMENTO E INSTALAÇÃO . AF_08/2022</v>
          </cell>
          <cell r="C4693" t="str">
            <v>UN</v>
          </cell>
          <cell r="D4693">
            <v>295.3</v>
          </cell>
        </row>
        <row r="4694">
          <cell r="A4694">
            <v>96698</v>
          </cell>
          <cell r="B4694" t="str">
            <v>LUVA, PPR, DN 25 MM, CLASSE PN 25, INSTALADO EM PRUMADA DE ÁGUA   FORNECIMENTO E INSTALAÇÃO . AF_08/2022</v>
          </cell>
          <cell r="C4694" t="str">
            <v>UN</v>
          </cell>
          <cell r="D4694">
            <v>7.24</v>
          </cell>
        </row>
        <row r="4695">
          <cell r="A4695">
            <v>96699</v>
          </cell>
          <cell r="B4695" t="str">
            <v>CONECTOR MACHO, PPR, 25 X 1/2", CLASSE PN 25, INSTALADO EM PRUMADA DE ÁGUA   FORNECIMENTO E INSTALAÇÃO . AF_08/2022</v>
          </cell>
          <cell r="C4695" t="str">
            <v>UN</v>
          </cell>
          <cell r="D4695">
            <v>22.31</v>
          </cell>
        </row>
        <row r="4696">
          <cell r="A4696">
            <v>96700</v>
          </cell>
          <cell r="B4696" t="str">
            <v>CONECTOR FÊMEA, PPR, 25 X 1/2", CLASSE PN 25, INSTALADO EM PRUMADA DE ÁGUA   FORNECIMENTO E INSTALAÇÃO . AF_08/2022</v>
          </cell>
          <cell r="C4696" t="str">
            <v>UN</v>
          </cell>
          <cell r="D4696">
            <v>14.83</v>
          </cell>
        </row>
        <row r="4697">
          <cell r="A4697">
            <v>96701</v>
          </cell>
          <cell r="B4697" t="str">
            <v>LUVA, PPR, DN 32 MM, CLASSE PN 25, INSTALADO EM PRUMADA DE ÁGUA   FORNECIMENTO E INSTALAÇÃO. AF_08/2022</v>
          </cell>
          <cell r="C4697" t="str">
            <v>UN</v>
          </cell>
          <cell r="D4697">
            <v>9.92</v>
          </cell>
        </row>
        <row r="4698">
          <cell r="A4698">
            <v>96702</v>
          </cell>
          <cell r="B4698" t="str">
            <v>BUCHA DE REDUÇÃO, PPR, 32 X 25, CLASSE PN 25, INSTALADO EM PRUMADA DE ÁGUA   FORNECIMENTO E INSTALAÇÃO . AF_08/2022</v>
          </cell>
          <cell r="C4698" t="str">
            <v>UN</v>
          </cell>
          <cell r="D4698">
            <v>10.25</v>
          </cell>
        </row>
        <row r="4699">
          <cell r="A4699">
            <v>96703</v>
          </cell>
          <cell r="B4699" t="str">
            <v>LUVA, PPR, DN 40 MM, CLASSE PN 25, INSTALADO EM PRUMADA DE ÁGUA   FORNECIMENTO E INSTALAÇÃO. AF_08/2022</v>
          </cell>
          <cell r="C4699" t="str">
            <v>UN</v>
          </cell>
          <cell r="D4699">
            <v>17.559999999999999</v>
          </cell>
        </row>
        <row r="4700">
          <cell r="A4700">
            <v>96704</v>
          </cell>
          <cell r="B4700" t="str">
            <v>BUCHA DE REDUÇÃO, PPR, 40 X 25, CLASSE PN 25, INSTALADO EM PRUMADA DE ÁGUA   FORNECIMENTO E INSTALAÇÃO . AF_08/2022</v>
          </cell>
          <cell r="C4700" t="str">
            <v>UN</v>
          </cell>
          <cell r="D4700">
            <v>17.87</v>
          </cell>
        </row>
        <row r="4701">
          <cell r="A4701">
            <v>96705</v>
          </cell>
          <cell r="B4701" t="str">
            <v>LUVA, PPR, DN 50 MM, CLASSE PN 25, INSTALADO EM PRUMADA DE ÁGUA   FORNECIMENTO E INSTALAÇÃO. AF_08/2022</v>
          </cell>
          <cell r="C4701" t="str">
            <v>UN</v>
          </cell>
          <cell r="D4701">
            <v>21.3</v>
          </cell>
        </row>
        <row r="4702">
          <cell r="A4702">
            <v>96706</v>
          </cell>
          <cell r="B4702" t="str">
            <v>LUVA, PPR, DN 63 MM, CLASSE PN 25, INSTALADO EM PRUMADA DE ÁGUA   FORNECIMENTO E INSTALAÇÃO. AF_08/2022</v>
          </cell>
          <cell r="C4702" t="str">
            <v>UN</v>
          </cell>
          <cell r="D4702">
            <v>31.5</v>
          </cell>
        </row>
        <row r="4703">
          <cell r="A4703">
            <v>96707</v>
          </cell>
          <cell r="B4703" t="str">
            <v>LUVA, PPR, DN 75 MM, CLASSE PN 25, INSTALADO EM PRUMADA DE ÁGUA   FORNECIMENTO E INSTALAÇÃO. AF_08/2022</v>
          </cell>
          <cell r="C4703" t="str">
            <v>UN</v>
          </cell>
          <cell r="D4703">
            <v>50.49</v>
          </cell>
        </row>
        <row r="4704">
          <cell r="A4704">
            <v>96708</v>
          </cell>
          <cell r="B4704" t="str">
            <v>LUVA, PPR, DN 90 MM, CLASSE PN 25, INSTALADO EM PRUMADA DE ÁGUA   FORNECIMENTO E INSTALAÇÃO. AF_08/2022</v>
          </cell>
          <cell r="C4704" t="str">
            <v>UN</v>
          </cell>
          <cell r="D4704">
            <v>76.41</v>
          </cell>
        </row>
        <row r="4705">
          <cell r="A4705">
            <v>96709</v>
          </cell>
          <cell r="B4705" t="str">
            <v>LUVA, PPR, DN 110 MM, CLASSE PN 25, INSTALADO EM PRUMADA DE ÁGUA   FORNECIMENTO E INSTALAÇÃO. AF_08/2022</v>
          </cell>
          <cell r="C4705" t="str">
            <v>UN</v>
          </cell>
          <cell r="D4705">
            <v>97.47</v>
          </cell>
        </row>
        <row r="4706">
          <cell r="A4706">
            <v>96710</v>
          </cell>
          <cell r="B4706" t="str">
            <v>TÊ NORMAL, PPR, DN 25 MM, CLASSE PN 25, INSTALADO EM PRUMADA DE ÁGUA   FORNECIMENTO E INSTALAÇÃO . AF_08/2022</v>
          </cell>
          <cell r="C4706" t="str">
            <v>UN</v>
          </cell>
          <cell r="D4706">
            <v>13.4</v>
          </cell>
        </row>
        <row r="4707">
          <cell r="A4707">
            <v>96711</v>
          </cell>
          <cell r="B4707" t="str">
            <v>TÊ NORMAL, PPR, DN 32 MM, CLASSE PN 25, INSTALADO EM PRUMADA DE ÁGUA   FORNECIMENTO E INSTALAÇÃO . AF_08/2022</v>
          </cell>
          <cell r="C4707" t="str">
            <v>UN</v>
          </cell>
          <cell r="D4707">
            <v>19.809999999999999</v>
          </cell>
        </row>
        <row r="4708">
          <cell r="A4708">
            <v>96712</v>
          </cell>
          <cell r="B4708" t="str">
            <v>TÊ NORMAL, PPR, DN 40 MM, CLASSE PN 25, INSTALADO EM PRUMADA DE ÁGUA   FORNECIMENTO E INSTALAÇÃO . AF_08/2022</v>
          </cell>
          <cell r="C4708" t="str">
            <v>UN</v>
          </cell>
          <cell r="D4708">
            <v>28.07</v>
          </cell>
        </row>
        <row r="4709">
          <cell r="A4709">
            <v>96713</v>
          </cell>
          <cell r="B4709" t="str">
            <v>TÊ NORMAL, PPR, DN 50 MM, CLASSE PN 25, INSTALADO EM PRUMADA DE ÁGUA   FORNECIMENTO E INSTALAÇÃO . AF_08/2022</v>
          </cell>
          <cell r="C4709" t="str">
            <v>UN</v>
          </cell>
          <cell r="D4709">
            <v>42.89</v>
          </cell>
        </row>
        <row r="4710">
          <cell r="A4710">
            <v>96714</v>
          </cell>
          <cell r="B4710" t="str">
            <v>TÊ NORMAL, PPR, DN 63 MM, CLASSE PN 25, INSTALADO EM PRUMADA DE ÁGUA   FORNECIMENTO E INSTALAÇÃO . AF_08/2022</v>
          </cell>
          <cell r="C4710" t="str">
            <v>UN</v>
          </cell>
          <cell r="D4710">
            <v>60.89</v>
          </cell>
        </row>
        <row r="4711">
          <cell r="A4711">
            <v>96715</v>
          </cell>
          <cell r="B4711" t="str">
            <v>TÊ NORMAL, PPR, DN 75 MM, CLASSE PN 25, INSTALADO EM PRUMADA DE ÁGUA   FORNECIMENTO E INSTALAÇÃO . AF_08/2022</v>
          </cell>
          <cell r="C4711" t="str">
            <v>UN</v>
          </cell>
          <cell r="D4711">
            <v>107.98</v>
          </cell>
        </row>
        <row r="4712">
          <cell r="A4712">
            <v>96716</v>
          </cell>
          <cell r="B4712" t="str">
            <v>TÊ NORMAL, PPR, DN 90 MM, CLASSE PN 25, INSTALADO EM PRUMADA DE ÁGUA   FORNECIMENTO E INSTALAÇÃO . AF_08/2022</v>
          </cell>
          <cell r="C4712" t="str">
            <v>UN</v>
          </cell>
          <cell r="D4712">
            <v>140.52000000000001</v>
          </cell>
        </row>
        <row r="4713">
          <cell r="A4713">
            <v>96717</v>
          </cell>
          <cell r="B4713" t="str">
            <v>TÊ NORMAL, PPR, DN 110 MM, CLASSE PN 25, INSTALADO EM PRUMADA DE ÁGUA   FORNECIMENTO E INSTALAÇÃO . AF_08/2022</v>
          </cell>
          <cell r="C4713" t="str">
            <v>UN</v>
          </cell>
          <cell r="D4713">
            <v>269.08999999999997</v>
          </cell>
        </row>
        <row r="4714">
          <cell r="A4714">
            <v>96736</v>
          </cell>
          <cell r="B4714" t="str">
            <v>LUVA, PPR, DN 20 MM, INSTALADO EM RESERVAÇÃO PREDIAL DE ÁGUA - FORNECIMENTO E INSTALAÇÃO. AF_04/2024</v>
          </cell>
          <cell r="C4714" t="str">
            <v>UN</v>
          </cell>
          <cell r="D4714">
            <v>5.18</v>
          </cell>
        </row>
        <row r="4715">
          <cell r="A4715">
            <v>96737</v>
          </cell>
          <cell r="B4715" t="str">
            <v>LUVA, PPR, DN 25 MM, INSTALADO EM RESERVAÇÃO PREDIAL DE ÁGUA - FORNECIMENTO E INSTALAÇÃO. AF_04/2024</v>
          </cell>
          <cell r="C4715" t="str">
            <v>UN</v>
          </cell>
          <cell r="D4715">
            <v>5.31</v>
          </cell>
        </row>
        <row r="4716">
          <cell r="A4716">
            <v>96738</v>
          </cell>
          <cell r="B4716" t="str">
            <v>CONECTOR MACHO, PPR, 25 MM X 1/2'', INSTALADO EM RESERVAÇÃO PREDIAL DE ÁGUA - FORNECIMENTO E INSTALAÇÃO. AF_04/2024</v>
          </cell>
          <cell r="C4716" t="str">
            <v>UN</v>
          </cell>
          <cell r="D4716">
            <v>20.420000000000002</v>
          </cell>
        </row>
        <row r="4717">
          <cell r="A4717">
            <v>96739</v>
          </cell>
          <cell r="B4717" t="str">
            <v>LUVA, PPR, DN 32 MM, CLASSE PN 25, INSTALADO EM RESERVAÇÃO PREDIAL DE ÁGUA - FORNECIMENTO E INSTALAÇÃO. AF_04/2024</v>
          </cell>
          <cell r="C4717" t="str">
            <v>UN</v>
          </cell>
          <cell r="D4717">
            <v>7.36</v>
          </cell>
        </row>
        <row r="4718">
          <cell r="A4718">
            <v>96740</v>
          </cell>
          <cell r="B4718" t="str">
            <v>CONECTOR MACHO, PPR, 32 MM X 3/4'', INSTALADO EM RESERVAÇÃO PREDIAL DE ÁGUA - FORNECIMENTO E INSTALAÇÃO. AF_04/2024</v>
          </cell>
          <cell r="C4718" t="str">
            <v>UN</v>
          </cell>
          <cell r="D4718">
            <v>28.29</v>
          </cell>
        </row>
        <row r="4719">
          <cell r="A4719">
            <v>96741</v>
          </cell>
          <cell r="B4719" t="str">
            <v>LUVA, PPR, DN 40 MM, CLASSE PN 25, INSTALADO EM RESERVAÇÃO PREDIAL DE ÁGUA - FORNECIMENTO E INSTALAÇÃO. AF_04/2024</v>
          </cell>
          <cell r="C4719" t="str">
            <v>UN</v>
          </cell>
          <cell r="D4719">
            <v>14.45</v>
          </cell>
        </row>
        <row r="4720">
          <cell r="A4720">
            <v>96742</v>
          </cell>
          <cell r="B4720" t="str">
            <v>LUVA, PPR, DN 50 MM, CLASSE PN 25, INSTALADO EM RESERVAÇÃO PREDIAL DE ÁGUA - FORNECIMENTO E INSTALAÇÃO. AF_04/2024</v>
          </cell>
          <cell r="C4720" t="str">
            <v>UN</v>
          </cell>
          <cell r="D4720">
            <v>17.739999999999998</v>
          </cell>
        </row>
        <row r="4721">
          <cell r="A4721">
            <v>96743</v>
          </cell>
          <cell r="B4721" t="str">
            <v>LUVA, PPR, DN 63 MM, CLASSE PN 25, INSTALADO EM RESERVAÇÃO PREDIAL DE ÁGUA - FORNECIMENTO E INSTALAÇÃO. AF_04/2024</v>
          </cell>
          <cell r="C4721" t="str">
            <v>UN</v>
          </cell>
          <cell r="D4721">
            <v>27.76</v>
          </cell>
        </row>
        <row r="4722">
          <cell r="A4722">
            <v>96744</v>
          </cell>
          <cell r="B4722" t="str">
            <v>LUVA, PPR, DN 75 MM, CLASSE PN 25, INSTALADO EM RESERVAÇÃO PREDIAL DE ÁGUA - FORNECIMENTO E INSTALAÇÃO. AF_04/2024</v>
          </cell>
          <cell r="C4722" t="str">
            <v>UN</v>
          </cell>
          <cell r="D4722">
            <v>46.96</v>
          </cell>
        </row>
        <row r="4723">
          <cell r="A4723">
            <v>96745</v>
          </cell>
          <cell r="B4723" t="str">
            <v>LUVA, PPR, DN 90 MM, CLASSE PN 25, INSTALADO EM RESERVAÇÃO PREDIAL DE ÁGUA - FORNECIMENTO E INSTALAÇÃO. AF_04/2024</v>
          </cell>
          <cell r="C4723" t="str">
            <v>UN</v>
          </cell>
          <cell r="D4723">
            <v>73.739999999999995</v>
          </cell>
        </row>
        <row r="4724">
          <cell r="A4724">
            <v>96746</v>
          </cell>
          <cell r="B4724" t="str">
            <v>LUVA, PPR, DN 110 MM, CLASSE PN 25, INSTALADO EM RESERVAÇÃO PREDIAL DE ÁGUA - FORNECIMENTO E INSTALAÇÃO. AF_04/2024</v>
          </cell>
          <cell r="C4724" t="str">
            <v>UN</v>
          </cell>
          <cell r="D4724">
            <v>96.89</v>
          </cell>
        </row>
        <row r="4725">
          <cell r="A4725">
            <v>96747</v>
          </cell>
          <cell r="B4725" t="str">
            <v>JOELHO 90 GRAUS, PPR, DN 20 MM, INSTALADO EM RESERVAÇÃO PREDIAL DE ÁGUA - FORNECIMENTO E INSTALAÇÃO. AF_04/2024</v>
          </cell>
          <cell r="C4725" t="str">
            <v>UN</v>
          </cell>
          <cell r="D4725">
            <v>6.32</v>
          </cell>
        </row>
        <row r="4726">
          <cell r="A4726">
            <v>96748</v>
          </cell>
          <cell r="B4726" t="str">
            <v>JOELHO 90 GRAUS, PPR, DN 25 MM, INSTALADO EM RESERVAÇÃO PREDIAL DE ÁGUA - FORNECIMENTO E INSTALAÇÃO. AF_04/2024</v>
          </cell>
          <cell r="C4726" t="str">
            <v>UN</v>
          </cell>
          <cell r="D4726">
            <v>7.34</v>
          </cell>
        </row>
        <row r="4727">
          <cell r="A4727">
            <v>96749</v>
          </cell>
          <cell r="B4727" t="str">
            <v>JOELHO 90 GRAUS, PPR, DN 32 MM, INSTALADO EM RESERVAÇÃO PREDIAL DE ÁGUA - FORNECIMENTO E INSTALAÇÃO. AF_04/2024</v>
          </cell>
          <cell r="C4727" t="str">
            <v>UN</v>
          </cell>
          <cell r="D4727">
            <v>9.32</v>
          </cell>
        </row>
        <row r="4728">
          <cell r="A4728">
            <v>96750</v>
          </cell>
          <cell r="B4728" t="str">
            <v>JOELHO 90 GRAUS, PPR, DN 40 MM, INSTALADO EM RESERVAÇÃO PREDIAL DE ÁGUA - FORNECIMENTO E INSTALAÇÃO. AF_04/2024</v>
          </cell>
          <cell r="C4728" t="str">
            <v>UN</v>
          </cell>
          <cell r="D4728">
            <v>14.74</v>
          </cell>
        </row>
        <row r="4729">
          <cell r="A4729">
            <v>96751</v>
          </cell>
          <cell r="B4729" t="str">
            <v>JOELHO 90 GRAUS, PPR, DN 50 MM, INSTALADO EM RESERVAÇÃO PREDIAL DE ÁGUA - FORNECIMENTO E INSTALAÇÃO. AF_04/2024</v>
          </cell>
          <cell r="C4729" t="str">
            <v>UN</v>
          </cell>
          <cell r="D4729">
            <v>21.6</v>
          </cell>
        </row>
        <row r="4730">
          <cell r="A4730">
            <v>96752</v>
          </cell>
          <cell r="B4730" t="str">
            <v>JOELHO 90 GRAUS, PPR, DN 63 MM, INSTALADO EM RESERVAÇÃO PREDIAL DE ÁGUA - FORNECIMENTO E INSTALAÇÃO. AF_04/2024</v>
          </cell>
          <cell r="C4730" t="str">
            <v>UN</v>
          </cell>
          <cell r="D4730">
            <v>32.47</v>
          </cell>
        </row>
        <row r="4731">
          <cell r="A4731">
            <v>96753</v>
          </cell>
          <cell r="B4731" t="str">
            <v>JOELHO 90 GRAUS, PPR, DN 75 MM, INSTALADO EM RESERVAÇÃO PREDIAL DE ÁGUA - FORNECIMENTO E INSTALAÇÃO. AF_04/2024</v>
          </cell>
          <cell r="C4731" t="str">
            <v>UN</v>
          </cell>
          <cell r="D4731">
            <v>74.989999999999995</v>
          </cell>
        </row>
        <row r="4732">
          <cell r="A4732">
            <v>96754</v>
          </cell>
          <cell r="B4732" t="str">
            <v>JOELHO 90 GRAUS, PPR, DN 90 MM, INSTALADO EM RESERVAÇÃO PREDIAL DE ÁGUA - FORNECIMENTO E INSTALAÇÃO. AF_04/2024</v>
          </cell>
          <cell r="C4732" t="str">
            <v>UN</v>
          </cell>
          <cell r="D4732">
            <v>96.21</v>
          </cell>
        </row>
        <row r="4733">
          <cell r="A4733">
            <v>96755</v>
          </cell>
          <cell r="B4733" t="str">
            <v>JOELHO 90 GRAUS, PPR, DN 110 MM, INSTALADO EM RESERVAÇÃO PREDIAL DE ÁGUA - FORNECIMENTO E INSTALAÇÃO. AF_04/2024</v>
          </cell>
          <cell r="C4733" t="str">
            <v>UN</v>
          </cell>
          <cell r="D4733">
            <v>294.42</v>
          </cell>
        </row>
        <row r="4734">
          <cell r="A4734">
            <v>96758</v>
          </cell>
          <cell r="B4734" t="str">
            <v>TÊ, PPR, DN 32 MM, INSTALADO EM RESERVAÇÃO PREDIAL DE ÁGUA - FORNECIMENTO E INSTALAÇÃO. AF_04/2024</v>
          </cell>
          <cell r="C4734" t="str">
            <v>UN</v>
          </cell>
          <cell r="D4734">
            <v>14.7</v>
          </cell>
        </row>
        <row r="4735">
          <cell r="A4735">
            <v>96759</v>
          </cell>
          <cell r="B4735" t="str">
            <v>TÊ, PPR, DN 40 MM, INSTALADO EM RESERVAÇÃO PREDIAL DE ÁGUA - FORNECIMENTO E INSTALAÇÃO. AF_04/2024</v>
          </cell>
          <cell r="C4735" t="str">
            <v>UN</v>
          </cell>
          <cell r="D4735">
            <v>21.84</v>
          </cell>
        </row>
        <row r="4736">
          <cell r="A4736">
            <v>96760</v>
          </cell>
          <cell r="B4736" t="str">
            <v>TÊ, PPR, DN 50 MM, INSTALADO EM RESERVAÇÃO PREDIAL DE ÁGUA - FORNECIMENTO E INSTALAÇÃO. AF_04/2024</v>
          </cell>
          <cell r="C4736" t="str">
            <v>UN</v>
          </cell>
          <cell r="D4736">
            <v>35.76</v>
          </cell>
        </row>
        <row r="4737">
          <cell r="A4737">
            <v>96761</v>
          </cell>
          <cell r="B4737" t="str">
            <v>TÊ, PPR, DN 63 MM, INSTALADO EM RESERVAÇÃO PREDIAL DE ÁGUA - FORNECIMENTO E INSTALAÇÃO. AF_04/2024</v>
          </cell>
          <cell r="C4737" t="str">
            <v>UN</v>
          </cell>
          <cell r="D4737">
            <v>53.39</v>
          </cell>
        </row>
        <row r="4738">
          <cell r="A4738">
            <v>96762</v>
          </cell>
          <cell r="B4738" t="str">
            <v>TÊ, PPR, DN 75 MM, INSTALADO EM RESERVAÇÃO PREDIAL DE ÁGUA - FORNECIMENTO E INSTALAÇÃO. AF_04/2024</v>
          </cell>
          <cell r="C4738" t="str">
            <v>UN</v>
          </cell>
          <cell r="D4738">
            <v>100.93</v>
          </cell>
        </row>
        <row r="4739">
          <cell r="A4739">
            <v>96763</v>
          </cell>
          <cell r="B4739" t="str">
            <v>TÊ, PPR, DN 90 MM, INSTALADO EM RESERVAÇÃO PREDIAL DE ÁGUA - FORNECIMENTO E INSTALAÇÃO. AF_04/2024</v>
          </cell>
          <cell r="C4739" t="str">
            <v>UN</v>
          </cell>
          <cell r="D4739">
            <v>135.19</v>
          </cell>
        </row>
        <row r="4740">
          <cell r="A4740">
            <v>96764</v>
          </cell>
          <cell r="B4740" t="str">
            <v>TÊ, PPR, DN 110 MM, INSTALADO EM RESERVAÇÃO PREDIAL DE ÁGUA - FORNECIMENTO E INSTALAÇÃO. AF_04/2024</v>
          </cell>
          <cell r="C4740" t="str">
            <v>UN</v>
          </cell>
          <cell r="D4740">
            <v>267.93</v>
          </cell>
        </row>
        <row r="4741">
          <cell r="A4741">
            <v>96802</v>
          </cell>
          <cell r="B4741" t="str">
            <v>KIT CHASSI PEX, PRÉ-FABRICADO, PARA CHUVEIRO, INCLUSO QUADRO METÁLICO, TUBOS, REGISTROS DE PRESSÃO E CONEXÕES POR CRIMPAGEM - FORNECIMENTO E INSTALAÇÃO. AF_02/2023</v>
          </cell>
          <cell r="C4741" t="str">
            <v>UN</v>
          </cell>
          <cell r="D4741">
            <v>420.29</v>
          </cell>
        </row>
        <row r="4742">
          <cell r="A4742">
            <v>96803</v>
          </cell>
          <cell r="B4742" t="str">
            <v>KIT CHASSI PEX, PRÉ-FABRICADO, PARA COZINHA COM CUBA SIMPLES, INCLUSO QUADRO METÁLICO, TUBOS E CONEXÕES POR CRIMPAGEM - FORNECIMENTO E INSTALAÇÃO. AF_02/2023</v>
          </cell>
          <cell r="C4742" t="str">
            <v>UN</v>
          </cell>
          <cell r="D4742">
            <v>74.650000000000006</v>
          </cell>
        </row>
        <row r="4743">
          <cell r="A4743">
            <v>96804</v>
          </cell>
          <cell r="B4743" t="str">
            <v>KIT CHASSI PEX, PRÉ-FABRICADO, PARA ÁREA DE SERVIÇO COM TANQUE E MÁQUINA DE LAVAR ROUPA, INCLUSO QUADRO METÁLICO, TUBOS E CONEXÕES POR CRIMPAGEM - FORNECIMENTO E INSTALAÇÃO. AF_02/2023</v>
          </cell>
          <cell r="C4743" t="str">
            <v>UN</v>
          </cell>
          <cell r="D4743">
            <v>118.35</v>
          </cell>
        </row>
        <row r="4744">
          <cell r="A4744">
            <v>96805</v>
          </cell>
          <cell r="B4744" t="str">
            <v>KIT CHASSI PEX, PRÉ-FABRICADO, PARA CHUVEIRO, INCLUSO QUADRO METÁLICO, TUBOS, REGISTROS DE PRESSÃO E CONEXÕES POR ANEL DESLIZANTE - FORNECIMENTO E INSTALAÇÃO. AF_02/2023</v>
          </cell>
          <cell r="C4744" t="str">
            <v>UN</v>
          </cell>
          <cell r="D4744">
            <v>214.81</v>
          </cell>
        </row>
        <row r="4745">
          <cell r="A4745">
            <v>96806</v>
          </cell>
          <cell r="B4745" t="str">
            <v>KIT CHASSI PEX, PRÉ-FABRICADO, PARA COZINHA COM CUBA SIMPLES, INCLUSO QUADRO METÁLICO, TUBOS E CONEXÕES POR ANEL DESLIZANTE - FORNECIMENTO E INSTALAÇÃO. AF_02/2023</v>
          </cell>
          <cell r="C4745" t="str">
            <v>UN</v>
          </cell>
          <cell r="D4745">
            <v>80.760000000000005</v>
          </cell>
        </row>
        <row r="4746">
          <cell r="A4746">
            <v>96807</v>
          </cell>
          <cell r="B4746" t="str">
            <v>KIT CHASSI PEX, PRÉ-FABRICADO, PARA ÁREA DE SERVIÇO COM TANQUE E MÁQUINA DE LAVAR ROUPA, INCLUSO QUADRO METÁLICO, TUBOS E CONEXÕES POR ANEL DESLIZANTE - FORNECIMENTO E INSTALAÇÃO. AF_02/2023</v>
          </cell>
          <cell r="C4746" t="str">
            <v>UN</v>
          </cell>
          <cell r="D4746">
            <v>128.43</v>
          </cell>
        </row>
        <row r="4747">
          <cell r="A4747">
            <v>96808</v>
          </cell>
          <cell r="B4747" t="str">
            <v>UNIÃO METÁLICA PARA INSTALAÇÕES EM PEX ÁGUA, DN 16 MM, COM ANEL DESLIZANTE - FORNECIMENTO E INSTALAÇÃO. AF_02/2023</v>
          </cell>
          <cell r="C4747" t="str">
            <v>UN</v>
          </cell>
          <cell r="D4747">
            <v>15.94</v>
          </cell>
        </row>
        <row r="4748">
          <cell r="A4748">
            <v>96809</v>
          </cell>
          <cell r="B4748" t="str">
            <v>CONEXÃO FIXA, ROSCA FÊMEA, METÁLICA, PARA INSTALAÇÕES EM PEX ÁGUA, DN 16 MM X 1/2", COM ANEL DESLIZANTE. FORNECIMENTO E INSTALAÇÃO. AF_02/2023</v>
          </cell>
          <cell r="C4748" t="str">
            <v>UN</v>
          </cell>
          <cell r="D4748">
            <v>17.72</v>
          </cell>
        </row>
        <row r="4749">
          <cell r="A4749">
            <v>96810</v>
          </cell>
          <cell r="B4749" t="str">
            <v>CONEXÃO MÓVEL, ROSCA FÊMEA, METÁLICA, PARA INSTALAÇÕES EM PEX ÁGUA, DN 16 MM X 3/4", COM ANEL DESLIZANTE. FORNECIMENTO E INSTALAÇÃO. AF_02/2023</v>
          </cell>
          <cell r="C4749" t="str">
            <v>UN</v>
          </cell>
          <cell r="D4749">
            <v>19.21</v>
          </cell>
        </row>
        <row r="4750">
          <cell r="A4750">
            <v>96811</v>
          </cell>
          <cell r="B4750" t="str">
            <v>UNIÃO METÁLICA PARA INSTALAÇÕES EM PEX ÁGUA, DN 20 MM, COM ANEL DESLIZANTE - FORNECIMENTO E INSTALAÇÃO. AF_02/2023</v>
          </cell>
          <cell r="C4750" t="str">
            <v>UN</v>
          </cell>
          <cell r="D4750">
            <v>20.25</v>
          </cell>
        </row>
        <row r="4751">
          <cell r="A4751">
            <v>96812</v>
          </cell>
          <cell r="B4751" t="str">
            <v>CONEXÃO FIXA, ROSCA FÊMEA, METÁLICA, PARA INSTALAÇÕES EM PEX ÁGUA, DN 20 MM X 1/2", COM ANEL DESLIZANTE. FORNECIMENTO E INSTALAÇÃO. AF_02/2023</v>
          </cell>
          <cell r="C4751" t="str">
            <v>UN</v>
          </cell>
          <cell r="D4751">
            <v>18.440000000000001</v>
          </cell>
        </row>
        <row r="4752">
          <cell r="A4752">
            <v>96813</v>
          </cell>
          <cell r="B4752" t="str">
            <v>CONEXÃO FIXA, ROSCA FÊMEA, METÁLICA, PARA INSTALAÇÕES EM PEX ÁGUA, DN 20 MM X 3/4", COM ANEL DESLIZANTE. FORNECIMENTO E INSTALAÇÃO. AF_02/2023</v>
          </cell>
          <cell r="C4752" t="str">
            <v>UN</v>
          </cell>
          <cell r="D4752">
            <v>21.08</v>
          </cell>
        </row>
        <row r="4753">
          <cell r="A4753">
            <v>96814</v>
          </cell>
          <cell r="B4753" t="str">
            <v>UNIÃO DE REDUÇÃO, METÁLICA, PARA INSTALAÇÕES EM PEX ÁGUA, DN 20 X 16 MM, CONEXÃO POR ANEL DESLIZANTE - FORNECIMENTO E INSTALAÇÃO. AF_02/2023</v>
          </cell>
          <cell r="C4753" t="str">
            <v>UN</v>
          </cell>
          <cell r="D4753">
            <v>15.2</v>
          </cell>
        </row>
        <row r="4754">
          <cell r="A4754">
            <v>96815</v>
          </cell>
          <cell r="B4754" t="str">
            <v>UNIÃO METÁLICA PARA INSTALAÇÕES EM PEX ÁGUA, DN 25 MM, COM ANEL DESLIZANTE - FORNECIMENTO E INSTALAÇÃO. AF_02/2023</v>
          </cell>
          <cell r="C4754" t="str">
            <v>UN</v>
          </cell>
          <cell r="D4754">
            <v>31.98</v>
          </cell>
        </row>
        <row r="4755">
          <cell r="A4755">
            <v>96816</v>
          </cell>
          <cell r="B4755" t="str">
            <v>CONEXÃO FIXA, ROSCA FÊMEA, METÁLICA, PARA INSTALAÇÕES EM PEX ÁGUA, DN 25 MM X 3/4", COM ANEL DESLIZANTE - FORNECIMENTO E INSTALAÇÃO. AF_02/2023</v>
          </cell>
          <cell r="C4755" t="str">
            <v>UN</v>
          </cell>
          <cell r="D4755">
            <v>23.89</v>
          </cell>
        </row>
        <row r="4756">
          <cell r="A4756">
            <v>96817</v>
          </cell>
          <cell r="B4756" t="str">
            <v>CONEXÃO FIXA, ROSCA FÊMEA, METÁLICA, PARA INSTALAÇÕES EM PEX ÁGUA, DN 25 MM X 1", COM ANEL DESLIZANTE - FORNECIMENTO E INSTALAÇÃO. AF_02/2023</v>
          </cell>
          <cell r="C4756" t="str">
            <v>UN</v>
          </cell>
          <cell r="D4756">
            <v>32.25</v>
          </cell>
        </row>
        <row r="4757">
          <cell r="A4757">
            <v>96818</v>
          </cell>
          <cell r="B4757" t="str">
            <v>UNIÃO DE REDUÇÃO, METÁLICA, PARA INSTALAÇÕES EM PEX ÁGUA, DN 25 X 16 MM, CONEXÃO POR ANEL DESLIZANTE - FORNECIMENTO E INSTALAÇÃO. AF_02/2023</v>
          </cell>
          <cell r="C4757" t="str">
            <v>UN</v>
          </cell>
          <cell r="D4757">
            <v>20.7</v>
          </cell>
        </row>
        <row r="4758">
          <cell r="A4758">
            <v>96819</v>
          </cell>
          <cell r="B4758" t="str">
            <v>UNIÃO DE REDUÇÃO, METÁLICA, PARA INSTALAÇÕES EM PEX ÁGUA, DN 25 X 20 MM, CONEXÃO POR ANEL DESLIZANTE - FORNECIMENTO E INSTALAÇÃO. AF_02/2023</v>
          </cell>
          <cell r="C4758" t="str">
            <v>UN</v>
          </cell>
          <cell r="D4758">
            <v>22.19</v>
          </cell>
        </row>
        <row r="4759">
          <cell r="A4759">
            <v>96820</v>
          </cell>
          <cell r="B4759" t="str">
            <v>UNIÃO METÁLICA PARA INSTALAÇÕES EM PEX ÁGUA, DN 32 MM, COM ANEL DESLIZANTE - FORNECIMENTO E INSTALAÇÃO. AF_02/2023</v>
          </cell>
          <cell r="C4759" t="str">
            <v>UN</v>
          </cell>
          <cell r="D4759">
            <v>38.4</v>
          </cell>
        </row>
        <row r="4760">
          <cell r="A4760">
            <v>96821</v>
          </cell>
          <cell r="B4760" t="str">
            <v>CONEXÃO FIXA, ROSCA FÊMEA, METÁLICA, PARA INSTALAÇÕES EM PEX ÁGUA, DN 32 MM X 1", COM ANEL DESLIZANTE - FORNECIMENTO E INSTALAÇÃO. AF_02/2023</v>
          </cell>
          <cell r="C4760" t="str">
            <v>UN</v>
          </cell>
          <cell r="D4760">
            <v>35.94</v>
          </cell>
        </row>
        <row r="4761">
          <cell r="A4761">
            <v>96822</v>
          </cell>
          <cell r="B4761" t="str">
            <v>UNIÃO DE REDUÇÃO, METÁLICA, PARA INSTALAÇÕES EM PEX ÁGUA, DN 32 X 25 MM, CONEXÃO POR ANEL DESLIZANTE - FORNECIMENTO E INSTALAÇÃO. AF_02/2023</v>
          </cell>
          <cell r="C4761" t="str">
            <v>UN</v>
          </cell>
          <cell r="D4761">
            <v>29.25</v>
          </cell>
        </row>
        <row r="4762">
          <cell r="A4762">
            <v>96823</v>
          </cell>
          <cell r="B4762" t="str">
            <v>LUVA PARA INSTALAÇÕES EM PEX ÁGUA, DN 16 MM, CONEXÃO POR CRIMPAGEM - FORNECIMENTO E INSTALAÇÃO. AF_02/2023</v>
          </cell>
          <cell r="C4762" t="str">
            <v>UN</v>
          </cell>
          <cell r="D4762">
            <v>10.77</v>
          </cell>
        </row>
        <row r="4763">
          <cell r="A4763">
            <v>96824</v>
          </cell>
          <cell r="B4763" t="str">
            <v>CONEXÃO FIXA, ROSCA FÊMEA, PARA INSTALAÇÕES EM PEX ÁGUA, DN 16MM X 1/2", CONEXÃO POR CRIMPAGEM - FORNECIMENTO E INSTALAÇÃO. AF_02/2023</v>
          </cell>
          <cell r="C4763" t="str">
            <v>UN</v>
          </cell>
          <cell r="D4763">
            <v>16.690000000000001</v>
          </cell>
        </row>
        <row r="4764">
          <cell r="A4764">
            <v>96826</v>
          </cell>
          <cell r="B4764" t="str">
            <v>LUVA PARA INSTALAÇÕES EM PEX ÁGUA, DN 20 MM, CONEXÃO POR CRIMPAGEM - FORNECIMENTO E INSTALAÇÃO. AF_02/2023</v>
          </cell>
          <cell r="C4764" t="str">
            <v>UN</v>
          </cell>
          <cell r="D4764">
            <v>12.46</v>
          </cell>
        </row>
        <row r="4765">
          <cell r="A4765">
            <v>96827</v>
          </cell>
          <cell r="B4765" t="str">
            <v>CONEXÃO FIXA, ROSCA FÊMEA, PARA INSTALAÇÕES EM PEX ÁGUA, DN 20MM X 1/2", CONEXÃO POR CRIMPAGEM - FORNECIMENTO E INSTALAÇÃO. AF_02/2023</v>
          </cell>
          <cell r="C4765" t="str">
            <v>UN</v>
          </cell>
          <cell r="D4765">
            <v>18.21</v>
          </cell>
        </row>
        <row r="4766">
          <cell r="A4766">
            <v>96828</v>
          </cell>
          <cell r="B4766" t="str">
            <v>CONEXÃO FIXA, ROSCA FÊMEA, PARA INSTALAÇÕES EM PEX ÁGUA, DN 20MM X 3/4", CONEXÃO POR CRIMPAGEM - FORNECIMENTO E INSTALAÇÃO. AF_02/2023</v>
          </cell>
          <cell r="C4766" t="str">
            <v>UN</v>
          </cell>
          <cell r="D4766">
            <v>22.61</v>
          </cell>
        </row>
        <row r="4767">
          <cell r="A4767">
            <v>96829</v>
          </cell>
          <cell r="B4767" t="str">
            <v>LUVA DE REDUÇÃO PARA INSTALAÇÕES EM PEX ÁGUA, DN 20 X 16 MM, CONEXÃO POR CRIMPAGEM - FORNECIMENTO E INSTALAÇÃO. AF_02/2023</v>
          </cell>
          <cell r="C4767" t="str">
            <v>UN</v>
          </cell>
          <cell r="D4767">
            <v>17.86</v>
          </cell>
        </row>
        <row r="4768">
          <cell r="A4768">
            <v>96830</v>
          </cell>
          <cell r="B4768" t="str">
            <v>LUVA PARA INSTALAÇÕES EM PEX ÁGUA, DN 25 MM, CONEXÃO POR CRIMPAGEM - FORNECIMENTO E INSTALAÇÃO. AF_02/2023</v>
          </cell>
          <cell r="C4768" t="str">
            <v>UN</v>
          </cell>
          <cell r="D4768">
            <v>19.95</v>
          </cell>
        </row>
        <row r="4769">
          <cell r="A4769">
            <v>96832</v>
          </cell>
          <cell r="B4769" t="str">
            <v>CONEXÃO FIXA, ROSCA FÊMEA, PARA INSTALAÇÕES EM PEX ÁGUA, DN 25MM X 3/4", CONEXÃO POR CRIMPAGEM - FORNECIMENTO E INSTALAÇÃO. AF_02/2023</v>
          </cell>
          <cell r="C4769" t="str">
            <v>UN</v>
          </cell>
          <cell r="D4769">
            <v>28.7</v>
          </cell>
        </row>
        <row r="4770">
          <cell r="A4770">
            <v>96833</v>
          </cell>
          <cell r="B4770" t="str">
            <v>LUVA DE REDUÇÃO PARA INSTALAÇÕES EM PEX ÁGUA, DN 25 X 16 MM, CONEXÃO POR CRIMPAGEM - FORNECIMENTO E INSTALAÇÃO. AF_02/2023</v>
          </cell>
          <cell r="C4770" t="str">
            <v>UN</v>
          </cell>
          <cell r="D4770">
            <v>22.9</v>
          </cell>
        </row>
        <row r="4771">
          <cell r="A4771">
            <v>96834</v>
          </cell>
          <cell r="B4771" t="str">
            <v>LUVA PARA INSTALAÇÕES EM PEX ÁGUA, DN 32 MM, CONEXÃO POR CRIMPAGEM - FORNECIMENTO E INSTALAÇÃO. AF_02/2023</v>
          </cell>
          <cell r="C4771" t="str">
            <v>UN</v>
          </cell>
          <cell r="D4771">
            <v>27.14</v>
          </cell>
        </row>
        <row r="4772">
          <cell r="A4772">
            <v>96836</v>
          </cell>
          <cell r="B4772" t="str">
            <v>LUVA DE REDUÇÃO PARA INSTALAÇÕES EM PEX ÁGUA, DN 32 X 25 MM, CONEXÃO POR CRIMPAGEM - FORNECIMENTO E INSTALAÇÃO. AF_02/2023</v>
          </cell>
          <cell r="C4772" t="str">
            <v>UN</v>
          </cell>
          <cell r="D4772">
            <v>32.869999999999997</v>
          </cell>
        </row>
        <row r="4773">
          <cell r="A4773">
            <v>96837</v>
          </cell>
          <cell r="B4773" t="str">
            <v>JOELHO 90 GRAUS, METÁLICO, PARA INSTALAÇÕES EM PEX ÁGUA, DN 16 MM, CONEXÃO POR ANEL DESLIZANTE - FORNECIMENTO E INSTALAÇÃO. AF_02/2023</v>
          </cell>
          <cell r="C4773" t="str">
            <v>UN</v>
          </cell>
          <cell r="D4773">
            <v>19.75</v>
          </cell>
        </row>
        <row r="4774">
          <cell r="A4774">
            <v>96838</v>
          </cell>
          <cell r="B4774" t="str">
            <v>JOELHO 90 GRAUS, ROSCA FÊMEA TERMINAL, METÁLICO, PARA INSTALAÇÕES EM PEX ÁGUA, DN 16MM X 1/2", CONEXÃO POR ANEL DESLIZANTE - FORNECIMENTO E INSTALAÇÃO. AF_02/2023</v>
          </cell>
          <cell r="C4774" t="str">
            <v>UN</v>
          </cell>
          <cell r="D4774">
            <v>23.57</v>
          </cell>
        </row>
        <row r="4775">
          <cell r="A4775">
            <v>96839</v>
          </cell>
          <cell r="B4775" t="str">
            <v>JOELHO, ROSCA FÊMEA, COM BASE FIXA, METÁLICO, PARA INSTALAÇÕES EM PEX ÁGUA, DN 16MM X 1/2", CONEXÃO POR ANEL DESLIZANTE - FORNECIMENTO E INSTALAÇÃO. AF_02/2023</v>
          </cell>
          <cell r="C4775" t="str">
            <v>UN</v>
          </cell>
          <cell r="D4775">
            <v>24.44</v>
          </cell>
        </row>
        <row r="4776">
          <cell r="A4776">
            <v>96840</v>
          </cell>
          <cell r="B4776" t="str">
            <v>JOELHO 90 GRAUS, METÁLICO, PARA INSTALAÇÕES EM PEX ÁGUA, DN 20 MM, CONEXÃO POR ANEL DESLIZANTE - FORNECIMENTO E INSTALAÇÃO. AF_02/2023</v>
          </cell>
          <cell r="C4776" t="str">
            <v>UN</v>
          </cell>
          <cell r="D4776">
            <v>23.86</v>
          </cell>
        </row>
        <row r="4777">
          <cell r="A4777">
            <v>96841</v>
          </cell>
          <cell r="B4777" t="str">
            <v>JOELHO 90 GRAUS, ROSCA FÊMEA TERMINAL, METÁLICO, PARA INSTALAÇÕES EM PEX ÁGUA, DN 20 MM X 1/2", CONEXÃO POR ANEL DESLIZANTE - FORNECIMENTO E INSTALAÇÃO. AF_02/2023</v>
          </cell>
          <cell r="C4777" t="str">
            <v>UN</v>
          </cell>
          <cell r="D4777">
            <v>26.25</v>
          </cell>
        </row>
        <row r="4778">
          <cell r="A4778">
            <v>96842</v>
          </cell>
          <cell r="B4778" t="str">
            <v>JOELHO 90 GRAUS, ROSCA FÊMEA TERMINAL, METÁLICO, PARA INSTALAÇÕES EM PEX ÁGUA, DN 20 MM X 3/4", CONEXÃO POR ANEL DESLIZANTE - FORNECIMENTO E INSTALAÇÃO. AF_02/2023</v>
          </cell>
          <cell r="C4778" t="str">
            <v>UN</v>
          </cell>
          <cell r="D4778">
            <v>30.15</v>
          </cell>
        </row>
        <row r="4779">
          <cell r="A4779">
            <v>96843</v>
          </cell>
          <cell r="B4779" t="str">
            <v>JOELHO ROSCA FÊMEA, COM BASE FIXA, METÁLICO, PARA INSTALAÇÕES EM PEX ÁGUA, DN 20MM X 1/2", CONEXÃO POR ANEL DESLIZANTE - FORNECIMENTO E INSTALAÇÃO. AF_02/2023</v>
          </cell>
          <cell r="C4779" t="str">
            <v>UN</v>
          </cell>
          <cell r="D4779">
            <v>27.43</v>
          </cell>
        </row>
        <row r="4780">
          <cell r="A4780">
            <v>96844</v>
          </cell>
          <cell r="B4780" t="str">
            <v>JOELHO ROSCA FÊMEA, MÓVEL, METÁLICO, PARA INSTALAÇÕES EM PEX ÁGUA, DN 20MM X 3/4", CONEXÃO POR ANEL DESLIZANTE - FORNECIMENTO E INSTALAÇÃO. AF_02/2023</v>
          </cell>
          <cell r="C4780" t="str">
            <v>UN</v>
          </cell>
          <cell r="D4780">
            <v>31.67</v>
          </cell>
        </row>
        <row r="4781">
          <cell r="A4781">
            <v>96845</v>
          </cell>
          <cell r="B4781" t="str">
            <v>JOELHO 90 GRAUS, METÁLICO, PARA INSTALAÇÕES EM PEX ÁGUA, DN 25 MM, CONEXÃO POR ANEL DESLIZANTE - FORNECIMENTO E INSTALAÇÃO. AF_02/2023</v>
          </cell>
          <cell r="C4781" t="str">
            <v>UN</v>
          </cell>
          <cell r="D4781">
            <v>38.21</v>
          </cell>
        </row>
        <row r="4782">
          <cell r="A4782">
            <v>96846</v>
          </cell>
          <cell r="B4782" t="str">
            <v>JOELHO 90 GRAUS, ROSCA FÊMEA TERMINAL, METÁLICO, PARA INSTALAÇÕES EM PEX ÁGUA, DN 25 MM X 3/4", CONEXÃO POR ANEL DESLIZANTE - FORNECIMENTO E INSTALAÇÃO. AF_02/2023</v>
          </cell>
          <cell r="C4782" t="str">
            <v>UN</v>
          </cell>
          <cell r="D4782">
            <v>35.369999999999997</v>
          </cell>
        </row>
        <row r="4783">
          <cell r="A4783">
            <v>96847</v>
          </cell>
          <cell r="B4783" t="str">
            <v>JOELHO ROSCA FÊMEA, COM BASE FIXA, METÁLICO, PARA INSTALAÇÕES EM PEX ÁGUA, DN 25MM X 3/4", CONEXÃO POR ANEL DESLIZANTE - FORNECIMENTO E INSTALAÇÃO. AF_02/2023</v>
          </cell>
          <cell r="C4783" t="str">
            <v>UN</v>
          </cell>
          <cell r="D4783">
            <v>34.85</v>
          </cell>
        </row>
        <row r="4784">
          <cell r="A4784">
            <v>96848</v>
          </cell>
          <cell r="B4784" t="str">
            <v>JOELHO 90 GRAUS, METÁLICO, PARA INSTALAÇÕES EM PEX ÁGUA, DN 32 MM, CONEXÃO POR ANEL DESLIZANTE - FORNECIMENTO E INSTALAÇÃO. AF_02/2023</v>
          </cell>
          <cell r="C4784" t="str">
            <v>UN</v>
          </cell>
          <cell r="D4784">
            <v>50.92</v>
          </cell>
        </row>
        <row r="4785">
          <cell r="A4785">
            <v>96849</v>
          </cell>
          <cell r="B4785" t="str">
            <v>JOELHO 90 GRAUS, PARA INSTALAÇÕES EM PEX ÁGUA, DN 16 MM, CONEXÃO POR CRIMPAGEM - FORNECIMENTO E INSTALAÇÃO. AF_02/2023</v>
          </cell>
          <cell r="C4785" t="str">
            <v>UN</v>
          </cell>
          <cell r="D4785">
            <v>15.88</v>
          </cell>
        </row>
        <row r="4786">
          <cell r="A4786">
            <v>96850</v>
          </cell>
          <cell r="B4786" t="str">
            <v>JOELHO 90 GRAUS, ROSCA FÊMEA TERMINAL, PARA INSTALAÇÕES EM PEX ÁGUA, DN 16MM X 1/2", CONEXÃO POR CRIMPAGEM - FORNECIMENTO E INSTALAÇÃO. AF_02/2023</v>
          </cell>
          <cell r="C4786" t="str">
            <v>UN</v>
          </cell>
          <cell r="D4786">
            <v>22.08</v>
          </cell>
        </row>
        <row r="4787">
          <cell r="A4787">
            <v>96852</v>
          </cell>
          <cell r="B4787" t="str">
            <v>JOELHO 90 GRAUS, PARA INSTALAÇÕES EM PEX ÁGUA, DN 20 MM, CONEXÃO POR CRIMPAGEM - FORNECIMENTO E INSTALAÇÃO. AF_02/2023</v>
          </cell>
          <cell r="C4787" t="str">
            <v>UN</v>
          </cell>
          <cell r="D4787">
            <v>20.309999999999999</v>
          </cell>
        </row>
        <row r="4788">
          <cell r="A4788">
            <v>96853</v>
          </cell>
          <cell r="B4788" t="str">
            <v>JOELHO 90 GRAUS, ROSCA FÊMEA TERMINAL, PARA INSTALAÇÕES EM PEX ÁGUA, DN 20MM X 1/2", CONEXÃO POR CRIMPAGEM - FORNECIMENTO E INSTALAÇÃO. AF_02/2023</v>
          </cell>
          <cell r="C4788" t="str">
            <v>UN</v>
          </cell>
          <cell r="D4788">
            <v>23.76</v>
          </cell>
        </row>
        <row r="4789">
          <cell r="A4789">
            <v>96854</v>
          </cell>
          <cell r="B4789" t="str">
            <v>JOELHO 90 GRAUS, ROSCA FÊMEA TERMINAL, PARA INSTALAÇÕES EM PEX ÁGUA, DN 20MM X 3/4", CONEXÃO POR CRIMPAGEM - FORNECIMENTO E INSTALAÇÃO. AF_02/2023</v>
          </cell>
          <cell r="C4789" t="str">
            <v>UN</v>
          </cell>
          <cell r="D4789">
            <v>29.46</v>
          </cell>
        </row>
        <row r="4790">
          <cell r="A4790">
            <v>96855</v>
          </cell>
          <cell r="B4790" t="str">
            <v>JOELHO 90 GRAUS, PARA INSTALAÇÕES EM PEX ÁGUA, DN 25 MM, CONEXÃO POR CRIMPAGEM - FORNECIMENTO E INSTALAÇÃO. AF_02/2023</v>
          </cell>
          <cell r="C4790" t="str">
            <v>UN</v>
          </cell>
          <cell r="D4790">
            <v>32.28</v>
          </cell>
        </row>
        <row r="4791">
          <cell r="A4791">
            <v>96856</v>
          </cell>
          <cell r="B4791" t="str">
            <v>JOELHO 90 GRAUS, ROSCA FÊMEA TERMINAL, PARA INSTALAÇÕES EM PEX ÁGUA, DN 25MM X 1/2", CONEXÃO POR CRIMPAGEM - FORNECIMENTO E INSTALAÇÃO. AF_02/2023</v>
          </cell>
          <cell r="C4791" t="str">
            <v>UN</v>
          </cell>
          <cell r="D4791">
            <v>34.18</v>
          </cell>
        </row>
        <row r="4792">
          <cell r="A4792">
            <v>96860</v>
          </cell>
          <cell r="B4792" t="str">
            <v>TÊ, METÁLICO, PARA INSTALAÇÕES EM PEX ÁGUA, DN 16 MM, CONEXÃO POR ANEL DESLIZANTE - FORNECIMENTO E INSTALAÇÃO. AF_02/2023</v>
          </cell>
          <cell r="C4792" t="str">
            <v>UN</v>
          </cell>
          <cell r="D4792">
            <v>28.37</v>
          </cell>
        </row>
        <row r="4793">
          <cell r="A4793">
            <v>96861</v>
          </cell>
          <cell r="B4793" t="str">
            <v>TÊ, ROSCA FÊMEA, METÁLICO, PARA INSTALAÇÕES EM PEX ÁGUA, DN 16 MM X ½", CONEXÃO POR ANEL DESLIZANTE - FORNECIMENTO E INSTALAÇÃO. AF_02/2023</v>
          </cell>
          <cell r="C4793" t="str">
            <v>UN</v>
          </cell>
          <cell r="D4793">
            <v>35.92</v>
          </cell>
        </row>
        <row r="4794">
          <cell r="A4794">
            <v>96862</v>
          </cell>
          <cell r="B4794" t="str">
            <v>TÊ, METÁLICO, PARA INSTALAÇÕES EM PEX ÁGUA, DN 20 MM, CONEXÃO POR ANEL DESLIZANTE - FORNECIMENTO E INSTALAÇÃO. AF_02/2023</v>
          </cell>
          <cell r="C4794" t="str">
            <v>UN</v>
          </cell>
          <cell r="D4794">
            <v>34.97</v>
          </cell>
        </row>
        <row r="4795">
          <cell r="A4795">
            <v>96863</v>
          </cell>
          <cell r="B4795" t="str">
            <v>TÊ, ROSCA FÊMEA, METÁLICO, PARA INSTALAÇÕES EM PEX ÁGUA, DN 20 MM X 1/2", CONEXÃO POR ANEL DESLIZANTE - FORNECIMENTO E INSTALAÇÃO. AF_02/2023</v>
          </cell>
          <cell r="C4795" t="str">
            <v>UN</v>
          </cell>
          <cell r="D4795">
            <v>36.65</v>
          </cell>
        </row>
        <row r="4796">
          <cell r="A4796">
            <v>96864</v>
          </cell>
          <cell r="B4796" t="str">
            <v>TÊ, METÁLICO, PARA INSTALAÇÕES EM PEX ÁGUA, DN 25 MM, CONEXÃO POR ANEL DESLIZANTE - FORNECIMENTO E INSTALAÇÃO. AF_02/2023</v>
          </cell>
          <cell r="C4796" t="str">
            <v>UN</v>
          </cell>
          <cell r="D4796">
            <v>49.88</v>
          </cell>
        </row>
        <row r="4797">
          <cell r="A4797">
            <v>96865</v>
          </cell>
          <cell r="B4797" t="str">
            <v>TÊ, ROSCA FÊMEA, METÁLICO, PARA INSTALAÇÕES EM PEX ÁGUA, DN 25 MM X 3/4", CONEXÃO POR ANEL DESLIZANTE - FORNECIMENTO E INSTALAÇÃO. AF_02/2023</v>
          </cell>
          <cell r="C4797" t="str">
            <v>UN</v>
          </cell>
          <cell r="D4797">
            <v>43.22</v>
          </cell>
        </row>
        <row r="4798">
          <cell r="A4798">
            <v>96866</v>
          </cell>
          <cell r="B4798" t="str">
            <v>TÊ, METÁLICO, PARA INSTALAÇÕES EM PEX ÁGUA, DN 32 MM, CONEXÃO POR ANEL DESLIZANTE - FORNECIMENTO E INSTALAÇÃO. AF_02/2023</v>
          </cell>
          <cell r="C4798" t="str">
            <v>UN</v>
          </cell>
          <cell r="D4798">
            <v>65.099999999999994</v>
          </cell>
        </row>
        <row r="4799">
          <cell r="A4799">
            <v>96868</v>
          </cell>
          <cell r="B4799" t="str">
            <v>TÊ, PARA INSTALAÇÕES EM PEX ÁGUA, DN 16 MM, CONEXÃO POR CRIMPAGEM - FORNECIMENTO E INSTALAÇÃO. AF_02/2023</v>
          </cell>
          <cell r="C4799" t="str">
            <v>UN</v>
          </cell>
          <cell r="D4799">
            <v>18.440000000000001</v>
          </cell>
        </row>
        <row r="4800">
          <cell r="A4800">
            <v>96869</v>
          </cell>
          <cell r="B4800" t="str">
            <v>TÊ, PARA INSTALAÇÕES EM PEX ÁGUA, DN 20 MM, CONEXÃO POR CRIMPAGEM - FORNECIMENTO E INSTALAÇÃO. AF_02/2023</v>
          </cell>
          <cell r="C4800" t="str">
            <v>UN</v>
          </cell>
          <cell r="D4800">
            <v>28.74</v>
          </cell>
        </row>
        <row r="4801">
          <cell r="A4801">
            <v>96870</v>
          </cell>
          <cell r="B4801" t="str">
            <v>TÊ, PARA INSTALAÇÕES EM PEX ÁGUA, DN 25 MM, CONEXÃO POR CRIMPAGEM - FORNECIMENTO E INSTALAÇÃO. AF_02/2023</v>
          </cell>
          <cell r="C4801" t="str">
            <v>UN</v>
          </cell>
          <cell r="D4801">
            <v>43.63</v>
          </cell>
        </row>
        <row r="4802">
          <cell r="A4802">
            <v>96871</v>
          </cell>
          <cell r="B4802" t="str">
            <v>TÊ, PARA INSTALAÇÕES EM PEX ÁGUA, DN 32 MM, CONEXÃO POR CRIMPAGEM - FORNECIMENTO E INSTALAÇÃO. AF_02/2023</v>
          </cell>
          <cell r="C4802" t="str">
            <v>UN</v>
          </cell>
          <cell r="D4802">
            <v>49.71</v>
          </cell>
        </row>
        <row r="4803">
          <cell r="A4803">
            <v>96872</v>
          </cell>
          <cell r="B4803" t="str">
            <v>DISTRIBUIDOR 2 SAÍDAS, METÁLICO, PARA INSTALAÇÕES EM PEX ÁGUA, ENTRADA DE 3/4" X 2 SAÍDAS DE 1/2", CONEXÃO POR ANEL DESLIZANTE - FORNECIMENTO E INSTALAÇÃO. AF_02/2023</v>
          </cell>
          <cell r="C4803" t="str">
            <v>UN</v>
          </cell>
          <cell r="D4803">
            <v>45.56</v>
          </cell>
        </row>
        <row r="4804">
          <cell r="A4804">
            <v>96873</v>
          </cell>
          <cell r="B4804" t="str">
            <v>DISTRIBUIDOR 2 SAÍDAS, METÁLICO, PARA INSTALAÇÕES EM PEX ÁGUA, ENTRADA DE 1" X 2 SAÍDAS DE 1/2", CONEXÃO POR ANEL DESLIZANTE - FORNECIMENTO E INSTALAÇÃO. AF_02/2023</v>
          </cell>
          <cell r="C4804" t="str">
            <v>UN</v>
          </cell>
          <cell r="D4804">
            <v>61.25</v>
          </cell>
        </row>
        <row r="4805">
          <cell r="A4805">
            <v>96874</v>
          </cell>
          <cell r="B4805" t="str">
            <v>DISTRIBUIDOR 3 SAÍDAS, METÁLICO, PARA INSTALAÇÕES EM PEX ÁGUA, ENTRADA DE 3/4" X 3 SAÍDAS DE 1/2", CONEXÃO POR ANEL DESLIZANTE - FORNECIMENTO E INSTALAÇÃO. AF_02/2023</v>
          </cell>
          <cell r="C4805" t="str">
            <v>UN</v>
          </cell>
          <cell r="D4805">
            <v>55.5</v>
          </cell>
        </row>
        <row r="4806">
          <cell r="A4806">
            <v>96875</v>
          </cell>
          <cell r="B4806" t="str">
            <v>DISTRIBUIDOR 3 SAÍDAS, METÁLICO, PARA INSTALAÇÕES EM PEX ÁGUA, ENTRADA DE 1" X 3 SAÍDAS DE 1/2", CONEXÃO POR ANEL DESLIZANTE - FORNECIMENTO E INSTALAÇÃO. AF_02/2023</v>
          </cell>
          <cell r="C4806" t="str">
            <v>UN</v>
          </cell>
          <cell r="D4806">
            <v>73.5</v>
          </cell>
        </row>
        <row r="4807">
          <cell r="A4807">
            <v>96876</v>
          </cell>
          <cell r="B4807" t="str">
            <v>DISTRIBUIDOR 2 SAÍDAS, PARA INSTALAÇÕES EM PEX ÁGUA, ENTRADA DE 32 MM X 2 SAÍDAS DE 16 MM, CONEXÃO POR CRIMPAGEM FORNECIMENTO E INSTALAÇÃO. AF_02/2023</v>
          </cell>
          <cell r="C4807" t="str">
            <v>UN</v>
          </cell>
          <cell r="D4807">
            <v>176.68</v>
          </cell>
        </row>
        <row r="4808">
          <cell r="A4808">
            <v>96878</v>
          </cell>
          <cell r="B4808" t="str">
            <v>DISTRIBUIDOR 2 SAÍDAS, PARA INSTALAÇÕES EM PEX ÁGUA, ENTRADA DE 32 MM X 2 SAÍDAS DE 25 MM, CONEXÃO POR CRIMPAGEM - FORNECIMENTO E INSTALAÇÃO. AF_02/2023</v>
          </cell>
          <cell r="C4808" t="str">
            <v>UN</v>
          </cell>
          <cell r="D4808">
            <v>198.32</v>
          </cell>
        </row>
        <row r="4809">
          <cell r="A4809">
            <v>96879</v>
          </cell>
          <cell r="B4809" t="str">
            <v>DISTRIBUIDOR 3 SAÍDAS, PARA INSTALAÇÕES EM PEX ÁGUA, ENTRADA DE 32 MM X 3 SAÍDAS DE 16 MM, CONEXÃO POR CRIMPAGEM - FORNECIMENTO E INSTALAÇÃO. AF_02/2023</v>
          </cell>
          <cell r="C4809" t="str">
            <v>UN</v>
          </cell>
          <cell r="D4809">
            <v>192.05</v>
          </cell>
        </row>
        <row r="4810">
          <cell r="A4810">
            <v>96881</v>
          </cell>
          <cell r="B4810" t="str">
            <v>DISTRIBUIDOR 3 SAÍDAS, PARA INSTALAÇÕES EM PEX ÁGUA, ENTRADA DE 32 MM X 3 SAÍDAS DE 25 MM, CONEXÃO POR CRIMPAGEM - FORNECIMENTO E INSTALAÇÃO. AF_02/2023</v>
          </cell>
          <cell r="C4810" t="str">
            <v>UN</v>
          </cell>
          <cell r="D4810">
            <v>227.81</v>
          </cell>
        </row>
        <row r="4811">
          <cell r="A4811">
            <v>97430</v>
          </cell>
          <cell r="B4811" t="str">
            <v>ACOPLAMENTO RÍGIDO EM AÇO, CONEXÃO RANHURADA, DN 50 (2"), INSTALADO EM PRUMADAS - FORNECIMENTO E INSTALAÇÃO. AF_10/2020</v>
          </cell>
          <cell r="C4811" t="str">
            <v>UN</v>
          </cell>
          <cell r="D4811">
            <v>38.81</v>
          </cell>
        </row>
        <row r="4812">
          <cell r="A4812">
            <v>97431</v>
          </cell>
          <cell r="B4812" t="str">
            <v>ACOPLAMENTO RÍGIDO EM AÇO, CONEXÃO RANHURADA, DN 65 (2 1/2"), INSTALADO EM PRUMADAS - FORNECIMENTO E INSTALAÇÃO. AF_10/2020</v>
          </cell>
          <cell r="C4812" t="str">
            <v>UN</v>
          </cell>
          <cell r="D4812">
            <v>43.29</v>
          </cell>
        </row>
        <row r="4813">
          <cell r="A4813">
            <v>97432</v>
          </cell>
          <cell r="B4813" t="str">
            <v>ACOPLAMENTO RÍGIDO EM AÇO, CONEXÃO RANHURADA, DN 80 (3"), INSTALADO EM PRUMADAS - FORNECIMENTO E INSTALAÇÃO. AF_10/2020</v>
          </cell>
          <cell r="C4813" t="str">
            <v>UN</v>
          </cell>
          <cell r="D4813">
            <v>48.84</v>
          </cell>
        </row>
        <row r="4814">
          <cell r="A4814">
            <v>97433</v>
          </cell>
          <cell r="B4814" t="str">
            <v>CURVA 45 GRAUS, EM AÇO, CONEXÃO RANHURADA, DN 50 (2"), INSTALADO EM PRUMADAS - FORNECIMENTO E INSTALAÇÃO. AF_10/2020</v>
          </cell>
          <cell r="C4814" t="str">
            <v>UN</v>
          </cell>
          <cell r="D4814">
            <v>88.95</v>
          </cell>
        </row>
        <row r="4815">
          <cell r="A4815">
            <v>97434</v>
          </cell>
          <cell r="B4815" t="str">
            <v>CURVA 90 GRAUS, EM AÇO, CONEXÃO RANHURADA, DN 50 (2"), INSTALADO EM PRUMADAS - FORNECIMENTO E INSTALAÇÃO. AF_10/2020</v>
          </cell>
          <cell r="C4815" t="str">
            <v>UN</v>
          </cell>
          <cell r="D4815">
            <v>90.64</v>
          </cell>
        </row>
        <row r="4816">
          <cell r="A4816">
            <v>97435</v>
          </cell>
          <cell r="B4816" t="str">
            <v>CURVA 45 GRAUS, EM AÇO, CONEXÃO RANHURADA, DN 65 (2 1/2"), INSTALADO EM PRUMADAS - FORNECIMENTO E INSTALAÇÃO. AF_10/2020</v>
          </cell>
          <cell r="C4816" t="str">
            <v>UN</v>
          </cell>
          <cell r="D4816">
            <v>104.09</v>
          </cell>
        </row>
        <row r="4817">
          <cell r="A4817">
            <v>97436</v>
          </cell>
          <cell r="B4817" t="str">
            <v>CURVA 90 GRAUS, EM AÇO, CONEXÃO RANHURADA, DN 65 (2 1/2"), INSTALADO EM PRUMADAS - FORNECIMENTO E INSTALAÇÃO. AF_10/2020</v>
          </cell>
          <cell r="C4817" t="str">
            <v>UN</v>
          </cell>
          <cell r="D4817">
            <v>107.32</v>
          </cell>
        </row>
        <row r="4818">
          <cell r="A4818">
            <v>97437</v>
          </cell>
          <cell r="B4818" t="str">
            <v>CURVA 45 GRAUS, EM AÇO, CONEXÃO RANHURADA, DN 80 (3"), INSTALADO EM PRUMADAS - FORNECIMENTO E INSTALAÇÃO. AF_10/2020</v>
          </cell>
          <cell r="C4818" t="str">
            <v>UN</v>
          </cell>
          <cell r="D4818">
            <v>119.12</v>
          </cell>
        </row>
        <row r="4819">
          <cell r="A4819">
            <v>97438</v>
          </cell>
          <cell r="B4819" t="str">
            <v>CURVA 90 GRAUS, EM AÇO, CONEXÃO RANHURADA, DN 80 (3"), INSTALADO EM PRUMADAS - FORNECIMENTO E INSTALAÇÃO. AF_10/2020</v>
          </cell>
          <cell r="C4819" t="str">
            <v>UN</v>
          </cell>
          <cell r="D4819">
            <v>122.58</v>
          </cell>
        </row>
        <row r="4820">
          <cell r="A4820">
            <v>97439</v>
          </cell>
          <cell r="B4820" t="str">
            <v>TÊ, EM AÇO, CONEXÃO RANHURADA, DN 50 (2"), INSTALADO EM PRUMADAS - FORNECIMENTO E INSTALAÇÃO. AF_10/2020</v>
          </cell>
          <cell r="C4820" t="str">
            <v>UN</v>
          </cell>
          <cell r="D4820">
            <v>134.72999999999999</v>
          </cell>
        </row>
        <row r="4821">
          <cell r="A4821">
            <v>97440</v>
          </cell>
          <cell r="B4821" t="str">
            <v>TÊ, EM AÇO, CONEXÃO RANHURADA, DN 65 (2 1/2"), INSTALADO EM PRUMADAS - FORNECIMENTO E INSTALAÇÃO. AF_10/2020</v>
          </cell>
          <cell r="C4821" t="str">
            <v>UN</v>
          </cell>
          <cell r="D4821">
            <v>161.58000000000001</v>
          </cell>
        </row>
        <row r="4822">
          <cell r="A4822">
            <v>97442</v>
          </cell>
          <cell r="B4822" t="str">
            <v>TÊ, EM AÇO, CONEXÃO RANHURADA, DN 80 (3"), INSTALADO EM PRUMADAS - FORNECIMENTO E INSTALAÇÃO. AF_10/2020</v>
          </cell>
          <cell r="C4822" t="str">
            <v>UN</v>
          </cell>
          <cell r="D4822">
            <v>178.42</v>
          </cell>
        </row>
        <row r="4823">
          <cell r="A4823">
            <v>97443</v>
          </cell>
          <cell r="B4823" t="str">
            <v>LUVA, EM AÇO, CONEXÃO SOLDADA, DN 50 (2"), INSTALADO EM PRUMADAS - FORNECIMENTO E INSTALAÇÃO. AF_10/2020</v>
          </cell>
          <cell r="C4823" t="str">
            <v>UN</v>
          </cell>
          <cell r="D4823">
            <v>110.67</v>
          </cell>
        </row>
        <row r="4824">
          <cell r="A4824">
            <v>97444</v>
          </cell>
          <cell r="B4824" t="str">
            <v>LUVA COM REDUÇÃO, EM AÇO, CONEXÃO SOLDADA, DN 50 X 40 MM (2  X 1 1/2"), INSTALADO EM PRUMADAS - FORNECIMENTO E INSTALAÇÃO. AF_10/2020</v>
          </cell>
          <cell r="C4824" t="str">
            <v>UN</v>
          </cell>
          <cell r="D4824">
            <v>131.06</v>
          </cell>
        </row>
        <row r="4825">
          <cell r="A4825">
            <v>97446</v>
          </cell>
          <cell r="B4825" t="str">
            <v>LUVA, EM AÇO, CONEXÃO SOLDADA, DN 65 (2 1/2"), INSTALADO EM PRUMADAS - FORNECIMENTO E INSTALAÇÃO. AF_10/2020</v>
          </cell>
          <cell r="C4825" t="str">
            <v>UN</v>
          </cell>
          <cell r="D4825">
            <v>229.28</v>
          </cell>
        </row>
        <row r="4826">
          <cell r="A4826">
            <v>97447</v>
          </cell>
          <cell r="B4826" t="str">
            <v>LUVA COM REDUÇÃO, EM AÇO, CONEXÃO SOLDADA, DN 65 X 50 MM (2 1/2" X 2"), INSTALADO EM PRUMADAS - FORNECIMENTO E INSTALAÇÃO. AF_10/2020</v>
          </cell>
          <cell r="C4826" t="str">
            <v>UN</v>
          </cell>
          <cell r="D4826">
            <v>229.28</v>
          </cell>
        </row>
        <row r="4827">
          <cell r="A4827">
            <v>97449</v>
          </cell>
          <cell r="B4827" t="str">
            <v>LUVA, EM AÇO, CONEXÃO SOLDADA, DN 80 (3"), INSTALADO EM PRUMADAS - FORNECIMENTO E INSTALAÇÃO. AF_10/2020</v>
          </cell>
          <cell r="C4827" t="str">
            <v>UN</v>
          </cell>
          <cell r="D4827">
            <v>243.86</v>
          </cell>
        </row>
        <row r="4828">
          <cell r="A4828">
            <v>97450</v>
          </cell>
          <cell r="B4828" t="str">
            <v>LUVA COM REDUÇÃO, EM AÇO, CONEXÃO SOLDADA, DN 80 X 65 MM (3" X 2 1/2"), INSTALADO EM PRUMADAS - FORNECIMENTO E INSTALAÇÃO. AF_10/2020</v>
          </cell>
          <cell r="C4828" t="str">
            <v>UN</v>
          </cell>
          <cell r="D4828">
            <v>299.38</v>
          </cell>
        </row>
        <row r="4829">
          <cell r="A4829">
            <v>97452</v>
          </cell>
          <cell r="B4829" t="str">
            <v>CURVA 45 GRAUS, EM AÇO, CONEXÃO SOLDADA, DN 50 (2"), INSTALADO EM PRUMADAS - FORNECIMENTO E INSTALAÇÃO. AF_10/2020</v>
          </cell>
          <cell r="C4829" t="str">
            <v>UN</v>
          </cell>
          <cell r="D4829">
            <v>182.89</v>
          </cell>
        </row>
        <row r="4830">
          <cell r="A4830">
            <v>97453</v>
          </cell>
          <cell r="B4830" t="str">
            <v>CURVA 90 GRAUS, EM AÇO, CONEXÃO SOLDADA, DN 50 (2"), INSTALADO EM PRUMADAS - FORNECIMENTO E INSTALAÇÃO. AF_10/2020</v>
          </cell>
          <cell r="C4830" t="str">
            <v>UN</v>
          </cell>
          <cell r="D4830">
            <v>194.53</v>
          </cell>
        </row>
        <row r="4831">
          <cell r="A4831">
            <v>97454</v>
          </cell>
          <cell r="B4831" t="str">
            <v>CURVA 45 GRAUS, EM AÇO, CONEXÃO SOLDADA, DN 65 (2 1/2"), INSTALADO EM PRUMADAS - FORNECIMENTO E INSTALAÇÃO. AF_10/2020</v>
          </cell>
          <cell r="C4831" t="str">
            <v>UN</v>
          </cell>
          <cell r="D4831">
            <v>314.83</v>
          </cell>
        </row>
        <row r="4832">
          <cell r="A4832">
            <v>97455</v>
          </cell>
          <cell r="B4832" t="str">
            <v>CURVA 90 GRAUS, EM AÇO, CONEXÃO SOLDADA, DN 65 (2 1/2"), INSTALADO EM PRUMADAS - FORNECIMENTO E INSTALAÇÃO. AF_10/2020</v>
          </cell>
          <cell r="C4832" t="str">
            <v>UN</v>
          </cell>
          <cell r="D4832">
            <v>333.44</v>
          </cell>
        </row>
        <row r="4833">
          <cell r="A4833">
            <v>97456</v>
          </cell>
          <cell r="B4833" t="str">
            <v>CURVA 45 GRAUS, EM AÇO, CONEXÃO SOLDADA, DN 80 (3"), INSTALADO EM PRUMADAS - FORNECIMENTO E INSTALAÇÃO. AF_10/2020</v>
          </cell>
          <cell r="C4833" t="str">
            <v>UN</v>
          </cell>
          <cell r="D4833">
            <v>721.39</v>
          </cell>
        </row>
        <row r="4834">
          <cell r="A4834">
            <v>97457</v>
          </cell>
          <cell r="B4834" t="str">
            <v>CURVA 90 GRAUS, EM AÇO, CONEXÃO SOLDADA, DN 80 (3"), INSTALADO EM PRUMADAS - FORNECIMENTO E INSTALAÇÃO. AF_10/2020</v>
          </cell>
          <cell r="C4834" t="str">
            <v>UN</v>
          </cell>
          <cell r="D4834">
            <v>637.9</v>
          </cell>
        </row>
        <row r="4835">
          <cell r="A4835">
            <v>97458</v>
          </cell>
          <cell r="B4835" t="str">
            <v>TÊ, EM AÇO, CONEXÃO SOLDADA, DN 50 (2"), INSTALADO EM PRUMADAS - FORNECIMENTO E INSTALAÇÃO. AF_10/2020</v>
          </cell>
          <cell r="C4835" t="str">
            <v>UN</v>
          </cell>
          <cell r="D4835">
            <v>290.54000000000002</v>
          </cell>
        </row>
        <row r="4836">
          <cell r="A4836">
            <v>97459</v>
          </cell>
          <cell r="B4836" t="str">
            <v>TÊ, EM AÇO, CONEXÃO SOLDADA, DN 65 (2 1/2"), INSTALADO EM PRUMADAS - FORNECIMENTO E INSTALAÇÃO. AF_10/2020</v>
          </cell>
          <cell r="C4836" t="str">
            <v>UN</v>
          </cell>
          <cell r="D4836">
            <v>503.25</v>
          </cell>
        </row>
        <row r="4837">
          <cell r="A4837">
            <v>97460</v>
          </cell>
          <cell r="B4837" t="str">
            <v>TÊ, EM AÇO, CONEXÃO SOLDADA, DN 80 (3"), INSTALADO EM PRUMADAS - FORNECIMENTO E INSTALAÇÃO. AF_10/2020</v>
          </cell>
          <cell r="C4837" t="str">
            <v>UN</v>
          </cell>
          <cell r="D4837">
            <v>777.54</v>
          </cell>
        </row>
        <row r="4838">
          <cell r="A4838">
            <v>97461</v>
          </cell>
          <cell r="B4838" t="str">
            <v>LUVA, EM AÇO, CONEXÃO SOLDADA, DN 25 (1"), INSTALADO EM REDE DE ALIMENTAÇÃO PARA HIDRANTE - FORNECIMENTO E INSTALAÇÃO. AF_10/2020</v>
          </cell>
          <cell r="C4838" t="str">
            <v>UN</v>
          </cell>
          <cell r="D4838">
            <v>34.92</v>
          </cell>
        </row>
        <row r="4839">
          <cell r="A4839">
            <v>97462</v>
          </cell>
          <cell r="B4839" t="str">
            <v>LUVA COM REDUÇÃO, EM AÇO, CONEXÃO SOLDADA, DN 25 X 20 MM (1  X 3/4"), INSTALADO EM REDE DE ALIMENTAÇÃO PARA HIDRANTE - FORNECIMENTO E INSTALAÇÃO. AF_10/2020</v>
          </cell>
          <cell r="C4839" t="str">
            <v>UN</v>
          </cell>
          <cell r="D4839">
            <v>28.95</v>
          </cell>
        </row>
        <row r="4840">
          <cell r="A4840">
            <v>97464</v>
          </cell>
          <cell r="B4840" t="str">
            <v>LUVA, EM AÇO, CONEXÃO SOLDADA, DN 32 (1 1/4"), INSTALADO EM REDE DE ALIMENTAÇÃO PARA HIDRANTE - FORNECIMENTO E INSTALAÇÃO. AF_10/2020</v>
          </cell>
          <cell r="C4840" t="str">
            <v>UN</v>
          </cell>
          <cell r="D4840">
            <v>50.48</v>
          </cell>
        </row>
        <row r="4841">
          <cell r="A4841">
            <v>97465</v>
          </cell>
          <cell r="B4841" t="str">
            <v>LUVA COM REDUÇÃO, EM AÇO, CONEXÃO SOLDADA, DN 32 X 25 MM (1 1/4"  X 1"), INSTALADO EM REDE DE ALIMENTAÇÃO PARA HIDRANTE - FORNECIMENTO E INSTALAÇÃO. AF_10/2020</v>
          </cell>
          <cell r="C4841" t="str">
            <v>UN</v>
          </cell>
          <cell r="D4841">
            <v>60.55</v>
          </cell>
        </row>
        <row r="4842">
          <cell r="A4842">
            <v>97467</v>
          </cell>
          <cell r="B4842" t="str">
            <v>LUVA, EM AÇO, CONEXÃO SOLDADA, DN 40 (1 1/2"), INSTALADO EM REDE DE ALIMENTAÇÃO PARA HIDRANTE - FORNECIMENTO E INSTALAÇÃO. AF_10/2020</v>
          </cell>
          <cell r="C4842" t="str">
            <v>UN</v>
          </cell>
          <cell r="D4842">
            <v>64.099999999999994</v>
          </cell>
        </row>
        <row r="4843">
          <cell r="A4843">
            <v>97468</v>
          </cell>
          <cell r="B4843" t="str">
            <v>LUVA COM REDUÇÃO, EM AÇO, CONEXÃO SOLDADA, DN 40  X 32 MM (1 1/2" X 1 1/4"), INSTALADO EM REDE DE ALIMENTAÇÃO PARA HIDRANTE - FORNECIMENTO E INSTALAÇÃO. AF_10/2020</v>
          </cell>
          <cell r="C4843" t="str">
            <v>UN</v>
          </cell>
          <cell r="D4843">
            <v>77</v>
          </cell>
        </row>
        <row r="4844">
          <cell r="A4844">
            <v>97470</v>
          </cell>
          <cell r="B4844" t="str">
            <v>LUVA, EM AÇO, CONEXÃO SOLDADA, DN 50 (2"), INSTALADO EM REDE DE ALIMENTAÇÃO PARA HIDRANTE - FORNECIMENTO E INSTALAÇÃO. AF_10/2020</v>
          </cell>
          <cell r="C4844" t="str">
            <v>UN</v>
          </cell>
          <cell r="D4844">
            <v>95.11</v>
          </cell>
        </row>
        <row r="4845">
          <cell r="A4845">
            <v>97471</v>
          </cell>
          <cell r="B4845" t="str">
            <v>LUVA COM REDUÇÃO, EM AÇO, CONEXÃO SOLDADA, DN 50 X 40 MM (2" X 1 1/2"), INSTALADO EM REDE DE ALIMENTAÇÃO PARA HIDRANTE - FORNECIMENTO E INSTALAÇÃO. AF_10/2020</v>
          </cell>
          <cell r="C4845" t="str">
            <v>UN</v>
          </cell>
          <cell r="D4845">
            <v>115.5</v>
          </cell>
        </row>
        <row r="4846">
          <cell r="A4846">
            <v>97474</v>
          </cell>
          <cell r="B4846" t="str">
            <v>LUVA, EM AÇO, CONEXÃO SOLDADA, DN 65 (2 1/2"), INSTALADO EM REDE DE ALIMENTAÇÃO PARA HIDRANTE - FORNECIMENTO E INSTALAÇÃO. AF_10/2020</v>
          </cell>
          <cell r="C4846" t="str">
            <v>UN</v>
          </cell>
          <cell r="D4846">
            <v>175.17</v>
          </cell>
        </row>
        <row r="4847">
          <cell r="A4847">
            <v>97475</v>
          </cell>
          <cell r="B4847" t="str">
            <v>LUVA COM REDUÇÃO, EM AÇO, CONEXÃO SOLDADA, DN 65 X 50 MM (2 1/2" X 2"), INSTALADO EM REDE DE ALIMENTAÇÃO PARA HIDRANTE - FORNECIMENTO E INSTALAÇÃO. AF_10/2020</v>
          </cell>
          <cell r="C4847" t="str">
            <v>UN</v>
          </cell>
          <cell r="D4847">
            <v>216.38</v>
          </cell>
        </row>
        <row r="4848">
          <cell r="A4848">
            <v>97477</v>
          </cell>
          <cell r="B4848" t="str">
            <v>LUVA, EM AÇO, CONEXÃO SOLDADA, DN 80 (3"), INSTALADO EM REDE DE ALIMENTAÇÃO PARA HIDRANTE - FORNECIMENTO E INSTALAÇÃO. AF_10/2020</v>
          </cell>
          <cell r="C4848" t="str">
            <v>UN</v>
          </cell>
          <cell r="D4848">
            <v>233.61</v>
          </cell>
        </row>
        <row r="4849">
          <cell r="A4849">
            <v>97478</v>
          </cell>
          <cell r="B4849" t="str">
            <v>LUVA COM REDUÇÃO, EM AÇO, CONEXÃO SOLDADA, DN 80 X 65 MM (3" X 2 1/2"), INSTALADO EM REDE DE ALIMENTAÇÃO PARA HIDRANTE - FORNECIMENTO E INSTALAÇÃO. AF_10/2020</v>
          </cell>
          <cell r="C4849" t="str">
            <v>UN</v>
          </cell>
          <cell r="D4849">
            <v>289.13</v>
          </cell>
        </row>
        <row r="4850">
          <cell r="A4850">
            <v>97479</v>
          </cell>
          <cell r="B4850" t="str">
            <v>CURVA 45 GRAUS, EM AÇO, CONEXÃO SOLDADA, DN 25 (1"), INSTALADO EM REDE DE ALIMENTAÇÃO PARA HIDRANTE - FORNECIMENTO E INSTALAÇÃO. AF_10/2020</v>
          </cell>
          <cell r="C4850" t="str">
            <v>UN</v>
          </cell>
          <cell r="D4850">
            <v>56.54</v>
          </cell>
        </row>
        <row r="4851">
          <cell r="A4851">
            <v>97480</v>
          </cell>
          <cell r="B4851" t="str">
            <v>CURVA 90 GRAUS, EM AÇO, CONEXÃO SOLDADA, DN 25 (1"), INSTALADO EM REDE DE ALIMENTAÇÃO PARA HIDRANTE - FORNECIMENTO E INSTALAÇÃO. AF_10/2020</v>
          </cell>
          <cell r="C4851" t="str">
            <v>UN</v>
          </cell>
          <cell r="D4851">
            <v>56.54</v>
          </cell>
        </row>
        <row r="4852">
          <cell r="A4852">
            <v>97481</v>
          </cell>
          <cell r="B4852" t="str">
            <v>CURVA 45 GRAUS, EM AÇO, CONEXÃO SOLDADA, DN 32 (1 1/4"), INSTALADO EM REDE DE ALIMENTAÇÃO PARA HIDRANTE - FORNECIMENTO E INSTALAÇÃO. AF_10/2020</v>
          </cell>
          <cell r="C4852" t="str">
            <v>UN</v>
          </cell>
          <cell r="D4852">
            <v>82.21</v>
          </cell>
        </row>
        <row r="4853">
          <cell r="A4853">
            <v>97482</v>
          </cell>
          <cell r="B4853" t="str">
            <v>CURVA 90 GRAUS, EM AÇO, CONEXÃO SOLDADA, DN 32 (1 1/4"), INSTALADO EM REDE DE ALIMENTAÇÃO PARA HIDRANTE - FORNECIMENTO E INSTALAÇÃO. AF_10/2020</v>
          </cell>
          <cell r="C4853" t="str">
            <v>UN</v>
          </cell>
          <cell r="D4853">
            <v>82.21</v>
          </cell>
        </row>
        <row r="4854">
          <cell r="A4854">
            <v>97483</v>
          </cell>
          <cell r="B4854" t="str">
            <v>CURVA 45 GRAUS, EM AÇO, CONEXÃO SOLDADA, DN 40 (1 1/2"), INSTALADO EM REDE DE ALIMENTAÇÃO PARA HIDRANTE - FORNECIMENTO E INSTALAÇÃO. AF_10/2020</v>
          </cell>
          <cell r="C4854" t="str">
            <v>UN</v>
          </cell>
          <cell r="D4854">
            <v>115.49</v>
          </cell>
        </row>
        <row r="4855">
          <cell r="A4855">
            <v>97484</v>
          </cell>
          <cell r="B4855" t="str">
            <v>CURVA 90 GRAUS, EM AÇO, CONEXÃO SOLDADA, DN 40 (1 1/2"), INSTALADO EM REDE DE ALIMENTAÇÃO PARA HIDRANTE - FORNECIMENTO E INSTALAÇÃO. AF_10/2020</v>
          </cell>
          <cell r="C4855" t="str">
            <v>UN</v>
          </cell>
          <cell r="D4855">
            <v>115.49</v>
          </cell>
        </row>
        <row r="4856">
          <cell r="A4856">
            <v>97485</v>
          </cell>
          <cell r="B4856" t="str">
            <v>CURVA 45 GRAUS, EM AÇO, CONEXÃO SOLDADA, DN 50 (2"), INSTALADO EM REDE DE ALIMENTAÇÃO PARA HIDRANTE - FORNECIMENTO E INSTALAÇÃO. AF_10/2020</v>
          </cell>
          <cell r="C4856" t="str">
            <v>UN</v>
          </cell>
          <cell r="D4856">
            <v>159.59</v>
          </cell>
        </row>
        <row r="4857">
          <cell r="A4857">
            <v>97486</v>
          </cell>
          <cell r="B4857" t="str">
            <v>CURVA 90 GRAUS, EM AÇO, CONEXÃO SOLDADA, DN 50 (2"), INSTALADO EM REDE DE ALIMENTAÇÃO PARA HIDRANTE - FORNECIMENTO E INSTALAÇÃO. AF_10/2020</v>
          </cell>
          <cell r="C4857" t="str">
            <v>UN</v>
          </cell>
          <cell r="D4857">
            <v>171.23</v>
          </cell>
        </row>
        <row r="4858">
          <cell r="A4858">
            <v>97487</v>
          </cell>
          <cell r="B4858" t="str">
            <v>CURVA 45 GRAUS, EM AÇO, CONEXÃO SOLDADA, DN 65 (2 1/2"), INSTALADO EM REDE DE ALIMENTAÇÃO PARA HIDRANTE - FORNECIMENTO E INSTALAÇÃO. AF_10/2020</v>
          </cell>
          <cell r="C4858" t="str">
            <v>UN</v>
          </cell>
          <cell r="D4858">
            <v>295.51</v>
          </cell>
        </row>
        <row r="4859">
          <cell r="A4859">
            <v>97488</v>
          </cell>
          <cell r="B4859" t="str">
            <v>CURVA 90 GRAUS, EM AÇO, CONEXÃO SOLDADA, DN 65 (2 1/2"), INSTALADO EM REDE DE ALIMENTAÇÃO PARA HIDRANTE - FORNECIMENTO E INSTALAÇÃO. AF_10/2020</v>
          </cell>
          <cell r="C4859" t="str">
            <v>UN</v>
          </cell>
          <cell r="D4859">
            <v>314.12</v>
          </cell>
        </row>
        <row r="4860">
          <cell r="A4860">
            <v>97489</v>
          </cell>
          <cell r="B4860" t="str">
            <v>CURVA 45 GRAUS, EM AÇO, CONEXÃO SOLDADA, DN 80 (3"), INSTALADO EM REDE DE ALIMENTAÇÃO PARA HIDRANTE - FORNECIMENTO E INSTALAÇÃO. AF_10/2020</v>
          </cell>
          <cell r="C4860" t="str">
            <v>UN</v>
          </cell>
          <cell r="D4860">
            <v>705.98</v>
          </cell>
        </row>
        <row r="4861">
          <cell r="A4861">
            <v>97490</v>
          </cell>
          <cell r="B4861" t="str">
            <v>CURVA 90 GRAUS, EM AÇO, CONEXÃO SOLDADA, DN 80 (3"), INSTALADO EM REDE DE ALIMENTAÇÃO PARA HIDRANTE - FORNECIMENTO E INSTALAÇÃO. AF_10/2020</v>
          </cell>
          <cell r="C4861" t="str">
            <v>UN</v>
          </cell>
          <cell r="D4861">
            <v>622.49</v>
          </cell>
        </row>
        <row r="4862">
          <cell r="A4862">
            <v>97491</v>
          </cell>
          <cell r="B4862" t="str">
            <v>TÊ, EM AÇO, CONEXÃO SOLDADA, DN 25 (1"), INSTALADO EM REDE DE ALIMENTAÇÃO PARA HIDRANTE - FORNECIMENTO E INSTALAÇÃO. AF_10/2020</v>
          </cell>
          <cell r="C4862" t="str">
            <v>UN</v>
          </cell>
          <cell r="D4862">
            <v>87.69</v>
          </cell>
        </row>
        <row r="4863">
          <cell r="A4863">
            <v>97492</v>
          </cell>
          <cell r="B4863" t="str">
            <v>TÊ, EM AÇO, CONEXÃO SOLDADA, DN 32 (1 1/4"), INSTALADO EM REDE DE ALIMENTAÇÃO PARA HIDRANTE - FORNECIMENTO E INSTALAÇÃO. AF_10/2020</v>
          </cell>
          <cell r="C4863" t="str">
            <v>UN</v>
          </cell>
          <cell r="D4863">
            <v>129.04</v>
          </cell>
        </row>
        <row r="4864">
          <cell r="A4864">
            <v>97493</v>
          </cell>
          <cell r="B4864" t="str">
            <v>TÊ, EM AÇO, CONEXÃO SOLDADA, DN 40 (1 1/2"), INSTALADO EM REDE DE ALIMENTAÇÃO PARA HIDRANTE - FORNECIMENTO E INSTALAÇÃO. AF_10/2020</v>
          </cell>
          <cell r="C4864" t="str">
            <v>UN</v>
          </cell>
          <cell r="D4864">
            <v>166.56</v>
          </cell>
        </row>
        <row r="4865">
          <cell r="A4865">
            <v>97494</v>
          </cell>
          <cell r="B4865" t="str">
            <v>TÊ, EM AÇO, CONEXÃO SOLDADA, DN 50 (2"), INSTALADO EM REDE DE ALIMENTAÇÃO PARA HIDRANTE - FORNECIMENTO E INSTALAÇÃO. AF_10/2020</v>
          </cell>
          <cell r="C4865" t="str">
            <v>UN</v>
          </cell>
          <cell r="D4865">
            <v>259.42</v>
          </cell>
        </row>
        <row r="4866">
          <cell r="A4866">
            <v>97495</v>
          </cell>
          <cell r="B4866" t="str">
            <v>TÊ, EM AÇO, CONEXÃO SOLDADA, DN 65 (2 1/2"), INSTALADO EM REDE DE ALIMENTAÇÃO PARA HIDRANTE - FORNECIMENTO E INSTALAÇÃO. AF_10/2020</v>
          </cell>
          <cell r="C4866" t="str">
            <v>UN</v>
          </cell>
          <cell r="D4866">
            <v>477.46</v>
          </cell>
        </row>
        <row r="4867">
          <cell r="A4867">
            <v>97496</v>
          </cell>
          <cell r="B4867" t="str">
            <v>TÊ, EM AÇO, CONEXÃO SOLDADA, DN 80 (3"), INSTALADO EM REDE DE ALIMENTAÇÃO PARA HIDRANTE - FORNECIMENTO E INSTALAÇÃO. AF_10/2020</v>
          </cell>
          <cell r="C4867" t="str">
            <v>UN</v>
          </cell>
          <cell r="D4867">
            <v>757.04</v>
          </cell>
        </row>
        <row r="4868">
          <cell r="A4868">
            <v>97499</v>
          </cell>
          <cell r="B4868" t="str">
            <v>LUVA, EM AÇO, CONEXÃO SOLDADA, DN 25 (1"), INSTALADO EM REDE DE ALIMENTAÇÃO PARA SPRINKLER - FORNECIMENTO E INSTALAÇÃO. AF_10/2020</v>
          </cell>
          <cell r="C4868" t="str">
            <v>UN</v>
          </cell>
          <cell r="D4868">
            <v>32.42</v>
          </cell>
        </row>
        <row r="4869">
          <cell r="A4869">
            <v>97500</v>
          </cell>
          <cell r="B4869" t="str">
            <v>LUVA COM REDUÇÃO, EM AÇO, CONEXÃO SOLDADA, DN 25 X 20 MM (1" X 3/4"), INSTALADO EM REDE DE ALIMENTAÇÃO PARA SPRINKLER - FORNECIMENTO E INSTALAÇÃO. AF_10/2020</v>
          </cell>
          <cell r="C4869" t="str">
            <v>UN</v>
          </cell>
          <cell r="D4869">
            <v>26.45</v>
          </cell>
        </row>
        <row r="4870">
          <cell r="A4870">
            <v>97502</v>
          </cell>
          <cell r="B4870" t="str">
            <v>LUVA, EM AÇO, CONEXÃO SOLDADA, DN 32 (1 1/4"), INSTALADO EM REDE DE ALIMENTAÇÃO PARA SPRINKLER - FORNECIMENTO E INSTALAÇÃO. AF_10/2020</v>
          </cell>
          <cell r="C4870" t="str">
            <v>UN</v>
          </cell>
          <cell r="D4870">
            <v>45.82</v>
          </cell>
        </row>
        <row r="4871">
          <cell r="A4871">
            <v>97503</v>
          </cell>
          <cell r="B4871" t="str">
            <v>LUVA COM REDUÇÃO, EM AÇO, CONEXÃO SOLDADA, DN 32 X 25 MM (1 1/4"  X 1"), INSTALADO EM REDE DE ALIMENTAÇÃO PARA SPRINKLER - FORNECIMENTO E INSTALAÇÃO. AF_10/2020</v>
          </cell>
          <cell r="C4871" t="str">
            <v>UN</v>
          </cell>
          <cell r="D4871">
            <v>56.13</v>
          </cell>
        </row>
        <row r="4872">
          <cell r="A4872">
            <v>97505</v>
          </cell>
          <cell r="B4872" t="str">
            <v>LUVA, EM AÇO, CONEXÃO SOLDADA, DN 40 (1 1/2"), INSTALADO EM REDE DE ALIMENTAÇÃO PARA SPRINKLER - FORNECIMENTO E INSTALAÇÃO. AF_10/2020</v>
          </cell>
          <cell r="C4872" t="str">
            <v>UN</v>
          </cell>
          <cell r="D4872">
            <v>57.53</v>
          </cell>
        </row>
        <row r="4873">
          <cell r="A4873">
            <v>97506</v>
          </cell>
          <cell r="B4873" t="str">
            <v>LUVA COM REDUÇÃO, EM AÇO, CONEXÃO SOLDADA, DN 40  X 32 MM (1 1/2" X 1 1/4"), INSTALADO EM REDE DE ALIMENTAÇÃO PARA SPRINKLER - FORNECIMENTO E INSTALAÇÃO. AF_10/2020</v>
          </cell>
          <cell r="C4873" t="str">
            <v>UN</v>
          </cell>
          <cell r="D4873">
            <v>70.430000000000007</v>
          </cell>
        </row>
        <row r="4874">
          <cell r="A4874">
            <v>97508</v>
          </cell>
          <cell r="B4874" t="str">
            <v>LUVA, EM AÇO, CONEXÃO SOLDADA, DN 50 (2"), INSTALADO EM REDE DE ALIMENTAÇÃO PARA SPRINKLER - FORNECIMENTO E INSTALAÇÃO. AF_10/2020</v>
          </cell>
          <cell r="C4874" t="str">
            <v>UN</v>
          </cell>
          <cell r="D4874">
            <v>85.82</v>
          </cell>
        </row>
        <row r="4875">
          <cell r="A4875">
            <v>97509</v>
          </cell>
          <cell r="B4875" t="str">
            <v>LUVA COM REDUÇÃO, EM AÇO, CONEXÃO SOLDADA, DN 50 X 40 MM (2" X 1 1/2"), INSTALADO EM REDE DE ALIMENTAÇÃO PARA SPRINKLER - FORNECIMENTO E INSTALAÇÃO. AF_10/2020</v>
          </cell>
          <cell r="C4875" t="str">
            <v>UN</v>
          </cell>
          <cell r="D4875">
            <v>106.21</v>
          </cell>
        </row>
        <row r="4876">
          <cell r="A4876">
            <v>97511</v>
          </cell>
          <cell r="B4876" t="str">
            <v>LUVA, EM AÇO, CONEXÃO SOLDADA, DN 65 (2 1/2"), INSTALADO EM REDE DE ALIMENTAÇÃO PARA SPRINKLER - FORNECIMENTO E INSTALAÇÃO. AF_10/2020</v>
          </cell>
          <cell r="C4876" t="str">
            <v>UN</v>
          </cell>
          <cell r="D4876">
            <v>161.82</v>
          </cell>
        </row>
        <row r="4877">
          <cell r="A4877">
            <v>97512</v>
          </cell>
          <cell r="B4877" t="str">
            <v>LUVA COM REDUÇÃO, EM AÇO, CONEXÃO SOLDADA, DN 65 X 50 MM (2 1/2" X 2"), INSTALADO EM REDE DE ALIMENTAÇÃO PARA SPRINKLER - FORNECIMENTO E INSTALAÇÃO. AF_10/2020</v>
          </cell>
          <cell r="C4877" t="str">
            <v>UN</v>
          </cell>
          <cell r="D4877">
            <v>203.03</v>
          </cell>
        </row>
        <row r="4878">
          <cell r="A4878">
            <v>97514</v>
          </cell>
          <cell r="B4878" t="str">
            <v>LUVA, EM AÇO, CONEXÃO SOLDADA, DN 80 (3"), INSTALADO EM REDE DE ALIMENTAÇÃO PARA SPRINKLER - FORNECIMENTO E INSTALAÇÃO. AF_10/2020</v>
          </cell>
          <cell r="C4878" t="str">
            <v>UN</v>
          </cell>
          <cell r="D4878">
            <v>216.07</v>
          </cell>
        </row>
        <row r="4879">
          <cell r="A4879">
            <v>97515</v>
          </cell>
          <cell r="B4879" t="str">
            <v>LUVA COM REDUÇÃO, EM AÇO, CONEXÃO SOLDADA, DN 80 X 65 MM (3" X 2 1/2"), INSTALADO EM REDE DE ALIMENTAÇÃO PARA SPRINKLER - FORNECIMENTO E INSTALAÇÃO. AF_10/2020</v>
          </cell>
          <cell r="C4879" t="str">
            <v>UN</v>
          </cell>
          <cell r="D4879">
            <v>271.58999999999997</v>
          </cell>
        </row>
        <row r="4880">
          <cell r="A4880">
            <v>97517</v>
          </cell>
          <cell r="B4880" t="str">
            <v>CURVA 45 GRAUS, EM AÇO, CONEXÃO SOLDADA, DN 25 (1"), INSTALADO EM REDE DE ALIMENTAÇÃO PARA SPRINKLER - FORNECIMENTO E INSTALAÇÃO. AF_10/2020</v>
          </cell>
          <cell r="C4880" t="str">
            <v>UN</v>
          </cell>
          <cell r="D4880">
            <v>52.78</v>
          </cell>
        </row>
        <row r="4881">
          <cell r="A4881">
            <v>97518</v>
          </cell>
          <cell r="B4881" t="str">
            <v>CURVA 90 GRAUS, EM AÇO, CONEXÃO SOLDADA, DN 25 (1"), INSTALADO EM REDE DE ALIMENTAÇÃO PARA SPRINKLER - FORNECIMENTO E INSTALAÇÃO. AF_10/2020</v>
          </cell>
          <cell r="C4881" t="str">
            <v>UN</v>
          </cell>
          <cell r="D4881">
            <v>52.78</v>
          </cell>
        </row>
        <row r="4882">
          <cell r="A4882">
            <v>97519</v>
          </cell>
          <cell r="B4882" t="str">
            <v>CURVA 45 GRAUS, EM AÇO, CONEXÃO SOLDADA, DN 32 (1 1/4"), INSTALADO EM REDE DE ALIMENTAÇÃO PARA SPRINKLER - FORNECIMENTO E INSTALAÇÃO. AF_10/2020</v>
          </cell>
          <cell r="C4882" t="str">
            <v>UN</v>
          </cell>
          <cell r="D4882">
            <v>75.59</v>
          </cell>
        </row>
        <row r="4883">
          <cell r="A4883">
            <v>97520</v>
          </cell>
          <cell r="B4883" t="str">
            <v>CURVA 90 GRAUS, EM AÇO, CONEXÃO SOLDADA, DN 32 (1 1/4"), INSTALADO EM REDE DE ALIMENTAÇÃO PARA SPRINKLER - FORNECIMENTO E INSTALAÇÃO. AF_10/2020</v>
          </cell>
          <cell r="C4883" t="str">
            <v>UN</v>
          </cell>
          <cell r="D4883">
            <v>75.59</v>
          </cell>
        </row>
        <row r="4884">
          <cell r="A4884">
            <v>97521</v>
          </cell>
          <cell r="B4884" t="str">
            <v>CURVA 45 GRAUS, EM AÇO, CONEXÃO SOLDADA, DN 40 (1 1/2"), INSTALADO EM REDE DE ALIMENTAÇÃO PARA SPRINKLER - FORNECIMENTO E INSTALAÇÃO. AF_10/2020</v>
          </cell>
          <cell r="C4884" t="str">
            <v>UN</v>
          </cell>
          <cell r="D4884">
            <v>105.61</v>
          </cell>
        </row>
        <row r="4885">
          <cell r="A4885">
            <v>97522</v>
          </cell>
          <cell r="B4885" t="str">
            <v>CURVA 90 GRAUS, EM AÇO, CONEXÃO SOLDADA, DN 40 (1 1/2"), INSTALADO EM REDE DE ALIMENTAÇÃO PARA SPRINKLER - FORNECIMENTO E INSTALAÇÃO. AF_10/2020</v>
          </cell>
          <cell r="C4885" t="str">
            <v>UN</v>
          </cell>
          <cell r="D4885">
            <v>105.61</v>
          </cell>
        </row>
        <row r="4886">
          <cell r="A4886">
            <v>97523</v>
          </cell>
          <cell r="B4886" t="str">
            <v>CURVA 45 GRAUS, EM AÇO, CONEXÃO SOLDADA, DN 50 (2"), INSTALADO EM REDE DE ALIMENTAÇÃO PARA SPRINKLER - FORNECIMENTO E INSTALAÇÃO. AF_10/2020</v>
          </cell>
          <cell r="C4886" t="str">
            <v>UN</v>
          </cell>
          <cell r="D4886">
            <v>145.66</v>
          </cell>
        </row>
        <row r="4887">
          <cell r="A4887">
            <v>97524</v>
          </cell>
          <cell r="B4887" t="str">
            <v>CURVA 90 GRAUS, EM AÇO, CONEXÃO SOLDADA, DN 50 (2"), INSTALADO EM REDE DE ALIMENTAÇÃO PARA SPRINKLER - FORNECIMENTO E INSTALAÇÃO. AF_10/2020</v>
          </cell>
          <cell r="C4887" t="str">
            <v>UN</v>
          </cell>
          <cell r="D4887">
            <v>157.30000000000001</v>
          </cell>
        </row>
        <row r="4888">
          <cell r="A4888">
            <v>97525</v>
          </cell>
          <cell r="B4888" t="str">
            <v>CURVA 45 GRAUS, EM AÇO, CONEXÃO SOLDADA, DN 65 (2 1/2"), INSTALADO EM REDE DE ALIMENTAÇÃO PARA SPRINKLER - FORNECIMENTO E INSTALAÇÃO. AF_10/2020</v>
          </cell>
          <cell r="C4888" t="str">
            <v>UN</v>
          </cell>
          <cell r="D4888">
            <v>275.38</v>
          </cell>
        </row>
        <row r="4889">
          <cell r="A4889">
            <v>97526</v>
          </cell>
          <cell r="B4889" t="str">
            <v>CURVA 90 GRAUS, EM AÇO, CONEXÃO SOLDADA, DN 65 (2 1/2"), INSTALADO EM REDE DE ALIMENTAÇÃO PARA SPRINKLER - FORNECIMENTO E INSTALAÇÃO. AF_10/2020</v>
          </cell>
          <cell r="C4889" t="str">
            <v>UN</v>
          </cell>
          <cell r="D4889">
            <v>293.99</v>
          </cell>
        </row>
        <row r="4890">
          <cell r="A4890">
            <v>97527</v>
          </cell>
          <cell r="B4890" t="str">
            <v>CURVA 45 GRAUS, EM AÇO, CONEXÃO SOLDADA, DN 80 (3"), INSTALADO EM REDE DE ALIMENTAÇÃO PARA SPRINKLER - FORNECIMENTO E INSTALAÇÃO. AF_10/2020</v>
          </cell>
          <cell r="C4890" t="str">
            <v>UN</v>
          </cell>
          <cell r="D4890">
            <v>679.73</v>
          </cell>
        </row>
        <row r="4891">
          <cell r="A4891">
            <v>97528</v>
          </cell>
          <cell r="B4891" t="str">
            <v>CURVA 90 GRAUS, EM AÇO, CONEXÃO SOLDADA, DN 80 (3"), INSTALADO EM REDE DE ALIMENTAÇÃO PARA SPRINKLER - FORNECIMENTO E INSTALAÇÃO. AF_10/2020</v>
          </cell>
          <cell r="C4891" t="str">
            <v>UN</v>
          </cell>
          <cell r="D4891">
            <v>596.24</v>
          </cell>
        </row>
        <row r="4892">
          <cell r="A4892">
            <v>97529</v>
          </cell>
          <cell r="B4892" t="str">
            <v>TÊ, EM AÇO, CONEXÃO SOLDADA, DN 25 (1"), INSTALADO EM REDE DE ALIMENTAÇÃO PARA SPRINKLER - FORNECIMENTO E INSTALAÇÃO. AF_10/2020</v>
          </cell>
          <cell r="C4892" t="str">
            <v>UN</v>
          </cell>
          <cell r="D4892">
            <v>82.76</v>
          </cell>
        </row>
        <row r="4893">
          <cell r="A4893">
            <v>97530</v>
          </cell>
          <cell r="B4893" t="str">
            <v>TÊ, EM AÇO, CONEXÃO SOLDADA, DN 32 (1 1/4"), INSTALADO EM REDE DE ALIMENTAÇÃO PARA SPRINKLER - FORNECIMENTO E INSTALAÇÃO. AF_10/2020</v>
          </cell>
          <cell r="C4893" t="str">
            <v>UN</v>
          </cell>
          <cell r="D4893">
            <v>120.2</v>
          </cell>
        </row>
        <row r="4894">
          <cell r="A4894">
            <v>97531</v>
          </cell>
          <cell r="B4894" t="str">
            <v>TÊ, EM AÇO, CONEXÃO SOLDADA, DN 40 (1 1/2"), INSTALADO EM REDE DE ALIMENTAÇÃO PARA SPRINKLER - FORNECIMENTO E INSTALAÇÃO. AF_10/2020</v>
          </cell>
          <cell r="C4894" t="str">
            <v>UN</v>
          </cell>
          <cell r="D4894">
            <v>153.36000000000001</v>
          </cell>
        </row>
        <row r="4895">
          <cell r="A4895">
            <v>97532</v>
          </cell>
          <cell r="B4895" t="str">
            <v>TÊ, EM AÇO, CONEXÃO SOLDADA, DN 50 (2"), INSTALADO EM REDE DE ALIMENTAÇÃO PARA SPRINKLER - FORNECIMENTO E INSTALAÇÃO. AF_10/2020</v>
          </cell>
          <cell r="C4895" t="str">
            <v>UN</v>
          </cell>
          <cell r="D4895">
            <v>240.85</v>
          </cell>
        </row>
        <row r="4896">
          <cell r="A4896">
            <v>97533</v>
          </cell>
          <cell r="B4896" t="str">
            <v>TÊ, EM AÇO, CONEXÃO SOLDADA, DN 65 (2 1/2"), INSTALADO EM REDE DE ALIMENTAÇÃO PARA SPRINKLER - FORNECIMENTO E INSTALAÇÃO. AF_10/2020</v>
          </cell>
          <cell r="C4896" t="str">
            <v>UN</v>
          </cell>
          <cell r="D4896">
            <v>454.6</v>
          </cell>
        </row>
        <row r="4897">
          <cell r="A4897">
            <v>97534</v>
          </cell>
          <cell r="B4897" t="str">
            <v>TÊ, EM AÇO, CONEXÃO SOLDADA, DN 80 (3"), INSTALADO EM REDE DE ALIMENTAÇÃO PARA SPRINKLER - FORNECIMENTO E INSTALAÇÃO. AF_10/2020</v>
          </cell>
          <cell r="C4897" t="str">
            <v>UN</v>
          </cell>
          <cell r="D4897">
            <v>722.02</v>
          </cell>
        </row>
        <row r="4898">
          <cell r="A4898">
            <v>97537</v>
          </cell>
          <cell r="B4898" t="str">
            <v>LUVA, EM AÇO, CONEXÃO SOLDADA, DN 15 (1/2"), INSTALADO EM RAMAIS E SUB-RAMAIS DE GÁS - FORNECIMENTO E INSTALAÇÃO. AF_10/2020</v>
          </cell>
          <cell r="C4898" t="str">
            <v>UN</v>
          </cell>
          <cell r="D4898">
            <v>24.17</v>
          </cell>
        </row>
        <row r="4899">
          <cell r="A4899">
            <v>97540</v>
          </cell>
          <cell r="B4899" t="str">
            <v>LUVA, EM AÇO, CONEXÃO SOLDADA, DN 20 (3/4"), INSTALADO EM RAMAIS E SUB-RAMAIS DE GÁS - FORNECIMENTO E INSTALAÇÃO. AF_10/2020</v>
          </cell>
          <cell r="C4899" t="str">
            <v>UN</v>
          </cell>
          <cell r="D4899">
            <v>32.200000000000003</v>
          </cell>
        </row>
        <row r="4900">
          <cell r="A4900">
            <v>97541</v>
          </cell>
          <cell r="B4900" t="str">
            <v>LUVA COM REDUÇÃO, EM AÇO, CONEXÃO SOLDADA, DN 20 X 15 MM (3/4" X 1/2"), INSTALADO EM RAMAIS E SUB-RAMAIS DE GÁS - FORNECIMENTO E INSTALAÇÃO. AF_10/2020</v>
          </cell>
          <cell r="C4900" t="str">
            <v>UN</v>
          </cell>
          <cell r="D4900">
            <v>27.24</v>
          </cell>
        </row>
        <row r="4901">
          <cell r="A4901">
            <v>97543</v>
          </cell>
          <cell r="B4901" t="str">
            <v>LUVA, EM AÇO, CONEXÃO SOLDADA, DN 25 (1"), INSTALADO EM RAMAIS E SUB-RAMAIS DE GÁS - FORNECIMENTO E INSTALAÇÃO. AF_10/2020</v>
          </cell>
          <cell r="C4901" t="str">
            <v>UN</v>
          </cell>
          <cell r="D4901">
            <v>51.95</v>
          </cell>
        </row>
        <row r="4902">
          <cell r="A4902">
            <v>97544</v>
          </cell>
          <cell r="B4902" t="str">
            <v>LUVA COM REDUÇÃO, EM AÇO, CONEXÃO SOLDADA, DN 25 X 20 MM (1" X 3/4"), INSTALADO EM RAMAIS E SUB-RAMAIS DE GÁS - FORNECIMENTO E INSTALAÇÃO. AF_10/2020</v>
          </cell>
          <cell r="C4902" t="str">
            <v>UN</v>
          </cell>
          <cell r="D4902">
            <v>45.98</v>
          </cell>
        </row>
        <row r="4903">
          <cell r="A4903">
            <v>97546</v>
          </cell>
          <cell r="B4903" t="str">
            <v>CURVA 45 GRAUS, EM AÇO, CONEXÃO SOLDADA, DN 15 (1/2"), INSTALADO EM RAMAIS E SUB-RAMAIS DE GÁS - FORNECIMENTO E INSTALAÇÃO. AF_10/2020</v>
          </cell>
          <cell r="C4903" t="str">
            <v>UN</v>
          </cell>
          <cell r="D4903">
            <v>33.78</v>
          </cell>
        </row>
        <row r="4904">
          <cell r="A4904">
            <v>97547</v>
          </cell>
          <cell r="B4904" t="str">
            <v>CURVA 90 GRAUS, EM AÇO, CONEXÃO SOLDADA, DN 15 (1/2"), INSTALADO EM RAMAIS E SUB-RAMAIS DE GÁS - FORNECIMENTO E INSTALAÇÃO. AF_10/2020</v>
          </cell>
          <cell r="C4904" t="str">
            <v>UN</v>
          </cell>
          <cell r="D4904">
            <v>33.78</v>
          </cell>
        </row>
        <row r="4905">
          <cell r="A4905">
            <v>97548</v>
          </cell>
          <cell r="B4905" t="str">
            <v>CURVA 45 GRAUS, EM AÇO, CONEXÃO SOLDADA, DN 20 (3/4"), INSTALADO EM RAMAIS E SUB-RAMAIS DE GÁS - FORNECIMENTO E INSTALAÇÃO. AF_10/2020</v>
          </cell>
          <cell r="C4905" t="str">
            <v>UN</v>
          </cell>
          <cell r="D4905">
            <v>49.8</v>
          </cell>
        </row>
        <row r="4906">
          <cell r="A4906">
            <v>97549</v>
          </cell>
          <cell r="B4906" t="str">
            <v>CURVA 90 GRAUS, EM AÇO, CONEXÃO SOLDADA, DN 20 (3/4"), INSTALADO EM RAMAIS E SUB-RAMAIS DE GÁS - FORNECIMENTO E INSTALAÇÃO. AF_10/2020</v>
          </cell>
          <cell r="C4906" t="str">
            <v>UN</v>
          </cell>
          <cell r="D4906">
            <v>49.8</v>
          </cell>
        </row>
        <row r="4907">
          <cell r="A4907">
            <v>97550</v>
          </cell>
          <cell r="B4907" t="str">
            <v>CURVA 45 GRAUS, EM AÇO, CONEXÃO SOLDADA, DN 25 (1"), INSTALADO EM RAMAIS E SUB-RAMAIS DE GÁS - FORNECIMENTO E INSTALAÇÃO. AF_10/2020</v>
          </cell>
          <cell r="C4907" t="str">
            <v>UN</v>
          </cell>
          <cell r="D4907">
            <v>82.12</v>
          </cell>
        </row>
        <row r="4908">
          <cell r="A4908">
            <v>97551</v>
          </cell>
          <cell r="B4908" t="str">
            <v>CURVA 90 GRAUS, EM AÇO, CONEXÃO SOLDADA, DN 25 (1"), INSTALADO EM RAMAIS E SUB-RAMAIS DE GÁS - FORNECIMENTO E INSTALAÇÃO. AF_10/2020</v>
          </cell>
          <cell r="C4908" t="str">
            <v>UN</v>
          </cell>
          <cell r="D4908">
            <v>82.12</v>
          </cell>
        </row>
        <row r="4909">
          <cell r="A4909">
            <v>97552</v>
          </cell>
          <cell r="B4909" t="str">
            <v>TÊ, EM AÇO, CONEXÃO SOLDADA, DN 15 (1/2"), INSTALADO EM RAMAIS E SUB-RAMAIS DE GÁS - FORNECIMENTO E INSTALAÇÃO. AF_10/2020</v>
          </cell>
          <cell r="C4909" t="str">
            <v>UN</v>
          </cell>
          <cell r="D4909">
            <v>49.34</v>
          </cell>
        </row>
        <row r="4910">
          <cell r="A4910">
            <v>97553</v>
          </cell>
          <cell r="B4910" t="str">
            <v>TÊ, EM AÇO, CONEXÃO SOLDADA, DN 20 (3/4"), INSTALADO EM RAMAIS E SUB-RAMAIS DE GÁS - FORNECIMENTO E INSTALAÇÃO. AF_10/2020</v>
          </cell>
          <cell r="C4910" t="str">
            <v>UN</v>
          </cell>
          <cell r="D4910">
            <v>70.7</v>
          </cell>
        </row>
        <row r="4911">
          <cell r="A4911">
            <v>97554</v>
          </cell>
          <cell r="B4911" t="str">
            <v>TÊ, EM AÇO, CONEXÃO SOLDADA, DN 25 (1"), INSTALADO EM RAMAIS E SUB-RAMAIS DE GÁS - FORNECIMENTO E INSTALAÇÃO. AF_10/2020</v>
          </cell>
          <cell r="C4911" t="str">
            <v>UN</v>
          </cell>
          <cell r="D4911">
            <v>121.9</v>
          </cell>
        </row>
        <row r="4912">
          <cell r="A4912">
            <v>98602</v>
          </cell>
          <cell r="B4912" t="str">
            <v>CONECTOR EM BRONZE/LATÃO, DN 22 MM X 1/2", SEM ANEL DE SOLDA, BOLSA X ROSCA F, INSTALADO EM PRUMADA DE HIDRÁULICA PREDIAL - FORNECIMENTO E INSTALAÇÃO. AF_04/2022</v>
          </cell>
          <cell r="C4912" t="str">
            <v>UN</v>
          </cell>
          <cell r="D4912">
            <v>17.98</v>
          </cell>
        </row>
        <row r="4913">
          <cell r="A4913">
            <v>103805</v>
          </cell>
          <cell r="B4913" t="str">
            <v>COTOVELO EM COBRE, DN 15 MM, 90 GRAUS, SEM ANEL DE SOLDA, INSTALADO EM RAMAL E SUB-RAMAL DE GÁS COMBUSTÍVEL - FORNECIMENTO E INSTALAÇÃO. AF_04/2022</v>
          </cell>
          <cell r="C4913" t="str">
            <v>UN</v>
          </cell>
          <cell r="D4913">
            <v>17.3</v>
          </cell>
        </row>
        <row r="4914">
          <cell r="A4914">
            <v>103806</v>
          </cell>
          <cell r="B4914" t="str">
            <v>CURVA EM COBRE, DN 15 MM, 45 GRAUS, SEM ANEL DE SOLDA, BOLSA X BOLSA, INSTALADO EM RAMAL E SUB-RAMAL DE GÁS COMBUSTÍVEL - FORNECIMENTO E INSTALAÇÃO. AF_04/2022</v>
          </cell>
          <cell r="C4914" t="str">
            <v>UN</v>
          </cell>
          <cell r="D4914">
            <v>17.27</v>
          </cell>
        </row>
        <row r="4915">
          <cell r="A4915">
            <v>103807</v>
          </cell>
          <cell r="B4915" t="str">
            <v>COTOVELO EM BRONZE/LATÃO, DN 15 MM X 1/2", 90 GRAUS, SEM ANEL DE SOLDA, BOLSA X ROSCA F, INSTALADO EM RAMAL E SUB-RAMAL DE GÁS COMBUSTÍVEL - FORNECIMENTO E INSTALAÇÃO. AF_04/2022</v>
          </cell>
          <cell r="C4915" t="str">
            <v>UN</v>
          </cell>
          <cell r="D4915">
            <v>21.61</v>
          </cell>
        </row>
        <row r="4916">
          <cell r="A4916">
            <v>103808</v>
          </cell>
          <cell r="B4916" t="str">
            <v>COTOVELO EM COBRE, DN 22 MM, 90 GRAUS, SEM ANEL DE SOLDA, INSTALADO EM RAMAL E SUB-RAMAL DE GÁS COMBUSTÍVEL - FORNECIMENTO E INSTALAÇÃO. AF_04/2022</v>
          </cell>
          <cell r="C4916" t="str">
            <v>UN</v>
          </cell>
          <cell r="D4916">
            <v>32.520000000000003</v>
          </cell>
        </row>
        <row r="4917">
          <cell r="A4917">
            <v>103809</v>
          </cell>
          <cell r="B4917" t="str">
            <v>CURVA EM COBRE, DN 22 MM, 45 GRAUS, SEM ANEL DE SOLDA, BOLSA X BOLSA, INSTALADO EM RAMAL E SUB-RAMAL DE GÁS COMBUSTÍVEL - FORNECIMENTO E INSTALAÇÃO. AF_04/2022</v>
          </cell>
          <cell r="C4917" t="str">
            <v>UN</v>
          </cell>
          <cell r="D4917">
            <v>32.229999999999997</v>
          </cell>
        </row>
        <row r="4918">
          <cell r="A4918">
            <v>103810</v>
          </cell>
          <cell r="B4918" t="str">
            <v>COTOVELO EM BRONZE/LATÃO, DN 22 MM X 1/2", 90 GRAUS, SEM ANEL DE SOLDA, BOLSA X ROSCA F, INSTALADO EM RAMAL E SUB-RAMAL DE GÁS COMBUSTÍVEL - FORNECIMENTO E INSTALAÇÃO. AF_04/2022</v>
          </cell>
          <cell r="C4918" t="str">
            <v>UN</v>
          </cell>
          <cell r="D4918">
            <v>33.31</v>
          </cell>
        </row>
        <row r="4919">
          <cell r="A4919">
            <v>103811</v>
          </cell>
          <cell r="B4919" t="str">
            <v>COTOVELO EM BRONZE/LATÃO, DN 22 MM X 3/4", 90 GRAUS, SEM ANEL DE SOLDA, BOLSA X ROSCA F, INSTALADO EM RAMAL E SUB-RAMAL DE GÁS COMBUSTÍVEL - FORNECIMENTO E INSTALAÇÃO. AF_04/2022</v>
          </cell>
          <cell r="C4919" t="str">
            <v>UN</v>
          </cell>
          <cell r="D4919">
            <v>36.770000000000003</v>
          </cell>
        </row>
        <row r="4920">
          <cell r="A4920">
            <v>103812</v>
          </cell>
          <cell r="B4920" t="str">
            <v>COTOVELO EM COBRE, DN 28 MM, 90 GRAUS, SEM ANEL DE SOLDA, INSTALADO EM RAMAL E SUB-RAMAL DE GÁS COMBUSTÍVEL - FORNECIMENTO E INSTALAÇÃO. AF_04/2022</v>
          </cell>
          <cell r="C4920" t="str">
            <v>UN</v>
          </cell>
          <cell r="D4920">
            <v>48.32</v>
          </cell>
        </row>
        <row r="4921">
          <cell r="A4921">
            <v>103813</v>
          </cell>
          <cell r="B4921" t="str">
            <v>CURVA EM COBRE, DN 28 MM, 45 GRAUS, SEM ANEL DE SOLDA, BOLSA X BOLSA, INSTALADO EM RAMAL E SUB-RAMAL DE GÁS COMBUSTÍVEL - FORNECIMENTO E INSTALAÇÃO. AF_04/2022</v>
          </cell>
          <cell r="C4921" t="str">
            <v>UN</v>
          </cell>
          <cell r="D4921">
            <v>46.54</v>
          </cell>
        </row>
        <row r="4922">
          <cell r="A4922">
            <v>103814</v>
          </cell>
          <cell r="B4922" t="str">
            <v>LUVA EM COBRE, DN 15 MM, SEM ANEL DE SOLDA, INSTALADO EM RAMAL E SUB-RAMAL DE GÁS COMBUSTÍVEL - FORNECIMENTO E INSTALAÇÃO. AF_04/2022</v>
          </cell>
          <cell r="C4922" t="str">
            <v>UN</v>
          </cell>
          <cell r="D4922">
            <v>11.3</v>
          </cell>
        </row>
        <row r="4923">
          <cell r="A4923">
            <v>103815</v>
          </cell>
          <cell r="B4923" t="str">
            <v>LUVA PASSANTE EM COBRE, DN 15 MM, SEM ANEL DE SOLDA, INSTALADO EM RAMAL E SUB-RAMAL DE GÁS COMBUSTÍVEL - FORNECIMENTO E INSTALAÇÃO. AF_04/2022</v>
          </cell>
          <cell r="C4923" t="str">
            <v>UN</v>
          </cell>
          <cell r="D4923">
            <v>11.33</v>
          </cell>
        </row>
        <row r="4924">
          <cell r="A4924">
            <v>103816</v>
          </cell>
          <cell r="B4924" t="str">
            <v>CURVA DE TRANSPOSIÇÃO EM BRONZE/LATÃO, DN 15 MM, SEM ANEL DE SOLDA, BOLSA X BOLSA, INSTALADO EM RAMAL E SUB-RAMAL DE GÁS COMBUSTÍVEL - FORNECIMENTO E INSTALAÇÃO. AF_04/2022</v>
          </cell>
          <cell r="C4924" t="str">
            <v>UN</v>
          </cell>
          <cell r="D4924">
            <v>26.77</v>
          </cell>
        </row>
        <row r="4925">
          <cell r="A4925">
            <v>103817</v>
          </cell>
          <cell r="B4925" t="str">
            <v>JUNTA DE EXPANSÃO EM COBRE, DN 15 MM, PONTA X PONTA, INSTALADO EM RAMAL E SUB-RAMAL DE GÁS COMBUSTÍVEL - FORNECIMENTO E INSTALAÇÃO. AF_04/2022</v>
          </cell>
          <cell r="C4925" t="str">
            <v>UN</v>
          </cell>
          <cell r="D4925">
            <v>456.22</v>
          </cell>
        </row>
        <row r="4926">
          <cell r="A4926">
            <v>103818</v>
          </cell>
          <cell r="B4926" t="str">
            <v>CONECTOR EM BRONZE/LATÃO, DN 15 MM X 1/2", SEM ANEL DE SOLDA, BOLSA X ROSCA F, INSTALADO EM RAMAL E SUB-RAMAL DE GÁS COMBUSTÍVEL - FORNECIMENTO E INSTALAÇÃO. AF_04/2022</v>
          </cell>
          <cell r="C4926" t="str">
            <v>UN</v>
          </cell>
          <cell r="D4926">
            <v>19.86</v>
          </cell>
        </row>
        <row r="4927">
          <cell r="A4927">
            <v>103819</v>
          </cell>
          <cell r="B4927" t="str">
            <v>LUVA EM COBRE, DN 22 MM, SEM ANEL DE SOLDA, INSTALADO EM RAMAL E SUB-RAMAL DE GÁS COMBUSTÍVEL - FORNECIMENTO E INSTALAÇÃO. AF_04/2022</v>
          </cell>
          <cell r="C4927" t="str">
            <v>UN</v>
          </cell>
          <cell r="D4927">
            <v>20</v>
          </cell>
        </row>
        <row r="4928">
          <cell r="A4928">
            <v>103820</v>
          </cell>
          <cell r="B4928" t="str">
            <v>LUVA PASSANTE EM COBRE, DN 22 MM, SEM ANEL DE SOLDA, INSTALADO EM RAMAL E SUB-RAMAL DE GÁS COMBUSTÍVEL - FORNECIMENTO E INSTALAÇÃO. AF_04/2022</v>
          </cell>
          <cell r="C4928" t="str">
            <v>UN</v>
          </cell>
          <cell r="D4928">
            <v>21.33</v>
          </cell>
        </row>
        <row r="4929">
          <cell r="A4929">
            <v>103821</v>
          </cell>
          <cell r="B4929" t="str">
            <v>JUNTA DE EXPANSÃO EM COBRE, DN 22 MM, PONTA X PONTA, INSTALADO EM RAMAL E SUB-RAMAL DE GÁS COMBUSTÍVEL - FORNECIMENTO E INSTALAÇÃO. AF_04/2022</v>
          </cell>
          <cell r="C4929" t="str">
            <v>UN</v>
          </cell>
          <cell r="D4929">
            <v>533.89</v>
          </cell>
        </row>
        <row r="4930">
          <cell r="A4930">
            <v>103822</v>
          </cell>
          <cell r="B4930" t="str">
            <v>CURVA DE TRANSPOSIÇÃO EM BRONZE/LATÃO, DN 22 MM, SEM ANEL DE SOLDA, BOLSA X BOLSA, INSTALADO EM RAMAL E SUB-RAMAL DE GÁS COMBUSTÍVEL - FORNECIMENTO E INSTALAÇÃO. AF_04/2022</v>
          </cell>
          <cell r="C4930" t="str">
            <v>UN</v>
          </cell>
          <cell r="D4930">
            <v>55.28</v>
          </cell>
        </row>
        <row r="4931">
          <cell r="A4931">
            <v>103823</v>
          </cell>
          <cell r="B4931" t="str">
            <v>BUCHA DE REDUÇÃO EM COBRE, DN 22 MM X 15 MM, SEM ANEL DE SOLDA, PONTA X BOLSA, INSTALADO EM RAMAL E SUB-RAMAL DE GÁS COMBUSTÍVEL - FORNECIMENTO E INSTALAÇÃO. AF_04/2022</v>
          </cell>
          <cell r="C4931" t="str">
            <v>UN</v>
          </cell>
          <cell r="D4931">
            <v>17.41</v>
          </cell>
        </row>
        <row r="4932">
          <cell r="A4932">
            <v>103824</v>
          </cell>
          <cell r="B4932" t="str">
            <v>CONECTOR EM BRONZE/LATÃO, DN 22 MM X 1/2", SEM ANEL DE SOLDA, BOLSA X ROSCA F, INSTALADO EM RAMAL E SUB-RAMAL DE GÁS COMBUSTÍVEL - FORNECIMENTO E INSTALAÇÃO. AF_04/2022</v>
          </cell>
          <cell r="C4932" t="str">
            <v>UN</v>
          </cell>
          <cell r="D4932">
            <v>23.08</v>
          </cell>
        </row>
        <row r="4933">
          <cell r="A4933">
            <v>103825</v>
          </cell>
          <cell r="B4933" t="str">
            <v>CONECTOR EM BRONZE/LATÃO, DN 22 MM X 3/4", SEM ANEL DE SOLDA, BOLSA X ROSCA F, INSTALADO EM RAMAL E SUB-RAMAL DE GÁS COMBUSTÍVEL - FORNECIMENTO E INSTALAÇÃO. AF_04/2022</v>
          </cell>
          <cell r="C4933" t="str">
            <v>UN</v>
          </cell>
          <cell r="D4933">
            <v>27.39</v>
          </cell>
        </row>
        <row r="4934">
          <cell r="A4934">
            <v>103826</v>
          </cell>
          <cell r="B4934" t="str">
            <v>LUVA EM COBRE, DN 28 MM, SEM ANEL DE SOLDA, INSTALADO EM RAMAL E SUB-RAMAL DE GÁS COMBUSTÍVEL - FORNECIMENTO E INSTALAÇÃO. AF_04/2022</v>
          </cell>
          <cell r="C4934" t="str">
            <v>UN</v>
          </cell>
          <cell r="D4934">
            <v>30.24</v>
          </cell>
        </row>
        <row r="4935">
          <cell r="A4935">
            <v>103827</v>
          </cell>
          <cell r="B4935" t="str">
            <v>LUVA PASSANTE EM COBRE, DN 28 MM, SEM ANEL DE SOLDA, INSTALADO EM RAMAL E SUB-RAMAL DE GÁS COMBUSTÍVEL - FORNECIMENTO E INSTALAÇÃO. AF_04/2022</v>
          </cell>
          <cell r="C4935" t="str">
            <v>UN</v>
          </cell>
          <cell r="D4935">
            <v>30.24</v>
          </cell>
        </row>
        <row r="4936">
          <cell r="A4936">
            <v>103828</v>
          </cell>
          <cell r="B4936" t="str">
            <v>CURVA DE TRANSPOSIÇÃO EM BRONZE/LATÃO, DN 28 MM, SEM ANEL DE SOLDA, BOLSA X BOLSA, INSTALADO EM RAMAL E SUB-RAMAL DE GÁS COMBUSTÍVEL - FORNECIMENTO E INSTALAÇÃO. AF_04/2022</v>
          </cell>
          <cell r="C4936" t="str">
            <v>UN</v>
          </cell>
          <cell r="D4936">
            <v>92.65</v>
          </cell>
        </row>
        <row r="4937">
          <cell r="A4937">
            <v>103829</v>
          </cell>
          <cell r="B4937" t="str">
            <v>JUNTA DE EXPANSÃO EM COBRE, DN 28 MM, PONTA X PONTA, INSTALADO EM RAMAL E SUB-RAMAL DE GÁS COMBUSTÍVEL - FORNECIMENTO E INSTALAÇÃO. AF_04/2022</v>
          </cell>
          <cell r="C4937" t="str">
            <v>UN</v>
          </cell>
          <cell r="D4937">
            <v>589.63</v>
          </cell>
        </row>
        <row r="4938">
          <cell r="A4938">
            <v>103830</v>
          </cell>
          <cell r="B4938" t="str">
            <v>CONECTOR EM BRONZE/LATÃO, DN 28 MM X 1/2", SEM ANEL DE SOLDA, BOLSA X ROSCA F, INSTALADO EM RAMAL E SUB-RAMAL DE GÁS COMBUSTÍVEL - FORNECIMENTO E INSTALAÇÃO. AF_04/2022</v>
          </cell>
          <cell r="C4938" t="str">
            <v>UN</v>
          </cell>
          <cell r="D4938">
            <v>36.01</v>
          </cell>
        </row>
        <row r="4939">
          <cell r="A4939">
            <v>103831</v>
          </cell>
          <cell r="B4939" t="str">
            <v>BUCHA DE REDUÇÃO EM COBRE, DN 28 MM X 22 MM, SEM ANEL DE SOLDA, INSTALADO EM RAMAL E SUB-RAMAL DE GÁS COMBUSTÍVEL - FORNECIMENTO E INSTALAÇÃO. AF_04/2022</v>
          </cell>
          <cell r="C4939" t="str">
            <v>UN</v>
          </cell>
          <cell r="D4939">
            <v>25.97</v>
          </cell>
        </row>
        <row r="4940">
          <cell r="A4940">
            <v>103832</v>
          </cell>
          <cell r="B4940" t="str">
            <v>TÊ EM COBRE, DN 15 MM, SEM ANEL DE SOLDA, INSTALADO EM RAMAL E SUB-RAMAL DE GÁS COMBUSTÍVEL - FORNECIMENTO E INSTALAÇÃO. AF_04/2022</v>
          </cell>
          <cell r="C4940" t="str">
            <v>UN</v>
          </cell>
          <cell r="D4940">
            <v>23.4</v>
          </cell>
        </row>
        <row r="4941">
          <cell r="A4941">
            <v>103833</v>
          </cell>
          <cell r="B4941" t="str">
            <v>TE EM COBRE, DN 22 MM, SEM ANEL DE SOLDA, INSTALADO EM RAMAL E SUB-RAMAL DE GÁS COMBUSTÍVEL - FORNECIMENTO E INSTALAÇÃO. AF_04/2022</v>
          </cell>
          <cell r="C4941" t="str">
            <v>UN</v>
          </cell>
          <cell r="D4941">
            <v>43.08</v>
          </cell>
        </row>
        <row r="4942">
          <cell r="A4942">
            <v>103834</v>
          </cell>
          <cell r="B4942" t="str">
            <v>TÊ EM COBRE, DN 28 MM, SEM ANEL DE SOLDA, INSTALADO EM RAMAL E SUB-RAMAL DE GÁS COMBUSTÍVEL - FORNECIMENTO E INSTALAÇÃO. AF_04/2022</v>
          </cell>
          <cell r="C4942" t="str">
            <v>UN</v>
          </cell>
          <cell r="D4942">
            <v>62.75</v>
          </cell>
        </row>
        <row r="4943">
          <cell r="A4943">
            <v>103838</v>
          </cell>
          <cell r="B4943" t="str">
            <v>COTOVELO EM COBRE, DN 15 MM, 90 GRAUS, SEM ANEL DE SOLDA, INSTALADO EM RAMAL E SUB-RAMAL DE GÁS MEDICINAL - FORNECIMENTO E INSTALAÇÃO. AF_04/2022</v>
          </cell>
          <cell r="C4943" t="str">
            <v>UN</v>
          </cell>
          <cell r="D4943">
            <v>16.649999999999999</v>
          </cell>
        </row>
        <row r="4944">
          <cell r="A4944">
            <v>103839</v>
          </cell>
          <cell r="B4944" t="str">
            <v>CURVA EM COBRE, DN 15 MM, 45 GRAUS, SEM ANEL DE SOLDA, BOLSA X BOLSA, INSTALADO EM RAMAL E SUB-RAMAL DE GÁS MEDICINAL - FORNECIMENTO E INSTALAÇÃO. AF_04/2022</v>
          </cell>
          <cell r="C4944" t="str">
            <v>UN</v>
          </cell>
          <cell r="D4944">
            <v>16.62</v>
          </cell>
        </row>
        <row r="4945">
          <cell r="A4945">
            <v>103840</v>
          </cell>
          <cell r="B4945" t="str">
            <v>COTOVELO EM BRONZE/LATÃO, DN 15 MM X 1/2", 90 GRAUS, SEM ANEL DE SOLDA, BOLSA X ROSCA F, INSTALADO EM RAMAL E SUB-RAMAL DE GÁS MEDICINAL - FORNECIMENTO E INSTALAÇÃO. AF_04/2022</v>
          </cell>
          <cell r="C4945" t="str">
            <v>UN</v>
          </cell>
          <cell r="D4945">
            <v>21.27</v>
          </cell>
        </row>
        <row r="4946">
          <cell r="A4946">
            <v>103841</v>
          </cell>
          <cell r="B4946" t="str">
            <v>COTOVELO EM COBRE, DN 22 MM, 90 GRAUS, SEM ANEL DE SOLDA, INSTALADO EM RAMAL E SUB-RAMAL DE GÁS MEDICINAL - FORNECIMENTO E INSTALAÇÃO. AF_04/2022</v>
          </cell>
          <cell r="C4946" t="str">
            <v>UN</v>
          </cell>
          <cell r="D4946">
            <v>27.32</v>
          </cell>
        </row>
        <row r="4947">
          <cell r="A4947">
            <v>103842</v>
          </cell>
          <cell r="B4947" t="str">
            <v>CURVA EM COBRE, DN 22 MM, 45 GRAUS, SEM ANEL DE SOLDA, BOLSA X BOLSA, INSTALADO EM RAMAL E SUB-RAMAL DE GÁS MEDICINAL - FORNECIMENTO E INSTALAÇÃO. AF_04/2022</v>
          </cell>
          <cell r="C4947" t="str">
            <v>UN</v>
          </cell>
          <cell r="D4947">
            <v>27.03</v>
          </cell>
        </row>
        <row r="4948">
          <cell r="A4948">
            <v>103843</v>
          </cell>
          <cell r="B4948" t="str">
            <v>COTOVELO EM BRONZE/LATÃO, DN 22 MM X 1/2", 90 GRAUS, SEM ANEL DE SOLDA, BOLSA X ROSCA F, INSTALADO EM RAMAL E SUB-RAMAL DE GÁS MEDICINAL - FORNECIMENTO E INSTALAÇÃO. AF_04/2022</v>
          </cell>
          <cell r="C4948" t="str">
            <v>UN</v>
          </cell>
          <cell r="D4948">
            <v>30.71</v>
          </cell>
        </row>
        <row r="4949">
          <cell r="A4949">
            <v>103844</v>
          </cell>
          <cell r="B4949" t="str">
            <v>COTOVELO EM BRONZE/LATÃO, DN 22 MM X 3/4", 90 GRAUS, SEM ANEL DE SOLDA, BOLSA X ROSCA F, INSTALADO EM RAMAL E SUB-RAMAL DE GÁS MEDICINAL - FORNECIMENTO E INSTALAÇÃO. AF_04/2022</v>
          </cell>
          <cell r="C4949" t="str">
            <v>UN</v>
          </cell>
          <cell r="D4949">
            <v>34.17</v>
          </cell>
        </row>
        <row r="4950">
          <cell r="A4950">
            <v>103845</v>
          </cell>
          <cell r="B4950" t="str">
            <v>COTOVELO EM COBRE, DN 28 MM, 90 GRAUS, SEM ANEL DE SOLDA, INSTALADO EM RAMAL E SUB-RAMAL DE GÁS MEDICINAL - FORNECIMENTO E INSTALAÇÃO. AF_04/2022</v>
          </cell>
          <cell r="C4950" t="str">
            <v>UN</v>
          </cell>
          <cell r="D4950">
            <v>39.25</v>
          </cell>
        </row>
        <row r="4951">
          <cell r="A4951">
            <v>103846</v>
          </cell>
          <cell r="B4951" t="str">
            <v>CURVA EM COBRE, DN 28 MM, 45 GRAUS, SEM ANEL DE SOLDA, BOLSA X BOLSA, INSTALADO EM RAMAL E SUB-RAMAL DE GÁS MEDICINAL - FORNECIMENTO E INSTALAÇÃO. AF_04/2022</v>
          </cell>
          <cell r="C4951" t="str">
            <v>UN</v>
          </cell>
          <cell r="D4951">
            <v>37.47</v>
          </cell>
        </row>
        <row r="4952">
          <cell r="A4952">
            <v>103847</v>
          </cell>
          <cell r="B4952" t="str">
            <v>LUVA EM COBRE, DN 15 MM, SEM ANEL DE SOLDA, INSTALADO EM RAMAL E SUB-RAMAL DE GÁS MEDICINAL - FORNECIMENTO E INSTALAÇÃO. AF_04/2022</v>
          </cell>
          <cell r="C4952" t="str">
            <v>UN</v>
          </cell>
          <cell r="D4952">
            <v>10.86</v>
          </cell>
        </row>
        <row r="4953">
          <cell r="A4953">
            <v>103848</v>
          </cell>
          <cell r="B4953" t="str">
            <v>LUVA PASSANTE EM COBRE, DN 15 MM, SEM ANEL DE SOLDA, INSTALADO EM RAMAL E SUB-RAMAL DE GÁS MEDICINAL - FORNECIMENTO E INSTALAÇÃO. AF_04/2022</v>
          </cell>
          <cell r="C4953" t="str">
            <v>UN</v>
          </cell>
          <cell r="D4953">
            <v>10.89</v>
          </cell>
        </row>
        <row r="4954">
          <cell r="A4954">
            <v>103849</v>
          </cell>
          <cell r="B4954" t="str">
            <v>CURVA DE TRANSPOSIÇÃO EM BRONZE/LATÃO, DN 15 MM, SEM ANEL DE SOLDA, BOLSA X BOLSA, INSTALADO EM RAMAL E SUB-RAMAL DE GÁS MEDICINAL - FORNECIMENTO E INSTALAÇÃO. AF_04/2022</v>
          </cell>
          <cell r="C4954" t="str">
            <v>UN</v>
          </cell>
          <cell r="D4954">
            <v>26.33</v>
          </cell>
        </row>
        <row r="4955">
          <cell r="A4955">
            <v>103850</v>
          </cell>
          <cell r="B4955" t="str">
            <v>JUNTA DE EXPANSÃO EM COBRE, DN 15 MM, PONTA X PONTA, INSTALADO EM RAMAL E SUB-RAMAL DE GÁS MEDICINAL - FORNECIMENTO E INSTALAÇÃO. AF_04/2022</v>
          </cell>
          <cell r="C4955" t="str">
            <v>UN</v>
          </cell>
          <cell r="D4955">
            <v>455.78</v>
          </cell>
        </row>
        <row r="4956">
          <cell r="A4956">
            <v>103851</v>
          </cell>
          <cell r="B4956" t="str">
            <v>CONECTOR EM BRONZE/LATÃO, DN 15 MM X 1/2", SEM ANEL DE SOLDA, BOLSA X ROSCA F, INSTALADO EM RAMAL E SUB-RAMAL DE GÁS MEDICINAL - FORNECIMENTO E INSTALAÇÃO. AF_04/2022</v>
          </cell>
          <cell r="C4956" t="str">
            <v>UN</v>
          </cell>
          <cell r="D4956">
            <v>19.64</v>
          </cell>
        </row>
        <row r="4957">
          <cell r="A4957">
            <v>103852</v>
          </cell>
          <cell r="B4957" t="str">
            <v>LUVA EM COBRE, DN 22 MM, SEM ANEL DE SOLDA, INSTALADO EM RAMAL E SUB-RAMAL DE GÁS MEDICINAL - FORNECIMENTO E INSTALAÇÃO. AF_04/2022</v>
          </cell>
          <cell r="C4957" t="str">
            <v>UN</v>
          </cell>
          <cell r="D4957">
            <v>16.510000000000002</v>
          </cell>
        </row>
        <row r="4958">
          <cell r="A4958">
            <v>103853</v>
          </cell>
          <cell r="B4958" t="str">
            <v>LUVA PASSANTE EM COBRE, DN 22 MM, SEM ANEL DE SOLDA, INSTALADO EM RAMAL E SUB-RAMAL DE GÁS MEDICINAL - FORNECIMENTO E INSTALAÇÃO. AF_04/2022</v>
          </cell>
          <cell r="C4958" t="str">
            <v>UN</v>
          </cell>
          <cell r="D4958">
            <v>17.84</v>
          </cell>
        </row>
        <row r="4959">
          <cell r="A4959">
            <v>103854</v>
          </cell>
          <cell r="B4959" t="str">
            <v>JUNTA DE EXPANSÃO EM COBRE, DN 22 MM, PONTA X PONTA, INSTALADO EM RAMAL E SUB-RAMAL DE GÁS MEDICINAL - FORNECIMENTO E INSTALAÇÃO. AF_04/2022</v>
          </cell>
          <cell r="C4959" t="str">
            <v>UN</v>
          </cell>
          <cell r="D4959">
            <v>530.4</v>
          </cell>
        </row>
        <row r="4960">
          <cell r="A4960">
            <v>103855</v>
          </cell>
          <cell r="B4960" t="str">
            <v>CURVA DE TRANSPOSIÇÃO EM BRONZE/LATÃO, DN 22 MM, SEM ANEL DE SOLDA, BOLSA X BOLSA, INSTALADO EM RAMAL E SUB-RAMAL DE GÁS MEDICINAL - FORNECIMENTO E INSTALAÇÃO. AF_04/2022</v>
          </cell>
          <cell r="C4960" t="str">
            <v>UN</v>
          </cell>
          <cell r="D4960">
            <v>51.79</v>
          </cell>
        </row>
        <row r="4961">
          <cell r="A4961">
            <v>103856</v>
          </cell>
          <cell r="B4961" t="str">
            <v>BUCHA DE REDUÇÃO EM COBRE, DN 22 MM X 15 MM, SEM ANEL DE SOLDA, PONTA X BOLSA, INSTALADO EM RAMAL E SUB-RAMAL DE GÁS MEDICINAL - FORNECIMENTO E INSTALAÇÃO. AF_04/2022</v>
          </cell>
          <cell r="C4961" t="str">
            <v>UN</v>
          </cell>
          <cell r="D4961">
            <v>15.55</v>
          </cell>
        </row>
        <row r="4962">
          <cell r="A4962">
            <v>103857</v>
          </cell>
          <cell r="B4962" t="str">
            <v>CONECTOR EM BRONZE/LATÃO, DN 22 MM X 1/2", SEM ANEL DE SOLDA, BOLSA X ROSCA F, INSTALADO EM RAMAL E SUB-RAMAL DE GÁS MEDICINAL - FORNECIMENTO E INSTALAÇÃO. AF_04/2022</v>
          </cell>
          <cell r="C4962" t="str">
            <v>UN</v>
          </cell>
          <cell r="D4962">
            <v>21.34</v>
          </cell>
        </row>
        <row r="4963">
          <cell r="A4963">
            <v>103858</v>
          </cell>
          <cell r="B4963" t="str">
            <v>CONECTOR EM BRONZE/LATÃO, DN 22 MM X 3/4", SEM ANEL DE SOLDA, BOLSA X ROSCA F, INSTALADO EM RAMAL E SUB-RAMAL DE GÁS MEDICINAL - FORNECIMENTO E INSTALAÇÃO. AF_04/2022</v>
          </cell>
          <cell r="C4963" t="str">
            <v>UN</v>
          </cell>
          <cell r="D4963">
            <v>25.64</v>
          </cell>
        </row>
        <row r="4964">
          <cell r="A4964">
            <v>103859</v>
          </cell>
          <cell r="B4964" t="str">
            <v>LUVA EM COBRE, DN 28 MM, SEM ANEL DE SOLDA, INSTALADO EM RAMAL E SUB-RAMAL DE GÁS MEDICINAL - FORNECIMENTO E INSTALAÇÃO. AF_04/2022</v>
          </cell>
          <cell r="C4964" t="str">
            <v>UN</v>
          </cell>
          <cell r="D4964">
            <v>24.62</v>
          </cell>
        </row>
        <row r="4965">
          <cell r="A4965">
            <v>103860</v>
          </cell>
          <cell r="B4965" t="str">
            <v>LUVA PASSANTE EM COBRE, DN 28 MM, SEM ANEL DE SOLDA, INSTALADO EM RAMAL E SUB-RAMAL DE GÁS MEDICINAL - FORNECIMENTO E INSTALAÇÃO. AF_04/2022</v>
          </cell>
          <cell r="C4965" t="str">
            <v>UN</v>
          </cell>
          <cell r="D4965">
            <v>24.62</v>
          </cell>
        </row>
        <row r="4966">
          <cell r="A4966">
            <v>103861</v>
          </cell>
          <cell r="B4966" t="str">
            <v>CURVA DE TRANSPOSIÇÃO EM BRONZE/LATÃO, DN 28 MM, SEM ANEL DE SOLDA, BOLSA X BOLSA, INSTALADO EM RAMAL E SUB-RAMAL DE GÁS MEDICINAL - FORNECIMENTO E INSTALAÇÃO. AF_04/2022</v>
          </cell>
          <cell r="C4966" t="str">
            <v>UN</v>
          </cell>
          <cell r="D4966">
            <v>87.03</v>
          </cell>
        </row>
        <row r="4967">
          <cell r="A4967">
            <v>103862</v>
          </cell>
          <cell r="B4967" t="str">
            <v>JUNTA DE EXPANSÃO EM COBRE, DN 28 MM, PONTA X PONTA, INSTALADO EM RAMAL E SUB-RAMAL DE GÁS MEDICINAL - FORNECIMENTO E INSTALAÇÃO. AF_04/2022</v>
          </cell>
          <cell r="C4967" t="str">
            <v>UN</v>
          </cell>
          <cell r="D4967">
            <v>584.01</v>
          </cell>
        </row>
        <row r="4968">
          <cell r="A4968">
            <v>103863</v>
          </cell>
          <cell r="B4968" t="str">
            <v>CONECTOR EM BRONZE/LATÃO, DN 28 MM X 1/2", SEM ANEL DE SOLDA, BOLSA X ROSCA F, INSTALADO EM RAMAL E SUB-RAMAL DE GÁS MEDICINAL - FORNECIMENTO E INSTALAÇÃO. AF_04/2022</v>
          </cell>
          <cell r="C4968" t="str">
            <v>UN</v>
          </cell>
          <cell r="D4968">
            <v>33.19</v>
          </cell>
        </row>
        <row r="4969">
          <cell r="A4969">
            <v>103864</v>
          </cell>
          <cell r="B4969" t="str">
            <v>BUCHA DE REDUÇÃO EM COBRE, DN 28 MM X 22 MM, SEM ANEL DE SOLDA, INSTALADO EM RAMAL E SUB-RAMAL DE GÁS MEDICINAL - FORNECIMENTO E INSTALAÇÃO. AF_04/2022</v>
          </cell>
          <cell r="C4969" t="str">
            <v>UN</v>
          </cell>
          <cell r="D4969">
            <v>21.31</v>
          </cell>
        </row>
        <row r="4970">
          <cell r="A4970">
            <v>103865</v>
          </cell>
          <cell r="B4970" t="str">
            <v>TÊ EM COBRE, DN 15 MM, SEM ANEL DE SOLDA, INSTALADO EM RAMAL E SUB-RAMAL DE GÁS MEDICINAL - FORNECIMENTO E INSTALAÇÃO. AF_04/2022</v>
          </cell>
          <cell r="C4970" t="str">
            <v>UN</v>
          </cell>
          <cell r="D4970">
            <v>22.5</v>
          </cell>
        </row>
        <row r="4971">
          <cell r="A4971">
            <v>103866</v>
          </cell>
          <cell r="B4971" t="str">
            <v>TÊ EM COBRE, DN 22 MM, SEM ANEL DE SOLDA, INSTALADO EM RAMAL E SUB-RAMAL DE GÁS MEDICINAL - FORNECIMENTO E INSTALAÇÃO. AF_04/2022</v>
          </cell>
          <cell r="C4971" t="str">
            <v>UN</v>
          </cell>
          <cell r="D4971">
            <v>36.15</v>
          </cell>
        </row>
        <row r="4972">
          <cell r="A4972">
            <v>103867</v>
          </cell>
          <cell r="B4972" t="str">
            <v>TÊ EM COBRE, DN 28 MM, SEM ANEL DE SOLDA, INSTALADO EM RAMAL E SUB-RAMAL DE GÁS MEDICINAL - FORNECIMENTO E INSTALAÇÃO. AF_04/2022</v>
          </cell>
          <cell r="C4972" t="str">
            <v>UN</v>
          </cell>
          <cell r="D4972">
            <v>50.63</v>
          </cell>
        </row>
        <row r="4973">
          <cell r="A4973">
            <v>103874</v>
          </cell>
          <cell r="B4973" t="str">
            <v>COTOVELO EM COBRE, DN 15 MM, 90 GRAUS, SEM ANEL DE SOLDA, INSTALADO EM RAMAL E SUB-RAMAL DE AQUECIMENTO SOLAR - FORNECIMENTO E INSTALAÇÃO. AF_04/2022</v>
          </cell>
          <cell r="C4973" t="str">
            <v>UN</v>
          </cell>
          <cell r="D4973">
            <v>17.36</v>
          </cell>
        </row>
        <row r="4974">
          <cell r="A4974">
            <v>103875</v>
          </cell>
          <cell r="B4974" t="str">
            <v>CURVA EM COBRE, DN 15 MM, 45 GRAUS, SEM ANEL DE SOLDA, BOLSA X BOLSA, INSTALADO EM RAMAL E SUB-RAMAL DE AQUECIMENTO SOLAR - FORNECIMENTO E INSTALAÇÃO. AF_04/2022</v>
          </cell>
          <cell r="C4974" t="str">
            <v>UN</v>
          </cell>
          <cell r="D4974">
            <v>17.329999999999998</v>
          </cell>
        </row>
        <row r="4975">
          <cell r="A4975">
            <v>103876</v>
          </cell>
          <cell r="B4975" t="str">
            <v>COTOVELO EM BRONZE/LATÃO, DN 15 MM X 1/2", 90 GRAUS, SEM ANEL DE SOLDA, BOLSA X ROSCA F, INSTALADO EM RAMAL E SUB-RAMAL DE AQUECIMENTO SOLAR - FORNECIMENTO E INSTALAÇÃO. AF_04/2022</v>
          </cell>
          <cell r="C4975" t="str">
            <v>UN</v>
          </cell>
          <cell r="D4975">
            <v>21.63</v>
          </cell>
        </row>
        <row r="4976">
          <cell r="A4976">
            <v>103877</v>
          </cell>
          <cell r="B4976" t="str">
            <v>COTOVELO EM COBRE, DN 22 MM, 90 GRAUS, SEM ANEL DE SOLDA, INSTALADO EM RAMAL E SUB-RAMAL DE AQUECIMENTO SOLAR - FORNECIMENTO E INSTALAÇÃO. AF_04/2022</v>
          </cell>
          <cell r="C4976" t="str">
            <v>UN</v>
          </cell>
          <cell r="D4976">
            <v>26.55</v>
          </cell>
        </row>
        <row r="4977">
          <cell r="A4977">
            <v>103878</v>
          </cell>
          <cell r="B4977" t="str">
            <v>CURVA EM COBRE, DN 22 MM, 45 GRAUS, SEM ANEL DE SOLDA, BOLSA X BOLSA, INSTALADO EM RAMAL E SUB-RAMAL DE AQUECIMENTO SOLAR - FORNECIMENTO E INSTALAÇÃO. AF_04/2022</v>
          </cell>
          <cell r="C4977" t="str">
            <v>UN</v>
          </cell>
          <cell r="D4977">
            <v>26.26</v>
          </cell>
        </row>
        <row r="4978">
          <cell r="A4978">
            <v>103879</v>
          </cell>
          <cell r="B4978" t="str">
            <v>COTOVELO EM BRONZE/LATÃO, DN 22 MM X 1/2", 90 GRAUS, SEM ANEL DE SOLDA, BOLSA X ROSCA F, INSTALADO EM RAMAL E SUB-RAMAL DE AQUECIMENTO SOLAR - FORNECIMENTO E INSTALAÇÃO. AF_04/2022</v>
          </cell>
          <cell r="C4978" t="str">
            <v>UN</v>
          </cell>
          <cell r="D4978">
            <v>30.33</v>
          </cell>
        </row>
        <row r="4979">
          <cell r="A4979">
            <v>103880</v>
          </cell>
          <cell r="B4979" t="str">
            <v>COTOVELO EM BRONZE/LATÃO, DN 22 MM X 3/4", 90 GRAUS, SEM ANEL DE SOLDA, BOLSA X ROSCA F, INSTALADO EM RAMAL E SUB-RAMAL DE AQUECIMENTO SOLAR - FORNECIMENTO E INSTALAÇÃO. AF_04/2022</v>
          </cell>
          <cell r="C4979" t="str">
            <v>UN</v>
          </cell>
          <cell r="D4979">
            <v>33.79</v>
          </cell>
        </row>
        <row r="4980">
          <cell r="A4980">
            <v>103881</v>
          </cell>
          <cell r="B4980" t="str">
            <v>COTOVELO EM COBRE, DN 28 MM, 90 GRAUS, SEM ANEL DE SOLDA, INSTALADO EM RAMAL E SUB-RAMAL DE AQUECIMENTO SOLAR - FORNECIMENTO E INSTALAÇÃO. AF_04/2022</v>
          </cell>
          <cell r="C4980" t="str">
            <v>UN</v>
          </cell>
          <cell r="D4980">
            <v>37.22</v>
          </cell>
        </row>
        <row r="4981">
          <cell r="A4981">
            <v>103882</v>
          </cell>
          <cell r="B4981" t="str">
            <v>CURVA EM COBRE, DN 28 MM, 45 GRAUS, SEM ANEL DE SOLDA, BOLSA X BOLSA, INSTALADO EM RAMAL E SUB-RAMAL DE AQUECIMENTO SOLAR - FORNECIMENTO E INSTALAÇÃO. AF_04/2022</v>
          </cell>
          <cell r="C4981" t="str">
            <v>UN</v>
          </cell>
          <cell r="D4981">
            <v>35.44</v>
          </cell>
        </row>
        <row r="4982">
          <cell r="A4982">
            <v>103883</v>
          </cell>
          <cell r="B4982" t="str">
            <v>LUVA EM COBRE, DN 15 MM, SEM ANEL DE SOLDA, INSTALADO EM RAMAL E SUB-RAMAL DE AQUECIMENTO SOLAR - FORNECIMENTO E INSTALAÇÃO. AF_04/2022</v>
          </cell>
          <cell r="C4982" t="str">
            <v>UN</v>
          </cell>
          <cell r="D4982">
            <v>11.31</v>
          </cell>
        </row>
        <row r="4983">
          <cell r="A4983">
            <v>103884</v>
          </cell>
          <cell r="B4983" t="str">
            <v>LUVA PASSANTE EM COBRE, DN 15 MM, SEM ANEL DE SOLDA, INSTALADO EM RAMAL E SUB-RAMAL DE AQUECIMENTO SOLAR - FORNECIMENTO E INSTALAÇÃO. AF_04/2022</v>
          </cell>
          <cell r="C4983" t="str">
            <v>UN</v>
          </cell>
          <cell r="D4983">
            <v>11.34</v>
          </cell>
        </row>
        <row r="4984">
          <cell r="A4984">
            <v>103885</v>
          </cell>
          <cell r="B4984" t="str">
            <v>CURVA DE TRANSPOSIÇÃO EM BRONZE/LATÃO, DN 15 MM, SEM ANEL DE SOLDA, BOLSA X BOLSA, INSTALADO EM RAMAL E SUB-RAMAL DE AQUECIMENTO SOLAR - FORNECIMENTO E INSTALAÇÃO. AF_04/2022</v>
          </cell>
          <cell r="C4984" t="str">
            <v>UN</v>
          </cell>
          <cell r="D4984">
            <v>26.78</v>
          </cell>
        </row>
        <row r="4985">
          <cell r="A4985">
            <v>103886</v>
          </cell>
          <cell r="B4985" t="str">
            <v>JUNTA DE EXPANSÃO EM COBRE, DN 15 MM, PONTA X PONTA, INSTALADO EM RAMAL E SUB-RAMAL DE AQUECIMENTO SOLAR - FORNECIMENTO E INSTALAÇÃO. AF_04/2022</v>
          </cell>
          <cell r="C4985" t="str">
            <v>UN</v>
          </cell>
          <cell r="D4985">
            <v>456.23</v>
          </cell>
        </row>
        <row r="4986">
          <cell r="A4986">
            <v>103887</v>
          </cell>
          <cell r="B4986" t="str">
            <v>CONECTOR EM BRONZE/LATÃO, DN 15 MM X 1/2", SEM ANEL DE SOLDA, BOLSA X ROSCA F, INSTALADO EM RAMAL E SUB-RAMAL DE AQUECIMENTO SOLAR - FORNECIMENTO E INSTALAÇÃO. AF_04/2022</v>
          </cell>
          <cell r="C4986" t="str">
            <v>UN</v>
          </cell>
          <cell r="D4986">
            <v>19.86</v>
          </cell>
        </row>
        <row r="4987">
          <cell r="A4987">
            <v>103888</v>
          </cell>
          <cell r="B4987" t="str">
            <v>LUVA EM COBRE, DN 22 MM, SEM ANEL DE SOLDA, INSTALADO EM RAMAL E SUB-RAMAL DE AQUECIMENTO SOLAR - FORNECIMENTO E INSTALAÇÃO. AF_04/2022</v>
          </cell>
          <cell r="C4987" t="str">
            <v>UN</v>
          </cell>
          <cell r="D4987">
            <v>15.97</v>
          </cell>
        </row>
        <row r="4988">
          <cell r="A4988">
            <v>103889</v>
          </cell>
          <cell r="B4988" t="str">
            <v>LUVA PASSANTE EM COBRE, DN 22 MM, SEM ANEL DE SOLDA, INSTALADO EM RAMAL E SUB-RAMAL DE AQUECIMENTO SOLAR - FORNECIMENTO E INSTALAÇÃO. AF_04/2022</v>
          </cell>
          <cell r="C4988" t="str">
            <v>UN</v>
          </cell>
          <cell r="D4988">
            <v>17.3</v>
          </cell>
        </row>
        <row r="4989">
          <cell r="A4989">
            <v>103890</v>
          </cell>
          <cell r="B4989" t="str">
            <v>JUNTA DE EXPANSÃO EM COBRE, DN 22 MM, PONTA X PONTA, INSTALADO EM RAMAL E SUB-RAMAL DE AQUECIMENTO SOLAR - FORNECIMENTO E INSTALAÇÃO. AF_04/2022</v>
          </cell>
          <cell r="C4989" t="str">
            <v>UN</v>
          </cell>
          <cell r="D4989">
            <v>529.86</v>
          </cell>
        </row>
        <row r="4990">
          <cell r="A4990">
            <v>103891</v>
          </cell>
          <cell r="B4990" t="str">
            <v>CURVA DE TRANSPOSIÇÃO EM BRONZE/LATÃO, DN 22 MM, SEM ANEL DE SOLDA, BOLSA X BOLSA, INSTALADO EM RAMAL E SUB-RAMAL DE AQUECIMENTO SOLAR - FORNECIMENTO E INSTALAÇÃO. AF_04/2022</v>
          </cell>
          <cell r="C4990" t="str">
            <v>UN</v>
          </cell>
          <cell r="D4990">
            <v>51.25</v>
          </cell>
        </row>
        <row r="4991">
          <cell r="A4991">
            <v>103892</v>
          </cell>
          <cell r="B4991" t="str">
            <v>BUCHA DE REDUÇÃO EM COBRE, DN 22 MM X 15 MM, SEM ANEL DE SOLDA, PONTA X BOLSA, INSTALADO EM RAMAL E SUB-RAMAL DE AQUECIMENTO SOLAR - FORNECIMENTO E INSTALAÇÃO. AF_04/2022</v>
          </cell>
          <cell r="C4991" t="str">
            <v>UN</v>
          </cell>
          <cell r="D4991">
            <v>15.56</v>
          </cell>
        </row>
        <row r="4992">
          <cell r="A4992">
            <v>103893</v>
          </cell>
          <cell r="B4992" t="str">
            <v>CONECTOR EM BRONZE/LATÃO, DN 22 MM X 1/2", SEM ANEL DE SOLDA, BOLSA X ROSCA F, INSTALADO EM RAMAL E SUB-RAMAL DE AQUECIMENTO SOLAR - FORNECIMENTO E INSTALAÇÃO. AF_04/2022</v>
          </cell>
          <cell r="C4992" t="str">
            <v>UN</v>
          </cell>
          <cell r="D4992">
            <v>21.07</v>
          </cell>
        </row>
        <row r="4993">
          <cell r="A4993">
            <v>103894</v>
          </cell>
          <cell r="B4993" t="str">
            <v>CONECTOR EM BRONZE/LATÃO, DN 22 MM X 3/4", SEM ANEL DE SOLDA, BOLSA X ROSCA F, INSTALADO EM RAMAL E SUB-RAMAL DE AQUECIMENTO SOLAR - FORNECIMENTO E INSTALAÇÃO. AF_04/2022</v>
          </cell>
          <cell r="C4993" t="str">
            <v>UN</v>
          </cell>
          <cell r="D4993">
            <v>25.38</v>
          </cell>
        </row>
        <row r="4994">
          <cell r="A4994">
            <v>103895</v>
          </cell>
          <cell r="B4994" t="str">
            <v>LUVA EM COBRE, DN 28 MM, SEM ANEL DE SOLDA, INSTALADO EM RAMAL E SUB-RAMAL DE AQUECIMENTO SOLAR - FORNECIMENTO E INSTALAÇÃO. AF_04/2022</v>
          </cell>
          <cell r="C4994" t="str">
            <v>UN</v>
          </cell>
          <cell r="D4994">
            <v>23.23</v>
          </cell>
        </row>
        <row r="4995">
          <cell r="A4995">
            <v>103896</v>
          </cell>
          <cell r="B4995" t="str">
            <v>LUVA PASSANTE EM COBRE, DN 28 MM, SEM ANEL DE SOLDA, INSTALADO EM RAMAL E SUB-RAMAL DE AQUECIMENTO SOLAR - FORNECIMENTO E INSTALAÇÃO. AF_04/2022</v>
          </cell>
          <cell r="C4995" t="str">
            <v>UN</v>
          </cell>
          <cell r="D4995">
            <v>23.23</v>
          </cell>
        </row>
        <row r="4996">
          <cell r="A4996">
            <v>103897</v>
          </cell>
          <cell r="B4996" t="str">
            <v>CURVA DE TRANSPOSIÇÃO EM BRONZE/LATÃO, DN 28 MM, SEM ANEL DE SOLDA, BOLSA X BOLSA, INSTALADO EM RAMAL E SUB-RAMAL DE AQUECIMENTO SOLAR - FORNECIMENTO E INSTALAÇÃO. AF_04/2022</v>
          </cell>
          <cell r="C4996" t="str">
            <v>UN</v>
          </cell>
          <cell r="D4996">
            <v>85.64</v>
          </cell>
        </row>
        <row r="4997">
          <cell r="A4997">
            <v>103898</v>
          </cell>
          <cell r="B4997" t="str">
            <v>JUNTA DE EXPANSÃO EM COBRE, DN 28 MM, PONTA X PONTA, INSTALADO EM RAMAL E SUB-RAMAL DE AQUECIMENTO SOLAR - FORNECIMENTO E INSTALAÇÃO. AF_04/2022</v>
          </cell>
          <cell r="C4997" t="str">
            <v>UN</v>
          </cell>
          <cell r="D4997">
            <v>582.62</v>
          </cell>
        </row>
        <row r="4998">
          <cell r="A4998">
            <v>103899</v>
          </cell>
          <cell r="B4998" t="str">
            <v>CONECTOR EM BRONZE/LATÃO, DN 28 MM X 1/2", SEM ANEL DE SOLDA, BOLSA X ROSCA F, INSTALADO EM RAMAL E SUB-RAMAL DE AQUECIMENTO SOLAR - FORNECIMENTO E INSTALAÇÃO. AF_04/2022</v>
          </cell>
          <cell r="C4998" t="str">
            <v>UN</v>
          </cell>
          <cell r="D4998">
            <v>32.5</v>
          </cell>
        </row>
        <row r="4999">
          <cell r="A4999">
            <v>103900</v>
          </cell>
          <cell r="B4999" t="str">
            <v>BUCHA DE REDUÇÃO EM COBRE, DN 28 MM X 22 MM, SEM ANEL DE SOLDA, INSTALADO EM RAMAL E SUB-RAMAL DE AQUECIMENTO SOLAR - FORNECIMENTO E INSTALAÇÃO. AF_04/2022</v>
          </cell>
          <cell r="C4999" t="str">
            <v>UN</v>
          </cell>
          <cell r="D4999">
            <v>20.21</v>
          </cell>
        </row>
        <row r="5000">
          <cell r="A5000">
            <v>103901</v>
          </cell>
          <cell r="B5000" t="str">
            <v>TÊ EM COBRE, DN 15 MM, SEM ANEL DE SOLDA, INSTALADO EM RAMAL E SUB-RAMAL DE AQUECIMENTO SOLAR - FORNECIMENTO E INSTALAÇÃO. AF_04/2022</v>
          </cell>
          <cell r="C5000" t="str">
            <v>UN</v>
          </cell>
          <cell r="D5000">
            <v>23.45</v>
          </cell>
        </row>
        <row r="5001">
          <cell r="A5001">
            <v>103902</v>
          </cell>
          <cell r="B5001" t="str">
            <v>TÊ EM COBRE, DN 22 MM, SEM ANEL DE SOLDA, INSTALADO EM RAMAL E SUB-RAMAL DE AQUECIMENTO SOLAR - FORNECIMENTO E INSTALAÇÃO. AF_04/2022</v>
          </cell>
          <cell r="C5001" t="str">
            <v>UN</v>
          </cell>
          <cell r="D5001">
            <v>35.1</v>
          </cell>
        </row>
        <row r="5002">
          <cell r="A5002">
            <v>103903</v>
          </cell>
          <cell r="B5002" t="str">
            <v>TÊ EM COBRE, DN 28 MM, SEM ANEL DE SOLDA, INSTALADO EM RAMAL E SUB-RAMAL DE AQUECIMENTO SOLAR - FORNECIMENTO E INSTALAÇÃO. AF_04/2022</v>
          </cell>
          <cell r="C5002" t="str">
            <v>UN</v>
          </cell>
          <cell r="D5002">
            <v>47.89</v>
          </cell>
        </row>
        <row r="5003">
          <cell r="A5003">
            <v>103947</v>
          </cell>
          <cell r="B5003" t="str">
            <v>BUCHA DE REDUÇÃO, CURTA, PVC, SOLDÁVEL, DN 25 X 20 MM, INSTALADO EM RAMAL OU SUB-RAMAL DE ÁGUA - FORNECIMENTO E INSTALAÇÃO. AF_06/2022</v>
          </cell>
          <cell r="C5003" t="str">
            <v>UN</v>
          </cell>
          <cell r="D5003">
            <v>5.85</v>
          </cell>
        </row>
        <row r="5004">
          <cell r="A5004">
            <v>103948</v>
          </cell>
          <cell r="B5004" t="str">
            <v>BUCHA DE REDUÇÃO, CURTA, PVC, SOLDÁVEL, DN 32 X 25 MM, INSTALADO EM RAMAL OU SUB-RAMAL DE ÁGUA - FORNECIMENTO E INSTALAÇÃO. AF_06/2022</v>
          </cell>
          <cell r="C5004" t="str">
            <v>UN</v>
          </cell>
          <cell r="D5004">
            <v>7.32</v>
          </cell>
        </row>
        <row r="5005">
          <cell r="A5005">
            <v>103949</v>
          </cell>
          <cell r="B5005" t="str">
            <v>BUCHA DE REDUÇÃO, LONGA, PVC, SOLDÁVEL, DN 32 X 20 MM, INSTALADO EM RAMAL OU SUB-RAMAL DE ÁGUA - FORNECIMENTO E INSTALAÇÃO. AF_06/2022</v>
          </cell>
          <cell r="C5005" t="str">
            <v>UN</v>
          </cell>
          <cell r="D5005">
            <v>8.59</v>
          </cell>
        </row>
        <row r="5006">
          <cell r="A5006">
            <v>103950</v>
          </cell>
          <cell r="B5006" t="str">
            <v>JOELHO DE REDUÇÃO, 90 GRAUS, PVC, SOLDÁVEL, DN 25 MM X 20 MM, INSTALADO EM RAMAL OU SUB-RAMAL DE ÁGUA - FORNECIMENTO E INSTALAÇÃO. AF_06/2022</v>
          </cell>
          <cell r="C5006" t="str">
            <v>UN</v>
          </cell>
          <cell r="D5006">
            <v>10.029999999999999</v>
          </cell>
        </row>
        <row r="5007">
          <cell r="A5007">
            <v>103951</v>
          </cell>
          <cell r="B5007" t="str">
            <v>JOELHO DE REDUÇÃO, 90 GRAUS, PVC, SOLDÁVEL, DN 32 MM X 25 MM, INSTALADO EM RAMAL OU SUB-RAMAL DE ÁGUA - FORNECIMENTO E INSTALAÇÃO. AF_06/2022</v>
          </cell>
          <cell r="C5007" t="str">
            <v>UN</v>
          </cell>
          <cell r="D5007">
            <v>13.85</v>
          </cell>
        </row>
        <row r="5008">
          <cell r="A5008">
            <v>103952</v>
          </cell>
          <cell r="B5008" t="str">
            <v>BUCHA DE REDUÇÃO, CURTA, PVC, SOLDÁVEL, DN 25 X 20 MM, INSTALADO EM RAMAL DE DISTRIBUIÇÃO DE ÁGUA - FORNECIMENTO E INSTALAÇÃO. AF_06/2022</v>
          </cell>
          <cell r="C5008" t="str">
            <v>UN</v>
          </cell>
          <cell r="D5008">
            <v>5.39</v>
          </cell>
        </row>
        <row r="5009">
          <cell r="A5009">
            <v>103953</v>
          </cell>
          <cell r="B5009" t="str">
            <v>BUCHA DE REDUÇÃO, CURTA, PVC, SOLDÁVEL, DN 32 X 25 MM, INSTALADO EM RAMAL DE DISTRIBUIÇÃO DE ÁGUA - FORNECIMENTO E INSTALAÇÃO. AF_06/2022</v>
          </cell>
          <cell r="C5009" t="str">
            <v>UN</v>
          </cell>
          <cell r="D5009">
            <v>6.78</v>
          </cell>
        </row>
        <row r="5010">
          <cell r="A5010">
            <v>103954</v>
          </cell>
          <cell r="B5010" t="str">
            <v>BUCHA DE REDUÇÃO, LONGA, PVC, SOLDÁVEL, DN 32 X 20 MM, INSTALADO EM RAMAL DE DISTRIBUIÇÃO DE ÁGUA - FORNECIMENTO E INSTALAÇÃO. AF_06/2022</v>
          </cell>
          <cell r="C5010" t="str">
            <v>UN</v>
          </cell>
          <cell r="D5010">
            <v>8.08</v>
          </cell>
        </row>
        <row r="5011">
          <cell r="A5011">
            <v>103955</v>
          </cell>
          <cell r="B5011" t="str">
            <v>JOELHO DE REDUÇÃO, 90 GRAUS, PVC, SOLDÁVEL, DN 25 MM X 20 MM, INSTALADO EM RAMAL DE DISTRIBUIÇÃO DE ÁGUA - FORNECIMENTO E INSTALAÇÃO. AF_06/2022</v>
          </cell>
          <cell r="C5011" t="str">
            <v>UN</v>
          </cell>
          <cell r="D5011">
            <v>9.34</v>
          </cell>
        </row>
        <row r="5012">
          <cell r="A5012">
            <v>103956</v>
          </cell>
          <cell r="B5012" t="str">
            <v>JOELHO DE REDUÇÃO, 90 GRAUS, PVC, SOLDÁVEL, DN 32 MM X 25 MM, INSTALADO EM RAMAL DE DISTRIBUIÇÃO DE ÁGUA - FORNECIMENTO E INSTALAÇÃO. AF_06/2022</v>
          </cell>
          <cell r="C5012" t="str">
            <v>UN</v>
          </cell>
          <cell r="D5012">
            <v>13.03</v>
          </cell>
        </row>
        <row r="5013">
          <cell r="A5013">
            <v>103957</v>
          </cell>
          <cell r="B5013" t="str">
            <v>BUCHA DE REDUÇÃO, CURTA, PVC, SOLDÁVEL, DN 32 X 25 MM, INSTALADO EM PRUMADA DE ÁGUA - FORNECIMENTO E INSTALAÇÃO. AF_06/2022</v>
          </cell>
          <cell r="C5013" t="str">
            <v>UN</v>
          </cell>
          <cell r="D5013">
            <v>4.57</v>
          </cell>
        </row>
        <row r="5014">
          <cell r="A5014">
            <v>103958</v>
          </cell>
          <cell r="B5014" t="str">
            <v>BUCHA DE REDUÇÃO, CURTA, PVC, SOLDÁVEL, DN 50 X 40 MM, INSTALADO EM PRUMADA DE ÁGUA - FORNECIMENTO E INSTALAÇÃO. AF_06/2022</v>
          </cell>
          <cell r="C5014" t="str">
            <v>UN</v>
          </cell>
          <cell r="D5014">
            <v>9.31</v>
          </cell>
        </row>
        <row r="5015">
          <cell r="A5015">
            <v>103959</v>
          </cell>
          <cell r="B5015" t="str">
            <v>BUCHA DE REDUÇÃO, CURTA, PVC, SOLDÁVEL, DN 60 X 50 MM, INSTALADO EM PRUMADA DE ÁGUA - FORNECIMENTO E INSTALAÇÃO. AF_06/2022</v>
          </cell>
          <cell r="C5015" t="str">
            <v>UN</v>
          </cell>
          <cell r="D5015">
            <v>13.92</v>
          </cell>
        </row>
        <row r="5016">
          <cell r="A5016">
            <v>103962</v>
          </cell>
          <cell r="B5016" t="str">
            <v>BUCHA DE REDUÇÃO, LONGA, PVC, SOLDÁVEL, DN 32 X 20 MM, INSTALADO EM PRUMADA DE ÁGUA - FORNECIMENTO E INSTALAÇÃO. AF_06/2022</v>
          </cell>
          <cell r="C5016" t="str">
            <v>UN</v>
          </cell>
          <cell r="D5016">
            <v>5.96</v>
          </cell>
        </row>
        <row r="5017">
          <cell r="A5017">
            <v>103964</v>
          </cell>
          <cell r="B5017" t="str">
            <v>BUCHA DE REDUÇÃO, LONGA, PVC, SOLDÁVEL, DN 40 X 25 MM, INSTALADO EM PRUMADA DE ÁGUA - FORNECIMENTO E INSTALAÇÃO. AF_06/2022</v>
          </cell>
          <cell r="C5017" t="str">
            <v>UN</v>
          </cell>
          <cell r="D5017">
            <v>7.59</v>
          </cell>
        </row>
        <row r="5018">
          <cell r="A5018">
            <v>103966</v>
          </cell>
          <cell r="B5018" t="str">
            <v>BUCHA DE REDUÇÃO, LONGA, PVC, SOLDÁVEL, DN 50 X 25 MM, INSTALADO EM PRUMADA DE ÁGUA - FORNECIMENTO E INSTALAÇÃO. AF_06/2022</v>
          </cell>
          <cell r="C5018" t="str">
            <v>UN</v>
          </cell>
          <cell r="D5018">
            <v>8.9600000000000009</v>
          </cell>
        </row>
        <row r="5019">
          <cell r="A5019">
            <v>103967</v>
          </cell>
          <cell r="B5019" t="str">
            <v>BUCHA DE REDUÇÃO , LONGA, PVC, SOLDÁVEL, DN 50 X 32 MM, INSTALADO EM PRUMADA DE ÁGUA - FORNECIMENTO E INSTALAÇÃO. AF_06/2022</v>
          </cell>
          <cell r="C5019" t="str">
            <v>UN</v>
          </cell>
          <cell r="D5019">
            <v>10.78</v>
          </cell>
        </row>
        <row r="5020">
          <cell r="A5020">
            <v>103968</v>
          </cell>
          <cell r="B5020" t="str">
            <v>BUCHA DE REDUÇÃO, LONGA, PVC, SOLDÁVEL, DN 60 X 25 MM, INSTALADO EM PRUMADA DE ÁGUA - FORNECIMENTO E INSTALAÇÃO. AF_06/2022</v>
          </cell>
          <cell r="C5020" t="str">
            <v>UN</v>
          </cell>
          <cell r="D5020">
            <v>15.36</v>
          </cell>
        </row>
        <row r="5021">
          <cell r="A5021">
            <v>103969</v>
          </cell>
          <cell r="B5021" t="str">
            <v>BUCHA DE REDUÇÃO, LONGA, PVC, SOLDÁVEL, DN 60 X 32 MM, INSTALADO EM PRUMADA DE ÁGUA - FORNECIMENTO E INSTALAÇÃO. AF_06/2022</v>
          </cell>
          <cell r="C5021" t="str">
            <v>UN</v>
          </cell>
          <cell r="D5021">
            <v>18.14</v>
          </cell>
        </row>
        <row r="5022">
          <cell r="A5022">
            <v>103971</v>
          </cell>
          <cell r="B5022" t="str">
            <v>BUCHA DE REDUÇÃO, LONGA, PVC, SOLDÁVEL, DN 60 X 50 MM, INSTALADO EM PRUMADA DE ÁGUA - FORNECIMENTO E INSTALAÇÃO. AF_06/2022</v>
          </cell>
          <cell r="C5022" t="str">
            <v>UN</v>
          </cell>
          <cell r="D5022">
            <v>23.06</v>
          </cell>
        </row>
        <row r="5023">
          <cell r="A5023">
            <v>103972</v>
          </cell>
          <cell r="B5023" t="str">
            <v>BUCHA DE REDUÇÃO, LONGA, PVC, SOLDÁVEL, DN 75 X 50 MM, INSTALADO EM PRUMADA DE ÁGUA - FORNECIMENTO E INSTALAÇÃO. AF_06/2022</v>
          </cell>
          <cell r="C5023" t="str">
            <v>UN</v>
          </cell>
          <cell r="D5023">
            <v>26.75</v>
          </cell>
        </row>
        <row r="5024">
          <cell r="A5024">
            <v>103974</v>
          </cell>
          <cell r="B5024" t="str">
            <v>JOELHO DE REDUÇÃO, 90 GRAUS, PVC, SOLDÁVEL, DN 32 MM X 25 MM, INSTALADO EM PRUMADA DE ÁGUA - FORNECIMENTO E INSTALAÇÃO. AF_06/2022</v>
          </cell>
          <cell r="C5024" t="str">
            <v>UN</v>
          </cell>
          <cell r="D5024">
            <v>9.75</v>
          </cell>
        </row>
        <row r="5025">
          <cell r="A5025">
            <v>103975</v>
          </cell>
          <cell r="B5025" t="str">
            <v>TE DE REDUÇÃO, 90 GRAUS, PVC, SOLDÁVEL, DN 50 MM X 20 MM, INSTALADO EM PRUMADA DE ÁGUA - FORNECIMENTO E INSTALAÇÃO. AF_06/2022</v>
          </cell>
          <cell r="C5025" t="str">
            <v>UN</v>
          </cell>
          <cell r="D5025">
            <v>16.43</v>
          </cell>
        </row>
        <row r="5026">
          <cell r="A5026">
            <v>103976</v>
          </cell>
          <cell r="B5026" t="str">
            <v>TE DE REDUÇÃO, 90 GRAUS, PVC, SOLDÁVEL, DN 50 MM X 32 MM, INSTALADO EM PRUMADA DE ÁGUA - FORNECIMENTO E INSTALAÇÃO. AF_06/2022</v>
          </cell>
          <cell r="C5026" t="str">
            <v>UN</v>
          </cell>
          <cell r="D5026">
            <v>23.7</v>
          </cell>
        </row>
        <row r="5027">
          <cell r="A5027">
            <v>103980</v>
          </cell>
          <cell r="B5027" t="str">
            <v>JOELHO 90 GRAUS, PVC, SOLDÁVEL, DN 40MM, INSTALADO EM RAMAL DE DISTRIBUIÇÃO DE ÁGUA - FORNECIMENTO E INSTALAÇÃO. AF_06/2022</v>
          </cell>
          <cell r="C5027" t="str">
            <v>UN</v>
          </cell>
          <cell r="D5027">
            <v>16.28</v>
          </cell>
        </row>
        <row r="5028">
          <cell r="A5028">
            <v>103981</v>
          </cell>
          <cell r="B5028" t="str">
            <v>JOELHO 45 GRAUS, PVC, SOLDÁVEL, DN 40MM, INSTALADO EM RAMAL DE DISTRIBUIÇÃO DE ÁGUA - FORNECIMENTO E INSTALAÇÃO. AF_06/2022</v>
          </cell>
          <cell r="C5028" t="str">
            <v>UN</v>
          </cell>
          <cell r="D5028">
            <v>16.329999999999998</v>
          </cell>
        </row>
        <row r="5029">
          <cell r="A5029">
            <v>103982</v>
          </cell>
          <cell r="B5029" t="str">
            <v>CURVA 90 GRAUS, PVC, SOLDÁVEL, DN 40MM, INSTALADO EM RAMAL DE DISTRIBUIÇÃO DE ÁGUA - FORNECIMENTO E INSTALAÇÃO. AF_06/2022</v>
          </cell>
          <cell r="C5029" t="str">
            <v>UN</v>
          </cell>
          <cell r="D5029">
            <v>22.06</v>
          </cell>
        </row>
        <row r="5030">
          <cell r="A5030">
            <v>103983</v>
          </cell>
          <cell r="B5030" t="str">
            <v>CURVA 45 GRAUS, PVC, SOLDÁVEL, DN 40MM, INSTALADO EM RAMAL DE DISTRIBUIÇÃO DE ÁGUA - FORNECIMENTO E INSTALAÇÃO. AF_06/2022</v>
          </cell>
          <cell r="C5030" t="str">
            <v>UN</v>
          </cell>
          <cell r="D5030">
            <v>15.82</v>
          </cell>
        </row>
        <row r="5031">
          <cell r="A5031">
            <v>103984</v>
          </cell>
          <cell r="B5031" t="str">
            <v>JOELHO 90 GRAUS, PVC, SOLDÁVEL, DN 50MM, INSTALADO EM RAMAL DE DISTRIBUIÇÃO DE ÁGUA - FORNECIMENTO E INSTALAÇÃO. AF_06/2022</v>
          </cell>
          <cell r="C5031" t="str">
            <v>UN</v>
          </cell>
          <cell r="D5031">
            <v>18.07</v>
          </cell>
        </row>
        <row r="5032">
          <cell r="A5032">
            <v>103985</v>
          </cell>
          <cell r="B5032" t="str">
            <v>JOELHO 45 GRAUS, PVC, SOLDÁVEL, DN 50MM, INSTALADO EM RAMAL DE DISTRIBUIÇÃO DE ÁGUA - FORNECIMENTO E INSTALAÇÃO. AF_06/2022</v>
          </cell>
          <cell r="C5032" t="str">
            <v>UN</v>
          </cell>
          <cell r="D5032">
            <v>20.420000000000002</v>
          </cell>
        </row>
        <row r="5033">
          <cell r="A5033">
            <v>103986</v>
          </cell>
          <cell r="B5033" t="str">
            <v>CURVA 90 GRAUS, PVC, SOLDÁVEL, DN 50MM, INSTALADO EM RAMAL DE DISTRIBUIÇÃO DE ÁGUA - FORNECIMENTO E INSTALAÇÃO. AF_06/2022</v>
          </cell>
          <cell r="C5033" t="str">
            <v>UN</v>
          </cell>
          <cell r="D5033">
            <v>25.67</v>
          </cell>
        </row>
        <row r="5034">
          <cell r="A5034">
            <v>103987</v>
          </cell>
          <cell r="B5034" t="str">
            <v>CURVA 45 GRAUS, PVC, SOLDÁVEL, DN 50MM, INSTALADO EM RAMAL DE DISTRIBUIÇÃO DE ÁGUA - FORNECIMENTO E INSTALAÇÃO. AF_06/2022</v>
          </cell>
          <cell r="C5034" t="str">
            <v>UN</v>
          </cell>
          <cell r="D5034">
            <v>22.11</v>
          </cell>
        </row>
        <row r="5035">
          <cell r="A5035">
            <v>103988</v>
          </cell>
          <cell r="B5035" t="str">
            <v>LUVA, PVC, SOLDÁVEL, DN 40MM, INSTALADO EM RAMAL DE DISTRIBUIÇÃO DE ÁGUA - FORNECIMENTO E INSTALAÇÃO. AF_06/2022</v>
          </cell>
          <cell r="C5035" t="str">
            <v>UN</v>
          </cell>
          <cell r="D5035">
            <v>11.8</v>
          </cell>
        </row>
        <row r="5036">
          <cell r="A5036">
            <v>103990</v>
          </cell>
          <cell r="B5036" t="str">
            <v>UNIÃO, PVC, SOLDÁVEL, DN 40MM, INSTALADO EM RAMAL DE DISTRIBUIÇÃO DE ÁGUA - FORNECIMENTO E INSTALAÇÃO. AF_06/2022</v>
          </cell>
          <cell r="C5036" t="str">
            <v>UN</v>
          </cell>
          <cell r="D5036">
            <v>32.21</v>
          </cell>
        </row>
        <row r="5037">
          <cell r="A5037">
            <v>103991</v>
          </cell>
          <cell r="B5037" t="str">
            <v>LUVA COM ROSCA, PVC, SOLDÁVEL, DN 40MM X 1.1/4", INSTALADO EM RAMAL DE DISTRIBUIÇÃO DE ÁGUA - FORNECIMENTO E INSTALAÇÃO. AF_06/2022</v>
          </cell>
          <cell r="C5037" t="str">
            <v>UN</v>
          </cell>
          <cell r="D5037">
            <v>16.87</v>
          </cell>
        </row>
        <row r="5038">
          <cell r="A5038">
            <v>103992</v>
          </cell>
          <cell r="B5038" t="str">
            <v>ADAPTADOR CURTO COM BOLSA E ROSCA PARA REGISTRO, PVC, SOLDÁVEL, DN 40MM X 1.1/4", INSTALADO EM RAMAL DE DISTRIBUIÇÃO DE ÁGUA - FORNECIMENTO E INSTALAÇÃO. AF_06/2022</v>
          </cell>
          <cell r="C5038" t="str">
            <v>UN</v>
          </cell>
          <cell r="D5038">
            <v>10.63</v>
          </cell>
        </row>
        <row r="5039">
          <cell r="A5039">
            <v>103993</v>
          </cell>
          <cell r="B5039" t="str">
            <v>BUCHA DE REDUÇÃO, PVC, SOLDÁVEL, DN 40MM X 32MM, INSTALADO EM RAMAL DE DISTRIBUIÇÃO DE ÁGUA - FORNECIMENTO E INSTALAÇÃO. AF_06/2022</v>
          </cell>
          <cell r="C5039" t="str">
            <v>UN</v>
          </cell>
          <cell r="D5039">
            <v>9.1199999999999992</v>
          </cell>
        </row>
        <row r="5040">
          <cell r="A5040">
            <v>103994</v>
          </cell>
          <cell r="B5040" t="str">
            <v>ADAPTADOR CURTO COM BOLSA E ROSCA PARA REGISTRO, PVC, SOLDÁVEL, DN 40MM X 1.1/2", INSTALADO EM RAMAL DE DISTRIBUIÇÃO DE ÁGUA - FORNECIMENTO E INSTALAÇÃO. AF_06/2022</v>
          </cell>
          <cell r="C5040" t="str">
            <v>UN</v>
          </cell>
          <cell r="D5040">
            <v>13.08</v>
          </cell>
        </row>
        <row r="5041">
          <cell r="A5041">
            <v>103995</v>
          </cell>
          <cell r="B5041" t="str">
            <v>LUVA, PVC, SOLDÁVEL, DN 50MM, INSTALADO EM RAMAL DE DISTRIBUIÇÃO DE ÁGUA - FORNECIMENTO E INSTALAÇÃO. AF_06/2022</v>
          </cell>
          <cell r="C5041" t="str">
            <v>UN</v>
          </cell>
          <cell r="D5041">
            <v>13.99</v>
          </cell>
        </row>
        <row r="5042">
          <cell r="A5042">
            <v>103996</v>
          </cell>
          <cell r="B5042" t="str">
            <v>LUVA DE CORRER, PVC, SOLDÁVEL, DN 50MM, INSTALADO EM RAMAL DE DISTRIBUIÇÃO DE ÁGUA - FORNECIMENTO E INSTALAÇÃO. AF_06/2022</v>
          </cell>
          <cell r="C5042" t="str">
            <v>UN</v>
          </cell>
          <cell r="D5042">
            <v>36.83</v>
          </cell>
        </row>
        <row r="5043">
          <cell r="A5043">
            <v>103997</v>
          </cell>
          <cell r="B5043" t="str">
            <v>UNIÃO, PVC, SOLDÁVEL, DN 50MM, INSTALADO EM RAMAL DE DISTRIBUIÇÃO DE ÁGUA - FORNECIMENTO E INSTALAÇÃO. AF_06/2022</v>
          </cell>
          <cell r="C5043" t="str">
            <v>UN</v>
          </cell>
          <cell r="D5043">
            <v>35.950000000000003</v>
          </cell>
        </row>
        <row r="5044">
          <cell r="A5044">
            <v>103998</v>
          </cell>
          <cell r="B5044" t="str">
            <v>LUVA DE REDUÇÃO, PVC, SOLDÁVEL, DN 50MM X 25MM, INSTALADO EM RAMAL DE DISTRIBUIÇÃO DE ÁGUA   FORNECIMENTO E INSTALAÇÃO. AF_06/2022</v>
          </cell>
          <cell r="C5044" t="str">
            <v>UN</v>
          </cell>
          <cell r="D5044">
            <v>13.45</v>
          </cell>
        </row>
        <row r="5045">
          <cell r="A5045">
            <v>103999</v>
          </cell>
          <cell r="B5045" t="str">
            <v>BUCHA DE REDUÇÃO, LONGA, PVC, SOLDÁVEL, DN 50 X 25 MM, INSTALADO EM RAMAL DE DISTRIBUIÇÃO DE ÁGUA - FORNECIMENTO E INSTALAÇÃO. AF_06/2022</v>
          </cell>
          <cell r="C5045" t="str">
            <v>UN</v>
          </cell>
          <cell r="D5045">
            <v>11.58</v>
          </cell>
        </row>
        <row r="5046">
          <cell r="A5046">
            <v>104000</v>
          </cell>
          <cell r="B5046" t="str">
            <v>LUVA COM ROSCA, PVC, SOLDÁVEL, DN 50MM X 1.1/2", INSTALADO EM RAMAL DE DISTRIBUIÇÃO DE ÁGUA - FORNECIMENTO E INSTALAÇÃO. AF_06/2022</v>
          </cell>
          <cell r="C5046" t="str">
            <v>UN</v>
          </cell>
          <cell r="D5046">
            <v>25.78</v>
          </cell>
        </row>
        <row r="5047">
          <cell r="A5047">
            <v>104001</v>
          </cell>
          <cell r="B5047" t="str">
            <v>ADAPTADOR CURTO COM BOLSA E ROSCA PARA REGISTRO, PVC, SOLDÁVEL, DN 50MM X 1.1/2", INSTALADO EM RAMAL DE DISTRIBUIÇÃO DE ÁGUA - FORNECIMENTO E INSTALAÇÃO. AF_06/2022</v>
          </cell>
          <cell r="C5047" t="str">
            <v>UN</v>
          </cell>
          <cell r="D5047">
            <v>12.75</v>
          </cell>
        </row>
        <row r="5048">
          <cell r="A5048">
            <v>104002</v>
          </cell>
          <cell r="B5048" t="str">
            <v>ADAPTADOR CURTO COM BOLSA E ROSCA PARA REGISTRO, PVC, SOLDÁVEL, DN 50MM X 1.1/4", INSTALADO EM RAMAL DE DISTRIBUIÇÃO DE ÁGUA - FORNECIMENTO E INSTALAÇÃO. AF_06/2022</v>
          </cell>
          <cell r="C5048" t="str">
            <v>UN</v>
          </cell>
          <cell r="D5048">
            <v>16.11</v>
          </cell>
        </row>
        <row r="5049">
          <cell r="A5049">
            <v>104003</v>
          </cell>
          <cell r="B5049" t="str">
            <v>BUCHA DE REDUÇÃO , LONGA, PVC, SOLDÁVEL, DN 50 X 32 MM, INSTALADO EM RAMAL DE DISTRIBUIÇÃO DE ÁGUA - FORNECIMENTO E INSTALAÇÃO. AF_06/2022</v>
          </cell>
          <cell r="C5049" t="str">
            <v>UN</v>
          </cell>
          <cell r="D5049">
            <v>13.55</v>
          </cell>
        </row>
        <row r="5050">
          <cell r="A5050">
            <v>104004</v>
          </cell>
          <cell r="B5050" t="str">
            <v>TE, PVC, SOLDÁVEL, DN 50MM, INSTALADO EM RAMAL DE DISTRIBUIÇÃO DE ÁGUA - FORNECIMENTO E INSTALAÇÃO. AF_06/2022</v>
          </cell>
          <cell r="C5050" t="str">
            <v>UN</v>
          </cell>
          <cell r="D5050">
            <v>27.43</v>
          </cell>
        </row>
        <row r="5051">
          <cell r="A5051">
            <v>104005</v>
          </cell>
          <cell r="B5051" t="str">
            <v>TÊ DE REDUÇÃO, PVC, SOLDÁVEL, DN 50MM X 40MM, INSTALADO EM RAMAL DE DISTRIBUIÇÃO DE ÁGUA - FORNECIMENTO E INSTALAÇÃO. AF_06/2022</v>
          </cell>
          <cell r="C5051" t="str">
            <v>UN</v>
          </cell>
          <cell r="D5051">
            <v>33.549999999999997</v>
          </cell>
        </row>
        <row r="5052">
          <cell r="A5052">
            <v>104006</v>
          </cell>
          <cell r="B5052" t="str">
            <v>TÊ DE REDUÇÃO, PVC, SOLDÁVEL, DN 50MM X 25MM, INSTALADO EM RAMAL DE DISTRIBUIÇÃO DE ÁGUA - FORNECIMENTO E INSTALAÇÃO. AF_06/2022</v>
          </cell>
          <cell r="C5052" t="str">
            <v>UN</v>
          </cell>
          <cell r="D5052">
            <v>23.2</v>
          </cell>
        </row>
        <row r="5053">
          <cell r="A5053">
            <v>104007</v>
          </cell>
          <cell r="B5053" t="str">
            <v>TE DE REDUÇÃO, 90 GRAUS, PVC, SOLDÁVEL, DN 50 MM X 20 MM, INSTALADO EM RAMAL DE DISTRIBUIÇÃO DE ÁGUA - FORNECIMENTO E INSTALAÇÃO. AF_06/2022</v>
          </cell>
          <cell r="C5053" t="str">
            <v>UN</v>
          </cell>
          <cell r="D5053">
            <v>20.3</v>
          </cell>
        </row>
        <row r="5054">
          <cell r="A5054">
            <v>104008</v>
          </cell>
          <cell r="B5054" t="str">
            <v>TE DE REDUÇÃO, 90 GRAUS, PVC, SOLDÁVEL, DN 50 MM X 32 MM, INSTALADO EM RAMAL DE DISTRIBUIÇÃO DE ÁGUA - FORNECIMENTO E INSTALAÇÃO. AF_06/2022</v>
          </cell>
          <cell r="C5054" t="str">
            <v>UN</v>
          </cell>
          <cell r="D5054">
            <v>29.22</v>
          </cell>
        </row>
        <row r="5055">
          <cell r="A5055">
            <v>104009</v>
          </cell>
          <cell r="B5055" t="str">
            <v>BUCHA DE REDUÇÃO, CURTA, PVC, SOLDÁVEL, DN 50 X 40 MM, INSTALADO EM RAMAL DE DISTRIBUIÇÃO DE ÁGUA - FORNECIMENTO E INSTALAÇÃO. AF_06/2022</v>
          </cell>
          <cell r="C5055" t="str">
            <v>UN</v>
          </cell>
          <cell r="D5055">
            <v>12.28</v>
          </cell>
        </row>
        <row r="5056">
          <cell r="A5056">
            <v>104011</v>
          </cell>
          <cell r="B5056" t="str">
            <v>TE, PVC, SOLDÁVEL, DN 40MM, INSTALADO EM RAMAL DE DISTRIBUIÇÃO DE ÁGUA - FORNECIMENTO E INSTALAÇÃO. AF_06/2022</v>
          </cell>
          <cell r="C5056" t="str">
            <v>UN</v>
          </cell>
          <cell r="D5056">
            <v>23.32</v>
          </cell>
        </row>
        <row r="5057">
          <cell r="A5057">
            <v>104012</v>
          </cell>
          <cell r="B5057" t="str">
            <v>TÊ DE REDUÇÃO, PVC, SOLDÁVEL, DN 40MM X 32MM, INSTALADO EM RAMAL DE DISTRIBUIÇÃO DE ÁGUA - FORNECIMENTO E INSTALAÇÃO. AF_06/2022</v>
          </cell>
          <cell r="C5057" t="str">
            <v>UN</v>
          </cell>
          <cell r="D5057">
            <v>21.59</v>
          </cell>
        </row>
        <row r="5058">
          <cell r="A5058">
            <v>104014</v>
          </cell>
          <cell r="B5058" t="str">
            <v>BUCHA DE REDUÇÃO, LONGA, PVC, SOLDÁVEL, DN 40 X 25 MM, INSTALADO EM RAMAL DE DISTRIBUIÇÃO DE ÁGUA - FORNECIMENTO E INSTALAÇÃO. AF_06/2022</v>
          </cell>
          <cell r="C5058" t="str">
            <v>UN</v>
          </cell>
          <cell r="D5058">
            <v>9.9700000000000006</v>
          </cell>
        </row>
        <row r="5059">
          <cell r="A5059">
            <v>104015</v>
          </cell>
          <cell r="B5059" t="str">
            <v>TE DE REDUÇÃO, CPVC, SOLDÁVEL, DN 22 X 15 MM, INSTALADO EM RAMAL OU SUB-RAMAL DE ÁGUA - FORNECIMENTO E INSTALAÇÃO. AF_06/2022</v>
          </cell>
          <cell r="C5059" t="str">
            <v>UN</v>
          </cell>
          <cell r="D5059">
            <v>16.07</v>
          </cell>
        </row>
        <row r="5060">
          <cell r="A5060">
            <v>104016</v>
          </cell>
          <cell r="B5060" t="str">
            <v>TE DE REDUÇÃO, CPVC, SOLDÁVEL, DN 28 X 22 MM, INSTALADO EM RAMAL OU SUB-RAMAL DE ÁGUA - FORNECIMENTO E INSTALAÇÃO. AF_06/2022</v>
          </cell>
          <cell r="C5060" t="str">
            <v>UN</v>
          </cell>
          <cell r="D5060">
            <v>21.66</v>
          </cell>
        </row>
        <row r="5061">
          <cell r="A5061">
            <v>104017</v>
          </cell>
          <cell r="B5061" t="str">
            <v>TE DE REDUÇÃO, CPVC, SOLDÁVEL, DN 35 X 28 MM, INSTALADO EM RAMAL OU SUB-RAMAL DE ÁGUA - FORNECIMENTO E INSTALAÇÃO. AF_06/2022</v>
          </cell>
          <cell r="C5061" t="str">
            <v>UN</v>
          </cell>
          <cell r="D5061">
            <v>44.32</v>
          </cell>
        </row>
        <row r="5062">
          <cell r="A5062">
            <v>104018</v>
          </cell>
          <cell r="B5062" t="str">
            <v>TE DE REDUÇÃO, CPVC, SOLDÁVEL, DN 28 X 22 MM, INSTALADO EM RAMAL DE DISTRIBUIÇÃO DE ÁGUA - FORNECIMENTO E INSTALAÇÃO. AF_06/2022</v>
          </cell>
          <cell r="C5062" t="str">
            <v>UN</v>
          </cell>
          <cell r="D5062">
            <v>20.67</v>
          </cell>
        </row>
        <row r="5063">
          <cell r="A5063">
            <v>104019</v>
          </cell>
          <cell r="B5063" t="str">
            <v>TE DE REDUÇÃO, CPVC, SOLDÁVEL, DN 35 X 28 MM, INSTALADO EM RAMAL DE DISTRIBUIÇÃO DE ÁGUA - FORNECIMENTO E INSTALAÇÃO. AF_06/2022</v>
          </cell>
          <cell r="C5063" t="str">
            <v>UN</v>
          </cell>
          <cell r="D5063">
            <v>43.17</v>
          </cell>
        </row>
        <row r="5064">
          <cell r="A5064">
            <v>104020</v>
          </cell>
          <cell r="B5064" t="str">
            <v>TE DE REDUÇÃO, CPVC, SOLDÁVEL, DN 42 X 35 MM, INSTALADO EM PRUMADA DE ÁGUA - FORNECIMENTO E INSTALAÇÃO. AF_06/2022</v>
          </cell>
          <cell r="C5064" t="str">
            <v>UN</v>
          </cell>
          <cell r="D5064">
            <v>54.82</v>
          </cell>
        </row>
        <row r="5065">
          <cell r="A5065">
            <v>104022</v>
          </cell>
          <cell r="B5065" t="str">
            <v>TE, CPVC, SOLDÁVEL, DN  42MM, INSTALADO EM RAMAL DE DISTRIBUIÇÃO DE ÁGUA - FORNECIMENTO E INSTALAÇÃO. AF_06/2022</v>
          </cell>
          <cell r="C5065" t="str">
            <v>UN</v>
          </cell>
          <cell r="D5065">
            <v>67.7</v>
          </cell>
        </row>
        <row r="5066">
          <cell r="A5066">
            <v>104023</v>
          </cell>
          <cell r="B5066" t="str">
            <v>JOELHO 90 GRAUS, CPVC, SOLDÁVEL, DN 42MM, INSTALADO EM RAMAL DE DISTRIBUIÇÃO DE ÁGUA - FORNECIMENTO E INSTALAÇÃO. AF_06/2022</v>
          </cell>
          <cell r="C5066" t="str">
            <v>UN</v>
          </cell>
          <cell r="D5066">
            <v>39.9</v>
          </cell>
        </row>
        <row r="5067">
          <cell r="A5067">
            <v>104024</v>
          </cell>
          <cell r="B5067" t="str">
            <v>JOELHO 45 GRAUS, CPVC, SOLDÁVEL, DN 42MM, INSTALADO EM RAMAL DE DISTRIBUIÇÃO DE ÁGUA - FORNECIMENTO E INSTALAÇÃO. AF_06/2022</v>
          </cell>
          <cell r="C5067" t="str">
            <v>UN</v>
          </cell>
          <cell r="D5067">
            <v>39.5</v>
          </cell>
        </row>
        <row r="5068">
          <cell r="A5068">
            <v>104025</v>
          </cell>
          <cell r="B5068" t="str">
            <v>LUVA, CPVC, SOLDÁVEL, DN 42MM, INSTALADO EM RAMAL DE DISTRIBUIÇÃO DE ÁGUA - FORNECIMENTO E INSTALAÇÃO. AF_06/2022</v>
          </cell>
          <cell r="C5068" t="str">
            <v>UN</v>
          </cell>
          <cell r="D5068">
            <v>27.82</v>
          </cell>
        </row>
        <row r="5069">
          <cell r="A5069">
            <v>104026</v>
          </cell>
          <cell r="B5069" t="str">
            <v>LUVA DE CORRER, CPVC, SOLDÁVEL, DN 42MM, INSTALADO EM RAMAL DE DISTRIBUIÇÃO DE ÁGUA - FORNECIMENTO E INSTALAÇÃO. AF_06/2022</v>
          </cell>
          <cell r="C5069" t="str">
            <v>UN</v>
          </cell>
          <cell r="D5069">
            <v>40.86</v>
          </cell>
        </row>
        <row r="5070">
          <cell r="A5070">
            <v>104027</v>
          </cell>
          <cell r="B5070" t="str">
            <v>UNIÃO, CPVC, SOLDÁVEL, DN 42MM, INSTALADO EM RAMAL DE DISTRIBUIÇÃO DE ÁGUA   FORNECIMENTO E INSTALAÇÃO. AF_06/2022</v>
          </cell>
          <cell r="C5070" t="str">
            <v>UN</v>
          </cell>
          <cell r="D5070">
            <v>62.1</v>
          </cell>
        </row>
        <row r="5071">
          <cell r="A5071">
            <v>104028</v>
          </cell>
          <cell r="B5071" t="str">
            <v>LUVA DE TRANSIÇÃO, CPVC, SOLDÁVEL, DN42MM X 1.1/2", INSTALADO EM RAMAL DE DISTRIBUIÇÃO DE ÁGUA - FORNECIMENTO E INSTALAÇÃO. AF_06/2022</v>
          </cell>
          <cell r="C5071" t="str">
            <v>UN</v>
          </cell>
          <cell r="D5071">
            <v>127.14</v>
          </cell>
        </row>
        <row r="5072">
          <cell r="A5072">
            <v>104029</v>
          </cell>
          <cell r="B5072" t="str">
            <v>CONECTOR, CPVC, SOLDÁVEL, DN 42MM X 1.1/2", INSTALADO EM RAMAL DE DISTRIBUIÇÃO DE ÁGUA - FORNECIMENTO E INSTALAÇÃO. AF_06/2022</v>
          </cell>
          <cell r="C5072" t="str">
            <v>UN</v>
          </cell>
          <cell r="D5072">
            <v>66.040000000000006</v>
          </cell>
        </row>
        <row r="5073">
          <cell r="A5073">
            <v>104030</v>
          </cell>
          <cell r="B5073" t="str">
            <v>TE DE REDUÇÃO, CPVC, SOLDÁVEL, DN 42 X 35 MM, INSTALADO EM RAMAL DE DISTRIBUIÇÃO DE ÁGUA - FORNECIMENTO E INSTALAÇÃO. AF_06/2022</v>
          </cell>
          <cell r="C5073" t="str">
            <v>UN</v>
          </cell>
          <cell r="D5073">
            <v>60</v>
          </cell>
        </row>
        <row r="5074">
          <cell r="A5074">
            <v>104159</v>
          </cell>
          <cell r="B5074" t="str">
            <v>LUVA DE CORRER, PVC, SOLDÁVEL, DN 40MM, INSTALADO EM RAMAL DE DISTRIBUIÇÃO DE ÁGUA - FORNECIMENTO E INSTALAÇÃO. AF_06/2022</v>
          </cell>
          <cell r="C5074" t="str">
            <v>UN</v>
          </cell>
          <cell r="D5074">
            <v>34.51</v>
          </cell>
        </row>
        <row r="5075">
          <cell r="A5075">
            <v>104167</v>
          </cell>
          <cell r="B5075" t="str">
            <v>JOELHO 90 GRAUS, PVC, SERIE R, ÁGUA PLUVIAL, DN 150 MM, JUNTA ELÁSTICA, FORNECIDO E INSTALADO EM RAMAL DE ENCAMINHAMENTO. AF_06/2022</v>
          </cell>
          <cell r="C5075" t="str">
            <v>UN</v>
          </cell>
          <cell r="D5075">
            <v>118.66</v>
          </cell>
        </row>
        <row r="5076">
          <cell r="A5076">
            <v>104168</v>
          </cell>
          <cell r="B5076" t="str">
            <v>JOELHO 45 GRAUS, PVC, SERIE R, ÁGUA PLUVIAL, DN 150 MM, JUNTA ELÁSTICA, FORNECIDO E INSTALADO EM RAMAL DE ENCAMINHAMENTO. AF_06/2022</v>
          </cell>
          <cell r="C5076" t="str">
            <v>UN</v>
          </cell>
          <cell r="D5076">
            <v>115.5</v>
          </cell>
        </row>
        <row r="5077">
          <cell r="A5077">
            <v>104169</v>
          </cell>
          <cell r="B5077" t="str">
            <v>CURVA 87 GRAUS E 30 MINUTOS, PVC, SERIE R, ÁGUA PLUVIAL, DN 150 MM, JUNTA ELÁSTICA, FORNECIDO E INSTALADO EM RAMAL DE ENCAMINHAMENTO. AF_06/2022</v>
          </cell>
          <cell r="C5077" t="str">
            <v>UN</v>
          </cell>
          <cell r="D5077">
            <v>143.24</v>
          </cell>
        </row>
        <row r="5078">
          <cell r="A5078">
            <v>104170</v>
          </cell>
          <cell r="B5078" t="str">
            <v>LUVA SIMPLES, PVC, SERIE R, ÁGUA PLUVIAL, DN 150 MM, JUNTA ELÁSTICA, FORNECIDO E INSTALADO EM RAMAL DE ENCAMINHAMENTO. AF_06/2022</v>
          </cell>
          <cell r="C5078" t="str">
            <v>UN</v>
          </cell>
          <cell r="D5078">
            <v>67.760000000000005</v>
          </cell>
        </row>
        <row r="5079">
          <cell r="A5079">
            <v>104171</v>
          </cell>
          <cell r="B5079" t="str">
            <v>LUVA DE CORRER, PVC, SERIE R, ÁGUA PLUVIAL, DN 150 MM, JUNTA ELÁSTICA, FORNECIDO E INSTALADO EM RAMAL DE ENCAMINHAMENTO. AF_06/2022</v>
          </cell>
          <cell r="C5079" t="str">
            <v>UN</v>
          </cell>
          <cell r="D5079">
            <v>93.47</v>
          </cell>
        </row>
        <row r="5080">
          <cell r="A5080">
            <v>104172</v>
          </cell>
          <cell r="B5080" t="str">
            <v>TÊ DE INSPEÇÃO, PVC, SERIE R, ÁGUA PLUVIAL, DN 150 MM, JUNTA ELÁSTICA, FORNECIDO E INSTALADO EM RAMAL DE ENCAMINHAMENTO. AF_06/2022</v>
          </cell>
          <cell r="C5080" t="str">
            <v>UN</v>
          </cell>
          <cell r="D5080">
            <v>268.05</v>
          </cell>
        </row>
        <row r="5081">
          <cell r="A5081">
            <v>104173</v>
          </cell>
          <cell r="B5081" t="str">
            <v>REDUÇÃO EXCÊNTRICA, PVC, SERIE R, ÁGUA PLUVIAL, DN 150 X 100 MM, JUNTA ELÁSTICA, FORNECIDO E INSTALADO EM RAMAL DE ENCAMINHAMENTO. AF_06/2022</v>
          </cell>
          <cell r="C5081" t="str">
            <v>UN</v>
          </cell>
          <cell r="D5081">
            <v>82.26</v>
          </cell>
        </row>
        <row r="5082">
          <cell r="A5082">
            <v>104174</v>
          </cell>
          <cell r="B5082" t="str">
            <v>JUNÇÃO SIMPLES, PVC, SERIE R, ÁGUA PLUVIAL, DN 150 X 100 MM, JUNTA ELÁSTICA, FORNECIDO E INSTALADO EM RAMAL DE ENCAMINHAMENTO. AF_06/2022</v>
          </cell>
          <cell r="C5082" t="str">
            <v>UN</v>
          </cell>
          <cell r="D5082">
            <v>183.42</v>
          </cell>
        </row>
        <row r="5083">
          <cell r="A5083">
            <v>104175</v>
          </cell>
          <cell r="B5083" t="str">
            <v>TÊ, PVC, SERIE R, ÁGUA PLUVIAL, DN 150 X 100 MM, JUNTA ELÁSTICA, FORNECIDO E INSTALADO EM RAMAL DE ENCAMINHAMENTO. AF_06/2022</v>
          </cell>
          <cell r="C5083" t="str">
            <v>UN</v>
          </cell>
          <cell r="D5083">
            <v>136.01</v>
          </cell>
        </row>
        <row r="5084">
          <cell r="A5084">
            <v>104176</v>
          </cell>
          <cell r="B5084" t="str">
            <v>JUNÇÃO SIMPLES, PVC, SERIE R, ÁGUA PLUVIAL, DN 150 X 150 MM, JUNTA ELÁSTICA, FORNECIDO E INSTALADO EM RAMAL DE ENCAMINHAMENTO. AF_06/2022</v>
          </cell>
          <cell r="C5084" t="str">
            <v>UN</v>
          </cell>
          <cell r="D5084">
            <v>243.62</v>
          </cell>
        </row>
        <row r="5085">
          <cell r="A5085">
            <v>104177</v>
          </cell>
          <cell r="B5085" t="str">
            <v>TÊ, PVC, SERIE R, ÁGUA PLUVIAL, DN 150 X 150 MM, JUNTA ELÁSTICA, FORNECIDO E INSTALADO EM RAMAL DE ENCAMINHAMENTO. AF_06/2022</v>
          </cell>
          <cell r="C5085" t="str">
            <v>UN</v>
          </cell>
          <cell r="D5085">
            <v>176.36</v>
          </cell>
        </row>
        <row r="5086">
          <cell r="A5086">
            <v>104178</v>
          </cell>
          <cell r="B5086" t="str">
            <v>CAP, PVC, SERIE R, ÁGUA PLUVIAL, DN 100 MM, JUNTA ELÁSTICA, FORNECIDO E INSTALADO EM RAMAL DE ENCAMINHAMENTO. AF_06/2022</v>
          </cell>
          <cell r="C5086" t="str">
            <v>UN</v>
          </cell>
          <cell r="D5086">
            <v>21.01</v>
          </cell>
        </row>
        <row r="5087">
          <cell r="A5087">
            <v>104179</v>
          </cell>
          <cell r="B5087" t="str">
            <v>CAP, PVC, SERIE R, ÁGUA PLUVIAL, DN 150 MM, JUNTA ELÁSTICA, FORNECIDO E INSTALADO EM RAMAL DE ENCAMINHAMENTO. AF_06/2022</v>
          </cell>
          <cell r="C5087" t="str">
            <v>UN</v>
          </cell>
          <cell r="D5087">
            <v>81.11</v>
          </cell>
        </row>
        <row r="5088">
          <cell r="A5088">
            <v>104191</v>
          </cell>
          <cell r="B5088" t="str">
            <v>BUCHA DE REDUÇÃO, PPR, DN 25 X 20 MM, INSTALADO EM RAMAL OU SUB-RAMAL DE ÁGUA - FORNECIMENTO E INSTALAÇÃO. AF_08/2022</v>
          </cell>
          <cell r="C5088" t="str">
            <v>UN</v>
          </cell>
          <cell r="D5088">
            <v>9.26</v>
          </cell>
        </row>
        <row r="5089">
          <cell r="A5089">
            <v>104192</v>
          </cell>
          <cell r="B5089" t="str">
            <v>TÊ MISTURADOR, PPR, F M M, DN 25 X 25 MM, INSTALADO EM RAMAL OU SUB-RAMAL DE ÁGUA - FORNECIMENTO E INSTALAÇÃO. AF_08/2022</v>
          </cell>
          <cell r="C5089" t="str">
            <v>UN</v>
          </cell>
          <cell r="D5089">
            <v>25.64</v>
          </cell>
        </row>
        <row r="5090">
          <cell r="A5090">
            <v>104193</v>
          </cell>
          <cell r="B5090" t="str">
            <v>JOELHO 45 GRAUS, PPR, F/ F, DN 90 MM, INSTALADO EM PRUMADA DE ÁGUA - FORNECIMENTO E INSTALAÇÃO. AF_08/2022</v>
          </cell>
          <cell r="C5090" t="str">
            <v>UN</v>
          </cell>
          <cell r="D5090">
            <v>146.4</v>
          </cell>
        </row>
        <row r="5091">
          <cell r="A5091">
            <v>104196</v>
          </cell>
          <cell r="B5091" t="str">
            <v>CURVA 90 GRAUS, PPR, DN 20 MM, INSTALADO EM RAMAL OU SUB-RAMAL DE ÁGUA - FORNECIMENTO E INSTALAÇÃO. AF_08/2022</v>
          </cell>
          <cell r="C5091" t="str">
            <v>UN</v>
          </cell>
          <cell r="D5091">
            <v>14.06</v>
          </cell>
        </row>
        <row r="5092">
          <cell r="A5092">
            <v>104197</v>
          </cell>
          <cell r="B5092" t="str">
            <v>CURVA 90 GRAUS, PPR, DN 25 MM, INSTALADO EM RAMAL OU SUB-RAMAL DE ÁGUA - FORNECIMENTO E INSTALAÇÃO. AF_08/2022</v>
          </cell>
          <cell r="C5092" t="str">
            <v>UN</v>
          </cell>
          <cell r="D5092">
            <v>26.53</v>
          </cell>
        </row>
        <row r="5093">
          <cell r="A5093">
            <v>104198</v>
          </cell>
          <cell r="B5093" t="str">
            <v>JOELHO 45 GRAUS, PPR, DN 20 MM, INSTALADO EM RAMAL OU SUB-RAMAL DE ÁGUA - FORNECIMENTO E INSTALAÇÃO. AF_08/2022</v>
          </cell>
          <cell r="C5093" t="str">
            <v>UN</v>
          </cell>
          <cell r="D5093">
            <v>6.9</v>
          </cell>
        </row>
        <row r="5094">
          <cell r="A5094">
            <v>104199</v>
          </cell>
          <cell r="B5094" t="str">
            <v>JOELHO 90 GRAUS, PPR, DN 20 MM, INSTALADO EM RAMAL OU SUB-RAMAL DE ÁGUA - FORNECIMENTO E INSTALAÇÃO. AF_08/2022</v>
          </cell>
          <cell r="C5094" t="str">
            <v>UN</v>
          </cell>
          <cell r="D5094">
            <v>6.7</v>
          </cell>
        </row>
        <row r="5095">
          <cell r="A5095">
            <v>104200</v>
          </cell>
          <cell r="B5095" t="str">
            <v>LUVA, PPR, DN 20 MM, INSTALADO EM RAMAL OU SUB-RAMAL DE ÁGUA - FORNECIMENTO E INSTALAÇÃO. AF_08/2022</v>
          </cell>
          <cell r="C5095" t="str">
            <v>UN</v>
          </cell>
          <cell r="D5095">
            <v>5.45</v>
          </cell>
        </row>
        <row r="5096">
          <cell r="A5096">
            <v>104201</v>
          </cell>
          <cell r="B5096" t="str">
            <v>TÊ MISTURADOR, PPR, F M M, DN 20 X 20 MM, INSTALADO EM RAMAL OU SUB-RAMAL DE ÁGUA - FORNECIMENTO E INSTALAÇÃO. AF_08/2022</v>
          </cell>
          <cell r="C5096" t="str">
            <v>UN</v>
          </cell>
          <cell r="D5096">
            <v>17.37</v>
          </cell>
        </row>
        <row r="5097">
          <cell r="A5097">
            <v>104202</v>
          </cell>
          <cell r="B5097" t="str">
            <v>TÊ NORMAL, PPR, 90 GRAUS, DN 20 X 20 X 20 MM, INSTALADO EM RAMAL OU SUB-RAMAL DE ÁGUA - FORNECIMENTO E INSTALAÇÃO. AF_08/2022</v>
          </cell>
          <cell r="C5097" t="str">
            <v>UN</v>
          </cell>
          <cell r="D5097">
            <v>9.9</v>
          </cell>
        </row>
        <row r="5098">
          <cell r="A5098">
            <v>104317</v>
          </cell>
          <cell r="B5098" t="str">
            <v>JOELHO 90 GRAUS, PVC, SOLDÁVEL, DN 20 MM, INSTALADO EM DRENO DE AR CONDICIONADO - FORNECIMENTO E INSTALAÇÃO. AF_08/2022</v>
          </cell>
          <cell r="C5098" t="str">
            <v>UN</v>
          </cell>
          <cell r="D5098">
            <v>6.21</v>
          </cell>
        </row>
        <row r="5099">
          <cell r="A5099">
            <v>104318</v>
          </cell>
          <cell r="B5099" t="str">
            <v>JOELHO 45 GRAUS, PVC, SOLDÁVEL, DN 20 MM, INSTALADO EM DRENO DE AR CONDICIONADO - FORNECIMENTO E INSTALAÇÃO. AF_08/2022</v>
          </cell>
          <cell r="C5099" t="str">
            <v>UN</v>
          </cell>
          <cell r="D5099">
            <v>6.72</v>
          </cell>
        </row>
        <row r="5100">
          <cell r="A5100">
            <v>104319</v>
          </cell>
          <cell r="B5100" t="str">
            <v>JOELHO 90 GRAUS, PVC, SOLDÁVEL, DN 32 MM, INSTALADO EM DRENO DE AR CONDICIONADO - FORNECIMENTO E INSTALAÇÃO. AF_08/2022</v>
          </cell>
          <cell r="C5100" t="str">
            <v>UN</v>
          </cell>
          <cell r="D5100">
            <v>9.15</v>
          </cell>
        </row>
        <row r="5101">
          <cell r="A5101">
            <v>104320</v>
          </cell>
          <cell r="B5101" t="str">
            <v>JOELHO 45 GRAUS, PVC, SOLDÁVEL, DN 32 MM, INSTALADO EM DRENO DE AR CONDICIONADO - FORNECIMENTO E INSTALAÇÃO. AF_08/2022</v>
          </cell>
          <cell r="C5101" t="str">
            <v>UN</v>
          </cell>
          <cell r="D5101">
            <v>10.77</v>
          </cell>
        </row>
        <row r="5102">
          <cell r="A5102">
            <v>104321</v>
          </cell>
          <cell r="B5102" t="str">
            <v>LUVA, PVC, SOLDÁVEL, DN 20 MM, INSTALADO EM DRENO DE AR CONDICIONADO - FORNECIMENTO E INSTALAÇÃO. AF_08/2022</v>
          </cell>
          <cell r="C5102" t="str">
            <v>UN</v>
          </cell>
          <cell r="D5102">
            <v>4.78</v>
          </cell>
        </row>
        <row r="5103">
          <cell r="A5103">
            <v>104322</v>
          </cell>
          <cell r="B5103" t="str">
            <v>LUVA, PVC, SOLDÁVEL, DN 32 MM, INSTALADO EM DRENO DE AR CONDICIONADO - FORNECIMENTO E INSTALAÇÃO. AF_08/2022</v>
          </cell>
          <cell r="C5103" t="str">
            <v>UN</v>
          </cell>
          <cell r="D5103">
            <v>6.94</v>
          </cell>
        </row>
        <row r="5104">
          <cell r="A5104">
            <v>104323</v>
          </cell>
          <cell r="B5104" t="str">
            <v>TE, PVC, SOLDÁVEL, DN 20 MM, INSTALADO EM DRENO DE AR CONDICIONADO - FORNECIMENTO E INSTALAÇÃO. AF_08/2022</v>
          </cell>
          <cell r="C5104" t="str">
            <v>UN</v>
          </cell>
          <cell r="D5104">
            <v>8.67</v>
          </cell>
        </row>
        <row r="5105">
          <cell r="A5105">
            <v>104324</v>
          </cell>
          <cell r="B5105" t="str">
            <v>TE, PVC, SOLDÁVEL, DN 32 MM, INSTALADO EM DRENO DE AR CONDICIONADO - FORNECIMENTO E INSTALAÇÃO. AF_08/2022</v>
          </cell>
          <cell r="C5105" t="str">
            <v>UN</v>
          </cell>
          <cell r="D5105">
            <v>12.97</v>
          </cell>
        </row>
        <row r="5106">
          <cell r="A5106">
            <v>104341</v>
          </cell>
          <cell r="B5106" t="str">
            <v>BUCHA DE REDUÇÃO LONGA, PVC, SÉRIE NORMAL, ESGOTO PREDIAL, DN 50 X 40 MM, JUNTA SOLDÁVEL E ELÁSTICA, FORNECIDO E INSTALADO EM RAMAL DE DESCARGA OU RAMAL DE ESGOTO SANITÁRIO. AF_08/2022</v>
          </cell>
          <cell r="C5106" t="str">
            <v>UN</v>
          </cell>
          <cell r="D5106">
            <v>10.4</v>
          </cell>
        </row>
        <row r="5107">
          <cell r="A5107">
            <v>104343</v>
          </cell>
          <cell r="B5107" t="str">
            <v>JUNÇÃO DE REDUÇÃO INVERTIDA, PVC, SÉRIE NORMAL, ESGOTO PREDIAL, DN 75 X 50 MM, JUNTA ELÁSTICA, FORNECIDO E INSTALADO EM RAMAL DE DESCARGA OU RAMAL DE ESGOTO SANITÁRIO. AF_08/2022</v>
          </cell>
          <cell r="C5107" t="str">
            <v>UN</v>
          </cell>
          <cell r="D5107">
            <v>32.67</v>
          </cell>
        </row>
        <row r="5108">
          <cell r="A5108">
            <v>104344</v>
          </cell>
          <cell r="B5108" t="str">
            <v>TE, PVC, SÉRIE NORMAL, ESGOTO PREDIAL, DN 100 X 50 MM, JUNTA ELÁSTICA, FORNECIDO E INSTALADO EM RAMAL DE DESCARGA OU RAMAL DE ESGOTO SANITÁRIO. AF_08/2022</v>
          </cell>
          <cell r="C5108" t="str">
            <v>UN</v>
          </cell>
          <cell r="D5108">
            <v>39.31</v>
          </cell>
        </row>
        <row r="5109">
          <cell r="A5109">
            <v>104345</v>
          </cell>
          <cell r="B5109" t="str">
            <v>JUNÇÃO DE REDUÇÃO INVERTIDA, PVC, SÉRIE NORMAL, ESGOTO PREDIAL, DN 100 X 50 MM, JUNTA ELÁSTICA, FORNECIDO E INSTALADO EM RAMAL DE DESCARGA OU RAMAL DE ESGOTO SANITÁRIO. AF_08/2022</v>
          </cell>
          <cell r="C5109" t="str">
            <v>UN</v>
          </cell>
          <cell r="D5109">
            <v>41.39</v>
          </cell>
        </row>
        <row r="5110">
          <cell r="A5110">
            <v>104346</v>
          </cell>
          <cell r="B5110" t="str">
            <v>TE, PVC, SÉRIE NORMAL, ESGOTO PREDIAL, DN 100 X 75 MM, JUNTA ELÁSTICA, FORNECIDO E INSTALADO EM RAMAL DE DESCARGA OU RAMAL DE ESGOTO SANITÁRIO. AF_08/2022</v>
          </cell>
          <cell r="C5110" t="str">
            <v>UN</v>
          </cell>
          <cell r="D5110">
            <v>43.55</v>
          </cell>
        </row>
        <row r="5111">
          <cell r="A5111">
            <v>104347</v>
          </cell>
          <cell r="B5111" t="str">
            <v>JUNÇÃO DE REDUCAO INVERTIDA, PVC, SÉRIE NORMAL, ESGOTO PREDIAL, DN 100 X 75 MM, JUNTA ELÁSTICA, FORNECIDO E INSTALADO EM RAMAL DE DESCARGA OU RAMAL DE ESGOTO SANITÁRIO. AF_08/2022</v>
          </cell>
          <cell r="C5111" t="str">
            <v>UN</v>
          </cell>
          <cell r="D5111">
            <v>46.24</v>
          </cell>
        </row>
        <row r="5112">
          <cell r="A5112">
            <v>104348</v>
          </cell>
          <cell r="B5112" t="str">
            <v>TERMINAL DE VENTILAÇÃO, PVC, SÉRIE NORMAL, ESGOTO PREDIAL, DN 50 MM, JUNTA SOLDÁVEL, FORNECIDO E INSTALADO EM PRUMADA DE ESGOTO SANITÁRIO OU VENTILAÇÃO. AF_08/2022</v>
          </cell>
          <cell r="C5112" t="str">
            <v>UN</v>
          </cell>
          <cell r="D5112">
            <v>11.02</v>
          </cell>
        </row>
        <row r="5113">
          <cell r="A5113">
            <v>104350</v>
          </cell>
          <cell r="B5113" t="str">
            <v>JUNÇÃO DE REDUÇÃO INVERTIDA, PVC, SÉRIE NORMAL, ESGOTO PREDIAL, DN 75 X 50 MM, JUNTA ELÁSTICA, FORNECIDO E INSTALADO EM PRUMADA DE ESGOTO SANITÁRIO OU VENTILAÇÃO. AF_08/2022</v>
          </cell>
          <cell r="C5113" t="str">
            <v>UN</v>
          </cell>
          <cell r="D5113">
            <v>28.96</v>
          </cell>
        </row>
        <row r="5114">
          <cell r="A5114">
            <v>104351</v>
          </cell>
          <cell r="B5114" t="str">
            <v>TERMINAL DE VENTILAÇÃO, PVC, SÉRIE NORMAL, ESGOTO PREDIAL, DN 75 MM, JUNTA SOLDÁVEL, FORNECIDO E INSTALADO EM PRUMADA DE ESGOTO SANITÁRIO OU VENTILAÇÃO. AF_08/2022</v>
          </cell>
          <cell r="C5114" t="str">
            <v>UN</v>
          </cell>
          <cell r="D5114">
            <v>22.73</v>
          </cell>
        </row>
        <row r="5115">
          <cell r="A5115">
            <v>104352</v>
          </cell>
          <cell r="B5115" t="str">
            <v>TE, PVC, SÉRIE NORMAL, ESGOTO PREDIAL, DN 100 X 50 MM, JUNTA ELÁSTICA, FORNECIDO E INSTALADO EM PRUMADA DE ESGOTO SANITÁRIO OU VENTILAÇÃO. AF_08/2022</v>
          </cell>
          <cell r="C5115" t="str">
            <v>UN</v>
          </cell>
          <cell r="D5115">
            <v>38.21</v>
          </cell>
        </row>
        <row r="5116">
          <cell r="A5116">
            <v>104353</v>
          </cell>
          <cell r="B5116" t="str">
            <v>JUNÇÃO DE REDUÇÃO INVERTIDA, PVC, SÉRIE NORMAL, ESGOTO PREDIAL, DN 100 X 50 MM, JUNTA ELÁSTICA, FORNECIDO E INSTALADO EM PRUMADA DE ESGOTO SANITÁRIO OU VENTILAÇÃO. AF_08/2022</v>
          </cell>
          <cell r="C5116" t="str">
            <v>UN</v>
          </cell>
          <cell r="D5116">
            <v>40.29</v>
          </cell>
        </row>
        <row r="5117">
          <cell r="A5117">
            <v>104354</v>
          </cell>
          <cell r="B5117" t="str">
            <v>TE, PVC, SÉRIE NORMAL, ESGOTO PREDIAL, DN 100 X 75 MM, JUNTA ELÁSTICA, FORNECIDO E INSTALADO EM PRUMADA DE ESGOTO SANITÁRIO OU VENTILAÇÃO. AF_08/2022</v>
          </cell>
          <cell r="C5117" t="str">
            <v>UN</v>
          </cell>
          <cell r="D5117">
            <v>43.75</v>
          </cell>
        </row>
        <row r="5118">
          <cell r="A5118">
            <v>104355</v>
          </cell>
          <cell r="B5118" t="str">
            <v>JUNÇÃO DE REDUCAO INVERTIDA, PVC, SÉRIE NORMAL, ESGOTO PREDIAL, DN 100 X 75 MM, JUNTA ELÁSTICA, FORNECIDO E INSTALADO EM PRUMADA DE ESGOTO SANITÁRIO OU VENTILAÇÃO. AF_08/2022</v>
          </cell>
          <cell r="C5118" t="str">
            <v>UN</v>
          </cell>
          <cell r="D5118">
            <v>46.44</v>
          </cell>
        </row>
        <row r="5119">
          <cell r="A5119">
            <v>104356</v>
          </cell>
          <cell r="B5119" t="str">
            <v>TERMINAL DE VENTILAÇÃO, PVC, SÉRIE NORMAL, ESGOTO PREDIAL, DN 100 MM, JUNTA SOLDÁVEL, FORNECIDO E INSTALADO EM PRUMADA DE ESGOTO SANITÁRIO OU VENTILAÇÃO. AF_08/2022</v>
          </cell>
          <cell r="C5119" t="str">
            <v>UN</v>
          </cell>
          <cell r="D5119">
            <v>30.06</v>
          </cell>
        </row>
        <row r="5120">
          <cell r="A5120">
            <v>104357</v>
          </cell>
          <cell r="B5120" t="str">
            <v>CAP, PVC, SÉRIE NORMAL, ESGOTO PREDIAL, DN 100 MM, JUNTA ELÁSTICA, FORNECIDO E INSTALADO EM SUBCOLETOR AÉREO DE ESGOTO SANITÁRIO. AF_08/2022</v>
          </cell>
          <cell r="C5120" t="str">
            <v>UN</v>
          </cell>
          <cell r="D5120">
            <v>18.53</v>
          </cell>
        </row>
        <row r="5121">
          <cell r="A5121">
            <v>104576</v>
          </cell>
          <cell r="B5121" t="str">
            <v>LUVA DE REDUÇÃO, PARA INSTALAÇÕES EM PEX ÁGUA, DN 20 X 16 MM, COM ANEL DESLIZANTE - FORNECIMENTO E INSTALAÇÃO. AF_02/2023</v>
          </cell>
          <cell r="C5121" t="str">
            <v>UN</v>
          </cell>
          <cell r="D5121">
            <v>15.2</v>
          </cell>
        </row>
        <row r="5122">
          <cell r="A5122">
            <v>104577</v>
          </cell>
          <cell r="B5122" t="str">
            <v>LUVA DE REDUÇÃO, PARA INSTALAÇÕES EM PEX ÁGUA, DN 25 X 16 MM, COM ANEL DESLIZANTE - FORNECIMENTO E INSTALAÇÃO. AF_02/2023</v>
          </cell>
          <cell r="C5122" t="str">
            <v>UN</v>
          </cell>
          <cell r="D5122">
            <v>20.7</v>
          </cell>
        </row>
        <row r="5123">
          <cell r="A5123">
            <v>104578</v>
          </cell>
          <cell r="B5123" t="str">
            <v>LUVA DE REDUÇÃO, PARA INSTALAÇÕES EM PEX ÁGUA, DN 25 X 20 MM, COM ANEL DESLIZANTE - FORNECIMENTO E INSTALAÇÃO. AF_02/2023</v>
          </cell>
          <cell r="C5123" t="str">
            <v>UN</v>
          </cell>
          <cell r="D5123">
            <v>22.19</v>
          </cell>
        </row>
        <row r="5124">
          <cell r="A5124">
            <v>104579</v>
          </cell>
          <cell r="B5124" t="str">
            <v>LUVA DE REDUÇÃO, PARA INSTALAÇÕES EM PEX ÁGUA, DN 32 X 25 MM, COM ANEL DESLIZANTE - FORNECIMENTO E INSTALAÇÃO. AF_02/2023</v>
          </cell>
          <cell r="C5124" t="str">
            <v>UN</v>
          </cell>
          <cell r="D5124">
            <v>29.25</v>
          </cell>
        </row>
        <row r="5125">
          <cell r="A5125">
            <v>104581</v>
          </cell>
          <cell r="B5125" t="str">
            <v>LUVA , PARA INSTALAÇÕES EM PEX ÁGUA, DN 16 MM, COM ANEL DESLIZANTE - FORNECIMENTO E INSTALAÇÃO. AF_02/2023</v>
          </cell>
          <cell r="C5125" t="str">
            <v>UN</v>
          </cell>
          <cell r="D5125">
            <v>13.89</v>
          </cell>
        </row>
        <row r="5126">
          <cell r="A5126">
            <v>104582</v>
          </cell>
          <cell r="B5126" t="str">
            <v>LUVA , PARA INSTALAÇÕES EM PEX ÁGUA, DN 20 MM, COM ANEL DESLIZANTE - FORNECIMENTO E INSTALAÇÃO. AF_02/2023</v>
          </cell>
          <cell r="C5126" t="str">
            <v>UN</v>
          </cell>
          <cell r="D5126">
            <v>17.8</v>
          </cell>
        </row>
        <row r="5127">
          <cell r="A5127">
            <v>104583</v>
          </cell>
          <cell r="B5127" t="str">
            <v>LUVA , PARA INSTALAÇÕES EM PEX ÁGUA, DN 25 MM, COM ANEL DESLIZANTE - FORNECIMENTO E INSTALAÇÃO. AF_02/2023</v>
          </cell>
          <cell r="C5127" t="str">
            <v>UN</v>
          </cell>
          <cell r="D5127">
            <v>29.05</v>
          </cell>
        </row>
        <row r="5128">
          <cell r="A5128">
            <v>104584</v>
          </cell>
          <cell r="B5128" t="str">
            <v>LUVA , PARA INSTALAÇÕES EM PEX ÁGUA, DN 32 MM, COM ANEL DESLIZANTE - FORNECIMENTO E INSTALAÇÃO. AF_02/2023</v>
          </cell>
          <cell r="C5128" t="str">
            <v>UN</v>
          </cell>
          <cell r="D5128">
            <v>34.81</v>
          </cell>
        </row>
        <row r="5129">
          <cell r="A5129">
            <v>105146</v>
          </cell>
          <cell r="B5129" t="str">
            <v>BUCHA DE REDUÇÃO, PPR, DN 50 X 32 MM, INSTALADO EM RESERVAÇÃO PREDIAL DE ÁGUA - FORNECIMENTO E INSTALAÇÃO. AF_04/2024</v>
          </cell>
          <cell r="C5129" t="str">
            <v>UN</v>
          </cell>
          <cell r="D5129">
            <v>19.66</v>
          </cell>
        </row>
        <row r="5130">
          <cell r="A5130">
            <v>105147</v>
          </cell>
          <cell r="B5130" t="str">
            <v>CURVA PPR 90 GRAUS, DN 20 MM, INSTALADO EM RESERVAÇÃO PREDIAL DE ÁGUA - FORNECIMENTO E INSTALAÇÃO. AF_04/2024</v>
          </cell>
          <cell r="C5130" t="str">
            <v>UN</v>
          </cell>
          <cell r="D5130">
            <v>13.68</v>
          </cell>
        </row>
        <row r="5131">
          <cell r="A5131">
            <v>105148</v>
          </cell>
          <cell r="B5131" t="str">
            <v>CURVA PPR 90 GRAUS, DN 25 MM, INSTALADO EM RESERVAÇÃO PREDIAL DE ÁGUA - FORNECIMENTO E INSTALAÇÃO. AF_04/2024</v>
          </cell>
          <cell r="C5131" t="str">
            <v>UN</v>
          </cell>
          <cell r="D5131">
            <v>19.61</v>
          </cell>
        </row>
        <row r="5132">
          <cell r="A5132">
            <v>105149</v>
          </cell>
          <cell r="B5132" t="str">
            <v>JOELHO PPR 45 GRAUS, SOLDÁVEL, DN 20 MM, INSTALADO EM RESERVAÇÃO PREDIAL DE ÁGUA - FORNECIMENTO E INSTALAÇÃO. AF_04/2024</v>
          </cell>
          <cell r="C5132" t="str">
            <v>UN</v>
          </cell>
          <cell r="D5132">
            <v>6.52</v>
          </cell>
        </row>
        <row r="5133">
          <cell r="A5133">
            <v>105150</v>
          </cell>
          <cell r="B5133" t="str">
            <v>JOELHO PPR 45 GRAUS, SOLDÁVEL, DN 25 MM, INSTALADO EM RESERVAÇÃO PREDIAL DE ÁGUA - FORNECIMENTO E INSTALAÇÃO. AF_04/2024</v>
          </cell>
          <cell r="C5133" t="str">
            <v>UN</v>
          </cell>
          <cell r="D5133">
            <v>7.68</v>
          </cell>
        </row>
        <row r="5134">
          <cell r="A5134">
            <v>105151</v>
          </cell>
          <cell r="B5134" t="str">
            <v>JOELHO PPR 45 GRAUS, SOLDÁVEL, DN 40 MM, INSTALADO EM RESERVAÇÃO PREDIAL DE ÁGUA - FORNECIMENTO E INSTALAÇÃO. AF_04/2024</v>
          </cell>
          <cell r="C5134" t="str">
            <v>UN</v>
          </cell>
          <cell r="D5134">
            <v>19.47</v>
          </cell>
        </row>
        <row r="5135">
          <cell r="A5135">
            <v>105152</v>
          </cell>
          <cell r="B5135" t="str">
            <v>JOELHO PPR 45 GRAUS, SOLDÁVEL, DN 50 MM, INSTALADO EM RESERVAÇÃO PREDIAL DE ÁGUA - FORNECIMENTO E INSTALAÇÃO. AF_04/2024</v>
          </cell>
          <cell r="C5135" t="str">
            <v>UN</v>
          </cell>
          <cell r="D5135">
            <v>29.09</v>
          </cell>
        </row>
        <row r="5136">
          <cell r="A5136">
            <v>105154</v>
          </cell>
          <cell r="B5136" t="str">
            <v>CURVA PVC 45 GRAUS, SOLDÁVEL, DN 25 MM, INSTALADO EM RESERVAÇÃO PREDIAL DE ÁGUA - FORNECIMENTO E INSTALAÇÃO. AF_04/2024</v>
          </cell>
          <cell r="C5136" t="str">
            <v>UN</v>
          </cell>
          <cell r="D5136">
            <v>6.01</v>
          </cell>
        </row>
        <row r="5137">
          <cell r="A5137">
            <v>105155</v>
          </cell>
          <cell r="B5137" t="str">
            <v>CURVA PVC 45 GRAUS, SOLDÁVEL, DN 32 MM, INSTALADO EM RESERVAÇÃO PREDIAL DE ÁGUA - FORNECIMENTO E INSTALAÇÃO. AF_04/2024</v>
          </cell>
          <cell r="C5137" t="str">
            <v>UN</v>
          </cell>
          <cell r="D5137">
            <v>9.11</v>
          </cell>
        </row>
        <row r="5138">
          <cell r="A5138">
            <v>105156</v>
          </cell>
          <cell r="B5138" t="str">
            <v>CURVA PVC 45 GRAUS, SOLDÁVEL, DN 40 MM, INSTALADO EM RESERVAÇÃO PREDIAL DE ÁGUA - FORNECIMENTO E INSTALAÇÃO. AF_04/2024</v>
          </cell>
          <cell r="C5138" t="str">
            <v>UN</v>
          </cell>
          <cell r="D5138">
            <v>11.57</v>
          </cell>
        </row>
        <row r="5139">
          <cell r="A5139">
            <v>105157</v>
          </cell>
          <cell r="B5139" t="str">
            <v>CURVA PVC 45 GRAUS, SOLDÁVEL, DN 50 MM, INSTALADO EM RESERVAÇÃO PREDIAL DE ÁGUA - FORNECIMENTO E INSTALAÇÃO. AF_04/2024</v>
          </cell>
          <cell r="C5139" t="str">
            <v>UN</v>
          </cell>
          <cell r="D5139">
            <v>17.940000000000001</v>
          </cell>
        </row>
        <row r="5140">
          <cell r="A5140">
            <v>105158</v>
          </cell>
          <cell r="B5140" t="str">
            <v>CURVA PVC 45 GRAUS, SOLDÁVEL, DN 60 MM, INSTALADO EM RESERVAÇÃO PREDIAL DE ÁGUA - FORNECIMENTO E INSTALAÇÃO. AF_04/2024</v>
          </cell>
          <cell r="C5140" t="str">
            <v>UN</v>
          </cell>
          <cell r="D5140">
            <v>26.49</v>
          </cell>
        </row>
        <row r="5141">
          <cell r="A5141">
            <v>105159</v>
          </cell>
          <cell r="B5141" t="str">
            <v>CURVA PVC 45 GRAUS, SOLDÁVEL, DN 75 MM, INSTALADO EM RESERVAÇÃO PREDIAL DE ÁGUA - FORNECIMENTO E INSTALAÇÃO. AF_04/2024</v>
          </cell>
          <cell r="C5141" t="str">
            <v>UN</v>
          </cell>
          <cell r="D5141">
            <v>47.51</v>
          </cell>
        </row>
        <row r="5142">
          <cell r="A5142">
            <v>105160</v>
          </cell>
          <cell r="B5142" t="str">
            <v>CURVA PVC 45 GRAUS, SOLDÁVEL, DN 85 MM, INSTALADO EM RESERVAÇÃO PREDIAL DE ÁGUA - FORNECIMENTO E INSTALAÇÃO. AF_04/2024</v>
          </cell>
          <cell r="C5142" t="str">
            <v>UN</v>
          </cell>
          <cell r="D5142">
            <v>58.6</v>
          </cell>
        </row>
        <row r="5143">
          <cell r="A5143">
            <v>105161</v>
          </cell>
          <cell r="B5143" t="str">
            <v>JOELHO PPR 45 GRAUS, SOLDÁVEL, DN 75 MM, INSTALADO EM RESERVAÇÃO PREDIAL DE ÁGUA - FORNECIMENTO E INSTALAÇÃO. AF_04/2024</v>
          </cell>
          <cell r="C5143" t="str">
            <v>UN</v>
          </cell>
          <cell r="D5143">
            <v>83.14</v>
          </cell>
        </row>
        <row r="5144">
          <cell r="A5144">
            <v>105162</v>
          </cell>
          <cell r="B5144" t="str">
            <v>JOELHO PPR 45 GRAUS, SOLDÁVEL, DN 90 MM, INSTALADO EM RESERVAÇÃO PREDIAL DE ÁGUA - FORNECIMENTO E INSTALAÇÃO. AF_04/2024</v>
          </cell>
          <cell r="C5144" t="str">
            <v>UN</v>
          </cell>
          <cell r="D5144">
            <v>142.4</v>
          </cell>
        </row>
        <row r="5145">
          <cell r="A5145">
            <v>105163</v>
          </cell>
          <cell r="B5145" t="str">
            <v>JOELHO PPR, 45 GRAUS, SOLDÁVEL, DN 32 MM, INSTALADO EM RESERVAÇÃO PREDIAL DE ÁGUA - FORNECIMENTO E INSTALAÇÃO. AF_04/2024</v>
          </cell>
          <cell r="C5145" t="str">
            <v>UN</v>
          </cell>
          <cell r="D5145">
            <v>12.22</v>
          </cell>
        </row>
        <row r="5146">
          <cell r="A5146">
            <v>105164</v>
          </cell>
          <cell r="B5146" t="str">
            <v>TÊ, PPR, DN 20 MM, INSTALADO EM RESERVAÇÃO PREDIAL DE ÁGUA - FORNECIMENTO E INSTALAÇÃO. AF_04/2024</v>
          </cell>
          <cell r="C5146" t="str">
            <v>UN</v>
          </cell>
          <cell r="D5146">
            <v>9.39</v>
          </cell>
        </row>
        <row r="5147">
          <cell r="A5147">
            <v>105165</v>
          </cell>
          <cell r="B5147" t="str">
            <v>TÊ, PPR, DN 25 MM, INSTALADO EM RESERVAÇÃO PREDIAL DE ÁGUA - FORNECIMENTO E INSTALAÇÃO. AF_04/2024</v>
          </cell>
          <cell r="C5147" t="str">
            <v>UN</v>
          </cell>
          <cell r="D5147">
            <v>9.5500000000000007</v>
          </cell>
        </row>
        <row r="5148">
          <cell r="A5148">
            <v>105166</v>
          </cell>
          <cell r="B5148" t="str">
            <v>JOELHO CPVC, SOLDÁVEL, 45 GRAUS, DN 42 MM, INSTALADO EM RESERVAÇÃO PREDIAL DE ÁGUA - FORNECIMENTO E INSTALAÇÃO. AF_04/2024</v>
          </cell>
          <cell r="C5148" t="str">
            <v>UN</v>
          </cell>
          <cell r="D5148">
            <v>35.299999999999997</v>
          </cell>
        </row>
        <row r="5149">
          <cell r="A5149">
            <v>105167</v>
          </cell>
          <cell r="B5149" t="str">
            <v>UNIÃO FLANGE, PPR, COM PARAFUSOS, DN 40 MM, INSTALADO EM RESERVAÇÃO PREDIAL DE ÁGUA - FORNECIMENTO E INSTALAÇÃO. AF_04/2024</v>
          </cell>
          <cell r="C5149" t="str">
            <v>UN</v>
          </cell>
          <cell r="D5149">
            <v>187.95</v>
          </cell>
        </row>
        <row r="5150">
          <cell r="A5150">
            <v>105169</v>
          </cell>
          <cell r="B5150" t="str">
            <v>BUCHA DE REDUÇÃO, EM FERRO GALVANIZADO, CONEXÃO ROSQUEADA, DN 80 MM X 65 MM (3" X 2 1/2"), INSTALADO EM RESERVAÇÃO PREDIAL DE ÁGUA - FORNECIMENTO E INSTALAÇÃO. AF_04/2024</v>
          </cell>
          <cell r="C5150" t="str">
            <v>UN</v>
          </cell>
          <cell r="D5150">
            <v>90.94</v>
          </cell>
        </row>
        <row r="5151">
          <cell r="A5151">
            <v>105170</v>
          </cell>
          <cell r="B5151" t="str">
            <v>JOELHO PVC, SOLDÁVEL, 45 GRAUS, DN 25 MM, INSTALADO EM RESERVAÇÃO PREDIAL DE ÁGUA - FORNECIMENTO E INSTALAÇÃO. AF_04/2024</v>
          </cell>
          <cell r="C5151" t="str">
            <v>UN</v>
          </cell>
          <cell r="D5151">
            <v>5.12</v>
          </cell>
        </row>
        <row r="5152">
          <cell r="A5152">
            <v>105172</v>
          </cell>
          <cell r="B5152" t="str">
            <v>BUCHA DE REDUÇÃO, EM FERRO GALVANIZADO, CONEXÃO ROSQUEADA, DN 80 MM X 50 MM (3" X 2"), INSTALADO EM RESERVAÇÃO PREDIAL DE ÁGUA - FORNECIMENTO E INSTALAÇÃO. AF_04/2024</v>
          </cell>
          <cell r="C5152" t="str">
            <v>UN</v>
          </cell>
          <cell r="D5152">
            <v>91.33</v>
          </cell>
        </row>
        <row r="5153">
          <cell r="A5153">
            <v>105173</v>
          </cell>
          <cell r="B5153" t="str">
            <v>LUVA DE REDUÇÃO, EM FERRO GALVANIZADO, CONEXÃO ROSQUEADA, DN 65 MM X 50 MM (2 1/2" X 2"), INSTALADO EM RESERVAÇÃO PREDIAL DE ÁGUA - FORNECIMENTO E INSTALAÇÃO. AF_04/2024</v>
          </cell>
          <cell r="C5153" t="str">
            <v>UN</v>
          </cell>
          <cell r="D5153">
            <v>92.59</v>
          </cell>
        </row>
        <row r="5154">
          <cell r="A5154">
            <v>105174</v>
          </cell>
          <cell r="B5154" t="str">
            <v>LUVA DE REDUÇÃO, EM FERRO GALVANIZADO, CONEXÃO ROSQUEADA, DN 80 MM X 65 MM (3" X 2 1/2"), INSTALADO EM RESERVAÇÃO PREDIAL DE ÁGUA - FORNECIMENTO E INSTALAÇÃO. AF_04/2024</v>
          </cell>
          <cell r="C5154" t="str">
            <v>UN</v>
          </cell>
          <cell r="D5154">
            <v>135.44999999999999</v>
          </cell>
        </row>
        <row r="5155">
          <cell r="A5155">
            <v>105175</v>
          </cell>
          <cell r="B5155" t="str">
            <v>LUVA DE REDUÇÃO, EM FERRO GALVANIZADO, CONEXÃO ROSQUEADA, DN 80 MM X 50 MM (3" X 2"), INSTALADO EM RESERVAÇÃO PREDIAL DE ÁGUA - FORNECIMENTO E INSTALAÇÃO. AF_04/2024</v>
          </cell>
          <cell r="C5155" t="str">
            <v>UN</v>
          </cell>
          <cell r="D5155">
            <v>134.15</v>
          </cell>
        </row>
        <row r="5156">
          <cell r="A5156">
            <v>105176</v>
          </cell>
          <cell r="B5156" t="str">
            <v>NIPLE DE REDUÇÃO, EM FERRO GALVANIZADO, CONEXÃO ROSQUEADA, DN 80 MM X 65 MM (3" X 2 1/2"), INSTALADO EM RESERVAÇÃO PREDIAL DE ÁGUA - FORNECIMENTO E INSTALAÇÃO. AF_04/2024</v>
          </cell>
          <cell r="C5156" t="str">
            <v>UN</v>
          </cell>
          <cell r="D5156">
            <v>171.01</v>
          </cell>
        </row>
        <row r="5157">
          <cell r="A5157">
            <v>105177</v>
          </cell>
          <cell r="B5157" t="str">
            <v>NIPLE DE REDUÇÃO, EM FERRO GALVANIZADO, CONEXÃO ROSQUEADA, DN 80 MM X 50 MM (3" X 2"), INSTALADO EM RESERVAÇÃO PREDIAL DE ÁGUA - FORNECIMENTO E INSTALAÇÃO. AF_04/2024</v>
          </cell>
          <cell r="C5157" t="str">
            <v>UN</v>
          </cell>
          <cell r="D5157">
            <v>151.96</v>
          </cell>
        </row>
        <row r="5158">
          <cell r="A5158">
            <v>105178</v>
          </cell>
          <cell r="B5158" t="str">
            <v>COTOVELO DE REDUÇÃO, 90 GRAUS, EM FERRO GALVANIZADO, CONEXÃO ROSQUEADA, DN 65 MM X 50 MM (2 1/2" X 2"), INSTALADO EM RESERVAÇÃO PREDIAL DE ÁGUA - FORNECIMENTO E INSTALAÇÃO. AF_04/2024</v>
          </cell>
          <cell r="C5158" t="str">
            <v>UN</v>
          </cell>
          <cell r="D5158">
            <v>144.28</v>
          </cell>
        </row>
        <row r="5159">
          <cell r="A5159">
            <v>105179</v>
          </cell>
          <cell r="B5159" t="str">
            <v>JOELHO PVC, SOLDÁVEL, 45 GRAUS, DN 32 MM, INSTALADO EM RESERVAÇÃO PREDIAL DE ÁGUA - FORNECIMENTO E INSTALAÇÃO. AF_04/2024</v>
          </cell>
          <cell r="C5159" t="str">
            <v>UN</v>
          </cell>
          <cell r="D5159">
            <v>8.8000000000000007</v>
          </cell>
        </row>
        <row r="5160">
          <cell r="A5160">
            <v>105180</v>
          </cell>
          <cell r="B5160" t="str">
            <v>JOELHO PVC, SOLDÁVEL, 45 GRAUS, DN 40 MM, INSTALADO EM RESERVAÇÃO PREDIAL DE ÁGUA - FORNECIMENTO E INSTALAÇÃO. AF_04/2024</v>
          </cell>
          <cell r="C5160" t="str">
            <v>UN</v>
          </cell>
          <cell r="D5160">
            <v>12.08</v>
          </cell>
        </row>
        <row r="5161">
          <cell r="A5161">
            <v>105181</v>
          </cell>
          <cell r="B5161" t="str">
            <v>JOELHO PVC, SOLDÁVEL, 45 GRAUS, DN 50 MM, INSTALADO EM RESERVAÇÃO PREDIAL DE ÁGUA - FORNECIMENTO E INSTALAÇÃO. AF_04/2024</v>
          </cell>
          <cell r="C5161" t="str">
            <v>UN</v>
          </cell>
          <cell r="D5161">
            <v>16.25</v>
          </cell>
        </row>
        <row r="5162">
          <cell r="A5162">
            <v>105182</v>
          </cell>
          <cell r="B5162" t="str">
            <v>JOELHO PVC, SOLDÁVEL, 45 GRAUS, DN 60 MM, INSTALADO EM RESERVAÇÃO PREDIAL DE ÁGUA - FORNECIMENTO E INSTALAÇÃO. AF_04/2024</v>
          </cell>
          <cell r="C5162" t="str">
            <v>UN</v>
          </cell>
          <cell r="D5162">
            <v>38.03</v>
          </cell>
        </row>
        <row r="5163">
          <cell r="A5163">
            <v>105183</v>
          </cell>
          <cell r="B5163" t="str">
            <v>JOELHO PVC, SOLDÁVEL, 45 GRAUS, DN 75 MM, INSTALADO EM RESERVAÇÃO PREDIAL DE ÁGUA - FORNECIMENTO E INSTALAÇÃO. AF_04/2024</v>
          </cell>
          <cell r="C5163" t="str">
            <v>UN</v>
          </cell>
          <cell r="D5163">
            <v>79.849999999999994</v>
          </cell>
        </row>
        <row r="5164">
          <cell r="A5164">
            <v>105184</v>
          </cell>
          <cell r="B5164" t="str">
            <v>JOELHO PVC, SOLDÁVEL, 45 GRAUS, DN 85 MM, INSTALADO EM RESERVAÇÃO PREDIAL DE ÁGUA - FORNECIMENTO E INSTALAÇÃO. AF_04/2024</v>
          </cell>
          <cell r="C5164" t="str">
            <v>UN</v>
          </cell>
          <cell r="D5164">
            <v>98.9</v>
          </cell>
        </row>
        <row r="5165">
          <cell r="A5165">
            <v>105189</v>
          </cell>
          <cell r="B5165" t="str">
            <v>TE DE REDUÇÃO, PVC, SOLDÁVEL, 90 GRAUS, DN 50 MM X 25 MM, INSTALADO EM RESERVAÇÃO PREDIAL DE ÁGUA - FORNECIMENTO E INSTALAÇÃO. AF_04/2024</v>
          </cell>
          <cell r="C5165" t="str">
            <v>UN</v>
          </cell>
          <cell r="D5165">
            <v>19.82</v>
          </cell>
        </row>
        <row r="5166">
          <cell r="A5166">
            <v>105190</v>
          </cell>
          <cell r="B5166" t="str">
            <v>TE DE REDUÇÃO, PVC, SOLDÁVEL, 90 GRAUS, DN 50 MM X 32 MM, INSTALADO EM RESERVAÇÃO PREDIAL DE ÁGUA - FORNECIMENTO E INSTALAÇÃO. AF_04/2024</v>
          </cell>
          <cell r="C5166" t="str">
            <v>UN</v>
          </cell>
          <cell r="D5166">
            <v>24.73</v>
          </cell>
        </row>
        <row r="5167">
          <cell r="A5167">
            <v>105193</v>
          </cell>
          <cell r="B5167" t="str">
            <v>COTOVELO, 90 GRAUS, EM FERRO GALVANIZADO, MACHO/FÊMEA, CONEXÃO ROSQUEADA, DN 65 MM (2 1/2"), INSTALADO EM RESERVAÇÃO PREDIAL DE ÁGUA - FORNECIMENTO E INSTALAÇÃO. AF_04/2024</v>
          </cell>
          <cell r="C5167" t="str">
            <v>UN</v>
          </cell>
          <cell r="D5167">
            <v>158.07</v>
          </cell>
        </row>
        <row r="5168">
          <cell r="A5168">
            <v>105194</v>
          </cell>
          <cell r="B5168" t="str">
            <v>COTOVELO 90 GRAUS, EM FERRO GALVANIZADO, MACHO/FÊMEA, CONEXÃO ROSQUEADA, DN 50 MM (2"), INSTALADO EM RESERVAÇÃO PREDIAL DE ÁGUA - FORNECIMENTO E INSTALAÇÃO. AF_04/2024</v>
          </cell>
          <cell r="C5168" t="str">
            <v>UN</v>
          </cell>
          <cell r="D5168">
            <v>87.33</v>
          </cell>
        </row>
        <row r="5169">
          <cell r="A5169">
            <v>105195</v>
          </cell>
          <cell r="B5169" t="str">
            <v>COTOVELO 90 GRAUS, EM FERRO GALVANIZADO, MACHO/FÊMEA, CONEXÃO ROSQUEADA, DN 80 MM (3"), INSTALADO EM RESERVAÇÃO PREDIAL DE ÁGUA - FORNECIMENTO E INSTALAÇÃO. AF_04/2024</v>
          </cell>
          <cell r="C5169" t="str">
            <v>UN</v>
          </cell>
          <cell r="D5169">
            <v>231.59</v>
          </cell>
        </row>
        <row r="5170">
          <cell r="A5170">
            <v>105196</v>
          </cell>
          <cell r="B5170" t="str">
            <v>CURVA 45 GRAUS, EM FERRO GALVANIZADO, FÊMEA, CONEXÃO ROSQUEADA, DN 65 MM (2 1/2"), INSTALADO EM RESERVAÇÃO PREDIAL DE ÁGUA - FORNECIMENTO E INSTALAÇÃO. AF_04/2024</v>
          </cell>
          <cell r="C5170" t="str">
            <v>UN</v>
          </cell>
          <cell r="D5170">
            <v>249.31</v>
          </cell>
        </row>
        <row r="5171">
          <cell r="A5171">
            <v>105197</v>
          </cell>
          <cell r="B5171" t="str">
            <v>CURVA 45 GRAUS, EM FERRO GALVANIZADO, FÊMEA, CONEXÃO ROSQUEADA, DN 50 MM (2"), INSTALADO EM RESERVAÇÃO PREDIAL DE ÁGUA - FORNECIMENTO E INSTALAÇÃO. AF_04/2024</v>
          </cell>
          <cell r="C5171" t="str">
            <v>UN</v>
          </cell>
          <cell r="D5171">
            <v>170.4</v>
          </cell>
        </row>
        <row r="5172">
          <cell r="A5172">
            <v>105198</v>
          </cell>
          <cell r="B5172" t="str">
            <v>CURVA 45 GRAUS, EM FERRO GALVANIZADO, FÊMEA, CONEXÃO ROSQUEADA, DN 80 MM (3"), INSTALADO EM RESERVAÇÃO PREDIAL DE ÁGUA - FORNECIMENTO E INSTALAÇÃO. AF_04/2024</v>
          </cell>
          <cell r="C5172" t="str">
            <v>UN</v>
          </cell>
          <cell r="D5172">
            <v>355.48</v>
          </cell>
        </row>
        <row r="5173">
          <cell r="A5173">
            <v>105199</v>
          </cell>
          <cell r="B5173" t="str">
            <v>CURVA 45 GRAUS, EM FERRO GALVANIZADO, MACHO/FÊMEA, CONEXÃO ROSQUEADA, DN 65 MM (2 1/2"), INSTALADO EM RESERVAÇÃO PREDIAL DE ÁGUA - FORNECIMENTO E INSTALAÇÃO. AF_04/2024</v>
          </cell>
          <cell r="C5173" t="str">
            <v>UN</v>
          </cell>
          <cell r="D5173">
            <v>225.88</v>
          </cell>
        </row>
        <row r="5174">
          <cell r="A5174">
            <v>105200</v>
          </cell>
          <cell r="B5174" t="str">
            <v>CURVA 45 GRAUS, EM FERRO GALVANIZADO, MACHO/FÊMEA, CONEXÃO ROSQUEADA, DN 50 MM (2"), INSTALADO EM RESERVAÇÃO PREDIAL DE ÁGUA - FORNECIMENTO E INSTALAÇÃO. AF_04/2024</v>
          </cell>
          <cell r="C5174" t="str">
            <v>UN</v>
          </cell>
          <cell r="D5174">
            <v>133.02000000000001</v>
          </cell>
        </row>
        <row r="5175">
          <cell r="A5175">
            <v>105201</v>
          </cell>
          <cell r="B5175" t="str">
            <v>CURVA 45 GRAUS, EM FERRO GALVANIZADO, MACHO/FÊMEA, CONEXÃO ROSQUEADA, DN 80 MM (3"), INSTALADO EM RESERVAÇÃO PREDIAL DE ÁGUA - FORNECIMENTO E INSTALAÇÃO. AF_04/2024</v>
          </cell>
          <cell r="C5175" t="str">
            <v>UN</v>
          </cell>
          <cell r="D5175">
            <v>310.57</v>
          </cell>
        </row>
        <row r="5176">
          <cell r="A5176">
            <v>105202</v>
          </cell>
          <cell r="B5176" t="str">
            <v>CURVA 90 GRAUS, EM FERRO GALVANIZADO, FÊMEA, CONEXÃO ROSQUEADA, DN 65 MM (2 1/2"), INSTALADO EM RESERVAÇÃO PREDIAL DE ÁGUA - FORNECIMENTO E INSTALAÇÃO. AF_04/2024</v>
          </cell>
          <cell r="C5176" t="str">
            <v>UN</v>
          </cell>
          <cell r="D5176">
            <v>281.91000000000003</v>
          </cell>
        </row>
        <row r="5177">
          <cell r="A5177">
            <v>105203</v>
          </cell>
          <cell r="B5177" t="str">
            <v>CURVA 90 GRAUS, EM FERRO GALVANIZADO, FÊMEA, CONEXÃO ROSQUEADA, DN 50 MM (2"), INSTALADO EM RESERVAÇÃO PREDIAL DE ÁGUA - FORNECIMENTO E INSTALAÇÃO. AF_04/2024</v>
          </cell>
          <cell r="C5177" t="str">
            <v>UN</v>
          </cell>
          <cell r="D5177">
            <v>169.62</v>
          </cell>
        </row>
        <row r="5178">
          <cell r="A5178">
            <v>105204</v>
          </cell>
          <cell r="B5178" t="str">
            <v>CURVA 90 GRAUS, EM FERRO GALVANIZADO, FÊMEA, CONEXÃO ROSQUEADA, DN 80 (3"), INSTALADO EM RESERVAÇÃO PREDIAL DE ÁGUA - FORNECIMENTO E INSTALAÇÃO. AF_04/2024</v>
          </cell>
          <cell r="C5178" t="str">
            <v>UN</v>
          </cell>
          <cell r="D5178">
            <v>376.14</v>
          </cell>
        </row>
        <row r="5179">
          <cell r="A5179">
            <v>105205</v>
          </cell>
          <cell r="B5179" t="str">
            <v>CURVA 90 GRAUS, EM FERRO GALVANIZADO, MACHO/FÊMEA, CONEXÃO ROSQUEADA, DN 65 MM (2 1/2"), INSTALADO EM RESERVAÇÃO PREDIAL DE ÁGUA - FORNECIMENTO E INSTALAÇÃO. AF_04/2024</v>
          </cell>
          <cell r="C5179" t="str">
            <v>UN</v>
          </cell>
          <cell r="D5179">
            <v>259.8</v>
          </cell>
        </row>
        <row r="5180">
          <cell r="A5180">
            <v>105206</v>
          </cell>
          <cell r="B5180" t="str">
            <v>CURVA 90 GRAUS, EM FERRO GALVANIZADO, MACHO/FÊMEA, CONEXÃO ROSQUEADA, DN 50 MM (2"), INSTALADO EM RESERVAÇÃO PREDIAL DE ÁGUA - FORNECIMENTO E INSTALAÇÃO. AF_04/2024</v>
          </cell>
          <cell r="C5180" t="str">
            <v>UN</v>
          </cell>
          <cell r="D5180">
            <v>161.32</v>
          </cell>
        </row>
        <row r="5181">
          <cell r="A5181">
            <v>105207</v>
          </cell>
          <cell r="B5181" t="str">
            <v>CURVA 90 GRAUS, EM FERRO GALVANIZADO, MACHO/FÊMEA, CONEXÃO ROSQUEADA, DN 80 MM (3"), INSTALADO EM RESERVAÇÃO PREDIAL DE ÁGUA - FORNECIMENTO E INSTALAÇÃO. AF_04/2024</v>
          </cell>
          <cell r="C5181" t="str">
            <v>UN</v>
          </cell>
          <cell r="D5181">
            <v>365.08</v>
          </cell>
        </row>
        <row r="5182">
          <cell r="A5182">
            <v>105208</v>
          </cell>
          <cell r="B5182" t="str">
            <v>CURVA 90 GRAUS, EM FERRO GALVANIZADO, CONEXÃO ROSQUEADA, DN 65 MM (2 1/2"), INSTALADO EM RESERVAÇÃO PREDIAL DE ÁGUA - FORNECIMENTO E INSTALAÇÃO. AF_04/2024</v>
          </cell>
          <cell r="C5182" t="str">
            <v>UN</v>
          </cell>
          <cell r="D5182">
            <v>344.83</v>
          </cell>
        </row>
        <row r="5183">
          <cell r="A5183">
            <v>105209</v>
          </cell>
          <cell r="B5183" t="str">
            <v>CURVA 90 GRAUS, EM FERRO GALVANIZADO, CONEXÃO ROSQUEADA, DN 50 MM (2"), INSTALADO EM RESERVAÇÃO PREDIAL DE ÁGUA - FORNECIMENTO E INSTALAÇÃO. AF_04/2024</v>
          </cell>
          <cell r="C5183" t="str">
            <v>UN</v>
          </cell>
          <cell r="D5183">
            <v>164.8</v>
          </cell>
        </row>
        <row r="5184">
          <cell r="A5184">
            <v>105210</v>
          </cell>
          <cell r="B5184" t="str">
            <v>CURVA 90 GRAUS, EM FERRO GALVANIZADO, CONEXÃO ROSQUEADA, DN 80 MM (3"), INSTALADO EM RESERVAÇÃO PREDIAL DE ÁGUA - FORNECIMENTO E INSTALAÇÃO. AF_04/2024</v>
          </cell>
          <cell r="C5184" t="str">
            <v>UN</v>
          </cell>
          <cell r="D5184">
            <v>445.94</v>
          </cell>
        </row>
        <row r="5185">
          <cell r="A5185">
            <v>105211</v>
          </cell>
          <cell r="B5185" t="str">
            <v>TE DE REDUÇÃO, EM FERRO GALVANIZADO, CONEXÃO ROSQUEADA, DN 80 MM X 65 MM (3" X 2 1/2"), INSTALADO EM RESERVAÇÃO PREDIAL DE ÁGUA - FORNECIMENTO E INSTALAÇÃO. AF_04/2024</v>
          </cell>
          <cell r="C5185" t="str">
            <v>UN</v>
          </cell>
          <cell r="D5185">
            <v>257.39</v>
          </cell>
        </row>
        <row r="5186">
          <cell r="A5186">
            <v>105212</v>
          </cell>
          <cell r="B5186" t="str">
            <v>TE DE REDUÇÃO, EM FERRO GALVANIZADO, CONEXÃO ROSQUEADA, DN 80 MM X 50 MM (3" X 2"), INSTALADO EM RESERVAÇÃO PREDIAL DE ÁGUA - FORNECIMENTO E INSTALAÇÃO. AF_04/2024</v>
          </cell>
          <cell r="C5186" t="str">
            <v>UN</v>
          </cell>
          <cell r="D5186">
            <v>255.7</v>
          </cell>
        </row>
        <row r="5187">
          <cell r="A5187">
            <v>105213</v>
          </cell>
          <cell r="B5187" t="str">
            <v>BUCHA DE REDUÇÃO EM COBRE, PONTA X BOLSA, 66 X 54 MM, INSTALADO EM RESERVAÇÃO PREDIAL DE ÁGUA - FORNECIMENTO E INSTALAÇÃO. AF_04/2024</v>
          </cell>
          <cell r="C5187" t="str">
            <v>UN</v>
          </cell>
          <cell r="D5187">
            <v>181.22</v>
          </cell>
        </row>
        <row r="5188">
          <cell r="A5188">
            <v>105214</v>
          </cell>
          <cell r="B5188" t="str">
            <v>BUCHA DE REDUÇÃO CPVC, SOLDÁVEL, DN 54 X 28 MM, INSTALADO EM RESERVAÇÃO PREDIAL DE ÁGUA - FORNECIMENTO E INSTALAÇÃO. AF_04/2024</v>
          </cell>
          <cell r="C5188" t="str">
            <v>UN</v>
          </cell>
          <cell r="D5188">
            <v>39.81</v>
          </cell>
        </row>
        <row r="5189">
          <cell r="A5189">
            <v>105215</v>
          </cell>
          <cell r="B5189" t="str">
            <v>BUCHA DE REDUÇÃO CPVC, SOLDÁVEL, DN 28 X 22 MM, INSTALADO EM RESERVAÇÃO PREDIAL DE ÁGUA - FORNECIMENTO E INSTALAÇÃO. AF_04/2024</v>
          </cell>
          <cell r="C5189" t="str">
            <v>UN</v>
          </cell>
          <cell r="D5189">
            <v>9</v>
          </cell>
        </row>
        <row r="5190">
          <cell r="A5190">
            <v>105216</v>
          </cell>
          <cell r="B5190" t="str">
            <v>BUCHA DE REDUÇÃO CPVC, SOLDÁVEL, DN 35 X 28 MM, INSTALADO EM RESERVAÇÃO PREDIAL DE ÁGUA - FORNECIMENTO E INSTALAÇÃO. AF_04/2024</v>
          </cell>
          <cell r="C5190" t="str">
            <v>UN</v>
          </cell>
          <cell r="D5190">
            <v>33.85</v>
          </cell>
        </row>
        <row r="5191">
          <cell r="A5191">
            <v>105217</v>
          </cell>
          <cell r="B5191" t="str">
            <v>BUCHA DE REDUÇÃO CPVC, SOLDÁVEL, DN 42 X 22 MM, INSTALADO EM RESERVAÇÃO PREDIAL DE ÁGUA - FORNECIMENTO E INSTALAÇÃO. AF_04/2024</v>
          </cell>
          <cell r="C5191" t="str">
            <v>UN</v>
          </cell>
          <cell r="D5191">
            <v>38.130000000000003</v>
          </cell>
        </row>
        <row r="5192">
          <cell r="A5192">
            <v>105218</v>
          </cell>
          <cell r="B5192" t="str">
            <v>BUCHA DE REDUÇÃO CPVC, SOLDÁVEL, DN 54 X 35 MM, INSTALADO EM RESERVAÇÃO PREDIAL DE ÁGUA - FORNECIMENTO E INSTALAÇÃO. AF_04/2024</v>
          </cell>
          <cell r="C5192" t="str">
            <v>UN</v>
          </cell>
          <cell r="D5192">
            <v>66.12</v>
          </cell>
        </row>
        <row r="5193">
          <cell r="A5193">
            <v>105219</v>
          </cell>
          <cell r="B5193" t="str">
            <v>JOELHO CPVC, SOLDÁVEL, 45 GRAUS, DN 22 MM, INSTALADO EM RESERVAÇÃO PREDIAL DE ÁGUA - FORNECIMENTO E INSTALAÇÃO. AF_04/2024</v>
          </cell>
          <cell r="C5193" t="str">
            <v>UN</v>
          </cell>
          <cell r="D5193">
            <v>10.93</v>
          </cell>
        </row>
        <row r="5194">
          <cell r="A5194">
            <v>105220</v>
          </cell>
          <cell r="B5194" t="str">
            <v>JOELHO CPVC, SOLDÁVEL, 45 GRAUS, DN 28 MM, INSTALADO EM RESERVAÇÃO PREDIAL DE ÁGUA - FORNECIMENTO E INSTALAÇÃO. AF_04/2024</v>
          </cell>
          <cell r="C5194" t="str">
            <v>UN</v>
          </cell>
          <cell r="D5194">
            <v>15.05</v>
          </cell>
        </row>
        <row r="5195">
          <cell r="A5195">
            <v>105221</v>
          </cell>
          <cell r="B5195" t="str">
            <v>JOELHO CPVC, SOLDÁVEL, 45 GRAUS, DN 35 MM, INSTALADO EM RESERVAÇÃO PREDIAL DE ÁGUA - FORNECIMENTO E INSTALAÇÃO. AF_04/2024</v>
          </cell>
          <cell r="C5195" t="str">
            <v>UN</v>
          </cell>
          <cell r="D5195">
            <v>23.22</v>
          </cell>
        </row>
        <row r="5196">
          <cell r="A5196">
            <v>105222</v>
          </cell>
          <cell r="B5196" t="str">
            <v>JOELHO CPVC, SOLDÁVEL, 45 GRAUS, DN 54 MM, INSTALADO EM RESERVAÇÃO PREDIAL DE ÁGUA - FORNECIMENTO E INSTALAÇÃO. AF_04/2024</v>
          </cell>
          <cell r="C5196" t="str">
            <v>UN</v>
          </cell>
          <cell r="D5196">
            <v>66.930000000000007</v>
          </cell>
        </row>
        <row r="5197">
          <cell r="A5197">
            <v>105223</v>
          </cell>
          <cell r="B5197" t="str">
            <v>JOELHO CPVC, SOLDÁVEL, 45 GRAUS, DN 73 MM, INSTALADO EM RESERVAÇÃO PREDIAL DE ÁGUA - FORNECIMENTO E INSTALAÇÃO. AF_04/2024</v>
          </cell>
          <cell r="C5197" t="str">
            <v>UN</v>
          </cell>
          <cell r="D5197">
            <v>153.79</v>
          </cell>
        </row>
        <row r="5198">
          <cell r="A5198">
            <v>105224</v>
          </cell>
          <cell r="B5198" t="str">
            <v>JOELHO CPVC, SOLDÁVEL, 45 GRAUS, DN 89 MM, INSTALADO EM RESERVAÇÃO PREDIAL DE ÁGUA - FORNECIMENTO E INSTALAÇÃO. AF_04/2024</v>
          </cell>
          <cell r="C5198" t="str">
            <v>UN</v>
          </cell>
          <cell r="D5198">
            <v>224.14</v>
          </cell>
        </row>
        <row r="5199">
          <cell r="A5199">
            <v>105225</v>
          </cell>
          <cell r="B5199" t="str">
            <v>TE DE REDUÇÃO, CPVC, DN 28 X 22 MM, INSTALADO EM RESERVAÇÃO PREDIAL DE ÁGUA - FORNECIMENTO E INSTALAÇÃO. AF_04/2024</v>
          </cell>
          <cell r="C5199" t="str">
            <v>UN</v>
          </cell>
          <cell r="D5199">
            <v>16.29</v>
          </cell>
        </row>
        <row r="5200">
          <cell r="A5200">
            <v>105226</v>
          </cell>
          <cell r="B5200" t="str">
            <v>TE DE REDUÇÃO, CPVC, DN 35 X 28 MM, INSTALADO EM RESERVAÇÃO PREDIAL DE ÁGUA - FORNECIMENTO E INSTALAÇÃO. AF_04/2024</v>
          </cell>
          <cell r="C5200" t="str">
            <v>UN</v>
          </cell>
          <cell r="D5200">
            <v>38.35</v>
          </cell>
        </row>
        <row r="5201">
          <cell r="A5201">
            <v>105227</v>
          </cell>
          <cell r="B5201" t="str">
            <v>TE DE REDUÇÃO, CPVC, DN 42 X 35 MM, INSTALADO EM RESERVAÇÃO PREDIAL DE ÁGUA - FORNECIMENTO E INSTALAÇÃO. AF_04/2024</v>
          </cell>
          <cell r="C5201" t="str">
            <v>UN</v>
          </cell>
          <cell r="D5201">
            <v>54.95</v>
          </cell>
        </row>
        <row r="5202">
          <cell r="A5202">
            <v>105228</v>
          </cell>
          <cell r="B5202" t="str">
            <v>BUCHA DE REDUÇÃO PVC, SOLDÁVEL, LONGA, DN 50 X 32 MM, INSTALADO EM RESERVAÇÃO PREDIAL DE ÁGUA - FORNECIMENTO E INSTALAÇÃO. AF_04/2024</v>
          </cell>
          <cell r="C5202" t="str">
            <v>UN</v>
          </cell>
          <cell r="D5202">
            <v>10.81</v>
          </cell>
        </row>
        <row r="5203">
          <cell r="A5203">
            <v>105229</v>
          </cell>
          <cell r="B5203" t="str">
            <v>BUCHA DE REDUÇÃO, PPR, DN 50 X 25 MM, INSTALADO EM RESERVAÇÃO PREDIAL DE ÁGUA - FORNECIMENTO E INSTALAÇÃO. AF_04/2024</v>
          </cell>
          <cell r="C5203" t="str">
            <v>UN</v>
          </cell>
          <cell r="D5203">
            <v>24.39</v>
          </cell>
        </row>
        <row r="5204">
          <cell r="A5204">
            <v>105230</v>
          </cell>
          <cell r="B5204" t="str">
            <v>BUCHA DE REDUÇÃO, PPR, DN 25 X 20 MM, INSTALADO EM RESERVAÇÃO PREDIAL DE ÁGUA - FORNECIMENTO E INSTALAÇÃO. AF_04/2024</v>
          </cell>
          <cell r="C5204" t="str">
            <v>UN</v>
          </cell>
          <cell r="D5204">
            <v>6.81</v>
          </cell>
        </row>
        <row r="5205">
          <cell r="A5205">
            <v>105231</v>
          </cell>
          <cell r="B5205" t="str">
            <v>BUCHA DE REDUÇÃO, PPR, DN 32 X 25 MM, INSTALADO EM RESERVAÇÃO PREDIAL DE ÁGUA - FORNECIMENTO E INSTALAÇÃO. AF_04/2024</v>
          </cell>
          <cell r="C5205" t="str">
            <v>UN</v>
          </cell>
          <cell r="D5205">
            <v>8.02</v>
          </cell>
        </row>
        <row r="5206">
          <cell r="A5206">
            <v>105232</v>
          </cell>
          <cell r="B5206" t="str">
            <v>BUCHA DE REDUÇÃO, PPR, DN 40 X 25 MM, INSTALADO EM RESERVAÇÃO PREDIAL DE ÁGUA - FORNECIMENTO E INSTALAÇÃO. AF_04/2024</v>
          </cell>
          <cell r="C5206" t="str">
            <v>UN</v>
          </cell>
          <cell r="D5206">
            <v>15.35</v>
          </cell>
        </row>
        <row r="5207">
          <cell r="A5207">
            <v>105233</v>
          </cell>
          <cell r="B5207" t="str">
            <v>BUCHA DE REDUÇÃO PVC, SOLDÁVEL, LONGA, DN 40 X 25 MM, INSTALADO EM RESERVAÇÃO PREDIAL DE ÁGUA - FORNECIMENTO E INSTALAÇÃO. AF_04/2024</v>
          </cell>
          <cell r="C5207" t="str">
            <v>UN</v>
          </cell>
          <cell r="D5207">
            <v>7.31</v>
          </cell>
        </row>
        <row r="5208">
          <cell r="A5208">
            <v>105234</v>
          </cell>
          <cell r="B5208" t="str">
            <v>BUCHA DE REDUÇÃO PVC, SOLDÁVEL, LONGA, DN 50 X 25 MM, INSTALADO EM RESERVAÇÃO PREDIAL DE ÁGUA - FORNECIMENTO E INSTALAÇÃO. AF_04/2024</v>
          </cell>
          <cell r="C5208" t="str">
            <v>UN</v>
          </cell>
          <cell r="D5208">
            <v>8.9499999999999993</v>
          </cell>
        </row>
        <row r="5209">
          <cell r="A5209">
            <v>97895</v>
          </cell>
          <cell r="B5209" t="str">
            <v>CAIXA ENTERRADA HIDRÁULICA RETANGULAR, EM CONCRETO PRÉ-MOLDADO, DIMENSÕES INTERNAS: 0,3X0,3X0,3 M. AF_12/2020</v>
          </cell>
          <cell r="C5209" t="str">
            <v>UN</v>
          </cell>
          <cell r="D5209">
            <v>195.84</v>
          </cell>
        </row>
        <row r="5210">
          <cell r="A5210">
            <v>97896</v>
          </cell>
          <cell r="B5210" t="str">
            <v>CAIXA ENTERRADA HIDRÁULICA RETANGULAR, EM CONCRETO PRÉ-MOLDADO, DIMENSÕES INTERNAS: 0,4X0,4X0,4 M. AF_12/2020</v>
          </cell>
          <cell r="C5210" t="str">
            <v>UN</v>
          </cell>
          <cell r="D5210">
            <v>362.24</v>
          </cell>
        </row>
        <row r="5211">
          <cell r="A5211">
            <v>97897</v>
          </cell>
          <cell r="B5211" t="str">
            <v>CAIXA ENTERRADA HIDRÁULICA RETANGULAR, EM CONCRETO PRÉ-MOLDADO, DIMENSÕES INTERNAS: 0,6X0,6X0,5 M. AF_12/2020</v>
          </cell>
          <cell r="C5211" t="str">
            <v>UN</v>
          </cell>
          <cell r="D5211">
            <v>469.29</v>
          </cell>
        </row>
        <row r="5212">
          <cell r="A5212">
            <v>97898</v>
          </cell>
          <cell r="B5212" t="str">
            <v>CAIXA ENTERRADA HIDRÁULICA RETANGULAR, EM CONCRETO PRÉ-MOLDADO, DIMENSÕES INTERNAS: 0,8X0,8X0,5 M. AF_12/2020</v>
          </cell>
          <cell r="C5212" t="str">
            <v>UN</v>
          </cell>
          <cell r="D5212">
            <v>891.18</v>
          </cell>
        </row>
        <row r="5213">
          <cell r="A5213">
            <v>97900</v>
          </cell>
          <cell r="B5213" t="str">
            <v>CAIXA ENTERRADA HIDRÁULICA RETANGULAR EM ALVENARIA COM TIJOLOS CERÂMICOS MACIÇOS, DIMENSÕES INTERNAS: 0,3X0,3X0,3 M PARA REDE DE ESGOTO. AF_12/2020</v>
          </cell>
          <cell r="C5213" t="str">
            <v>UN</v>
          </cell>
          <cell r="D5213">
            <v>182.89</v>
          </cell>
        </row>
        <row r="5214">
          <cell r="A5214">
            <v>97901</v>
          </cell>
          <cell r="B5214" t="str">
            <v>CAIXA ENTERRADA HIDRÁULICA RETANGULAR EM ALVENARIA COM TIJOLOS CERÂMICOS MACIÇOS, DIMENSÕES INTERNAS: 0,4X0,4X0,4 M PARA REDE DE ESGOTO. AF_12/2020</v>
          </cell>
          <cell r="C5214" t="str">
            <v>UN</v>
          </cell>
          <cell r="D5214">
            <v>287.63</v>
          </cell>
        </row>
        <row r="5215">
          <cell r="A5215">
            <v>97902</v>
          </cell>
          <cell r="B5215" t="str">
            <v>CAIXA ENTERRADA HIDRÁULICA RETANGULAR EM ALVENARIA COM TIJOLOS CERÂMICOS MACIÇOS, DIMENSÕES INTERNAS: 0,6X0,6X0,6 M PARA REDE DE ESGOTO. AF_12/2020</v>
          </cell>
          <cell r="C5215" t="str">
            <v>UN</v>
          </cell>
          <cell r="D5215">
            <v>560.11</v>
          </cell>
        </row>
        <row r="5216">
          <cell r="A5216">
            <v>97903</v>
          </cell>
          <cell r="B5216" t="str">
            <v>CAIXA ENTERRADA HIDRÁULICA RETANGULAR EM ALVENARIA COM TIJOLOS CERÂMICOS MACIÇOS, DIMENSÕES INTERNAS: 0,8X0,8X0,6 M PARA REDE DE ESGOTO. AF_12/2020</v>
          </cell>
          <cell r="C5216" t="str">
            <v>UN</v>
          </cell>
          <cell r="D5216">
            <v>778.2</v>
          </cell>
        </row>
        <row r="5217">
          <cell r="A5217">
            <v>97904</v>
          </cell>
          <cell r="B5217" t="str">
            <v>CAIXA ENTERRADA HIDRÁULICA RETANGULAR EM ALVENARIA COM TIJOLOS CERÂMICOS MACIÇOS, DIMENSÕES INTERNAS: 1X1X0,6 M PARA REDE DE ESGOTO. AF_12/2020</v>
          </cell>
          <cell r="C5217" t="str">
            <v>UN</v>
          </cell>
          <cell r="D5217">
            <v>919.77</v>
          </cell>
        </row>
        <row r="5218">
          <cell r="A5218">
            <v>97905</v>
          </cell>
          <cell r="B5218" t="str">
            <v>CAIXA ENTERRADA HIDRÁULICA RETANGULAR, EM ALVENARIA COM BLOCOS DE CONCRETO, DIMENSÕES INTERNAS: 0,4X0,4X0,4 M PARA REDE DE ESGOTO. AF_12/2020</v>
          </cell>
          <cell r="C5218" t="str">
            <v>UN</v>
          </cell>
          <cell r="D5218">
            <v>233.1</v>
          </cell>
        </row>
        <row r="5219">
          <cell r="A5219">
            <v>97906</v>
          </cell>
          <cell r="B5219" t="str">
            <v>CAIXA ENTERRADA HIDRÁULICA RETANGULAR, EM ALVENARIA COM BLOCOS DE CONCRETO, DIMENSÕES INTERNAS: 0,6X0,6X0,6 M PARA REDE DE ESGOTO. AF_12/2020</v>
          </cell>
          <cell r="C5219" t="str">
            <v>UN</v>
          </cell>
          <cell r="D5219">
            <v>433.77</v>
          </cell>
        </row>
        <row r="5220">
          <cell r="A5220">
            <v>97907</v>
          </cell>
          <cell r="B5220" t="str">
            <v>CAIXA ENTERRADA HIDRÁULICA RETANGULAR, EM ALVENARIA COM BLOCOS DE CONCRETO, DIMENSÕES INTERNAS: 0,8X0,8X0,6 M PARA REDE DE ESGOTO. AF_12/2020</v>
          </cell>
          <cell r="C5220" t="str">
            <v>UN</v>
          </cell>
          <cell r="D5220">
            <v>616.98</v>
          </cell>
        </row>
        <row r="5221">
          <cell r="A5221">
            <v>97908</v>
          </cell>
          <cell r="B5221" t="str">
            <v>CAIXA ENTERRADA HIDRÁULICA RETANGULAR, EM ALVENARIA COM BLOCOS DE CONCRETO, DIMENSÕES INTERNAS: 1X1X0,6 M PARA REDE DE ESGOTO. AF_12/2020</v>
          </cell>
          <cell r="C5221" t="str">
            <v>UN</v>
          </cell>
          <cell r="D5221">
            <v>729</v>
          </cell>
        </row>
        <row r="5222">
          <cell r="A5222">
            <v>98102</v>
          </cell>
          <cell r="B5222" t="str">
            <v>CAIXA DE GORDURA SIMPLES, CIRCULAR, EM CONCRETO PRÉ-MOLDADO, DIÂMETRO INTERNO = 0,4 M, ALTURA INTERNA = 0,4 M. AF_12/2020</v>
          </cell>
          <cell r="C5222" t="str">
            <v>UN</v>
          </cell>
          <cell r="D5222">
            <v>185.48</v>
          </cell>
        </row>
        <row r="5223">
          <cell r="A5223">
            <v>98104</v>
          </cell>
          <cell r="B5223" t="str">
            <v>CAIXA DE GORDURA SIMPLES (CAPACIDADE: 36L), RETANGULAR, EM ALVENARIA COM TIJOLOS CERÂMICOS MACIÇOS, DIMENSÕES INTERNAS = 0,2X0,4 M, ALTURA INTERNA = 0,8 M. AF_12/2020</v>
          </cell>
          <cell r="C5223" t="str">
            <v>UN</v>
          </cell>
          <cell r="D5223">
            <v>363.68</v>
          </cell>
        </row>
        <row r="5224">
          <cell r="A5224">
            <v>98105</v>
          </cell>
          <cell r="B5224" t="str">
            <v>CAIXA DE GORDURA DUPLA (CAPACIDADE: 126 L), RETANGULAR, EM ALVENARIA COM TIJOLOS CERÂMICOS MACIÇOS, DIMENSÕES INTERNAS = 0,4X0,7 M, ALTURA INTERNA = 0,8 M. AF_12/2020</v>
          </cell>
          <cell r="C5224" t="str">
            <v>UN</v>
          </cell>
          <cell r="D5224">
            <v>632.66999999999996</v>
          </cell>
        </row>
        <row r="5225">
          <cell r="A5225">
            <v>98106</v>
          </cell>
          <cell r="B5225" t="str">
            <v>CAIXA DE GORDURA ESPECIAL (CAPACIDADE: 312 L - PARA ATÉ 146 PESSOAS SERVIDAS NO PICO), RETANGULAR, EM ALVENARIA COM TIJOLOS CERÂMICOS MACIÇOS, DIMENSÕES INTERNAS = 0,4X1,2 M, ALTURA INTERNA = 1 M. AF_12/2020</v>
          </cell>
          <cell r="C5225" t="str">
            <v>UN</v>
          </cell>
          <cell r="D5225">
            <v>1045.46</v>
          </cell>
        </row>
        <row r="5226">
          <cell r="A5226">
            <v>98107</v>
          </cell>
          <cell r="B5226" t="str">
            <v>CAIXA DE GORDURA SIMPLES (CAPACIDADE: 36 L), RETANGULAR, EM ALVENARIA COM BLOCOS DE CONCRETO, DIMENSÕES INTERNAS = 0,2X0,4 M, ALTURA INTERNA = 0,8 M. AF_12/2020</v>
          </cell>
          <cell r="C5226" t="str">
            <v>UN</v>
          </cell>
          <cell r="D5226">
            <v>265.94</v>
          </cell>
        </row>
        <row r="5227">
          <cell r="A5227">
            <v>98108</v>
          </cell>
          <cell r="B5227" t="str">
            <v>CAIXA DE GORDURA DUPLA (CAPACIDADE: 126 L), RETANGULAR, EM ALVENARIA COM BLOCOS DE CONCRETO, DIMENSÕES INTERNAS = 0,4X0,7 M, ALTURA INTERNA = 0,8 M. AF_12/2020</v>
          </cell>
          <cell r="C5227" t="str">
            <v>UN</v>
          </cell>
          <cell r="D5227">
            <v>474.82</v>
          </cell>
        </row>
        <row r="5228">
          <cell r="A5228">
            <v>99250</v>
          </cell>
          <cell r="B5228" t="str">
            <v>CAIXA ENTERRADA HIDRÁULICA RETANGULAR EM ALVENARIA COM TIJOLOS CERÂMICOS MACIÇOS, DIMENSÕES INTERNAS: 0,3X0,3X0,3 M PARA REDE DE DRENAGEM. AF_12/2020</v>
          </cell>
          <cell r="C5228" t="str">
            <v>UN</v>
          </cell>
          <cell r="D5228">
            <v>178.7</v>
          </cell>
        </row>
        <row r="5229">
          <cell r="A5229">
            <v>99251</v>
          </cell>
          <cell r="B5229" t="str">
            <v>CAIXA ENTERRADA HIDRÁULICA RETANGULAR EM ALVENARIA COM TIJOLOS CERÂMICOS MACIÇOS, DIMENSÕES INTERNAS: 0,4X0,4X0,4 M PARA REDE DE DRENAGEM. AF_12/2020</v>
          </cell>
          <cell r="C5229" t="str">
            <v>UN</v>
          </cell>
          <cell r="D5229">
            <v>280.43</v>
          </cell>
        </row>
        <row r="5230">
          <cell r="A5230">
            <v>99253</v>
          </cell>
          <cell r="B5230" t="str">
            <v>CAIXA ENTERRADA HIDRÁULICA RETANGULAR EM ALVENARIA COM TIJOLOS CERÂMICOS MACIÇOS, DIMENSÕES INTERNAS: 0,6X0,6X0,6 M PARA REDE DE DRENAGEM. AF_12/2020</v>
          </cell>
          <cell r="C5230" t="str">
            <v>UN</v>
          </cell>
          <cell r="D5230">
            <v>543.95000000000005</v>
          </cell>
        </row>
        <row r="5231">
          <cell r="A5231">
            <v>99255</v>
          </cell>
          <cell r="B5231" t="str">
            <v>CAIXA ENTERRADA HIDRÁULICA RETANGULAR EM ALVENARIA COM TIJOLOS CERÂMICOS MACIÇOS, DIMENSÕES INTERNAS: 0,8X0,8X0,6 M PARA REDE DE DRENAGEM. AF_12/2020</v>
          </cell>
          <cell r="C5231" t="str">
            <v>UN</v>
          </cell>
          <cell r="D5231">
            <v>756.04</v>
          </cell>
        </row>
        <row r="5232">
          <cell r="A5232">
            <v>99257</v>
          </cell>
          <cell r="B5232" t="str">
            <v>CAIXA ENTERRADA HIDRÁULICA RETANGULAR EM ALVENARIA COM TIJOLOS CERÂMICOS MACIÇOS, DIMENSÕES INTERNAS: 1X1X0,6 M PARA REDE DE DRENAGEM. AF_12/2020</v>
          </cell>
          <cell r="C5232" t="str">
            <v>UN</v>
          </cell>
          <cell r="D5232">
            <v>891.1</v>
          </cell>
        </row>
        <row r="5233">
          <cell r="A5233">
            <v>99258</v>
          </cell>
          <cell r="B5233" t="str">
            <v>CAIXA ENTERRADA HIDRÁULICA RETANGULAR, EM ALVENARIA COM BLOCOS DE CONCRETO, DIMENSÕES INTERNAS: 0,4X0,4X0,4 M PARA REDE DE DRENAGEM. AF_12/2020</v>
          </cell>
          <cell r="C5233" t="str">
            <v>UN</v>
          </cell>
          <cell r="D5233">
            <v>228.52</v>
          </cell>
        </row>
        <row r="5234">
          <cell r="A5234">
            <v>99260</v>
          </cell>
          <cell r="B5234" t="str">
            <v>CAIXA ENTERRADA HIDRÁULICA RETANGULAR, EM ALVENARIA COM BLOCOS DE CONCRETO, DIMENSÕES INTERNAS: 0,6X0,6X0,6 M PARA REDE DE DRENAGEM. AF_12/2020</v>
          </cell>
          <cell r="C5234" t="str">
            <v>UN</v>
          </cell>
          <cell r="D5234">
            <v>423.59</v>
          </cell>
        </row>
        <row r="5235">
          <cell r="A5235">
            <v>99262</v>
          </cell>
          <cell r="B5235" t="str">
            <v>CAIXA ENTERRADA HIDRÁULICA RETANGULAR, EM ALVENARIA COM BLOCOS DE CONCRETO, DIMENSÕES INTERNAS: 0,8X0,8X0,6 M PARA REDE DE DRENAGEM. AF_12/2020</v>
          </cell>
          <cell r="C5235" t="str">
            <v>UN</v>
          </cell>
          <cell r="D5235">
            <v>602.45000000000005</v>
          </cell>
        </row>
        <row r="5236">
          <cell r="A5236">
            <v>99264</v>
          </cell>
          <cell r="B5236" t="str">
            <v>CAIXA ENTERRADA HIDRÁULICA RETANGULAR, EM ALVENARIA COM BLOCOS DE CONCRETO, DIMENSÕES INTERNAS: 1X1X0,6 M PARA REDE DE DRENAGEM. AF_12/2020</v>
          </cell>
          <cell r="C5236" t="str">
            <v>UN</v>
          </cell>
          <cell r="D5236">
            <v>709.37</v>
          </cell>
        </row>
        <row r="5237">
          <cell r="A5237">
            <v>102587</v>
          </cell>
          <cell r="B5237" t="str">
            <v>FURO EM CAIXA D'ÁGUA COM ESPESSURA DE 2 ATÉ 5 MM E DIÂMETRO DE 15 MM. AF_06/2021</v>
          </cell>
          <cell r="C5237" t="str">
            <v>UN</v>
          </cell>
          <cell r="D5237">
            <v>3.19</v>
          </cell>
        </row>
        <row r="5238">
          <cell r="A5238">
            <v>102588</v>
          </cell>
          <cell r="B5238" t="str">
            <v>FURO EM CAIXA D'ÁGUA COM ESPESSURA DE 6 ATÉ 8 MM E DIÂMETRO DE 15 MM. AF_06/2021</v>
          </cell>
          <cell r="C5238" t="str">
            <v>UN</v>
          </cell>
          <cell r="D5238">
            <v>4.6100000000000003</v>
          </cell>
        </row>
        <row r="5239">
          <cell r="A5239">
            <v>102589</v>
          </cell>
          <cell r="B5239" t="str">
            <v>FURO EM CAIXA D'ÁGUA COM ESPESSURA DE 2 ATÉ 5 MM E DIÂMETRO DE 20 MM. AF_06/2021</v>
          </cell>
          <cell r="C5239" t="str">
            <v>UN</v>
          </cell>
          <cell r="D5239">
            <v>3.55</v>
          </cell>
        </row>
        <row r="5240">
          <cell r="A5240">
            <v>102590</v>
          </cell>
          <cell r="B5240" t="str">
            <v>FURO EM CAIXA D'ÁGUA COM ESPESSURA DE 6 ATÉ 8 MM E DIÂMETRO DE 20 MM. AF_06/2021</v>
          </cell>
          <cell r="C5240" t="str">
            <v>UN</v>
          </cell>
          <cell r="D5240">
            <v>4.9800000000000004</v>
          </cell>
        </row>
        <row r="5241">
          <cell r="A5241">
            <v>102591</v>
          </cell>
          <cell r="B5241" t="str">
            <v>FURO EM CAIXA D'ÁGUA COM ESPESSURA DE 2 ATÉ 5 MM E DIÂMETRO DE 25 MM. AF_06/2021</v>
          </cell>
          <cell r="C5241" t="str">
            <v>UN</v>
          </cell>
          <cell r="D5241">
            <v>3.91</v>
          </cell>
        </row>
        <row r="5242">
          <cell r="A5242">
            <v>102592</v>
          </cell>
          <cell r="B5242" t="str">
            <v>FURO EM CAIXA D'ÁGUA COM ESPESSURA DE 6 ATÉ 8 MM E DIÂMETRO DE 25 MM. AF_06/2021</v>
          </cell>
          <cell r="C5242" t="str">
            <v>UN</v>
          </cell>
          <cell r="D5242">
            <v>5.34</v>
          </cell>
        </row>
        <row r="5243">
          <cell r="A5243">
            <v>102593</v>
          </cell>
          <cell r="B5243" t="str">
            <v>FURO EM CAIXA D'ÁGUA COM ESPESSURA DE 2 ATÉ 5 MM E DIÂMETRO DE 32 MM. AF_06/2021</v>
          </cell>
          <cell r="C5243" t="str">
            <v>UN</v>
          </cell>
          <cell r="D5243">
            <v>4.42</v>
          </cell>
        </row>
        <row r="5244">
          <cell r="A5244">
            <v>102594</v>
          </cell>
          <cell r="B5244" t="str">
            <v>FURO EM CAIXA D'ÁGUA COM ESPESSURA DE 6 ATÉ 8 MM E DIÂMETRO DE 32 MM. AF_06/2021</v>
          </cell>
          <cell r="C5244" t="str">
            <v>UN</v>
          </cell>
          <cell r="D5244">
            <v>5.84</v>
          </cell>
        </row>
        <row r="5245">
          <cell r="A5245">
            <v>102595</v>
          </cell>
          <cell r="B5245" t="str">
            <v>FURO EM CAIXA D'ÁGUA COM ESPESSURA DE 2 ATÉ 5 MM E DIÂMETRO DE 40 MM. AF_06/2021</v>
          </cell>
          <cell r="C5245" t="str">
            <v>UN</v>
          </cell>
          <cell r="D5245">
            <v>4.99</v>
          </cell>
        </row>
        <row r="5246">
          <cell r="A5246">
            <v>102596</v>
          </cell>
          <cell r="B5246" t="str">
            <v>FURO EM CAIXA D'ÁGUA COM ESPESSURA DE 6 ATÉ 8 MM E DIÂMETRO DE 40 MM. AF_06/2021</v>
          </cell>
          <cell r="C5246" t="str">
            <v>UN</v>
          </cell>
          <cell r="D5246">
            <v>6.42</v>
          </cell>
        </row>
        <row r="5247">
          <cell r="A5247">
            <v>102597</v>
          </cell>
          <cell r="B5247" t="str">
            <v>FURO EM CAIXA D'ÁGUA COM ESPESSURA DE 2 ATÉ 5 MM E DIÂMETRO DE 50 MM. AF_06/2021</v>
          </cell>
          <cell r="C5247" t="str">
            <v>UN</v>
          </cell>
          <cell r="D5247">
            <v>5.71</v>
          </cell>
        </row>
        <row r="5248">
          <cell r="A5248">
            <v>102598</v>
          </cell>
          <cell r="B5248" t="str">
            <v>FURO EM CAIXA D'ÁGUA COM ESPESSURA DE 6 ATÉ 8 MM E DIÂMETRO DE 50 MM. AF_06/2021</v>
          </cell>
          <cell r="C5248" t="str">
            <v>UN</v>
          </cell>
          <cell r="D5248">
            <v>7.14</v>
          </cell>
        </row>
        <row r="5249">
          <cell r="A5249">
            <v>102599</v>
          </cell>
          <cell r="B5249" t="str">
            <v>FURO EM CAIXA D'ÁGUA COM ESPESSURA DE 2 ATÉ 5 MM E DIÂMETRO DE 60 MM. AF_06/2021</v>
          </cell>
          <cell r="C5249" t="str">
            <v>UN</v>
          </cell>
          <cell r="D5249">
            <v>6.43</v>
          </cell>
        </row>
        <row r="5250">
          <cell r="A5250">
            <v>102600</v>
          </cell>
          <cell r="B5250" t="str">
            <v>FURO EM CAIXA D'ÁGUA COM ESPESSURA DE 6 ATÉ 8 MM E DIÂMETRO DE 60 MM. AF_06/2021</v>
          </cell>
          <cell r="C5250" t="str">
            <v>UN</v>
          </cell>
          <cell r="D5250">
            <v>7.86</v>
          </cell>
        </row>
        <row r="5251">
          <cell r="A5251">
            <v>102601</v>
          </cell>
          <cell r="B5251" t="str">
            <v>FURO EM CAIXA D'ÁGUA COM ESPESSURA DE 2 ATÉ 5 MM E DIÂMETRO DE 75 MM. AF_06/2021</v>
          </cell>
          <cell r="C5251" t="str">
            <v>UN</v>
          </cell>
          <cell r="D5251">
            <v>7.51</v>
          </cell>
        </row>
        <row r="5252">
          <cell r="A5252">
            <v>102602</v>
          </cell>
          <cell r="B5252" t="str">
            <v>FURO EM CAIXA D'ÁGUA COM ESPESSURA DE 6 ATÉ 8 MM E DIÂMETRO DE 75 MM. AF_06/2021</v>
          </cell>
          <cell r="C5252" t="str">
            <v>UN</v>
          </cell>
          <cell r="D5252">
            <v>8.94</v>
          </cell>
        </row>
        <row r="5253">
          <cell r="A5253">
            <v>102603</v>
          </cell>
          <cell r="B5253" t="str">
            <v>FURO EM CAIXA D'ÁGUA COM ESPESSURA DE 2 ATÉ 5 MM E DIÂMETRO DE 100 MM. AF_06/2021</v>
          </cell>
          <cell r="C5253" t="str">
            <v>UN</v>
          </cell>
          <cell r="D5253">
            <v>9.31</v>
          </cell>
        </row>
        <row r="5254">
          <cell r="A5254">
            <v>102604</v>
          </cell>
          <cell r="B5254" t="str">
            <v>FURO EM CAIXA D'ÁGUA COM ESPESSURA DE 6 ATÉ 8 MM E DIÂMETRO DE 100 MM. AF_06/2021</v>
          </cell>
          <cell r="C5254" t="str">
            <v>UN</v>
          </cell>
          <cell r="D5254">
            <v>10.74</v>
          </cell>
        </row>
        <row r="5255">
          <cell r="A5255">
            <v>102605</v>
          </cell>
          <cell r="B5255" t="str">
            <v>CAIXA D´ÁGUA EM POLIETILENO, 500 LITROS - FORNECIMENTO E INSTALAÇÃO. AF_06/2021</v>
          </cell>
          <cell r="C5255" t="str">
            <v>UN</v>
          </cell>
          <cell r="D5255">
            <v>256.64</v>
          </cell>
        </row>
        <row r="5256">
          <cell r="A5256">
            <v>102606</v>
          </cell>
          <cell r="B5256" t="str">
            <v>CAIXA D´ÁGUA EM POLIETILENO, 750 LITROS - FORNECIMENTO E INSTALAÇÃO. AF_06/2021</v>
          </cell>
          <cell r="C5256" t="str">
            <v>UN</v>
          </cell>
          <cell r="D5256">
            <v>395.48</v>
          </cell>
        </row>
        <row r="5257">
          <cell r="A5257">
            <v>102607</v>
          </cell>
          <cell r="B5257" t="str">
            <v>CAIXA D´ÁGUA EM POLIETILENO, 1000 LITROS - FORNECIMENTO E INSTALAÇÃO. AF_06/2021</v>
          </cell>
          <cell r="C5257" t="str">
            <v>UN</v>
          </cell>
          <cell r="D5257">
            <v>423.34</v>
          </cell>
        </row>
        <row r="5258">
          <cell r="A5258">
            <v>102608</v>
          </cell>
          <cell r="B5258" t="str">
            <v>CAIXA D´ÁGUA EM POLIETILENO, 1500 LITROS - FORNECIMENTO E INSTALAÇÃO. AF_06/2021</v>
          </cell>
          <cell r="C5258" t="str">
            <v>UN</v>
          </cell>
          <cell r="D5258">
            <v>970.41</v>
          </cell>
        </row>
        <row r="5259">
          <cell r="A5259">
            <v>102609</v>
          </cell>
          <cell r="B5259" t="str">
            <v>CAIXA D´ÁGUA EM POLIETILENO, 2000 LITROS - FORNECIMENTO E INSTALAÇÃO. AF_06/2021</v>
          </cell>
          <cell r="C5259" t="str">
            <v>UN</v>
          </cell>
          <cell r="D5259">
            <v>1102.6600000000001</v>
          </cell>
        </row>
        <row r="5260">
          <cell r="A5260">
            <v>102610</v>
          </cell>
          <cell r="B5260" t="str">
            <v>CAIXA D´ÁGUA EM POLIETILENO, 3000 LITROS - FORNECIMENTO E INSTALAÇÃO. AF_06/2021</v>
          </cell>
          <cell r="C5260" t="str">
            <v>UN</v>
          </cell>
          <cell r="D5260">
            <v>1895.15</v>
          </cell>
        </row>
        <row r="5261">
          <cell r="A5261">
            <v>102611</v>
          </cell>
          <cell r="B5261" t="str">
            <v>CAIXA D´ÁGUA EM POLIÉSTER REFORÇADO COM FIBRA DE VIDRO, 500 LITROS - FORNECIMENTO E INSTALAÇÃO. AF_06/2021</v>
          </cell>
          <cell r="C5261" t="str">
            <v>UN</v>
          </cell>
          <cell r="D5261">
            <v>426.42</v>
          </cell>
        </row>
        <row r="5262">
          <cell r="A5262">
            <v>102612</v>
          </cell>
          <cell r="B5262" t="str">
            <v>CAIXA D´ÁGUA EM POLIÉSTER REFORÇADO COM FIBRA DE VIDRO, 750 LITROS - FORNECIMENTO E INSTALAÇÃO. AF_06/2021</v>
          </cell>
          <cell r="C5262" t="str">
            <v>UN</v>
          </cell>
          <cell r="D5262">
            <v>612.23</v>
          </cell>
        </row>
        <row r="5263">
          <cell r="A5263">
            <v>102613</v>
          </cell>
          <cell r="B5263" t="str">
            <v>CAIXA D´ÁGUA EM POLIÉSTER REFORÇADO COM FIBRA DE VIDRO, 1000 LITROS - FORNECIMENTO E INSTALAÇÃO. AF_06/2021</v>
          </cell>
          <cell r="C5263" t="str">
            <v>UN</v>
          </cell>
          <cell r="D5263">
            <v>593.46</v>
          </cell>
        </row>
        <row r="5264">
          <cell r="A5264">
            <v>102614</v>
          </cell>
          <cell r="B5264" t="str">
            <v>CAIXA D´ÁGUA EM POLIÉSTER REFORÇADO COM FIBRA DE VIDRO, 1500 LITROS - FORNECIMENTO E INSTALAÇÃO. AF_06/2021</v>
          </cell>
          <cell r="C5264" t="str">
            <v>UN</v>
          </cell>
          <cell r="D5264">
            <v>912.53</v>
          </cell>
        </row>
        <row r="5265">
          <cell r="A5265">
            <v>102615</v>
          </cell>
          <cell r="B5265" t="str">
            <v>CAIXA D´ÁGUA EM POLIÉSTER REFORÇADO COM FIBRA DE VIDRO, 2000 LITROS - FORNECIMENTO E INSTALAÇÃO. AF_06/2021</v>
          </cell>
          <cell r="C5265" t="str">
            <v>UN</v>
          </cell>
          <cell r="D5265">
            <v>1145.22</v>
          </cell>
        </row>
        <row r="5266">
          <cell r="A5266">
            <v>102616</v>
          </cell>
          <cell r="B5266" t="str">
            <v>CAIXA D´ÁGUA EM POLIÉSTER REFORÇADO COM FIBRA DE VIDRO, 3000 LITROS - FORNECIMENTO E INSTALAÇÃO. AF_06/2021</v>
          </cell>
          <cell r="C5266" t="str">
            <v>UN</v>
          </cell>
          <cell r="D5266">
            <v>1695.3</v>
          </cell>
        </row>
        <row r="5267">
          <cell r="A5267">
            <v>102617</v>
          </cell>
          <cell r="B5267" t="str">
            <v>CAIXA D´ÁGUA EM POLIÉSTER REFORÇADO COM FIBRA DE VIDRO, 5000 LITROS - FORNECIMENTO E INSTALAÇÃO. AF_06/2021</v>
          </cell>
          <cell r="C5267" t="str">
            <v>UN</v>
          </cell>
          <cell r="D5267">
            <v>3169.15</v>
          </cell>
        </row>
        <row r="5268">
          <cell r="A5268">
            <v>102618</v>
          </cell>
          <cell r="B5268" t="str">
            <v>CAIXA D´ÁGUA EM POLIÉSTER REFORÇADO COM FIBRA DE VIDRO, 7000 LITROS - FORNECIMENTO E INSTALAÇÃO. AF_06/2021</v>
          </cell>
          <cell r="C5268" t="str">
            <v>UN</v>
          </cell>
          <cell r="D5268">
            <v>3805.07</v>
          </cell>
        </row>
        <row r="5269">
          <cell r="A5269">
            <v>102619</v>
          </cell>
          <cell r="B5269" t="str">
            <v>CAIXA D´ÁGUA EM POLIÉSTER REFORÇADO COM FIBRA DE VIDRO, 10000 LITROS - FORNECIMENTO E INSTALAÇÃO. AF_06/2021</v>
          </cell>
          <cell r="C5269" t="str">
            <v>UN</v>
          </cell>
          <cell r="D5269">
            <v>5095.25</v>
          </cell>
        </row>
        <row r="5270">
          <cell r="A5270">
            <v>102620</v>
          </cell>
          <cell r="B5270" t="str">
            <v>CAIXA D´ÁGUA EM POLIÉSTER REFORÇADO COM FIBRA DE VIDRO, 15000 LITROS - FORNECIMENTO E INSTALAÇÃO. AF_06/2021</v>
          </cell>
          <cell r="C5270" t="str">
            <v>UN</v>
          </cell>
          <cell r="D5270">
            <v>7385.61</v>
          </cell>
        </row>
        <row r="5271">
          <cell r="A5271">
            <v>102621</v>
          </cell>
          <cell r="B5271" t="str">
            <v>CAIXA D´ÁGUA EM POLIÉSTER REFORÇADO COM FIBRA DE VIDRO, 20000 LITROS - FORNECIMENTO E INSTALAÇÃO. AF_06/2021</v>
          </cell>
          <cell r="C5271" t="str">
            <v>UN</v>
          </cell>
          <cell r="D5271">
            <v>11332.48</v>
          </cell>
        </row>
        <row r="5272">
          <cell r="A5272">
            <v>102622</v>
          </cell>
          <cell r="B5272" t="str">
            <v>CAIXA D´ÁGUA EM POLIETILENO, 500 LITROS (INCLUSOS TUBOS, CONEXÕES E TORNEIRA DE BÓIA) - FORNECIMENTO E INSTALAÇÃO. AF_06/2021</v>
          </cell>
          <cell r="C5272" t="str">
            <v>UN</v>
          </cell>
          <cell r="D5272">
            <v>530.09</v>
          </cell>
        </row>
        <row r="5273">
          <cell r="A5273">
            <v>102623</v>
          </cell>
          <cell r="B5273" t="str">
            <v>CAIXA D´ÁGUA EM POLIETILENO, 1000 LITROS (INCLUSOS TUBOS, CONEXÕES E TORNEIRA DE BÓIA) - FORNECIMENTO E INSTALAÇÃO. AF_06/2021</v>
          </cell>
          <cell r="C5273" t="str">
            <v>UN</v>
          </cell>
          <cell r="D5273">
            <v>739.1</v>
          </cell>
        </row>
        <row r="5274">
          <cell r="A5274">
            <v>89482</v>
          </cell>
          <cell r="B5274" t="str">
            <v>CAIXA SIFONADA, PVC, DN 100 X 100 X 50 MM, FORNECIDA E INSTALADA EM RAMAIS DE ENCAMINHAMENTO DE ÁGUA PLUVIAL. AF_06/2022</v>
          </cell>
          <cell r="C5274" t="str">
            <v>UN</v>
          </cell>
          <cell r="D5274">
            <v>40.549999999999997</v>
          </cell>
        </row>
        <row r="5275">
          <cell r="A5275">
            <v>89491</v>
          </cell>
          <cell r="B5275" t="str">
            <v>CAIXA SIFONADA, PVC, DN 150 X 185 X 75 MM, FORNECIDA E INSTALADA EM RAMAIS DE ENCAMINHAMENTO DE ÁGUA PLUVIAL. AF_06/2022</v>
          </cell>
          <cell r="C5275" t="str">
            <v>UN</v>
          </cell>
          <cell r="D5275">
            <v>103.87</v>
          </cell>
        </row>
        <row r="5276">
          <cell r="A5276">
            <v>89495</v>
          </cell>
          <cell r="B5276" t="str">
            <v>RALO SIFONADO, PVC, DN 100 X 40 MM, JUNTA SOLDÁVEL, FORNECIDO E INSTALADO EM RAMAIS DE ENCAMINHAMENTO DE ÁGUA PLUVIAL. AF_06/2022</v>
          </cell>
          <cell r="C5276" t="str">
            <v>UN</v>
          </cell>
          <cell r="D5276">
            <v>18.71</v>
          </cell>
        </row>
        <row r="5277">
          <cell r="A5277">
            <v>89707</v>
          </cell>
          <cell r="B5277" t="str">
            <v>CAIXA SIFONADA, PVC, DN 100 X 100 X 50 MM, JUNTA ELÁSTICA, FORNECIDA E INSTALADA EM RAMAL DE DESCARGA OU EM RAMAL DE ESGOTO SANITÁRIO. AF_08/2022</v>
          </cell>
          <cell r="C5277" t="str">
            <v>UN</v>
          </cell>
          <cell r="D5277">
            <v>48.86</v>
          </cell>
        </row>
        <row r="5278">
          <cell r="A5278">
            <v>89708</v>
          </cell>
          <cell r="B5278" t="str">
            <v>CAIXA SIFONADA, PVC, DN 150 X 185 X 75 MM, JUNTA ELÁSTICA, FORNECIDA E INSTALADA EM RAMAL DE DESCARGA OU EM RAMAL DE ESGOTO SANITÁRIO. AF_08/2022</v>
          </cell>
          <cell r="C5278" t="str">
            <v>UN</v>
          </cell>
          <cell r="D5278">
            <v>106.79</v>
          </cell>
        </row>
        <row r="5279">
          <cell r="A5279">
            <v>89709</v>
          </cell>
          <cell r="B5279" t="str">
            <v>RALO SIFONADO, PVC, DN 100 X 40 MM, JUNTA SOLDÁVEL, FORNECIDO E INSTALADO EM RAMAL DE DESCARGA OU EM RAMAL DE ESGOTO SANITÁRIO. AF_08/2022</v>
          </cell>
          <cell r="C5279" t="str">
            <v>UN</v>
          </cell>
          <cell r="D5279">
            <v>21.21</v>
          </cell>
        </row>
        <row r="5280">
          <cell r="A5280">
            <v>89710</v>
          </cell>
          <cell r="B5280" t="str">
            <v>RALO SECO, PVC, DN 100 X 40 MM, JUNTA SOLDÁVEL, FORNECIDO E INSTALADO EM RAMAL DE DESCARGA OU EM RAMAL DE ESGOTO SANITÁRIO. AF_08/2022</v>
          </cell>
          <cell r="C5280" t="str">
            <v>UN</v>
          </cell>
          <cell r="D5280">
            <v>18.489999999999998</v>
          </cell>
        </row>
        <row r="5281">
          <cell r="A5281">
            <v>104326</v>
          </cell>
          <cell r="B5281" t="str">
            <v>RALO SECO CÔNICO, PVC, DN 100 X 40 MM, JUNTA SOLDÁVEL, FORNECIDO E INSTALADO EM RAMAL DE DESCARGA OU EM RAMAL DE ESGOTO SANITÁRIO. AF_08/2022</v>
          </cell>
          <cell r="C5281" t="str">
            <v>UN</v>
          </cell>
          <cell r="D5281">
            <v>20.170000000000002</v>
          </cell>
        </row>
        <row r="5282">
          <cell r="A5282">
            <v>104327</v>
          </cell>
          <cell r="B5282" t="str">
            <v>RALO SIFONADO REDONDO, PVC, DN 100 X 40 MM, JUNTA SOLDÁVEL, FORNECIDO E INSTALADO EM RAMAL DE DESCARGA OU EM RAMAL DE ESGOTO SANITÁRIO. AF_08/2022</v>
          </cell>
          <cell r="C5282" t="str">
            <v>UN</v>
          </cell>
          <cell r="D5282">
            <v>19.170000000000002</v>
          </cell>
        </row>
        <row r="5283">
          <cell r="A5283">
            <v>104328</v>
          </cell>
          <cell r="B5283" t="str">
            <v>CAIXA SIFONADA, COM GRELHA QUADRADA, PVC, DN 150 X 150 X 50 MM, JUNTA SOLDÁVEL, FORNECIDA E INSTALADA EM RAMAL DE DESCARGA OU EM RAMAL DE ESGOTO SANITÁRIO. AF_08/2022</v>
          </cell>
          <cell r="C5283" t="str">
            <v>UN</v>
          </cell>
          <cell r="D5283">
            <v>72.02</v>
          </cell>
        </row>
        <row r="5284">
          <cell r="A5284">
            <v>104329</v>
          </cell>
          <cell r="B5284" t="str">
            <v>CAIXA SIFONADA, COM GRELHA REDONDA, PVC, DN 150 X 150 X 50 MM, JUNTA SOLDÁVEL, FORNECIDA E INSTALADA EM RAMAL DE DESCARGA OU EM RAMAL DE ESGOTO SANITÁRIO. AF_08/2022</v>
          </cell>
          <cell r="C5284" t="str">
            <v>UN</v>
          </cell>
          <cell r="D5284">
            <v>81.75</v>
          </cell>
        </row>
        <row r="5285">
          <cell r="A5285">
            <v>86872</v>
          </cell>
          <cell r="B5285" t="str">
            <v>TANQUE DE LOUÇA BRANCA COM COLUNA, 30L OU EQUIVALENTE - FORNECIMENTO E INSTALAÇÃO. AF_01/2020</v>
          </cell>
          <cell r="C5285" t="str">
            <v>UN</v>
          </cell>
          <cell r="D5285">
            <v>687.88</v>
          </cell>
        </row>
        <row r="5286">
          <cell r="A5286">
            <v>86874</v>
          </cell>
          <cell r="B5286" t="str">
            <v>TANQUE DE LOUÇA BRANCA SUSPENSO, 18L OU EQUIVALENTE - FORNECIMENTO E INSTALAÇÃO. AF_01/2020</v>
          </cell>
          <cell r="C5286" t="str">
            <v>UN</v>
          </cell>
          <cell r="D5286">
            <v>480.39</v>
          </cell>
        </row>
        <row r="5287">
          <cell r="A5287">
            <v>86875</v>
          </cell>
          <cell r="B5287" t="str">
            <v>TANQUE DE MÁRMORE SINTÉTICO COM COLUNA, 22L OU EQUIVALENTE   FORNECIMENTO E INSTALAÇÃO. AF_01/2020</v>
          </cell>
          <cell r="C5287" t="str">
            <v>UN</v>
          </cell>
          <cell r="D5287">
            <v>555.38</v>
          </cell>
        </row>
        <row r="5288">
          <cell r="A5288">
            <v>86876</v>
          </cell>
          <cell r="B5288" t="str">
            <v>TANQUE DE MÁRMORE SINTÉTICO SUSPENSO, 22L OU EQUIVALENTE - FORNECIMENTO E INSTALAÇÃO. AF_01/2020</v>
          </cell>
          <cell r="C5288" t="str">
            <v>UN</v>
          </cell>
          <cell r="D5288">
            <v>317.07</v>
          </cell>
        </row>
        <row r="5289">
          <cell r="A5289">
            <v>86877</v>
          </cell>
          <cell r="B5289" t="str">
            <v>VÁLVULA EM METAL CROMADO 1.1/2" X 1.1/2" PARA TANQUE OU LAVATÓRIO, COM OU SEM LADRÃO - FORNECIMENTO E INSTALAÇÃO. AF_01/2020</v>
          </cell>
          <cell r="C5289" t="str">
            <v>UN</v>
          </cell>
          <cell r="D5289">
            <v>71.12</v>
          </cell>
        </row>
        <row r="5290">
          <cell r="A5290">
            <v>86878</v>
          </cell>
          <cell r="B5290" t="str">
            <v>VÁLVULA EM METAL CROMADO TIPO AMERICANA 3.1/2" X 1.1/2" PARA PIA - FORNECIMENTO E INSTALAÇÃO. AF_01/2020</v>
          </cell>
          <cell r="C5290" t="str">
            <v>UN</v>
          </cell>
          <cell r="D5290">
            <v>76.709999999999994</v>
          </cell>
        </row>
        <row r="5291">
          <cell r="A5291">
            <v>86879</v>
          </cell>
          <cell r="B5291" t="str">
            <v>VÁLVULA EM PLÁSTICO 1" PARA PIA, TANQUE OU LAVATÓRIO, COM OU SEM LADRÃO - FORNECIMENTO E INSTALAÇÃO. AF_01/2020</v>
          </cell>
          <cell r="C5291" t="str">
            <v>UN</v>
          </cell>
          <cell r="D5291">
            <v>9.35</v>
          </cell>
        </row>
        <row r="5292">
          <cell r="A5292">
            <v>86880</v>
          </cell>
          <cell r="B5292" t="str">
            <v>VÁLVULA EM PLÁSTICO CROMADO TIPO AMERICANA 3.1/2" X 1.1/2" SEM ADAPTADOR PARA PIA - FORNECIMENTO E INSTALAÇÃO. AF_01/2020</v>
          </cell>
          <cell r="C5292" t="str">
            <v>UN</v>
          </cell>
          <cell r="D5292">
            <v>25.47</v>
          </cell>
        </row>
        <row r="5293">
          <cell r="A5293">
            <v>86881</v>
          </cell>
          <cell r="B5293" t="str">
            <v>SIFÃO DO TIPO GARRAFA EM METAL CROMADO 1 X 1.1/2" - FORNECIMENTO E INSTALAÇÃO. AF_01/2020</v>
          </cell>
          <cell r="C5293" t="str">
            <v>UN</v>
          </cell>
          <cell r="D5293">
            <v>216.49</v>
          </cell>
        </row>
        <row r="5294">
          <cell r="A5294">
            <v>86882</v>
          </cell>
          <cell r="B5294" t="str">
            <v>SIFÃO DO TIPO GARRAFA/COPO EM PVC 1.1/4  X 1.1/2" - FORNECIMENTO E INSTALAÇÃO. AF_01/2020</v>
          </cell>
          <cell r="C5294" t="str">
            <v>UN</v>
          </cell>
          <cell r="D5294">
            <v>21.58</v>
          </cell>
        </row>
        <row r="5295">
          <cell r="A5295">
            <v>86883</v>
          </cell>
          <cell r="B5295" t="str">
            <v>SIFÃO DO TIPO FLEXÍVEL EM PVC 1  X 1.1/2  - FORNECIMENTO E INSTALAÇÃO. AF_01/2020</v>
          </cell>
          <cell r="C5295" t="str">
            <v>UN</v>
          </cell>
          <cell r="D5295">
            <v>11.72</v>
          </cell>
        </row>
        <row r="5296">
          <cell r="A5296">
            <v>86884</v>
          </cell>
          <cell r="B5296" t="str">
            <v>ENGATE FLEXÍVEL EM PLÁSTICO BRANCO, 1/2" X 30CM - FORNECIMENTO E INSTALAÇÃO. AF_01/2020</v>
          </cell>
          <cell r="C5296" t="str">
            <v>UN</v>
          </cell>
          <cell r="D5296">
            <v>10.4</v>
          </cell>
        </row>
        <row r="5297">
          <cell r="A5297">
            <v>86885</v>
          </cell>
          <cell r="B5297" t="str">
            <v>ENGATE FLEXÍVEL EM PLÁSTICO BRANCO, 1/2" X 40CM - FORNECIMENTO E INSTALAÇÃO. AF_01/2020</v>
          </cell>
          <cell r="C5297" t="str">
            <v>UN</v>
          </cell>
          <cell r="D5297">
            <v>11.79</v>
          </cell>
        </row>
        <row r="5298">
          <cell r="A5298">
            <v>86886</v>
          </cell>
          <cell r="B5298" t="str">
            <v>ENGATE FLEXÍVEL EM INOX, 1/2  X 30CM - FORNECIMENTO E INSTALAÇÃO. AF_01/2020</v>
          </cell>
          <cell r="C5298" t="str">
            <v>UN</v>
          </cell>
          <cell r="D5298">
            <v>52.62</v>
          </cell>
        </row>
        <row r="5299">
          <cell r="A5299">
            <v>86887</v>
          </cell>
          <cell r="B5299" t="str">
            <v>ENGATE FLEXÍVEL EM INOX, 1/2  X 40CM - FORNECIMENTO E INSTALAÇÃO. AF_01/2020</v>
          </cell>
          <cell r="C5299" t="str">
            <v>UN</v>
          </cell>
          <cell r="D5299">
            <v>57.12</v>
          </cell>
        </row>
        <row r="5300">
          <cell r="A5300">
            <v>86888</v>
          </cell>
          <cell r="B5300" t="str">
            <v>VASO SANITÁRIO SIFONADO COM CAIXA ACOPLADA LOUÇA BRANCA - FORNECIMENTO E INSTALAÇÃO. AF_01/2020</v>
          </cell>
          <cell r="C5300" t="str">
            <v>UN</v>
          </cell>
          <cell r="D5300">
            <v>465.5</v>
          </cell>
        </row>
        <row r="5301">
          <cell r="A5301">
            <v>86889</v>
          </cell>
          <cell r="B5301" t="str">
            <v>BANCADA DE GRANITO CINZA POLIDO, DE 1,50 X 0,60 M, PARA PIA DE COZINHA - FORNECIMENTO E INSTALAÇÃO. AF_01/2020</v>
          </cell>
          <cell r="C5301" t="str">
            <v>UN</v>
          </cell>
          <cell r="D5301">
            <v>714.78</v>
          </cell>
        </row>
        <row r="5302">
          <cell r="A5302">
            <v>86893</v>
          </cell>
          <cell r="B5302" t="str">
            <v>BANCADA DE MÁRMORE BRANCO POLIDO, DE 1,50 X 0,60 M, PARA PIA DE COZINHA - FORNECIMENTO E INSTALAÇÃO. AF_01/2020</v>
          </cell>
          <cell r="C5302" t="str">
            <v>UN</v>
          </cell>
          <cell r="D5302">
            <v>855.16</v>
          </cell>
        </row>
        <row r="5303">
          <cell r="A5303">
            <v>86894</v>
          </cell>
          <cell r="B5303" t="str">
            <v>BANCADA DE MÁRMORE SINTÉTICO, DE 120 X 60CM, COM CUBA INTEGRADA - FORNECIMENTO E INSTALAÇÃO. AF_01/2020</v>
          </cell>
          <cell r="C5303" t="str">
            <v>UN</v>
          </cell>
          <cell r="D5303">
            <v>308.44</v>
          </cell>
        </row>
        <row r="5304">
          <cell r="A5304">
            <v>86895</v>
          </cell>
          <cell r="B5304" t="str">
            <v>BANCADA DE GRANITO CINZA POLIDO, DE 0,50 X 0,60 M, PARA LAVATÓRIO - FORNECIMENTO E INSTALAÇÃO. AF_01/2020</v>
          </cell>
          <cell r="C5304" t="str">
            <v>UN</v>
          </cell>
          <cell r="D5304">
            <v>344.78</v>
          </cell>
        </row>
        <row r="5305">
          <cell r="A5305">
            <v>86899</v>
          </cell>
          <cell r="B5305" t="str">
            <v>BANCADA DE MÁRMORE BRANCO POLIDO, DE 0,50 X 0,60 M, PARA LAVATÓRIO - FORNECIMENTO E INSTALAÇÃO. AF_01/2020</v>
          </cell>
          <cell r="C5305" t="str">
            <v>UN</v>
          </cell>
          <cell r="D5305">
            <v>397.44</v>
          </cell>
        </row>
        <row r="5306">
          <cell r="A5306">
            <v>86900</v>
          </cell>
          <cell r="B5306" t="str">
            <v>CUBA DE EMBUTIR RETANGULAR DE AÇO INOXIDÁVEL, 46 X 30 X 12 CM - FORNECIMENTO E INSTALAÇÃO. AF_01/2020</v>
          </cell>
          <cell r="C5306" t="str">
            <v>UN</v>
          </cell>
          <cell r="D5306">
            <v>182.9</v>
          </cell>
        </row>
        <row r="5307">
          <cell r="A5307">
            <v>86901</v>
          </cell>
          <cell r="B5307" t="str">
            <v>CUBA DE EMBUTIR OVAL EM LOUÇA BRANCA, 35 X 50CM OU EQUIVALENTE - FORNECIMENTO E INSTALAÇÃO. AF_01/2020</v>
          </cell>
          <cell r="C5307" t="str">
            <v>UN</v>
          </cell>
          <cell r="D5307">
            <v>137.31</v>
          </cell>
        </row>
        <row r="5308">
          <cell r="A5308">
            <v>86902</v>
          </cell>
          <cell r="B5308" t="str">
            <v>LAVATÓRIO LOUÇA BRANCA COM COLUNA, *44 X 35,5* CM, PADRÃO POPULAR - FORNECIMENTO E INSTALAÇÃO. AF_01/2020</v>
          </cell>
          <cell r="C5308" t="str">
            <v>UN</v>
          </cell>
          <cell r="D5308">
            <v>304.42</v>
          </cell>
        </row>
        <row r="5309">
          <cell r="A5309">
            <v>86903</v>
          </cell>
          <cell r="B5309" t="str">
            <v>LAVATÓRIO LOUÇA BRANCA COM COLUNA, 45 X 55CM OU EQUIVALENTE, PADRÃO MÉDIO - FORNECIMENTO E INSTALAÇÃO. AF_01/2020</v>
          </cell>
          <cell r="C5309" t="str">
            <v>UN</v>
          </cell>
          <cell r="D5309">
            <v>343.77</v>
          </cell>
        </row>
        <row r="5310">
          <cell r="A5310">
            <v>86904</v>
          </cell>
          <cell r="B5310" t="str">
            <v>LAVATÓRIO LOUÇA BRANCA SUSPENSO, 29,5 X 39CM OU EQUIVALENTE, PADRÃO POPULAR - FORNECIMENTO E INSTALAÇÃO. AF_01/2020</v>
          </cell>
          <cell r="C5310" t="str">
            <v>UN</v>
          </cell>
          <cell r="D5310">
            <v>141.91</v>
          </cell>
        </row>
        <row r="5311">
          <cell r="A5311">
            <v>86905</v>
          </cell>
          <cell r="B5311" t="str">
            <v>APARELHO MISTURADOR DE MESA PARA LAVATÓRIO, PADRÃO MÉDIO - FORNECIMENTO E INSTALAÇÃO. AF_01/2020</v>
          </cell>
          <cell r="C5311" t="str">
            <v>UN</v>
          </cell>
          <cell r="D5311">
            <v>435.53</v>
          </cell>
        </row>
        <row r="5312">
          <cell r="A5312">
            <v>86906</v>
          </cell>
          <cell r="B5312" t="str">
            <v>TORNEIRA CROMADA DE MESA, 1/2" OU 3/4", PARA LAVATÓRIO, PADRÃO POPULAR - FORNECIMENTO E INSTALAÇÃO. AF_01/2020</v>
          </cell>
          <cell r="C5312" t="str">
            <v>UN</v>
          </cell>
          <cell r="D5312">
            <v>80.55</v>
          </cell>
        </row>
        <row r="5313">
          <cell r="A5313">
            <v>86908</v>
          </cell>
          <cell r="B5313" t="str">
            <v>APARELHO MISTURADOR DE MESA PARA PIA DE COZINHA, PADRÃO MÉDIO - FORNECIMENTO E INSTALAÇÃO. AF_01/2020</v>
          </cell>
          <cell r="C5313" t="str">
            <v>UN</v>
          </cell>
          <cell r="D5313">
            <v>522.30999999999995</v>
          </cell>
        </row>
        <row r="5314">
          <cell r="A5314">
            <v>86909</v>
          </cell>
          <cell r="B5314" t="str">
            <v>TORNEIRA CROMADA TUBO MÓVEL, DE MESA, 1/2" OU 3/4", PARA PIA DE COZINHA, PADRÃO ALTO - FORNECIMENTO E INSTALAÇÃO. AF_01/2020</v>
          </cell>
          <cell r="C5314" t="str">
            <v>UN</v>
          </cell>
          <cell r="D5314">
            <v>139.87</v>
          </cell>
        </row>
        <row r="5315">
          <cell r="A5315">
            <v>86910</v>
          </cell>
          <cell r="B5315" t="str">
            <v>TORNEIRA CROMADA TUBO MÓVEL, DE PAREDE, 1/2" OU 3/4", PARA PIA DE COZINHA, PADRÃO MÉDIO - FORNECIMENTO E INSTALAÇÃO. AF_01/2020</v>
          </cell>
          <cell r="C5315" t="str">
            <v>UN</v>
          </cell>
          <cell r="D5315">
            <v>137.81</v>
          </cell>
        </row>
        <row r="5316">
          <cell r="A5316">
            <v>86911</v>
          </cell>
          <cell r="B5316" t="str">
            <v>TORNEIRA CROMADA LONGA, DE PAREDE, 1/2" OU 3/4", PARA PIA DE COZINHA, PADRÃO POPULAR - FORNECIMENTO E INSTALAÇÃO. AF_01/2020</v>
          </cell>
          <cell r="C5316" t="str">
            <v>UN</v>
          </cell>
          <cell r="D5316">
            <v>94.25</v>
          </cell>
        </row>
        <row r="5317">
          <cell r="A5317">
            <v>86913</v>
          </cell>
          <cell r="B5317" t="str">
            <v>TORNEIRA CROMADA 1/2" OU 3/4" PARA TANQUE, PADRÃO POPULAR - FORNECIMENTO E INSTALAÇÃO. AF_01/2020</v>
          </cell>
          <cell r="C5317" t="str">
            <v>UN</v>
          </cell>
          <cell r="D5317">
            <v>58.84</v>
          </cell>
        </row>
        <row r="5318">
          <cell r="A5318">
            <v>86914</v>
          </cell>
          <cell r="B5318" t="str">
            <v>TORNEIRA CROMADA 1/2" OU 3/4" PARA TANQUE, PADRÃO MÉDIO - FORNECIMENTO E INSTALAÇÃO. AF_01/2020</v>
          </cell>
          <cell r="C5318" t="str">
            <v>UN</v>
          </cell>
          <cell r="D5318">
            <v>105.78</v>
          </cell>
        </row>
        <row r="5319">
          <cell r="A5319">
            <v>86915</v>
          </cell>
          <cell r="B5319" t="str">
            <v>TORNEIRA CROMADA DE MESA, 1/2" OU 3/4", PARA LAVATÓRIO, PADRÃO MÉDIO - FORNECIMENTO E INSTALAÇÃO. AF_01/2020</v>
          </cell>
          <cell r="C5319" t="str">
            <v>UN</v>
          </cell>
          <cell r="D5319">
            <v>154.38999999999999</v>
          </cell>
        </row>
        <row r="5320">
          <cell r="A5320">
            <v>86916</v>
          </cell>
          <cell r="B5320" t="str">
            <v>TORNEIRA PLÁSTICA 3/4" PARA TANQUE - FORNECIMENTO E INSTALAÇÃO. AF_01/2020</v>
          </cell>
          <cell r="C5320" t="str">
            <v>UN</v>
          </cell>
          <cell r="D5320">
            <v>22.03</v>
          </cell>
        </row>
        <row r="5321">
          <cell r="A5321">
            <v>86919</v>
          </cell>
          <cell r="B5321" t="str">
            <v>TANQUE DE LOUÇA BRANCA COM COLUNA, 30L OU EQUIVALENTE, INCLUSO SIFÃO FLEXÍVEL EM PVC, VÁLVULA METÁLICA E TORNEIRA DE METAL CROMADO PADRÃO MÉDIO - FORNECIMENTO E INSTALAÇÃO. AF_01/2020</v>
          </cell>
          <cell r="C5321" t="str">
            <v>UN</v>
          </cell>
          <cell r="D5321">
            <v>876.5</v>
          </cell>
        </row>
        <row r="5322">
          <cell r="A5322">
            <v>86920</v>
          </cell>
          <cell r="B5322" t="str">
            <v>TANQUE DE LOUÇA BRANCA COM COLUNA, 30L OU EQUIVALENTE, INCLUSO SIFÃO FLEXÍVEL EM PVC, VÁLVULA PLÁSTICA E TORNEIRA DE METAL CROMADO PADRÃO POPULAR - FORNECIMENTO E INSTALAÇÃO. AF_01/2020</v>
          </cell>
          <cell r="C5322" t="str">
            <v>UN</v>
          </cell>
          <cell r="D5322">
            <v>767.79</v>
          </cell>
        </row>
        <row r="5323">
          <cell r="A5323">
            <v>86921</v>
          </cell>
          <cell r="B5323" t="str">
            <v>TANQUE DE LOUÇA BRANCA COM COLUNA, 30L OU EQUIVALENTE, INCLUSO SIFÃO FLEXÍVEL EM PVC, VÁLVULA PLÁSTICA E TORNEIRA DE PLÁSTICO - FORNECIMENTO E INSTALAÇÃO. AF_01/2020</v>
          </cell>
          <cell r="C5323" t="str">
            <v>UN</v>
          </cell>
          <cell r="D5323">
            <v>730.98</v>
          </cell>
        </row>
        <row r="5324">
          <cell r="A5324">
            <v>86922</v>
          </cell>
          <cell r="B5324" t="str">
            <v>TANQUE DE LOUÇA BRANCA SUSPENSO, 18L OU EQUIVALENTE, INCLUSO SIFÃO TIPO GARRAFA EM METAL CROMADO, VÁLVULA METÁLICA E TORNEIRA DE METAL CROMADO PADRÃO MÉDIO - FORNECIMENTO E INSTALAÇÃO. AF_01/2020</v>
          </cell>
          <cell r="C5324" t="str">
            <v>UN</v>
          </cell>
          <cell r="D5324">
            <v>873.78</v>
          </cell>
        </row>
        <row r="5325">
          <cell r="A5325">
            <v>86923</v>
          </cell>
          <cell r="B5325" t="str">
            <v>TANQUE DE LOUÇA BRANCA SUSPENSO, 18L OU EQUIVALENTE, INCLUSO SIFÃO TIPO GARRAFA EM PVC, VÁLVULA PLÁSTICA E TORNEIRA DE METAL CROMADO PADRÃO POPULAR - FORNECIMENTO E INSTALAÇÃO. AF_01/2020</v>
          </cell>
          <cell r="C5325" t="str">
            <v>UN</v>
          </cell>
          <cell r="D5325">
            <v>570.16</v>
          </cell>
        </row>
        <row r="5326">
          <cell r="A5326">
            <v>86924</v>
          </cell>
          <cell r="B5326" t="str">
            <v>TANQUE DE LOUÇA BRANCA SUSPENSO, 18L OU EQUIVALENTE, INCLUSO SIFÃO TIPO GARRAFA EM PVC, VÁLVULA PLÁSTICA E TORNEIRA DE PLÁSTICO - FORNECIMENTO E INSTALAÇÃO. AF_01/2020</v>
          </cell>
          <cell r="C5326" t="str">
            <v>UN</v>
          </cell>
          <cell r="D5326">
            <v>533.35</v>
          </cell>
        </row>
        <row r="5327">
          <cell r="A5327">
            <v>86925</v>
          </cell>
          <cell r="B5327" t="str">
            <v>TANQUE DE MÁRMORE SINTÉTICO COM COLUNA, 22L OU EQUIVALENTE, INCLUSO SIFÃO FLEXÍVEL EM PVC, VÁLVULA PLÁSTICA E TORNEIRA DE METAL CROMADO PADRÃO POPULAR - FORNECIMENTO E INSTALAÇÃO. AF_01/2020</v>
          </cell>
          <cell r="C5327" t="str">
            <v>UN</v>
          </cell>
          <cell r="D5327">
            <v>635.29</v>
          </cell>
        </row>
        <row r="5328">
          <cell r="A5328">
            <v>86926</v>
          </cell>
          <cell r="B5328" t="str">
            <v>TANQUE DE MÁRMORE SINTÉTICO COM COLUNA, 22L OU EQUIVALENTE, INCLUSO SIFÃO FLEXÍVEL EM PVC, VÁLVULA PLÁSTICA E TORNEIRA DE PLÁSTICO - FORNECIMENTO E INSTALAÇÃO. AF_01/2020</v>
          </cell>
          <cell r="C5328" t="str">
            <v>UN</v>
          </cell>
          <cell r="D5328">
            <v>598.48</v>
          </cell>
        </row>
        <row r="5329">
          <cell r="A5329">
            <v>86927</v>
          </cell>
          <cell r="B5329" t="str">
            <v>TANQUE DE MÁRMORE SINTÉTICO SUSPENSO, 22L OU EQUIVALENTE, INCLUSO SIFÃO TIPO GARRAFA EM PVC, VÁLVULA PLÁSTICA E TORNEIRA DE METAL CROMADO PADRÃO POPULAR - FORNEC. E INSTALAÇÃO. AF_01/2020</v>
          </cell>
          <cell r="C5329" t="str">
            <v>UN</v>
          </cell>
          <cell r="D5329">
            <v>406.84</v>
          </cell>
        </row>
        <row r="5330">
          <cell r="A5330">
            <v>86928</v>
          </cell>
          <cell r="B5330" t="str">
            <v>TANQUE DE MÁRMORE SINTÉTICO SUSPENSO, 22L OU EQUIVALENTE, INCLUSO SIFÃO TIPO GARRAFA EM PVC, VÁLVULA PLÁSTICA E TORNEIRA DE PLÁSTICO - FORNECIMENTO E INSTALAÇÃO. AF_01/2020</v>
          </cell>
          <cell r="C5330" t="str">
            <v>UN</v>
          </cell>
          <cell r="D5330">
            <v>370.03</v>
          </cell>
        </row>
        <row r="5331">
          <cell r="A5331">
            <v>86929</v>
          </cell>
          <cell r="B5331" t="str">
            <v>TANQUE DE MÁRMORE SINTÉTICO SUSPENSO, 22L OU EQUIVALENTE, INCLUSO SIFÃO FLEXÍVEL EM PVC, VÁLVULA PLÁSTICA E TORNEIRA DE METAL CROMADO PADRÃO POPULAR - FORNECIMENTO E INSTALAÇÃO. AF_01/2020</v>
          </cell>
          <cell r="C5331" t="str">
            <v>UN</v>
          </cell>
          <cell r="D5331">
            <v>396.98</v>
          </cell>
        </row>
        <row r="5332">
          <cell r="A5332">
            <v>86930</v>
          </cell>
          <cell r="B5332" t="str">
            <v>TANQUE DE MÁRMORE SINTÉTICO SUSPENSO, 22L OU EQUIVALENTE, INCLUSO SIFÃO FLEXÍVEL EM PVC, VÁLVULA PLÁSTICA E TORNEIRA DE PLÁSTICO - FORNECIMENTO E INSTALAÇÃO. AF_01/2020</v>
          </cell>
          <cell r="C5332" t="str">
            <v>UN</v>
          </cell>
          <cell r="D5332">
            <v>360.17</v>
          </cell>
        </row>
        <row r="5333">
          <cell r="A5333">
            <v>86931</v>
          </cell>
          <cell r="B5333" t="str">
            <v>VASO SANITÁRIO SIFONADO COM CAIXA ACOPLADA LOUÇA BRANCA, INCLUSO ENGATE FLEXÍVEL EM PLÁSTICO BRANCO, 1/2  X 40CM - FORNECIMENTO E INSTALAÇÃO. AF_01/2020</v>
          </cell>
          <cell r="C5333" t="str">
            <v>UN</v>
          </cell>
          <cell r="D5333">
            <v>477.29</v>
          </cell>
        </row>
        <row r="5334">
          <cell r="A5334">
            <v>86932</v>
          </cell>
          <cell r="B5334" t="str">
            <v>VASO SANITÁRIO SIFONADO COM CAIXA ACOPLADA LOUÇA BRANCA - PADRÃO MÉDIO, INCLUSO ENGATE FLEXÍVEL EM METAL CROMADO, 1/2  X 40CM - FORNECIMENTO E INSTALAÇÃO. AF_01/2020</v>
          </cell>
          <cell r="C5334" t="str">
            <v>UN</v>
          </cell>
          <cell r="D5334">
            <v>522.62</v>
          </cell>
        </row>
        <row r="5335">
          <cell r="A5335">
            <v>86933</v>
          </cell>
          <cell r="B5335" t="str">
            <v>BANCADA DE MÁRMORE SINTÉTICO 120 X 60CM, COM CUBA INTEGRADA, INCLUSO SIFÃO TIPO GARRAFA EM PVC, VÁLVULA EM PLÁSTICO CROMADO TIPO AMERICANA E TORNEIRA CROMADA LONGA, DE PAREDE, PADRÃO POPULAR - FORNECIMENTO E INSTALAÇÃO. AF_01/2020</v>
          </cell>
          <cell r="C5335" t="str">
            <v>UN</v>
          </cell>
          <cell r="D5335">
            <v>449.74</v>
          </cell>
        </row>
        <row r="5336">
          <cell r="A5336">
            <v>86934</v>
          </cell>
          <cell r="B5336" t="str">
            <v>BANCADA DE MÁRMORE SINTÉTICO 120 X 60CM, COM CUBA INTEGRADA, INCLUSO SIFÃO TIPO FLEXÍVEL EM PVC, VÁLVULA EM PLÁSTICO CROMADO TIPO AMERICANA E TORNEIRA CROMADA LONGA, DE PAREDE, PADRÃO POPULAR - FORNECIMENTO E INSTALAÇÃO. AF_01/2020</v>
          </cell>
          <cell r="C5336" t="str">
            <v>UN</v>
          </cell>
          <cell r="D5336">
            <v>439.88</v>
          </cell>
        </row>
        <row r="5337">
          <cell r="A5337">
            <v>86935</v>
          </cell>
          <cell r="B5337" t="str">
            <v>CUBA DE EMBUTIR DE AÇO INOXIDÁVEL MÉDIA, INCLUSO VÁLVULA TIPO AMERICANA EM METAL CROMADO E SIFÃO FLEXÍVEL EM PVC - FORNECIMENTO E INSTALAÇÃO. AF_01/2020</v>
          </cell>
          <cell r="C5337" t="str">
            <v>UN</v>
          </cell>
          <cell r="D5337">
            <v>271.33</v>
          </cell>
        </row>
        <row r="5338">
          <cell r="A5338">
            <v>86936</v>
          </cell>
          <cell r="B5338" t="str">
            <v>CUBA DE EMBUTIR DE AÇO INOXIDÁVEL MÉDIA, INCLUSO VÁLVULA TIPO AMERICANA E SIFÃO TIPO GARRAFA EM METAL CROMADO - FORNECIMENTO E INSTALAÇÃO. AF_01/2020</v>
          </cell>
          <cell r="C5338" t="str">
            <v>UN</v>
          </cell>
          <cell r="D5338">
            <v>476.1</v>
          </cell>
        </row>
        <row r="5339">
          <cell r="A5339">
            <v>86937</v>
          </cell>
          <cell r="B5339" t="str">
            <v>CUBA DE EMBUTIR OVAL EM LOUÇA BRANCA, 35 X 50CM OU EQUIVALENTE, INCLUSO VÁLVULA EM METAL CROMADO E SIFÃO FLEXÍVEL EM PVC - FORNECIMENTO E INSTALAÇÃO. AF_01/2020</v>
          </cell>
          <cell r="C5339" t="str">
            <v>UN</v>
          </cell>
          <cell r="D5339">
            <v>220.15</v>
          </cell>
        </row>
        <row r="5340">
          <cell r="A5340">
            <v>86938</v>
          </cell>
          <cell r="B5340" t="str">
            <v>CUBA DE EMBUTIR OVAL EM LOUÇA BRANCA, 35 X 50CM OU EQUIVALENTE, INCLUSO VÁLVULA E SIFÃO TIPO GARRAFA EM METAL CROMADO - FORNECIMENTO E INSTALAÇÃO. AF_01/2020</v>
          </cell>
          <cell r="C5340" t="str">
            <v>UN</v>
          </cell>
          <cell r="D5340">
            <v>424.92</v>
          </cell>
        </row>
        <row r="5341">
          <cell r="A5341">
            <v>86939</v>
          </cell>
          <cell r="B5341" t="str">
            <v>LAVATÓRIO LOUÇA BRANCA COM COLUNA, *44 X 35,5* CM, PADRÃO POPULAR, INCLUSO SIFÃO FLEXÍVEL EM PVC, VÁLVULA E ENGATE FLEXÍVEL 30CM EM PLÁSTICO E COM TORNEIRA CROMADA PADRÃO POPULAR - FORNECIMENTO E INSTALAÇÃO. AF_01/2020</v>
          </cell>
          <cell r="C5341" t="str">
            <v>UN</v>
          </cell>
          <cell r="D5341">
            <v>416.44</v>
          </cell>
        </row>
        <row r="5342">
          <cell r="A5342">
            <v>86940</v>
          </cell>
          <cell r="B5342" t="str">
            <v>LAVATÓRIO LOUÇA BRANCA COM COLUNA, 45 X 55CM OU EQUIVALENTE, PADRÃO MÉDIO, INCLUSO SIFÃO TIPO GARRAFA, VÁLVULA E ENGATE FLEXÍVEL DE 40CM EM METAL CROMADO, COM APARELHO MISTURADOR PADRÃO MÉDIO - FORNECIMENTO E INSTALAÇÃO. AF_01/2020</v>
          </cell>
          <cell r="C5342" t="str">
            <v>UN</v>
          </cell>
          <cell r="D5342">
            <v>1181.1500000000001</v>
          </cell>
        </row>
        <row r="5343">
          <cell r="A5343">
            <v>86941</v>
          </cell>
          <cell r="B5343" t="str">
            <v>LAVATÓRIO LOUÇA BRANCA COM COLUNA, 45 X 55CM OU EQUIVALENTE, PADRÃO MÉDIO, INCLUSO SIFÃO TIPO GARRAFA, VÁLVULA E ENGATE FLEXÍVEL DE 40CM EM METAL CROMADO, COM TORNEIRA CROMADA DE MESA, PADRÃO MÉDIO - FORNECIMENTO E INSTALAÇÃO. AF_01/2020</v>
          </cell>
          <cell r="C5343" t="str">
            <v>UN</v>
          </cell>
          <cell r="D5343">
            <v>842.89</v>
          </cell>
        </row>
        <row r="5344">
          <cell r="A5344">
            <v>86942</v>
          </cell>
          <cell r="B5344" t="str">
            <v>LAVATÓRIO LOUÇA BRANCA SUSPENSO, 29,5 X 39CM OU EQUIVALENTE, PADRÃO POPULAR, INCLUSO SIFÃO TIPO GARRAFA EM PVC, VÁLVULA E ENGATE FLEXÍVEL 30CM EM PLÁSTICO E TORNEIRA CROMADA DE MESA, PADRÃO POPULAR - FORNECIMENTO E INSTALAÇÃO. AF_01/2020</v>
          </cell>
          <cell r="C5344" t="str">
            <v>UN</v>
          </cell>
          <cell r="D5344">
            <v>263.79000000000002</v>
          </cell>
        </row>
        <row r="5345">
          <cell r="A5345">
            <v>86943</v>
          </cell>
          <cell r="B5345" t="str">
            <v>LAVATÓRIO LOUÇA BRANCA SUSPENSO, 29,5 X 39CM OU EQUIVALENTE, PADRÃO POPULAR, INCLUSO SIFÃO FLEXÍVEL EM PVC, VÁLVULA E ENGATE FLEXÍVEL 30CM EM PLÁSTICO E TORNEIRA CROMADA DE MESA, PADRÃO POPULAR - FORNECIMENTO E INSTALAÇÃO. AF_01/2020</v>
          </cell>
          <cell r="C5345" t="str">
            <v>UN</v>
          </cell>
          <cell r="D5345">
            <v>253.93</v>
          </cell>
        </row>
        <row r="5346">
          <cell r="A5346">
            <v>86947</v>
          </cell>
          <cell r="B5346" t="str">
            <v>BANCADA MÁRMORE BRANCO, 50 X 60 CM, INCLUSO CUBA DE EMBUTIR OVAL EM LOUÇA BRANCA 35 X 50 CM, VÁLVULA, SIFÃO TIPO GARRAFA E ENGATE FLEXÍVEL 40 CM EM METAL CROMADO E APARELHO MISTURADOR DE MESA, PADRÃO MÉDIO - FORNEC. E INSTALAÇÃO. AF_01/2020</v>
          </cell>
          <cell r="C5346" t="str">
            <v>UN</v>
          </cell>
          <cell r="D5346">
            <v>1372.13</v>
          </cell>
        </row>
        <row r="5347">
          <cell r="A5347">
            <v>93396</v>
          </cell>
          <cell r="B5347" t="str">
            <v>BANCADA GRANITO CINZA,  50 X 60 CM, INCL. CUBA DE EMBUTIR OVAL LOUÇA BRANCA 35 X 50 CM, VÁLVULA METAL CROMADO, SIFÃO FLEXÍVEL PVC, ENGATE 30 CM FLEXÍVEL PLÁSTICO E TORNEIRA CROMADA DE MESA, PADRÃO POPULAR - FORNEC. E INSTALAÇÃO. AF_01/2020</v>
          </cell>
          <cell r="C5347" t="str">
            <v>UN</v>
          </cell>
          <cell r="D5347">
            <v>655.88</v>
          </cell>
        </row>
        <row r="5348">
          <cell r="A5348">
            <v>93441</v>
          </cell>
          <cell r="B5348" t="str">
            <v>BANCADA GRANITO CINZA  150 X 60 CM, COM CUBA DE EMBUTIR DE AÇO, VÁLVULA AMERICANA EM METAL, SIFÃO FLEXÍVEL EM PVC, ENGATE FLEXÍVEL 30 CM, TORNEIRA CROMADA LONGA, DE PAREDE, 1/2" OU 3/4", P/ COZINHA, PADRÃO POPULAR - FORNEC. E INSTALAÇÃO. AF_01/2020</v>
          </cell>
          <cell r="C5348" t="str">
            <v>UN</v>
          </cell>
          <cell r="D5348">
            <v>1090.76</v>
          </cell>
        </row>
        <row r="5349">
          <cell r="A5349">
            <v>93442</v>
          </cell>
          <cell r="B5349" t="str">
            <v>BANCADA MÁRMORE BRANCO 150 X 60 CM, COM CUBA DE EMBUTIR DE AÇO, VÁLVULA AMERICANA E SIFÃO TIPO GARRAFA EM METAL , ENGATE FLEXÍVEL 30 CM, TORNEIRA CROMADA, DE MESA, 1/2" OU 3/4", PARA PIA COZINHA, PADRÃO ALTO - FORNEC. E INSTALAÇÃO. AF_01/2020</v>
          </cell>
          <cell r="C5349" t="str">
            <v>UN</v>
          </cell>
          <cell r="D5349">
            <v>1481.53</v>
          </cell>
        </row>
        <row r="5350">
          <cell r="A5350">
            <v>95469</v>
          </cell>
          <cell r="B5350" t="str">
            <v>VASO SANITARIO SIFONADO CONVENCIONAL COM  LOUÇA BRANCA - FORNECIMENTO E INSTALAÇÃO. AF_01/2020</v>
          </cell>
          <cell r="C5350" t="str">
            <v>UN</v>
          </cell>
          <cell r="D5350">
            <v>285.82</v>
          </cell>
        </row>
        <row r="5351">
          <cell r="A5351">
            <v>95470</v>
          </cell>
          <cell r="B5351" t="str">
            <v>VASO SANITARIO SIFONADO CONVENCIONAL COM LOUÇA BRANCA, INCLUSO CONJUNTO DE LIGAÇÃO PARA BACIA SANITÁRIA AJUSTÁVEL - FORNECIMENTO E INSTALAÇÃO. AF_01/2020</v>
          </cell>
          <cell r="C5351" t="str">
            <v>UN</v>
          </cell>
          <cell r="D5351">
            <v>295.26</v>
          </cell>
        </row>
        <row r="5352">
          <cell r="A5352">
            <v>95471</v>
          </cell>
          <cell r="B5352" t="str">
            <v>VASO SANITARIO SIFONADO CONVENCIONAL PARA PCD SEM FURO FRONTAL COM  LOUÇA BRANCA SEM ASSENTO -  FORNECIMENTO E INSTALAÇÃO. AF_01/2020</v>
          </cell>
          <cell r="C5352" t="str">
            <v>UN</v>
          </cell>
          <cell r="D5352">
            <v>728.13</v>
          </cell>
        </row>
        <row r="5353">
          <cell r="A5353">
            <v>95472</v>
          </cell>
          <cell r="B5353" t="str">
            <v>VASO SANITARIO SIFONADO CONVENCIONAL PARA PCD SEM FURO FRONTAL COM LOUÇA BRANCA SEM ASSENTO, INCLUSO CONJUNTO DE LIGAÇÃO PARA BACIA SANITÁRIA AJUSTÁVEL - FORNECIMENTO E INSTALAÇÃO. AF_01/2020</v>
          </cell>
          <cell r="C5353" t="str">
            <v>UN</v>
          </cell>
          <cell r="D5353">
            <v>737.57</v>
          </cell>
        </row>
        <row r="5354">
          <cell r="A5354">
            <v>95542</v>
          </cell>
          <cell r="B5354" t="str">
            <v>PORTA TOALHA ROSTO EM METAL CROMADO, TIPO ARGOLA, INCLUSO FIXAÇÃO. AF_01/2020</v>
          </cell>
          <cell r="C5354" t="str">
            <v>UN</v>
          </cell>
          <cell r="D5354">
            <v>28.69</v>
          </cell>
        </row>
        <row r="5355">
          <cell r="A5355">
            <v>95543</v>
          </cell>
          <cell r="B5355" t="str">
            <v>PORTA TOALHA BANHO EM METAL CROMADO, TIPO BARRA, INCLUSO FIXAÇÃO. AF_01/2020</v>
          </cell>
          <cell r="C5355" t="str">
            <v>UN</v>
          </cell>
          <cell r="D5355">
            <v>49.25</v>
          </cell>
        </row>
        <row r="5356">
          <cell r="A5356">
            <v>95544</v>
          </cell>
          <cell r="B5356" t="str">
            <v>PAPELEIRA DE PAREDE EM METAL CROMADO SEM TAMPA, INCLUSO FIXAÇÃO. AF_01/2020</v>
          </cell>
          <cell r="C5356" t="str">
            <v>UN</v>
          </cell>
          <cell r="D5356">
            <v>34.369999999999997</v>
          </cell>
        </row>
        <row r="5357">
          <cell r="A5357">
            <v>95545</v>
          </cell>
          <cell r="B5357" t="str">
            <v>SABONETEIRA DE PAREDE EM METAL CROMADO, INCLUSO FIXAÇÃO. AF_01/2020</v>
          </cell>
          <cell r="C5357" t="str">
            <v>UN</v>
          </cell>
          <cell r="D5357">
            <v>33.770000000000003</v>
          </cell>
        </row>
        <row r="5358">
          <cell r="A5358">
            <v>95546</v>
          </cell>
          <cell r="B5358" t="str">
            <v>KIT DE ACESSORIOS PARA BANHEIRO EM METAL CROMADO, 5 PECAS, INCLUSO FIXAÇÃO. AF_01/2020</v>
          </cell>
          <cell r="C5358" t="str">
            <v>UN</v>
          </cell>
          <cell r="D5358">
            <v>123.76</v>
          </cell>
        </row>
        <row r="5359">
          <cell r="A5359">
            <v>95547</v>
          </cell>
          <cell r="B5359" t="str">
            <v>SABONETEIRA PLASTICA TIPO DISPENSER PARA SABONETE LIQUIDO COM RESERVATORIO 800 A 1500 ML, INCLUSO FIXAÇÃO. AF_01/2020</v>
          </cell>
          <cell r="C5359" t="str">
            <v>UN</v>
          </cell>
          <cell r="D5359">
            <v>103.39</v>
          </cell>
        </row>
        <row r="5360">
          <cell r="A5360">
            <v>100848</v>
          </cell>
          <cell r="B5360" t="str">
            <v>VASO SANITÁRIO INFANTIL LOUÇA BRANCA - FORNECIMENTO E INSTALACAO. AF_01/2020</v>
          </cell>
          <cell r="C5360" t="str">
            <v>UN</v>
          </cell>
          <cell r="D5360">
            <v>524.24</v>
          </cell>
        </row>
        <row r="5361">
          <cell r="A5361">
            <v>100849</v>
          </cell>
          <cell r="B5361" t="str">
            <v>ASSENTO SANITÁRIO CONVENCIONAL - FORNECIMENTO E INSTALACAO. AF_01/2020</v>
          </cell>
          <cell r="C5361" t="str">
            <v>UN</v>
          </cell>
          <cell r="D5361">
            <v>41.95</v>
          </cell>
        </row>
        <row r="5362">
          <cell r="A5362">
            <v>100851</v>
          </cell>
          <cell r="B5362" t="str">
            <v>ASSENTO SANITÁRIO INFANTIL - FORNECIMENTO E INSTALACAO. AF_01/2020</v>
          </cell>
          <cell r="C5362" t="str">
            <v>UN</v>
          </cell>
          <cell r="D5362">
            <v>83.63</v>
          </cell>
        </row>
        <row r="5363">
          <cell r="A5363">
            <v>100852</v>
          </cell>
          <cell r="B5363" t="str">
            <v>CUBA DE EMBUTIR RETANGULAR DE AÇO INOXIDÁVEL, 56 X 33 X 12 CM - FORNECIMENTO E INSTALAÇÃO. AF_01/2020</v>
          </cell>
          <cell r="C5363" t="str">
            <v>UN</v>
          </cell>
          <cell r="D5363">
            <v>200.11</v>
          </cell>
        </row>
        <row r="5364">
          <cell r="A5364">
            <v>100853</v>
          </cell>
          <cell r="B5364" t="str">
            <v>TORNEIRA CROMADA DE MESA PARA LAVATORIO, TIPO MONOCOMANDO. AF_01/2020</v>
          </cell>
          <cell r="C5364" t="str">
            <v>UN</v>
          </cell>
          <cell r="D5364">
            <v>369.98</v>
          </cell>
        </row>
        <row r="5365">
          <cell r="A5365">
            <v>100854</v>
          </cell>
          <cell r="B5365" t="str">
            <v>TORNEIRA CROMADA DE MESA PARA LAVATÓRIO COM SENSOR DE PRESENCA. AF_01/2020</v>
          </cell>
          <cell r="C5365" t="str">
            <v>UN</v>
          </cell>
          <cell r="D5365">
            <v>1932.59</v>
          </cell>
        </row>
        <row r="5366">
          <cell r="A5366">
            <v>100856</v>
          </cell>
          <cell r="B5366" t="str">
            <v>MANOPLA E CANOPLA CROMADA - FORNECIMENTO E INSTALAÇÃO. AF_01/2020</v>
          </cell>
          <cell r="C5366" t="str">
            <v>UN</v>
          </cell>
          <cell r="D5366">
            <v>40.76</v>
          </cell>
        </row>
        <row r="5367">
          <cell r="A5367">
            <v>100857</v>
          </cell>
          <cell r="B5367" t="str">
            <v>ACABAMENTO MONOCOMANDO PARA CHUVEIRO - FORNECIMENTO E INSTALAÇÃO. AF_01/2020</v>
          </cell>
          <cell r="C5367" t="str">
            <v>UN</v>
          </cell>
          <cell r="D5367">
            <v>566.02</v>
          </cell>
        </row>
        <row r="5368">
          <cell r="A5368">
            <v>100858</v>
          </cell>
          <cell r="B5368" t="str">
            <v>MICTÓRIO SIFONADO LOUÇA BRANCA - PADRÃO MÉDIO - FORNECIMENTO E INSTALAÇÃO. AF_01/2020</v>
          </cell>
          <cell r="C5368" t="str">
            <v>UN</v>
          </cell>
          <cell r="D5368">
            <v>638.80999999999995</v>
          </cell>
        </row>
        <row r="5369">
          <cell r="A5369">
            <v>100859</v>
          </cell>
          <cell r="B5369" t="str">
            <v>MICTÓRIO SIFONADO LOUÇA BRANCA PARA ENTRADA DE ÁGUA EMBUTIDA - PADRÃO ALTO - FORNECIMENTO E INSTALAÇÃO. AF_01/2020</v>
          </cell>
          <cell r="C5369" t="str">
            <v>UN</v>
          </cell>
          <cell r="D5369">
            <v>957.09</v>
          </cell>
        </row>
        <row r="5370">
          <cell r="A5370">
            <v>100860</v>
          </cell>
          <cell r="B5370" t="str">
            <v>CHUVEIRO ELÉTRICO COMUM CORPO PLÁSTICO, TIPO DUCHA - FORNECIMENTO E INSTALAÇÃO. AF_01/2020</v>
          </cell>
          <cell r="C5370" t="str">
            <v>UN</v>
          </cell>
          <cell r="D5370">
            <v>91.65</v>
          </cell>
        </row>
        <row r="5371">
          <cell r="A5371">
            <v>100861</v>
          </cell>
          <cell r="B5371" t="str">
            <v>SUPORTE MÃO FRANCESA EM AÇO, ABAS IGUAIS 30 CM, CAPACIDADE MINIMA 60 KG, BRANCO - FORNECIMENTO E INSTALAÇÃO. AF_01/2020</v>
          </cell>
          <cell r="C5371" t="str">
            <v>UN</v>
          </cell>
          <cell r="D5371">
            <v>34.340000000000003</v>
          </cell>
        </row>
        <row r="5372">
          <cell r="A5372">
            <v>100862</v>
          </cell>
          <cell r="B5372" t="str">
            <v>SUPORTE MÃO FRANCESA EM ACO, ABAS IGUAIS 40 CM, CAPACIDADE MINIMA 70 KG, BRANCO - FORNECIMENTO E INSTALAÇÃO. AF_01/2020</v>
          </cell>
          <cell r="C5372" t="str">
            <v>UN</v>
          </cell>
          <cell r="D5372">
            <v>37.75</v>
          </cell>
        </row>
        <row r="5373">
          <cell r="A5373">
            <v>100863</v>
          </cell>
          <cell r="B5373" t="str">
            <v>BARRA DE APOIO EM "L", EM ACO INOX POLIDO 70 X 70 CM, FIXADA NA PAREDE - FORNECIMENTO E INSTALACAO. AF_01/2020</v>
          </cell>
          <cell r="C5373" t="str">
            <v>UN</v>
          </cell>
          <cell r="D5373">
            <v>631.33000000000004</v>
          </cell>
        </row>
        <row r="5374">
          <cell r="A5374">
            <v>100864</v>
          </cell>
          <cell r="B5374" t="str">
            <v>BARRA DE APOIO EM "L", EM ACO INOX POLIDO 80 X 80 CM, FIXADA NA PAREDE - FORNECIMENTO E INSTALACAO. AF_01/2020</v>
          </cell>
          <cell r="C5374" t="str">
            <v>UN</v>
          </cell>
          <cell r="D5374">
            <v>693.64</v>
          </cell>
        </row>
        <row r="5375">
          <cell r="A5375">
            <v>100865</v>
          </cell>
          <cell r="B5375" t="str">
            <v>BARRA DE APOIO LATERAL ARTICULADA, COM TRAVA, EM ACO INOX POLIDO, FIXADA NA PAREDE - FORNECIMENTO E INSTALAÇÃO. AF_01/2020</v>
          </cell>
          <cell r="C5375" t="str">
            <v>UN</v>
          </cell>
          <cell r="D5375">
            <v>617.02</v>
          </cell>
        </row>
        <row r="5376">
          <cell r="A5376">
            <v>100866</v>
          </cell>
          <cell r="B5376" t="str">
            <v>BARRA DE APOIO RETA, EM ACO INOX POLIDO, COMPRIMENTO 60CM, FIXADA NA PAREDE - FORNECIMENTO E INSTALAÇÃO. AF_01/2020</v>
          </cell>
          <cell r="C5376" t="str">
            <v>UN</v>
          </cell>
          <cell r="D5376">
            <v>325.33999999999997</v>
          </cell>
        </row>
        <row r="5377">
          <cell r="A5377">
            <v>100867</v>
          </cell>
          <cell r="B5377" t="str">
            <v>BARRA DE APOIO RETA, EM ACO INOX POLIDO, COMPRIMENTO 70 CM,  FIXADA NA PAREDE - FORNECIMENTO E INSTALAÇÃO. AF_01/2020</v>
          </cell>
          <cell r="C5377" t="str">
            <v>UN</v>
          </cell>
          <cell r="D5377">
            <v>345.89</v>
          </cell>
        </row>
        <row r="5378">
          <cell r="A5378">
            <v>100868</v>
          </cell>
          <cell r="B5378" t="str">
            <v>BARRA DE APOIO RETA, EM ACO INOX POLIDO, COMPRIMENTO 80 CM,  FIXADA NA PAREDE - FORNECIMENTO E INSTALAÇÃO. AF_01/2020</v>
          </cell>
          <cell r="C5378" t="str">
            <v>UN</v>
          </cell>
          <cell r="D5378">
            <v>359.56</v>
          </cell>
        </row>
        <row r="5379">
          <cell r="A5379">
            <v>100869</v>
          </cell>
          <cell r="B5379" t="str">
            <v>BARRA DE APOIO RETA, EM ACO INOX POLIDO, COMPRIMENTO 90 CM,  FIXADA NA PAREDE - FORNECIMENTO E INSTALAÇÃO. AF_01/2020</v>
          </cell>
          <cell r="C5379" t="str">
            <v>UN</v>
          </cell>
          <cell r="D5379">
            <v>370.05</v>
          </cell>
        </row>
        <row r="5380">
          <cell r="A5380">
            <v>100870</v>
          </cell>
          <cell r="B5380" t="str">
            <v>BARRA DE APOIO RETA, EM ALUMINIO, COMPRIMENTO 60 CM,  FIXADA NA PAREDE - FORNECIMENTO E INSTALAÇÃO. AF_01/2020</v>
          </cell>
          <cell r="C5380" t="str">
            <v>UN</v>
          </cell>
          <cell r="D5380">
            <v>301.98</v>
          </cell>
        </row>
        <row r="5381">
          <cell r="A5381">
            <v>100871</v>
          </cell>
          <cell r="B5381" t="str">
            <v>BARRA DE APOIO RETA, EM ALUMINIO, COMPRIMENTO 70 CM,  FIXADA NA PAREDE - FORNECIMENTO E INSTALAÇÃO. AF_01/2020</v>
          </cell>
          <cell r="C5381" t="str">
            <v>UN</v>
          </cell>
          <cell r="D5381">
            <v>325.8</v>
          </cell>
        </row>
        <row r="5382">
          <cell r="A5382">
            <v>100872</v>
          </cell>
          <cell r="B5382" t="str">
            <v>BARRA DE APOIO RETA, EM ALUMINIO, COMPRIMENTO 80 CM,  FIXADA NA PAREDE - FORNECIMENTO E INSTALAÇÃO. AF_01/2020</v>
          </cell>
          <cell r="C5382" t="str">
            <v>UN</v>
          </cell>
          <cell r="D5382">
            <v>341.01</v>
          </cell>
        </row>
        <row r="5383">
          <cell r="A5383">
            <v>100873</v>
          </cell>
          <cell r="B5383" t="str">
            <v>BARRA DE APOIO RETA, EM ALUMINIO, COMPRIMENTO 90 CM,  FIXADA NA PAREDE - FORNECIMENTO E INSTALAÇÃO. AF_01/2020</v>
          </cell>
          <cell r="C5383" t="str">
            <v>UN</v>
          </cell>
          <cell r="D5383">
            <v>350.51</v>
          </cell>
        </row>
        <row r="5384">
          <cell r="A5384">
            <v>100874</v>
          </cell>
          <cell r="B5384" t="str">
            <v>PUXADOR PARA PCD, FIXADO NA PORTA - FORNECIMENTO E INSTALAÇÃO. AF_01/2020</v>
          </cell>
          <cell r="C5384" t="str">
            <v>UN</v>
          </cell>
          <cell r="D5384">
            <v>325.33999999999997</v>
          </cell>
        </row>
        <row r="5385">
          <cell r="A5385">
            <v>100875</v>
          </cell>
          <cell r="B5385" t="str">
            <v>BANCO ARTICULADO, EM ACO INOX, PARA PCD, FIXADO NA PAREDE - FORNECIMENTO E INSTALAÇÃO. AF_01/2020</v>
          </cell>
          <cell r="C5385" t="str">
            <v>UN</v>
          </cell>
          <cell r="D5385">
            <v>1138.79</v>
          </cell>
        </row>
        <row r="5386">
          <cell r="A5386">
            <v>100878</v>
          </cell>
          <cell r="B5386" t="str">
            <v>VASO SANITÁRIO SIFONADO COM CAIXA ACOPLADA, LOUÇA BRANCA - PADRÃO ALTO - FORNECIMENTO E INSTALAÇÃO. AF_01/2020</v>
          </cell>
          <cell r="C5386" t="str">
            <v>UN</v>
          </cell>
          <cell r="D5386">
            <v>623.75</v>
          </cell>
        </row>
        <row r="5387">
          <cell r="A5387">
            <v>98052</v>
          </cell>
          <cell r="B5387" t="str">
            <v>TANQUE SÉPTICO CIRCULAR, EM CONCRETO PRÉ-MOLDADO, DIÂMETRO INTERNO = 1,10 M, ALTURA INTERNA = 2,50 M, VOLUME ÚTIL: 2138,2 L (PARA 5 CONTRIBUINTES). AF_12/2020_PA</v>
          </cell>
          <cell r="C5387" t="str">
            <v>UN</v>
          </cell>
          <cell r="D5387">
            <v>2100.9699999999998</v>
          </cell>
        </row>
        <row r="5388">
          <cell r="A5388">
            <v>98053</v>
          </cell>
          <cell r="B5388" t="str">
            <v>TANQUE SÉPTICO CIRCULAR, EM CONCRETO PRÉ-MOLDADO, DIÂMETRO INTERNO = 1,40 M, ALTURA INTERNA = 2,50 M, VOLUME ÚTIL: 3463,6 L (PARA 13 CONTRIBUINTES). AF_12/2020_PA</v>
          </cell>
          <cell r="C5388" t="str">
            <v>UN</v>
          </cell>
          <cell r="D5388">
            <v>2895.8</v>
          </cell>
        </row>
        <row r="5389">
          <cell r="A5389">
            <v>98054</v>
          </cell>
          <cell r="B5389" t="str">
            <v>TANQUE SÉPTICO CIRCULAR, EM CONCRETO PRÉ-MOLDADO, DIÂMETRO INTERNO = 1,88 M, ALTURA INTERNA = 2,50 M, VOLUME ÚTIL: 6245,8 L (PARA 32 CONTRIBUINTES). AF_12/2020_PA</v>
          </cell>
          <cell r="C5389" t="str">
            <v>UN</v>
          </cell>
          <cell r="D5389">
            <v>4733.79</v>
          </cell>
        </row>
        <row r="5390">
          <cell r="A5390">
            <v>98055</v>
          </cell>
          <cell r="B5390" t="str">
            <v>TANQUE SÉPTICO CIRCULAR, EM CONCRETO PRÉ-MOLDADO, DIÂMETRO INTERNO = 2,38 M, ALTURA INTERNA = 2,50 M, VOLUME ÚTIL: 10009,8 L (PARA 69 CONTRIBUINTES). AF_12/2020_PA</v>
          </cell>
          <cell r="C5390" t="str">
            <v>UN</v>
          </cell>
          <cell r="D5390">
            <v>6435.5</v>
          </cell>
        </row>
        <row r="5391">
          <cell r="A5391">
            <v>98056</v>
          </cell>
          <cell r="B5391" t="str">
            <v>TANQUE SÉPTICO CIRCULAR, EM CONCRETO PRÉ-MOLDADO, DIÂMETRO INTERNO = 2,38 M, ALTURA INTERNA = 3,0 M, VOLUME ÚTIL: 12234,2 L (PARA 86 CONTRIBUINTES). AF_12/2020_PA</v>
          </cell>
          <cell r="C5391" t="str">
            <v>UN</v>
          </cell>
          <cell r="D5391">
            <v>7527.37</v>
          </cell>
        </row>
        <row r="5392">
          <cell r="A5392">
            <v>98057</v>
          </cell>
          <cell r="B5392" t="str">
            <v>TANQUE SÉPTICO CIRCULAR, EM CONCRETO PRÉ-MOLDADO, DIÂMETRO INTERNO = 2,88 M, ALTURA INTERNA = 2,50 M, VOLUME ÚTIL: 14657,4 L (PARA 105 CONTRIBUINTES). AF_12/2020_PA</v>
          </cell>
          <cell r="C5392" t="str">
            <v>UN</v>
          </cell>
          <cell r="D5392">
            <v>8953.33</v>
          </cell>
        </row>
        <row r="5393">
          <cell r="A5393">
            <v>98058</v>
          </cell>
          <cell r="B5393" t="str">
            <v>FILTRO ANAERÓBIO CIRCULAR, EM CONCRETO PRÉ-MOLDADO, DIÂMETRO INTERNO = 1,10 M, ALTURA INTERNA = 1,50 M, VOLUME ÚTIL: 1140,4 L (PARA 5 CONTRIBUINTES). AF_12/2020_PA</v>
          </cell>
          <cell r="C5393" t="str">
            <v>UN</v>
          </cell>
          <cell r="D5393">
            <v>1792.54</v>
          </cell>
        </row>
        <row r="5394">
          <cell r="A5394">
            <v>98059</v>
          </cell>
          <cell r="B5394" t="str">
            <v>FILTRO ANAERÓBIO CIRCULAR, EM CONCRETO PRÉ-MOLDADO, DIÂMETRO INTERNO = 1,88 M, ALTURA INTERNA = 1,50 M, VOLUME ÚTIL: 3331,1 L (PARA 19 CONTRIBUINTES). AF_12/2020_PA</v>
          </cell>
          <cell r="C5394" t="str">
            <v>UN</v>
          </cell>
          <cell r="D5394">
            <v>3890.57</v>
          </cell>
        </row>
        <row r="5395">
          <cell r="A5395">
            <v>98060</v>
          </cell>
          <cell r="B5395" t="str">
            <v>FILTRO ANAERÓBIO CIRCULAR, EM CONCRETO PRÉ-MOLDADO, DIÂMETRO INTERNO = 2,38 M, ALTURA INTERNA = 1,50 M, VOLUME ÚTIL: 5338,6 L (PARA 34 CONTRIBUINTES). AF_12/2020_PA</v>
          </cell>
          <cell r="C5395" t="str">
            <v>UN</v>
          </cell>
          <cell r="D5395">
            <v>5432.14</v>
          </cell>
        </row>
        <row r="5396">
          <cell r="A5396">
            <v>98061</v>
          </cell>
          <cell r="B5396" t="str">
            <v>FILTRO ANAERÓBIO CIRCULAR, EM CONCRETO PRÉ-MOLDADO, DIÂMETRO INTERNO = 2,88 M, ALTURA INTERNA = 1,50 M, VOLUME ÚTIL: 7817,3 L (PARA 75 CONTRIBUINTES). AF_12/2020_PA</v>
          </cell>
          <cell r="C5396" t="str">
            <v>UN</v>
          </cell>
          <cell r="D5396">
            <v>7583.11</v>
          </cell>
        </row>
        <row r="5397">
          <cell r="A5397">
            <v>98062</v>
          </cell>
          <cell r="B5397" t="str">
            <v>SUMIDOURO CIRCULAR, EM CONCRETO PRÉ-MOLDADO, DIÂMETRO INTERNO = 1,88 M, ALTURA INTERNA = 2,00 M, ÁREA DE INFILTRAÇÃO: 13,1 M² (PARA 5 CONTRIBUINTES). AF_12/2020_PA</v>
          </cell>
          <cell r="C5397" t="str">
            <v>UN</v>
          </cell>
          <cell r="D5397">
            <v>3123.11</v>
          </cell>
        </row>
        <row r="5398">
          <cell r="A5398">
            <v>98063</v>
          </cell>
          <cell r="B5398" t="str">
            <v>SUMIDOURO CIRCULAR, EM CONCRETO PRÉ-MOLDADO, DIÂMETRO INTERNO = 2,38 M, ALTURA INTERNA = 2,50 M, ÁREA DE INFILTRAÇÃO: 21,3 M² (PARA 8 CONTRIBUINTES). AF_12/2020_PA</v>
          </cell>
          <cell r="C5398" t="str">
            <v>UN</v>
          </cell>
          <cell r="D5398">
            <v>4774.8500000000004</v>
          </cell>
        </row>
        <row r="5399">
          <cell r="A5399">
            <v>98064</v>
          </cell>
          <cell r="B5399" t="str">
            <v>SUMIDOURO CIRCULAR, EM CONCRETO PRÉ-MOLDADO, DIÂMETRO INTERNO = 2,38 M, ALTURA INTERNA = 3,0 M, ÁREA DE INFILTRAÇÃO: 25 M² (PARA 10 CONTRIBUINTES). AF_12/2020_PA</v>
          </cell>
          <cell r="C5399" t="str">
            <v>UN</v>
          </cell>
          <cell r="D5399">
            <v>5535.58</v>
          </cell>
        </row>
        <row r="5400">
          <cell r="A5400">
            <v>98065</v>
          </cell>
          <cell r="B5400" t="str">
            <v>SUMIDOURO CIRCULAR, EM CONCRETO PRÉ-MOLDADO, DIÂMETRO INTERNO = 2,88 M, ALTURA INTERNA = 3,0 M, ÁREA DE INFILTRAÇÃO: 31,4 M² (PARA 12 CONTRIBUINTES). AF_12/2020_PA</v>
          </cell>
          <cell r="C5400" t="str">
            <v>UN</v>
          </cell>
          <cell r="D5400">
            <v>7701.58</v>
          </cell>
        </row>
        <row r="5401">
          <cell r="A5401">
            <v>98066</v>
          </cell>
          <cell r="B5401" t="str">
            <v>TANQUE SÉPTICO RETANGULAR, EM ALVENARIA COM TIJOLOS CERÂMICOS MACIÇOS, DIMENSÕES INTERNAS: 1,0 X 2,0 X H=1,4 M, VOLUME ÚTIL: 2000 L (PARA 5 CONTRIBUINTES). AF_12/2020</v>
          </cell>
          <cell r="C5401" t="str">
            <v>UN</v>
          </cell>
          <cell r="D5401">
            <v>4629.93</v>
          </cell>
        </row>
        <row r="5402">
          <cell r="A5402">
            <v>98067</v>
          </cell>
          <cell r="B5402" t="str">
            <v>TANQUE SÉPTICO RETANGULAR, EM ALVENARIA COM TIJOLOS CERÂMICOS MACIÇOS, DIMENSÕES INTERNAS: 1,2 X 2,4 X H=1,6 M, VOLUME ÚTIL: 3456 L (PARA 13 CONTRIBUINTES). AF_12/2020</v>
          </cell>
          <cell r="C5402" t="str">
            <v>UN</v>
          </cell>
          <cell r="D5402">
            <v>6173.43</v>
          </cell>
        </row>
        <row r="5403">
          <cell r="A5403">
            <v>98068</v>
          </cell>
          <cell r="B5403" t="str">
            <v>TANQUE SÉPTICO RETANGULAR, EM ALVENARIA COM TIJOLOS CERÂMICOS MACIÇOS, DIMENSÕES INTERNAS: 1,4 X 3,2 X H=1,8 M, VOLUME ÚTIL: 6272 L (PARA 32 CONTRIBUINTES). AF_12/2020</v>
          </cell>
          <cell r="C5403" t="str">
            <v>UN</v>
          </cell>
          <cell r="D5403">
            <v>8720.7800000000007</v>
          </cell>
        </row>
        <row r="5404">
          <cell r="A5404">
            <v>98069</v>
          </cell>
          <cell r="B5404" t="str">
            <v>TANQUE SÉPTICO RETANGULAR, EM ALVENARIA COM TIJOLOS CERÂMICOS MACIÇOS, DIMENSÕES INTERNAS: 1,6 X 4,4 X H=1,8 M, VOLUME ÚTIL: 9856 L (PARA 68 CONTRIBUINTES). AF_12/2020</v>
          </cell>
          <cell r="C5404" t="str">
            <v>UN</v>
          </cell>
          <cell r="D5404">
            <v>11716.83</v>
          </cell>
        </row>
        <row r="5405">
          <cell r="A5405">
            <v>98070</v>
          </cell>
          <cell r="B5405" t="str">
            <v>TANQUE SÉPTICO RETANGULAR, EM ALVENARIA COM TIJOLOS CERÂMICOS MACIÇOS, DIMENSÕES INTERNAS: 1,6 X 4,8 X H=2,0 M, VOLUME ÚTIL: 12288 L (PARA 86 CONTRIBUINTES). AF_12/2020</v>
          </cell>
          <cell r="C5405" t="str">
            <v>UN</v>
          </cell>
          <cell r="D5405">
            <v>13395.15</v>
          </cell>
        </row>
        <row r="5406">
          <cell r="A5406">
            <v>98071</v>
          </cell>
          <cell r="B5406" t="str">
            <v>TANQUE SÉPTICO RETANGULAR, EM ALVENARIA COM TIJOLOS CERÂMICOS MACIÇOS, DIMENSÕES INTERNAS: 1,6 X 4,6 X H=2,4 M, VOLUME ÚTIL: 14720 L (PARA 105 CONTRIBUINTES). AF_12/2020</v>
          </cell>
          <cell r="C5406" t="str">
            <v>UN</v>
          </cell>
          <cell r="D5406">
            <v>14632.88</v>
          </cell>
        </row>
        <row r="5407">
          <cell r="A5407">
            <v>98072</v>
          </cell>
          <cell r="B5407" t="str">
            <v>FILTRO ANAERÓBIO RETANGULAR, EM ALVENARIA COM TIJOLOS CERÂMICOS MACIÇOS, DIMENSÕES INTERNAS: 0,8 X 1,2 X H=1,67 M, VOLUME ÚTIL: 1152 L (PARA 5 CONTRIBUINTES). AF_12/2020</v>
          </cell>
          <cell r="C5407" t="str">
            <v>UN</v>
          </cell>
          <cell r="D5407">
            <v>3891.09</v>
          </cell>
        </row>
        <row r="5408">
          <cell r="A5408">
            <v>98073</v>
          </cell>
          <cell r="B5408" t="str">
            <v>FILTRO ANAERÓBIO RETANGULAR, EM ALVENARIA COM TIJOLOS CERÂMICOS MACIÇOS, DIMENSÕES INTERNAS: 1,2 X 1,8 X H=1,67 M, VOLUME ÚTIL: 2592 L (PARA 13 CONTRIBUINTES). AF_12/2020</v>
          </cell>
          <cell r="C5408" t="str">
            <v>UN</v>
          </cell>
          <cell r="D5408">
            <v>6105.52</v>
          </cell>
        </row>
        <row r="5409">
          <cell r="A5409">
            <v>98074</v>
          </cell>
          <cell r="B5409" t="str">
            <v>FILTRO ANAERÓBIO RETANGULAR, EM ALVENARIA COM TIJOLOS CERÂMICOS MACIÇOS, DIMENSÕES INTERNAS: 1,4 X 3,0 X H=1,67 M, VOLUME ÚTIL: 5040 L (PARA 32 CONTRIBUINTES). AF_12/2020</v>
          </cell>
          <cell r="C5409" t="str">
            <v>UN</v>
          </cell>
          <cell r="D5409">
            <v>9506.66</v>
          </cell>
        </row>
        <row r="5410">
          <cell r="A5410">
            <v>98075</v>
          </cell>
          <cell r="B5410" t="str">
            <v>FILTRO ANAERÓBIO RETANGULAR, EM ALVENARIA COM TIJOLOS CERÂMICOS MACIÇOS, DIMENSÕES INTERNAS: 1,4 X 4,2 X H=1,67 M, VOLUME ÚTIL: 7056 L (PARA 67 CONTRIBUINTES). AF_12/2020</v>
          </cell>
          <cell r="C5410" t="str">
            <v>UN</v>
          </cell>
          <cell r="D5410">
            <v>12376.51</v>
          </cell>
        </row>
        <row r="5411">
          <cell r="A5411">
            <v>98076</v>
          </cell>
          <cell r="B5411" t="str">
            <v>FILTRO ANAERÓBIO RETANGULAR, EM ALVENARIA COM TIJOLOS CERÂMICOS MACIÇOS, DIMENSÕES INTERNAS: 1,6 X 4,6 X H=1,67 M, VOLUME ÚTIL: 8832 L (PARA 84 CONTRIBUINTES). AF_12/2020</v>
          </cell>
          <cell r="C5411" t="str">
            <v>UN</v>
          </cell>
          <cell r="D5411">
            <v>14277.99</v>
          </cell>
        </row>
        <row r="5412">
          <cell r="A5412">
            <v>98077</v>
          </cell>
          <cell r="B5412" t="str">
            <v>FILTRO ANAERÓBIO RETANGULAR, EM ALVENARIA COM TIJOLOS CERÂMICOS MACIÇOS, DIMENSÕES INTERNAS: 1,6 X 5,6 X H=1,67 M, VOLUME ÚTIL: 10752 L (PARA 103 CONTRIBUINTES). AF_12/2020</v>
          </cell>
          <cell r="C5412" t="str">
            <v>UN</v>
          </cell>
          <cell r="D5412">
            <v>16819.5</v>
          </cell>
        </row>
        <row r="5413">
          <cell r="A5413">
            <v>98078</v>
          </cell>
          <cell r="B5413" t="str">
            <v>SUMIDOURO RETANGULAR, EM ALVENARIA COM TIJOLOS CERÂMICOS MACIÇOS, DIMENSÕES INTERNAS: 0,8 X 1,4 X H=3,0 M, ÁREA DE INFILTRAÇÃO: 13,2 M² (PARA 5 CONTRIBUINTES). AF_12/2020</v>
          </cell>
          <cell r="C5413" t="str">
            <v>UN</v>
          </cell>
          <cell r="D5413">
            <v>4353.5600000000004</v>
          </cell>
        </row>
        <row r="5414">
          <cell r="A5414">
            <v>98079</v>
          </cell>
          <cell r="B5414" t="str">
            <v>SUMIDOURO RETANGULAR, EM ALVENARIA COM TIJOLOS CERÂMICOS MACIÇOS, DIMENSÕES INTERNAS: 1,0 X 3,0 X H=3,0 M, ÁREA DE INFILTRAÇÃO: 25 M² (PARA 10 CONTRIBUINTES). AF_12/2020</v>
          </cell>
          <cell r="C5414" t="str">
            <v>UN</v>
          </cell>
          <cell r="D5414">
            <v>7628.61</v>
          </cell>
        </row>
        <row r="5415">
          <cell r="A5415">
            <v>98080</v>
          </cell>
          <cell r="B5415" t="str">
            <v>SUMIDOURO RETANGULAR, EM ALVENARIA COM TIJOLOS CERÂMICOS MACIÇOS, DIMENSÕES INTERNAS: 1,6 X 3,4 X H=3,0 M, ÁREA DE INFILTRAÇÃO: 32,9 M² (PARA 13 CONTRIBUINTES). AF_12/2020</v>
          </cell>
          <cell r="C5415" t="str">
            <v>UN</v>
          </cell>
          <cell r="D5415">
            <v>9809.15</v>
          </cell>
        </row>
        <row r="5416">
          <cell r="A5416">
            <v>98081</v>
          </cell>
          <cell r="B5416" t="str">
            <v>SUMIDOURO RETANGULAR, EM ALVENARIA COM TIJOLOS CERÂMICOS MACIÇOS, DIMENSÕES INTERNAS: 1,6 X 5,8 X H=3,0 M, ÁREA DE INFILTRAÇÃO: 50 M² (PARA 20 CONTRIBUINTES). AF_12/2020</v>
          </cell>
          <cell r="C5416" t="str">
            <v>UN</v>
          </cell>
          <cell r="D5416">
            <v>14531.69</v>
          </cell>
        </row>
        <row r="5417">
          <cell r="A5417">
            <v>98082</v>
          </cell>
          <cell r="B5417" t="str">
            <v>TANQUE SÉPTICO RETANGULAR, EM ALVENARIA COM BLOCOS DE CONCRETO, DIMENSÕES INTERNAS: 1,0 X 2,0 X H=1,4 M, VOLUME ÚTIL: 2000 L (PARA 5 CONTRIBUINTES). AF_12/2020</v>
          </cell>
          <cell r="C5417" t="str">
            <v>UN</v>
          </cell>
          <cell r="D5417">
            <v>3595.43</v>
          </cell>
        </row>
        <row r="5418">
          <cell r="A5418">
            <v>98083</v>
          </cell>
          <cell r="B5418" t="str">
            <v>TANQUE SÉPTICO RETANGULAR, EM ALVENARIA COM BLOCOS DE CONCRETO, DIMENSÕES INTERNAS: 1,2 X 2,4 X H=1,6 M, VOLUME ÚTIL: 3456 L (PARA 13 CONTRIBUINTES). AF_12/2020</v>
          </cell>
          <cell r="C5418" t="str">
            <v>UN</v>
          </cell>
          <cell r="D5418">
            <v>4740.2299999999996</v>
          </cell>
        </row>
        <row r="5419">
          <cell r="A5419">
            <v>98084</v>
          </cell>
          <cell r="B5419" t="str">
            <v>TANQUE SÉPTICO RETANGULAR, EM ALVENARIA COM BLOCOS DE CONCRETO, DIMENSÕES INTERNAS: 1,4 X 3,2 X H=1,8 M, VOLUME ÚTIL: 6272 L (PARA 32 CONTRIBUINTES). AF_12/2020</v>
          </cell>
          <cell r="C5419" t="str">
            <v>UN</v>
          </cell>
          <cell r="D5419">
            <v>6644.37</v>
          </cell>
        </row>
        <row r="5420">
          <cell r="A5420">
            <v>98085</v>
          </cell>
          <cell r="B5420" t="str">
            <v>TANQUE SÉPTICO RETANGULAR, EM ALVENARIA COM BLOCOS DE CONCRETO, DIMENSÕES INTERNAS: 1,6 X 4,4 X H=1,8 M, VOLUME ÚTIL: 9856 L (PARA 68 CONTRIBUINTES). AF_12/2020</v>
          </cell>
          <cell r="C5420" t="str">
            <v>UN</v>
          </cell>
          <cell r="D5420">
            <v>9007.2000000000007</v>
          </cell>
        </row>
        <row r="5421">
          <cell r="A5421">
            <v>98086</v>
          </cell>
          <cell r="B5421" t="str">
            <v>TANQUE SÉPTICO RETANGULAR, EM ALVENARIA COM BLOCOS DE CONCRETO, DIMENSÕES INTERNAS: 1,6 X 4,8 X H=2,0 M, VOLUME ÚTIL: 12288 L (PARA 86 CONTRIBUINTES). AF_12/2020</v>
          </cell>
          <cell r="C5421" t="str">
            <v>UN</v>
          </cell>
          <cell r="D5421">
            <v>10166.14</v>
          </cell>
        </row>
        <row r="5422">
          <cell r="A5422">
            <v>98087</v>
          </cell>
          <cell r="B5422" t="str">
            <v>TANQUE SÉPTICO RETANGULAR, EM ALVENARIA COM BLOCOS DE CONCRETO, DIMENSÕES INTERNAS: 1,6 X 4,6 X H=2,4 M, VOLUME ÚTIL: 14720 L (PARA 105 CONTRIBUINTES). AF_12/2020</v>
          </cell>
          <cell r="C5422" t="str">
            <v>UN</v>
          </cell>
          <cell r="D5422">
            <v>10849.01</v>
          </cell>
        </row>
        <row r="5423">
          <cell r="A5423">
            <v>98088</v>
          </cell>
          <cell r="B5423" t="str">
            <v>FILTRO ANAERÓBIO RETANGULAR, EM ALVENARIA COM BLOCOS DE CONCRETO, DIMENSÕES INTERNAS: 0,8 X 1,2 X H=1,67 M, VOLUME ÚTIL: 1152 L (PARA 5 CONTRIBUINTES). AF_12/2020</v>
          </cell>
          <cell r="C5423" t="str">
            <v>UN</v>
          </cell>
          <cell r="D5423">
            <v>3115.08</v>
          </cell>
        </row>
        <row r="5424">
          <cell r="A5424">
            <v>98089</v>
          </cell>
          <cell r="B5424" t="str">
            <v>FILTRO ANAERÓBIO RETANGULAR, EM ALVENARIA COM BLOCOS DE CONCRETO, DIMENSÕES INTERNAS: 1,2 X 1,8 X H=1,67 M, VOLUME ÚTIL: 2592 L (PARA 13 CONTRIBUINTES). AF_12/2020</v>
          </cell>
          <cell r="C5424" t="str">
            <v>UN</v>
          </cell>
          <cell r="D5424">
            <v>4934.62</v>
          </cell>
        </row>
        <row r="5425">
          <cell r="A5425">
            <v>98090</v>
          </cell>
          <cell r="B5425" t="str">
            <v>FILTRO ANAERÓBIO RETANGULAR, EM ALVENARIA COM BLOCOS DE CONCRETO, DIMENSÕES INTERNAS: 1,4 X 3,0 X H=1,67 M, VOLUME ÚTIL: 5040 L (PARA 32 CONTRIBUINTES). AF_12/2020</v>
          </cell>
          <cell r="C5425" t="str">
            <v>UN</v>
          </cell>
          <cell r="D5425">
            <v>7767.47</v>
          </cell>
        </row>
        <row r="5426">
          <cell r="A5426">
            <v>98091</v>
          </cell>
          <cell r="B5426" t="str">
            <v>FILTRO ANAERÓBIO RETANGULAR, EM ALVENARIA COM BLOCOS DE CONCRETO, DIMENSÕES INTERNAS: 1,4 X 4,2 X H=1,67 M, VOLUME ÚTIL: 7056 L (PARA 67 CONTRIBUINTES). AF_12/2020</v>
          </cell>
          <cell r="C5426" t="str">
            <v>UN</v>
          </cell>
          <cell r="D5426">
            <v>10155.5</v>
          </cell>
        </row>
        <row r="5427">
          <cell r="A5427">
            <v>98092</v>
          </cell>
          <cell r="B5427" t="str">
            <v>FILTRO ANAERÓBIO RETANGULAR, EM ALVENARIA COM BLOCOS DE CONCRETO, DIMENSÕES INTERNAS: 1,6 X 4,6 X H=1,67 M, VOLUME ÚTIL: 8832 L (PARA 84 CONTRIBUINTES). AF_12/2020</v>
          </cell>
          <cell r="C5427" t="str">
            <v>UN</v>
          </cell>
          <cell r="D5427">
            <v>11803.91</v>
          </cell>
        </row>
        <row r="5428">
          <cell r="A5428">
            <v>98093</v>
          </cell>
          <cell r="B5428" t="str">
            <v>FILTRO ANAERÓBIO RETANGULAR, EM ALVENARIA COM BLOCOS DE CONCRETO, DIMENSÕES INTERNAS: 1,6 X 5,6 X H=1,67 M, VOLUME ÚTIL: 10752 L (PARA 103 CONTRIBUINTES). AF_12/2020</v>
          </cell>
          <cell r="C5428" t="str">
            <v>UN</v>
          </cell>
          <cell r="D5428">
            <v>13939.82</v>
          </cell>
        </row>
        <row r="5429">
          <cell r="A5429">
            <v>98094</v>
          </cell>
          <cell r="B5429" t="str">
            <v>SUMIDOURO RETANGULAR, EM ALVENARIA COM BLOCOS DE CONCRETO, DIMENSÕES INTERNAS: 0,8 X 1,4 X H=3,0 M, ÁREA DE INFILTRAÇÃO: 13,2 M² (PARA 5 CONTRIBUINTES). AF_12/2020</v>
          </cell>
          <cell r="C5429" t="str">
            <v>UN</v>
          </cell>
          <cell r="D5429">
            <v>2612.31</v>
          </cell>
        </row>
        <row r="5430">
          <cell r="A5430">
            <v>98099</v>
          </cell>
          <cell r="B5430" t="str">
            <v>SUMIDOURO RETANGULAR, EM ALVENARIA COM BLOCOS DE CONCRETO, DIMENSÕES INTERNAS: 1,0 X 3,0 X H=3,0 M, ÁREA DE INFILTRAÇÃO: 25 M² (PARA 10 CONTRIBUINTES). AF_12/2020</v>
          </cell>
          <cell r="C5430" t="str">
            <v>UN</v>
          </cell>
          <cell r="D5430">
            <v>4470.0200000000004</v>
          </cell>
        </row>
        <row r="5431">
          <cell r="A5431">
            <v>98100</v>
          </cell>
          <cell r="B5431" t="str">
            <v>SUMIDOURO RETANGULAR, EM ALVENARIA COM BLOCOS DE CONCRETO, DIMENSÕES INTERNAS: 1,6 X 3,4 X H=3,0 M, ÁREA DE INFILTRAÇÃO: 32,9 M² (PARA 13 CONTRIBUINTES). . AF_12/2020</v>
          </cell>
          <cell r="C5431" t="str">
            <v>UN</v>
          </cell>
          <cell r="D5431">
            <v>5863.07</v>
          </cell>
        </row>
        <row r="5432">
          <cell r="A5432">
            <v>98101</v>
          </cell>
          <cell r="B5432" t="str">
            <v>SUMIDOURO RETANGULAR, EM ALVENARIA COM BLOCOS DE CONCRETO, DIMENSÕES INTERNAS: 1,6 X 5,8 X H=3,0 M, ÁREA DE INFILTRAÇÃO: 50 M² (PARA 20 CONTRIBUINTES). . AF_12/2020</v>
          </cell>
          <cell r="C5432" t="str">
            <v>UN</v>
          </cell>
          <cell r="D5432">
            <v>8672.6200000000008</v>
          </cell>
        </row>
        <row r="5433">
          <cell r="A5433">
            <v>98109</v>
          </cell>
          <cell r="B5433" t="str">
            <v>CAIXA DE GORDURA ESPECIAL (CAPACIDADE: 312 L - PARA ATÉ 146 PESSOAS SERVIDAS NO PICO), RETANGULAR, EM ALVENARIA COM BLOCOS DE CONCRETO, DIMENSÕES INTERNAS = 0,4X1,2 M, ALTURA INTERNA = 1 M. AF_12/2020</v>
          </cell>
          <cell r="C5433" t="str">
            <v>UN</v>
          </cell>
          <cell r="D5433">
            <v>771.92</v>
          </cell>
        </row>
        <row r="5434">
          <cell r="A5434">
            <v>98110</v>
          </cell>
          <cell r="B5434" t="str">
            <v>CAIXA DE GORDURA PEQUENA (CAPACIDADE: 19 L), CIRCULAR, EM PVC, DIÂMETRO INTERNO= 0,3 M. AF_12/2020</v>
          </cell>
          <cell r="C5434" t="str">
            <v>UN</v>
          </cell>
          <cell r="D5434">
            <v>415.75</v>
          </cell>
        </row>
        <row r="5435">
          <cell r="A5435">
            <v>98111</v>
          </cell>
          <cell r="B5435" t="str">
            <v>CAIXA DE INSPEÇÃO PARA ATERRAMENTO, CIRCULAR, EM POLIETILENO, DIÂMETRO INTERNO = 0,3 M. AF_12/2020</v>
          </cell>
          <cell r="C5435" t="str">
            <v>UN</v>
          </cell>
          <cell r="D5435">
            <v>55.92</v>
          </cell>
        </row>
        <row r="5436">
          <cell r="A5436">
            <v>98112</v>
          </cell>
          <cell r="B5436" t="str">
            <v>TIL (TUBO DE INSPEÇÃO E LIMPEZA) CONDOMINIAL PARA ESGOTO, EM PVC, DN 100 X 100 MM. AF_12/2020</v>
          </cell>
          <cell r="C5436" t="str">
            <v>UN</v>
          </cell>
          <cell r="D5436">
            <v>95.54</v>
          </cell>
        </row>
        <row r="5437">
          <cell r="A5437">
            <v>98114</v>
          </cell>
          <cell r="B5437" t="str">
            <v>TAMPA CIRCULAR PARA ESGOTO E DRENAGEM, EM FERRO FUNDIDO, DIÂMETRO INTERNO = 0,6 M. AF_12/2020</v>
          </cell>
          <cell r="C5437" t="str">
            <v>UN</v>
          </cell>
          <cell r="D5437">
            <v>469.82</v>
          </cell>
        </row>
        <row r="5438">
          <cell r="A5438">
            <v>98115</v>
          </cell>
          <cell r="B5438" t="str">
            <v>TAMPA CIRCULAR PARA ESGOTO E DRENAGEM, EM CONCRETO PRÉ-MOLDADO, DIÂMETRO INTERNO = 0,60 M E ALTURA = 0,10 M. AF_12/2020</v>
          </cell>
          <cell r="C5438" t="str">
            <v>UN</v>
          </cell>
          <cell r="D5438">
            <v>94.74</v>
          </cell>
        </row>
        <row r="5439">
          <cell r="A5439">
            <v>89349</v>
          </cell>
          <cell r="B5439" t="str">
            <v>REGISTRO DE PRESSÃO BRUTO, LATÃO, ROSCÁVEL, 1/2" - FORNECIMENTO E INSTALAÇÃO. AF_08/2021</v>
          </cell>
          <cell r="C5439" t="str">
            <v>UN</v>
          </cell>
          <cell r="D5439">
            <v>25.4</v>
          </cell>
        </row>
        <row r="5440">
          <cell r="A5440">
            <v>89351</v>
          </cell>
          <cell r="B5440" t="str">
            <v>REGISTRO DE PRESSÃO BRUTO, LATÃO,  ROSCÁVEL, 3/4'' - FORNECIMENTO E INSTALAÇÃO. AF_08/2021</v>
          </cell>
          <cell r="C5440" t="str">
            <v>UN</v>
          </cell>
          <cell r="D5440">
            <v>31.46</v>
          </cell>
        </row>
        <row r="5441">
          <cell r="A5441">
            <v>89352</v>
          </cell>
          <cell r="B5441" t="str">
            <v>REGISTRO DE GAVETA BRUTO, LATÃO, ROSCÁVEL, 1/2" - FORNECIMENTO E INSTALAÇÃO. AF_08/2021</v>
          </cell>
          <cell r="C5441" t="str">
            <v>UN</v>
          </cell>
          <cell r="D5441">
            <v>34.450000000000003</v>
          </cell>
        </row>
        <row r="5442">
          <cell r="A5442">
            <v>89353</v>
          </cell>
          <cell r="B5442" t="str">
            <v>REGISTRO DE GAVETA BRUTO, LATÃO, ROSCÁVEL, 3/4" - FORNECIMENTO E INSTALAÇÃO. AF_08/2021</v>
          </cell>
          <cell r="C5442" t="str">
            <v>UN</v>
          </cell>
          <cell r="D5442">
            <v>37.94</v>
          </cell>
        </row>
        <row r="5443">
          <cell r="A5443">
            <v>89354</v>
          </cell>
          <cell r="B5443" t="str">
            <v>MISTURADOR MONOCOMANDO PARA CHUVEIRO, BASE BRUTA E ACABAMENTO CROMADO - FORNECIMENTO E INSTALAÇÃO. AF_08/2021</v>
          </cell>
          <cell r="C5443" t="str">
            <v>UN</v>
          </cell>
          <cell r="D5443">
            <v>583.39</v>
          </cell>
        </row>
        <row r="5444">
          <cell r="A5444">
            <v>89984</v>
          </cell>
          <cell r="B5444" t="str">
            <v>REGISTRO DE PRESSÃO BRUTO, LATÃO, ROSCÁVEL, 1/2", COM ACABAMENTO E CANOPLA CROMADOS - FORNECIMENTO E INSTALAÇÃO. AF_08/2021</v>
          </cell>
          <cell r="C5444" t="str">
            <v>UN</v>
          </cell>
          <cell r="D5444">
            <v>81.38</v>
          </cell>
        </row>
        <row r="5445">
          <cell r="A5445">
            <v>89985</v>
          </cell>
          <cell r="B5445" t="str">
            <v>REGISTRO DE PRESSÃO BRUTO, LATÃO, ROSCÁVEL, 3/4", COM ACABAMENTO E CANOPLA CROMADOS - FORNECIMENTO E INSTALAÇÃO. AF_08/2021</v>
          </cell>
          <cell r="C5445" t="str">
            <v>UN</v>
          </cell>
          <cell r="D5445">
            <v>85.63</v>
          </cell>
        </row>
        <row r="5446">
          <cell r="A5446">
            <v>89986</v>
          </cell>
          <cell r="B5446" t="str">
            <v>REGISTRO DE GAVETA BRUTO, LATÃO, ROSCÁVEL, 1/2", COM ACABAMENTO E CANOPLA CROMADOS - FORNECIMENTO E INSTALAÇÃO. AF_08/2021</v>
          </cell>
          <cell r="C5446" t="str">
            <v>UN</v>
          </cell>
          <cell r="D5446">
            <v>79.31</v>
          </cell>
        </row>
        <row r="5447">
          <cell r="A5447">
            <v>89987</v>
          </cell>
          <cell r="B5447" t="str">
            <v>REGISTRO DE GAVETA BRUTO, LATÃO, ROSCÁVEL, 3/4", COM ACABAMENTO E CANOPLA CROMADOS - FORNECIMENTO E INSTALAÇÃO. AF_08/2021</v>
          </cell>
          <cell r="C5447" t="str">
            <v>UN</v>
          </cell>
          <cell r="D5447">
            <v>90.17</v>
          </cell>
        </row>
        <row r="5448">
          <cell r="A5448">
            <v>90371</v>
          </cell>
          <cell r="B5448" t="str">
            <v>REGISTRO DE ESFERA, PVC, ROSCÁVEL, COM VOLANTE, 3/4" - FORNECIMENTO E INSTALAÇÃO. AF_08/2021</v>
          </cell>
          <cell r="C5448" t="str">
            <v>UN</v>
          </cell>
          <cell r="D5448">
            <v>20.39</v>
          </cell>
        </row>
        <row r="5449">
          <cell r="A5449">
            <v>94489</v>
          </cell>
          <cell r="B5449" t="str">
            <v>REGISTRO DE ESFERA, PVC, SOLDÁVEL, COM VOLANTE, DN  25 MM - FORNECIMENTO E INSTALAÇÃO. AF_08/2021</v>
          </cell>
          <cell r="C5449" t="str">
            <v>UN</v>
          </cell>
          <cell r="D5449">
            <v>20.64</v>
          </cell>
        </row>
        <row r="5450">
          <cell r="A5450">
            <v>94490</v>
          </cell>
          <cell r="B5450" t="str">
            <v>REGISTRO DE ESFERA, PVC, SOLDÁVEL, COM VOLANTE, DN  32 MM - FORNECIMENTO E INSTALAÇÃO. AF_08/2021</v>
          </cell>
          <cell r="C5450" t="str">
            <v>UN</v>
          </cell>
          <cell r="D5450">
            <v>29.7</v>
          </cell>
        </row>
        <row r="5451">
          <cell r="A5451">
            <v>94491</v>
          </cell>
          <cell r="B5451" t="str">
            <v>REGISTRO DE ESFERA, PVC, SOLDÁVEL, COM VOLANTE, DN  40 MM - FORNECIMENTO E INSTALAÇÃO. AF_08/2021</v>
          </cell>
          <cell r="C5451" t="str">
            <v>UN</v>
          </cell>
          <cell r="D5451">
            <v>40.85</v>
          </cell>
        </row>
        <row r="5452">
          <cell r="A5452">
            <v>94492</v>
          </cell>
          <cell r="B5452" t="str">
            <v>REGISTRO DE ESFERA, PVC, SOLDÁVEL, COM VOLANTE, DN  50 MM - FORNECIMENTO E INSTALAÇÃO. AF_08/2021</v>
          </cell>
          <cell r="C5452" t="str">
            <v>UN</v>
          </cell>
          <cell r="D5452">
            <v>41.93</v>
          </cell>
        </row>
        <row r="5453">
          <cell r="A5453">
            <v>94493</v>
          </cell>
          <cell r="B5453" t="str">
            <v>REGISTRO DE ESFERA, PVC, SOLDÁVEL, COM VOLANTE, DN  60 MM - FORNECIMENTO E INSTALAÇÃO. AF_08/2021</v>
          </cell>
          <cell r="C5453" t="str">
            <v>UN</v>
          </cell>
          <cell r="D5453">
            <v>76.819999999999993</v>
          </cell>
        </row>
        <row r="5454">
          <cell r="A5454">
            <v>94495</v>
          </cell>
          <cell r="B5454" t="str">
            <v>REGISTRO DE GAVETA BRUTO, LATÃO, ROSCÁVEL, 1" - FORNECIMENTO E INSTALAÇÃO. AF_08/2021</v>
          </cell>
          <cell r="C5454" t="str">
            <v>UN</v>
          </cell>
          <cell r="D5454">
            <v>58.68</v>
          </cell>
        </row>
        <row r="5455">
          <cell r="A5455">
            <v>94496</v>
          </cell>
          <cell r="B5455" t="str">
            <v>REGISTRO DE GAVETA BRUTO, LATÃO, ROSCÁVEL, 1 1/4" - FORNECIMENTO E INSTALAÇÃO. AF_08/2021</v>
          </cell>
          <cell r="C5455" t="str">
            <v>UN</v>
          </cell>
          <cell r="D5455">
            <v>79.94</v>
          </cell>
        </row>
        <row r="5456">
          <cell r="A5456">
            <v>94497</v>
          </cell>
          <cell r="B5456" t="str">
            <v>REGISTRO DE GAVETA BRUTO, LATÃO, ROSCÁVEL, 1 1/2" - FORNECIMENTO E INSTALAÇÃO. AF_08/2021</v>
          </cell>
          <cell r="C5456" t="str">
            <v>UN</v>
          </cell>
          <cell r="D5456">
            <v>101.28</v>
          </cell>
        </row>
        <row r="5457">
          <cell r="A5457">
            <v>94498</v>
          </cell>
          <cell r="B5457" t="str">
            <v>REGISTRO DE GAVETA BRUTO, LATÃO, ROSCÁVEL, 2" - FORNECIMENTO E INSTALAÇÃO. AF_08/2021</v>
          </cell>
          <cell r="C5457" t="str">
            <v>UN</v>
          </cell>
          <cell r="D5457">
            <v>139.78</v>
          </cell>
        </row>
        <row r="5458">
          <cell r="A5458">
            <v>94499</v>
          </cell>
          <cell r="B5458" t="str">
            <v>REGISTRO DE GAVETA BRUTO, LATÃO, ROSCÁVEL, 2 1/2" - FORNECIMENTO E INSTALAÇÃO. AF_08/2021</v>
          </cell>
          <cell r="C5458" t="str">
            <v>UN</v>
          </cell>
          <cell r="D5458">
            <v>278.19</v>
          </cell>
        </row>
        <row r="5459">
          <cell r="A5459">
            <v>94500</v>
          </cell>
          <cell r="B5459" t="str">
            <v>REGISTRO DE GAVETA BRUTO, LATÃO, ROSCÁVEL, 3" - FORNECIMENTO E INSTALAÇÃO. AF_08/2021</v>
          </cell>
          <cell r="C5459" t="str">
            <v>UN</v>
          </cell>
          <cell r="D5459">
            <v>337.66</v>
          </cell>
        </row>
        <row r="5460">
          <cell r="A5460">
            <v>94501</v>
          </cell>
          <cell r="B5460" t="str">
            <v>REGISTRO DE GAVETA BRUTO, LATÃO, ROSCÁVEL, 4" - FORNECIMENTO E INSTALAÇÃO. AF_08/2021</v>
          </cell>
          <cell r="C5460" t="str">
            <v>UN</v>
          </cell>
          <cell r="D5460">
            <v>681.9</v>
          </cell>
        </row>
        <row r="5461">
          <cell r="A5461">
            <v>94792</v>
          </cell>
          <cell r="B5461" t="str">
            <v>REGISTRO DE GAVETA BRUTO, LATÃO, ROSCÁVEL, 1", COM ACABAMENTO E CANOPLA CROMADOS - FORNECIMENTO E INSTALAÇÃO. AF_08/2021</v>
          </cell>
          <cell r="C5461" t="str">
            <v>UN</v>
          </cell>
          <cell r="D5461">
            <v>109.87</v>
          </cell>
        </row>
        <row r="5462">
          <cell r="A5462">
            <v>94793</v>
          </cell>
          <cell r="B5462" t="str">
            <v>REGISTRO DE GAVETA BRUTO, LATÃO, ROSCÁVEL, 1 1/4", COM ACABAMENTO E CANOPLA CROMADOS - FORNECIMENTO E INSTALAÇÃO. AF_08/2021</v>
          </cell>
          <cell r="C5462" t="str">
            <v>UN</v>
          </cell>
          <cell r="D5462">
            <v>150.56</v>
          </cell>
        </row>
        <row r="5463">
          <cell r="A5463">
            <v>94794</v>
          </cell>
          <cell r="B5463" t="str">
            <v>REGISTRO DE GAVETA BRUTO, LATÃO, ROSCÁVEL, 1 1/2", COM ACABAMENTO E CANOPLA CROMADOS - FORNECIMENTO E INSTALAÇÃO. AF_08/2021</v>
          </cell>
          <cell r="C5463" t="str">
            <v>UN</v>
          </cell>
          <cell r="D5463">
            <v>159.63</v>
          </cell>
        </row>
        <row r="5464">
          <cell r="A5464">
            <v>94795</v>
          </cell>
          <cell r="B5464" t="str">
            <v>TORNEIRA DE BOIA PARA CAIXA D'ÁGUA, ROSCÁVEL, 1/2" - FORNECIMENTO E INSTALAÇÃO. AF_08/2021</v>
          </cell>
          <cell r="C5464" t="str">
            <v>UN</v>
          </cell>
          <cell r="D5464">
            <v>47.22</v>
          </cell>
        </row>
        <row r="5465">
          <cell r="A5465">
            <v>94796</v>
          </cell>
          <cell r="B5465" t="str">
            <v>TORNEIRA DE BOIA PARA CAIXA D'ÁGUA, ROSCÁVEL, 3/4" - FORNECIMENTO E INSTALAÇÃO. AF_08/2021</v>
          </cell>
          <cell r="C5465" t="str">
            <v>UN</v>
          </cell>
          <cell r="D5465">
            <v>53.58</v>
          </cell>
        </row>
        <row r="5466">
          <cell r="A5466">
            <v>94797</v>
          </cell>
          <cell r="B5466" t="str">
            <v>TORNEIRA DE BOIA PARA CAIXA D'ÁGUA, ROSCÁVEL, 1" - FORNECIMENTO E INSTALAÇÃO. AF_08/2021</v>
          </cell>
          <cell r="C5466" t="str">
            <v>UN</v>
          </cell>
          <cell r="D5466">
            <v>112.62</v>
          </cell>
        </row>
        <row r="5467">
          <cell r="A5467">
            <v>94798</v>
          </cell>
          <cell r="B5467" t="str">
            <v>TORNEIRA DE BOIA PARA CAIXA D'ÁGUA, ROSCÁVEL, 1 1/4" - FORNECIMENTO E INSTALAÇÃO. AF_08/2021</v>
          </cell>
          <cell r="C5467" t="str">
            <v>UN</v>
          </cell>
          <cell r="D5467">
            <v>187.75</v>
          </cell>
        </row>
        <row r="5468">
          <cell r="A5468">
            <v>94799</v>
          </cell>
          <cell r="B5468" t="str">
            <v>TORNEIRA DE BOIA PARA CAIXA D'ÁGUA, ROSCÁVEL, 1 1/2" - FORNECIMENTO E INSTALAÇÃO. AF_08/2021</v>
          </cell>
          <cell r="C5468" t="str">
            <v>UN</v>
          </cell>
          <cell r="D5468">
            <v>230.17</v>
          </cell>
        </row>
        <row r="5469">
          <cell r="A5469">
            <v>94800</v>
          </cell>
          <cell r="B5469" t="str">
            <v>TORNEIRA DE BOIA PARA CAIXA D'ÁGUA, ROSCÁVEL, 2" - FORNECIMENTO E INSTALAÇÃO. AF_08/2021</v>
          </cell>
          <cell r="C5469" t="str">
            <v>UN</v>
          </cell>
          <cell r="D5469">
            <v>295.48</v>
          </cell>
        </row>
        <row r="5470">
          <cell r="A5470">
            <v>95248</v>
          </cell>
          <cell r="B5470" t="str">
            <v>VÁLVULA DE ESFERA BRUTA, BRONZE, ROSCÁVEL, 1/2" - FORNECIMENTO E INSTALAÇÃO. AF_08/2021</v>
          </cell>
          <cell r="C5470" t="str">
            <v>UN</v>
          </cell>
          <cell r="D5470">
            <v>49.94</v>
          </cell>
        </row>
        <row r="5471">
          <cell r="A5471">
            <v>95249</v>
          </cell>
          <cell r="B5471" t="str">
            <v>VÁLVULA DE ESFERA BRUTA, BRONZE, ROSCÁVEL, 3/4'' - FORNECIMENTO E INSTALAÇÃO. AF_08/2021</v>
          </cell>
          <cell r="C5471" t="str">
            <v>UN</v>
          </cell>
          <cell r="D5471">
            <v>58.91</v>
          </cell>
        </row>
        <row r="5472">
          <cell r="A5472">
            <v>95250</v>
          </cell>
          <cell r="B5472" t="str">
            <v>VÁLVULA DE ESFERA BRUTA, BRONZE, ROSCÁVEL, 1'' - FORNECIMENTO E INSTALAÇÃO. AF_08/2021</v>
          </cell>
          <cell r="C5472" t="str">
            <v>UN</v>
          </cell>
          <cell r="D5472">
            <v>79.52</v>
          </cell>
        </row>
        <row r="5473">
          <cell r="A5473">
            <v>95251</v>
          </cell>
          <cell r="B5473" t="str">
            <v>VÁLVULA DE ESFERA BRUTA, BRONZE, ROSCÁVEL, 1 1/4'' - FORNECIMENTO E INSTALAÇÃO. AF_08/2021</v>
          </cell>
          <cell r="C5473" t="str">
            <v>UN</v>
          </cell>
          <cell r="D5473">
            <v>117.59</v>
          </cell>
        </row>
        <row r="5474">
          <cell r="A5474">
            <v>95252</v>
          </cell>
          <cell r="B5474" t="str">
            <v>VÁLVULA DE ESFERA BRUTA, BRONZE, ROSCÁVEL, 1 1/2'' - FORNECIMENTO E INSTALAÇÃO. AF_08/2021</v>
          </cell>
          <cell r="C5474" t="str">
            <v>UN</v>
          </cell>
          <cell r="D5474">
            <v>142.6</v>
          </cell>
        </row>
        <row r="5475">
          <cell r="A5475">
            <v>95253</v>
          </cell>
          <cell r="B5475" t="str">
            <v>VÁLVULA DE ESFERA BRUTA, BRONZE, ROSCÁVEL, 2'' - FORNECIMENTO E INSTALAÇÃO. AF_08/2021</v>
          </cell>
          <cell r="C5475" t="str">
            <v>UN</v>
          </cell>
          <cell r="D5475">
            <v>216.76</v>
          </cell>
        </row>
        <row r="5476">
          <cell r="A5476">
            <v>99619</v>
          </cell>
          <cell r="B5476" t="str">
            <v>VÁLVULA DE RETENÇÃO HORIZONTAL, DE BRONZE, ROSCÁVEL, 3/4" - FORNECIMENTO E INSTALAÇÃO. AF_08/2021</v>
          </cell>
          <cell r="C5476" t="str">
            <v>UN</v>
          </cell>
          <cell r="D5476">
            <v>109.86</v>
          </cell>
        </row>
        <row r="5477">
          <cell r="A5477">
            <v>99620</v>
          </cell>
          <cell r="B5477" t="str">
            <v>VÁLVULA DE RETENÇÃO HORIZONTAL, DE BRONZE, ROSCÁVEL, 1" - FORNECIMENTO E INSTALAÇÃO. AF_08/2021</v>
          </cell>
          <cell r="C5477" t="str">
            <v>UN</v>
          </cell>
          <cell r="D5477">
            <v>149.26</v>
          </cell>
        </row>
        <row r="5478">
          <cell r="A5478">
            <v>99621</v>
          </cell>
          <cell r="B5478" t="str">
            <v>VÁLVULA DE RETENÇÃO HORIZONTAL, DE BRONZE, ROSCÁVEL, 1 1/4" - FORNECIMENTO E INSTALAÇÃO. AF_08/2021</v>
          </cell>
          <cell r="C5478" t="str">
            <v>UN</v>
          </cell>
          <cell r="D5478">
            <v>222.47</v>
          </cell>
        </row>
        <row r="5479">
          <cell r="A5479">
            <v>99622</v>
          </cell>
          <cell r="B5479" t="str">
            <v>VÁLVULA DE RETENÇÃO HORIZONTAL, DE BRONZE, ROSCÁVEL, 1 1/2"  - FORNECIMENTO E INSTALAÇÃO. AF_08/2021</v>
          </cell>
          <cell r="C5479" t="str">
            <v>UN</v>
          </cell>
          <cell r="D5479">
            <v>250.35</v>
          </cell>
        </row>
        <row r="5480">
          <cell r="A5480">
            <v>99623</v>
          </cell>
          <cell r="B5480" t="str">
            <v>VÁLVULA DE RETENÇÃO HORIZONTAL, DE BRONZE, ROSCÁVEL, 2"  - FORNECIMENTO E INSTALAÇÃO. AF_08/2021</v>
          </cell>
          <cell r="C5480" t="str">
            <v>UN</v>
          </cell>
          <cell r="D5480">
            <v>349.35</v>
          </cell>
        </row>
        <row r="5481">
          <cell r="A5481">
            <v>99624</v>
          </cell>
          <cell r="B5481" t="str">
            <v>VÁLVULA DE RETENÇÃO HORIZONTAL, DE BRONZE, ROSCÁVEL, 2 1/2" - FORNECIMENTO E INSTALAÇÃO. AF_08/2021</v>
          </cell>
          <cell r="C5481" t="str">
            <v>UN</v>
          </cell>
          <cell r="D5481">
            <v>498.11</v>
          </cell>
        </row>
        <row r="5482">
          <cell r="A5482">
            <v>99625</v>
          </cell>
          <cell r="B5482" t="str">
            <v>VÁLVULA DE RETENÇÃO HORIZONTAL, DE BRONZE, ROSCÁVEL, 3" - FORNECIMENTO E INSTALAÇÃO. AF_08/2021</v>
          </cell>
          <cell r="C5482" t="str">
            <v>UN</v>
          </cell>
          <cell r="D5482">
            <v>685.23</v>
          </cell>
        </row>
        <row r="5483">
          <cell r="A5483">
            <v>99626</v>
          </cell>
          <cell r="B5483" t="str">
            <v>VÁLVULA DE RETENÇÃO HORIZONTAL, DE BRONZE, ROSCÁVEL, 4" - FORNECIMENTO E INSTALAÇÃO. AF_08/2021</v>
          </cell>
          <cell r="C5483" t="str">
            <v>UN</v>
          </cell>
          <cell r="D5483">
            <v>1055.29</v>
          </cell>
        </row>
        <row r="5484">
          <cell r="A5484">
            <v>99627</v>
          </cell>
          <cell r="B5484" t="str">
            <v>VÁLVULA DE RETENÇÃO VERTICAL, DE BRONZE, ROSCÁVEL, 1/2" - FORNECIMENTO E INSTALAÇÃO. AF_08/2021</v>
          </cell>
          <cell r="C5484" t="str">
            <v>UN</v>
          </cell>
          <cell r="D5484">
            <v>66.28</v>
          </cell>
        </row>
        <row r="5485">
          <cell r="A5485">
            <v>99628</v>
          </cell>
          <cell r="B5485" t="str">
            <v>VÁLVULA DE RETENÇÃO VERTICAL, DE BRONZE, ROSCÁVEL, 3/4" - FORNECIMENTO E INSTALAÇÃO. AF_08/2021</v>
          </cell>
          <cell r="C5485" t="str">
            <v>UN</v>
          </cell>
          <cell r="D5485">
            <v>72.290000000000006</v>
          </cell>
        </row>
        <row r="5486">
          <cell r="A5486">
            <v>99629</v>
          </cell>
          <cell r="B5486" t="str">
            <v>VÁLVULA DE RETENÇÃO VERTICAL, DE BRONZE, ROSCÁVEL, 1" - FORNECIMENTO E INSTALAÇÃO. AF_08/2021</v>
          </cell>
          <cell r="C5486" t="str">
            <v>UN</v>
          </cell>
          <cell r="D5486">
            <v>80.3</v>
          </cell>
        </row>
        <row r="5487">
          <cell r="A5487">
            <v>99630</v>
          </cell>
          <cell r="B5487" t="str">
            <v>VÁLVULA DE RETENÇÃO VERTICAL, DE BRONZE, ROSCÁVEL, 1 1/4" - FORNECIMENTO E INSTALAÇÃO. AF_08/2021</v>
          </cell>
          <cell r="C5487" t="str">
            <v>UN</v>
          </cell>
          <cell r="D5487">
            <v>119.48</v>
          </cell>
        </row>
        <row r="5488">
          <cell r="A5488">
            <v>99631</v>
          </cell>
          <cell r="B5488" t="str">
            <v>VÁLVULA DE RETENÇÃO VERTICAL, DE BRONZE, ROSCÁVEL, 1 1/2" - FORNECIMENTO E INSTALAÇÃO. AF_08/2021</v>
          </cell>
          <cell r="C5488" t="str">
            <v>UN</v>
          </cell>
          <cell r="D5488">
            <v>139.04</v>
          </cell>
        </row>
        <row r="5489">
          <cell r="A5489">
            <v>99632</v>
          </cell>
          <cell r="B5489" t="str">
            <v>VÁLVULA DE RETENÇÃO VERTICAL, DE BRONZE, ROSCÁVEL, 2" - FORNECIMENTO E INSTALAÇÃO. AF_08/2021</v>
          </cell>
          <cell r="C5489" t="str">
            <v>UN</v>
          </cell>
          <cell r="D5489">
            <v>200.52</v>
          </cell>
        </row>
        <row r="5490">
          <cell r="A5490">
            <v>99633</v>
          </cell>
          <cell r="B5490" t="str">
            <v>VÁLVULA DE RETENÇÃO VERTICAL, DE BRONZE, ROSCÁVEL, 3" - FORNECIMENTO E INSTALAÇÃO. AF_08/2021</v>
          </cell>
          <cell r="C5490" t="str">
            <v>UN</v>
          </cell>
          <cell r="D5490">
            <v>430.58</v>
          </cell>
        </row>
        <row r="5491">
          <cell r="A5491">
            <v>99634</v>
          </cell>
          <cell r="B5491" t="str">
            <v>VÁLVULA DE RETENÇÃO VERTICAL, DE BRONZE, ROSCÁVEL, 4" - FORNECIMENTO E INSTALAÇÃO. AF_08/2021</v>
          </cell>
          <cell r="C5491" t="str">
            <v>UN</v>
          </cell>
          <cell r="D5491">
            <v>734.89</v>
          </cell>
        </row>
        <row r="5492">
          <cell r="A5492">
            <v>99635</v>
          </cell>
          <cell r="B5492" t="str">
            <v>VÁLVULA DE DESCARGA METÁLICA, BASE 1 1/2", ACABAMENTO METALICO CROMADO - FORNECIMENTO E INSTALAÇÃO. AF_08/2021</v>
          </cell>
          <cell r="C5492" t="str">
            <v>UN</v>
          </cell>
          <cell r="D5492">
            <v>296.58999999999997</v>
          </cell>
        </row>
        <row r="5493">
          <cell r="A5493">
            <v>103008</v>
          </cell>
          <cell r="B5493" t="str">
            <v>VÁLVULA DE RETENÇÃO HORIZONTAL, DE BRONZE, ROSCÁVEL, 1/2" - FORNECIMENTO E INSTALAÇÃO. AF_08/2021</v>
          </cell>
          <cell r="C5493" t="str">
            <v>UN</v>
          </cell>
          <cell r="D5493">
            <v>89.77</v>
          </cell>
        </row>
        <row r="5494">
          <cell r="A5494">
            <v>103009</v>
          </cell>
          <cell r="B5494" t="str">
            <v>VÁLVULA DE RETENÇÃO VERTICAL, DE BRONZE, ROSCÁVEL, 2 1/2" - FORNECIMENTO E INSTALAÇÃO. AF_08/2021</v>
          </cell>
          <cell r="C5494" t="str">
            <v>UN</v>
          </cell>
          <cell r="D5494">
            <v>317.08999999999997</v>
          </cell>
        </row>
        <row r="5495">
          <cell r="A5495">
            <v>103010</v>
          </cell>
          <cell r="B5495" t="str">
            <v>VÁLVULA DE RETENÇÃO, DE BRONZE, PÉ COM CRIVOS, ROSCÁVEL, 3/4" - FORNECIMENTO E INSTALAÇÃO. AF_08/2021</v>
          </cell>
          <cell r="C5495" t="str">
            <v>UN</v>
          </cell>
          <cell r="D5495">
            <v>68.08</v>
          </cell>
        </row>
        <row r="5496">
          <cell r="A5496">
            <v>103011</v>
          </cell>
          <cell r="B5496" t="str">
            <v>VÁLVULA DE RETENÇÃO, DE BRONZE, PÉ COM CRIVOS, ROSCÁVEL, 1" - FORNECIMENTO E INSTALAÇÃO. AF_08/2021</v>
          </cell>
          <cell r="C5496" t="str">
            <v>UN</v>
          </cell>
          <cell r="D5496">
            <v>75.89</v>
          </cell>
        </row>
        <row r="5497">
          <cell r="A5497">
            <v>103012</v>
          </cell>
          <cell r="B5497" t="str">
            <v>VÁLVULA DE RETENÇÃO, DE BRONZE, PÉ COM CRIVOS, ROSCÁVEL, 1 1/4" - FORNECIMENTO E INSTALAÇÃO. AF_08/2021</v>
          </cell>
          <cell r="C5497" t="str">
            <v>UN</v>
          </cell>
          <cell r="D5497">
            <v>119.69</v>
          </cell>
        </row>
        <row r="5498">
          <cell r="A5498">
            <v>103013</v>
          </cell>
          <cell r="B5498" t="str">
            <v>VÁLVULA DE RETENÇÃO, DE BRONZE, PÉ COM CRIVOS, ROSCÁVEL, 1 1/2" - FORNECIMENTO E INSTALAÇÃO. AF_08/2021</v>
          </cell>
          <cell r="C5498" t="str">
            <v>UN</v>
          </cell>
          <cell r="D5498">
            <v>128.82</v>
          </cell>
        </row>
        <row r="5499">
          <cell r="A5499">
            <v>103014</v>
          </cell>
          <cell r="B5499" t="str">
            <v>VÁLVULA DE RETENÇÃO, DE BRONZE, PÉ COM CRIVOS, ROSCÁVEL, 2" - FORNECIMENTO E INSTALAÇÃO. AF_08/2021</v>
          </cell>
          <cell r="C5499" t="str">
            <v>UN</v>
          </cell>
          <cell r="D5499">
            <v>193.76</v>
          </cell>
        </row>
        <row r="5500">
          <cell r="A5500">
            <v>103015</v>
          </cell>
          <cell r="B5500" t="str">
            <v>VÁLVULA DE RETENÇÃO, DE BRONZE, PÉ COM CRIVOS, ROSCÁVEL, 2 1/2" - FORNECIMENTO E INSTALAÇÃO. AF_08/2021</v>
          </cell>
          <cell r="C5500" t="str">
            <v>UN</v>
          </cell>
          <cell r="D5500">
            <v>342.68</v>
          </cell>
        </row>
        <row r="5501">
          <cell r="A5501">
            <v>103016</v>
          </cell>
          <cell r="B5501" t="str">
            <v>VÁLVULA DE RETENÇÃO, DE BRONZE, PÉ COM CRIVOS, ROSCÁVEL, 3" - FORNECIMENTO E INSTALAÇÃO. AF_08/2021</v>
          </cell>
          <cell r="C5501" t="str">
            <v>UN</v>
          </cell>
          <cell r="D5501">
            <v>468.51</v>
          </cell>
        </row>
        <row r="5502">
          <cell r="A5502">
            <v>103017</v>
          </cell>
          <cell r="B5502" t="str">
            <v>VÁLVULA DE RETENÇÃO, DE BRONZE, PÉ COM CRIVOS, ROSCÁVEL, 4" - FORNECIMENTO E INSTALAÇÃO. AF_08/2021</v>
          </cell>
          <cell r="C5502" t="str">
            <v>UN</v>
          </cell>
          <cell r="D5502">
            <v>818.02</v>
          </cell>
        </row>
        <row r="5503">
          <cell r="A5503">
            <v>103018</v>
          </cell>
          <cell r="B5503" t="str">
            <v>VÁLVULA DE DESCARGA METÁLICA, BASE 1 1/4", ACABAMENTO METALICO CROMADO - FORNECIMENTO E INSTALAÇÃO. AF_08/2021</v>
          </cell>
          <cell r="C5503" t="str">
            <v>UN</v>
          </cell>
          <cell r="D5503">
            <v>242.71</v>
          </cell>
        </row>
        <row r="5504">
          <cell r="A5504">
            <v>103019</v>
          </cell>
          <cell r="B5504" t="str">
            <v>REGISTRO OU VÁLVULA GLOBO ANGULAR EM LATÃO, PARA HIDRANTES EM INSTALAÇÃO PREDIAL DE INCÊNDIO, 45 GRAUS, 2 1/2" - FORNECIMENTO E INSTALAÇÃO. AF_08/2021</v>
          </cell>
          <cell r="C5504" t="str">
            <v>UN</v>
          </cell>
          <cell r="D5504">
            <v>351.99</v>
          </cell>
        </row>
        <row r="5505">
          <cell r="A5505">
            <v>103029</v>
          </cell>
          <cell r="B5505" t="str">
            <v>REGISTRO OU REGULADOR DE GÁS DE COZINHA - FORNECIMENTO E INSTALAÇÃO. AF_08/2021</v>
          </cell>
          <cell r="C5505" t="str">
            <v>UN</v>
          </cell>
          <cell r="D5505">
            <v>43.35</v>
          </cell>
        </row>
        <row r="5506">
          <cell r="A5506">
            <v>103036</v>
          </cell>
          <cell r="B5506" t="str">
            <v>REGISTRO DE ESFERA, PVC, ROSCÁVEL, COM VOLANTE, 1/2" - FORNECIMENTO E INSTALAÇÃO. AF_08/2021</v>
          </cell>
          <cell r="C5506" t="str">
            <v>UN</v>
          </cell>
          <cell r="D5506">
            <v>16.079999999999998</v>
          </cell>
        </row>
        <row r="5507">
          <cell r="A5507">
            <v>103037</v>
          </cell>
          <cell r="B5507" t="str">
            <v>REGISTRO DE ESFERA, PVC, ROSCÁVEL, COM VOLANTE, 1" - FORNECIMENTO E INSTALAÇÃO. AF_08/2021</v>
          </cell>
          <cell r="C5507" t="str">
            <v>UN</v>
          </cell>
          <cell r="D5507">
            <v>31.79</v>
          </cell>
        </row>
        <row r="5508">
          <cell r="A5508">
            <v>103038</v>
          </cell>
          <cell r="B5508" t="str">
            <v>REGISTRO DE ESFERA, PVC, ROSCÁVEL, COM VOLANTE, 1 1/4" - FORNECIMENTO E INSTALAÇÃO. AF_08/2021</v>
          </cell>
          <cell r="C5508" t="str">
            <v>UN</v>
          </cell>
          <cell r="D5508">
            <v>42.6</v>
          </cell>
        </row>
        <row r="5509">
          <cell r="A5509">
            <v>103039</v>
          </cell>
          <cell r="B5509" t="str">
            <v>REGISTRO DE ESFERA, PVC, ROSCÁVEL, COM VOLANTE, 1 1/2" - FORNECIMENTO E INSTALAÇÃO. AF_08/2021</v>
          </cell>
          <cell r="C5509" t="str">
            <v>UN</v>
          </cell>
          <cell r="D5509">
            <v>47.1</v>
          </cell>
        </row>
        <row r="5510">
          <cell r="A5510">
            <v>103040</v>
          </cell>
          <cell r="B5510" t="str">
            <v>REGISTRO DE ESFERA, PVC, ROSCÁVEL, COM VOLANTE, 2" - FORNECIMENTO E INSTALAÇÃO. AF_08/2021</v>
          </cell>
          <cell r="C5510" t="str">
            <v>UN</v>
          </cell>
          <cell r="D5510">
            <v>69.099999999999994</v>
          </cell>
        </row>
        <row r="5511">
          <cell r="A5511">
            <v>103041</v>
          </cell>
          <cell r="B5511" t="str">
            <v>REGISTRO DE ESFERA, PVC, ROSCÁVEL, COM BORBOLETA, 1/2" - FORNECIMENTO E INSTALAÇÃO. AF_08/2021</v>
          </cell>
          <cell r="C5511" t="str">
            <v>UN</v>
          </cell>
          <cell r="D5511">
            <v>13.61</v>
          </cell>
        </row>
        <row r="5512">
          <cell r="A5512">
            <v>103042</v>
          </cell>
          <cell r="B5512" t="str">
            <v>REGISTRO DE ESFERA, PVC, ROSCÁVEL, COM BORBOLETA, 3/4" - FORNECIMENTO E INSTALAÇÃO. AF_08/2021</v>
          </cell>
          <cell r="C5512" t="str">
            <v>UN</v>
          </cell>
          <cell r="D5512">
            <v>17.190000000000001</v>
          </cell>
        </row>
        <row r="5513">
          <cell r="A5513">
            <v>103043</v>
          </cell>
          <cell r="B5513" t="str">
            <v>REGISTRO DE ESFERA, PVC, ROSCÁVEL, COM CABEÇA QUADRADA, 1/2" - FORNECIMENTO E INSTALAÇÃO. AF_08/2021</v>
          </cell>
          <cell r="C5513" t="str">
            <v>UN</v>
          </cell>
          <cell r="D5513">
            <v>15.52</v>
          </cell>
        </row>
        <row r="5514">
          <cell r="A5514">
            <v>103044</v>
          </cell>
          <cell r="B5514" t="str">
            <v>REGISTRO DE ESFERA, PVC, ROSCÁVEL, COM CABEÇA QUADRADA, 3/4" - FORNECIMENTO E INSTALAÇÃO. AF_08/2021</v>
          </cell>
          <cell r="C5514" t="str">
            <v>UN</v>
          </cell>
          <cell r="D5514">
            <v>21.17</v>
          </cell>
        </row>
        <row r="5515">
          <cell r="A5515">
            <v>103045</v>
          </cell>
          <cell r="B5515" t="str">
            <v>REGISTRO DE PRESSÃO, PVC, ROSCÁVEL, VOLANTE SIMPLES, 1/2" - FORNECIMENTO E INSTALAÇÃO. AF_08/2021</v>
          </cell>
          <cell r="C5515" t="str">
            <v>UN</v>
          </cell>
          <cell r="D5515">
            <v>7.32</v>
          </cell>
        </row>
        <row r="5516">
          <cell r="A5516">
            <v>103046</v>
          </cell>
          <cell r="B5516" t="str">
            <v>REGISTRO DE PRESSÃO, PVC, ROSCÁVEL, VOLANTE SIMPLES, 3/4" - FORNECIMENTO E INSTALAÇÃO. AF_08/2021</v>
          </cell>
          <cell r="C5516" t="str">
            <v>UN</v>
          </cell>
          <cell r="D5516">
            <v>16.38</v>
          </cell>
        </row>
        <row r="5517">
          <cell r="A5517">
            <v>103047</v>
          </cell>
          <cell r="B5517" t="str">
            <v>REGISTRO DE ESFERA, PVC, SOLDÁVEL, COM VOLANTE, DN  20 MM - FORNECIMENTO E INSTALAÇÃO. AF_08/2021</v>
          </cell>
          <cell r="C5517" t="str">
            <v>UN</v>
          </cell>
          <cell r="D5517">
            <v>17.05</v>
          </cell>
        </row>
        <row r="5518">
          <cell r="A5518">
            <v>103048</v>
          </cell>
          <cell r="B5518" t="str">
            <v>REGISTRO DE PRESSÃO, PVC, SOLDÁVEL, VOLANTE SIMPLES, DN  20 MM - FORNECIMENTO E INSTALAÇÃO. AF_08/2021</v>
          </cell>
          <cell r="C5518" t="str">
            <v>UN</v>
          </cell>
          <cell r="D5518">
            <v>13.25</v>
          </cell>
        </row>
        <row r="5519">
          <cell r="A5519">
            <v>103049</v>
          </cell>
          <cell r="B5519" t="str">
            <v>REGISTRO DE PRESSÃO, PVC, SOLDÁVEL, VOLANTE SIMPLES, DN  25 MM - FORNECIMENTO E INSTALAÇÃO. AF_08/2021</v>
          </cell>
          <cell r="C5519" t="str">
            <v>UN</v>
          </cell>
          <cell r="D5519">
            <v>14.31</v>
          </cell>
        </row>
        <row r="5520">
          <cell r="A5520">
            <v>103050</v>
          </cell>
          <cell r="B5520" t="str">
            <v>SUBSTITUIÇÃO DE REGISTRO OU VÁLVULA, ROSCÁVEL, DN  20 MM. AF_08/2021</v>
          </cell>
          <cell r="C5520" t="str">
            <v>UN</v>
          </cell>
          <cell r="D5520">
            <v>23.15</v>
          </cell>
        </row>
        <row r="5521">
          <cell r="A5521">
            <v>103051</v>
          </cell>
          <cell r="B5521" t="str">
            <v>SUBSTITUIÇÃO DE REGISTRO OU VÁLVULA, ROSCÁVEL, DN  25 MM. AF_08/2021</v>
          </cell>
          <cell r="C5521" t="str">
            <v>UN</v>
          </cell>
          <cell r="D5521">
            <v>27.95</v>
          </cell>
        </row>
        <row r="5522">
          <cell r="A5522">
            <v>103052</v>
          </cell>
          <cell r="B5522" t="str">
            <v>SUBSTITUIÇÃO DE REGISTRO OU VÁLVULA, ROSCÁVEL, DN  32 MM. AF_08/2021</v>
          </cell>
          <cell r="C5522" t="str">
            <v>UN</v>
          </cell>
          <cell r="D5522">
            <v>37.630000000000003</v>
          </cell>
        </row>
        <row r="5523">
          <cell r="A5523">
            <v>95634</v>
          </cell>
          <cell r="B5523" t="str">
            <v>KIT CAVALETE PARA MEDIÇÃO DE ÁGUA - ENTRADA PRINCIPAL, EM PVC 20 MM (1/2") - FORNECIMENTO E INSTALAÇÃO (EXCLUSIVE HIDRÔMETRO). AF_03/2024</v>
          </cell>
          <cell r="C5523" t="str">
            <v>UN</v>
          </cell>
          <cell r="D5523">
            <v>191.16</v>
          </cell>
        </row>
        <row r="5524">
          <cell r="A5524">
            <v>95635</v>
          </cell>
          <cell r="B5524" t="str">
            <v>KIT CAVALETE PARA MEDIÇÃO DE ÁGUA - ENTRADA PRINCIPAL, EM PVC 25 MM (3/4") - FORNECIMENTO E INSTALAÇÃO (EXCLUSIVE HIDRÔMETRO). AF_03/2024</v>
          </cell>
          <cell r="C5524" t="str">
            <v>UN</v>
          </cell>
          <cell r="D5524">
            <v>200.86</v>
          </cell>
        </row>
        <row r="5525">
          <cell r="A5525">
            <v>95636</v>
          </cell>
          <cell r="B5525" t="str">
            <v>KIT CAVALETE PARA MEDIÇÃO DE ÁGUA - ENTRADA PRINCIPAL, EM AÇO GALVANIZADO DN 25 MM (1") - FORNECIMENTO E INSTALAÇÃO (EXCLUSIVE HIDRÔMETRO). AF_03/2024</v>
          </cell>
          <cell r="C5525" t="str">
            <v>UN</v>
          </cell>
          <cell r="D5525">
            <v>385.95</v>
          </cell>
        </row>
        <row r="5526">
          <cell r="A5526">
            <v>95637</v>
          </cell>
          <cell r="B5526" t="str">
            <v>KIT CAVALETE PARA MEDIÇÃO DE ÁGUA - ENTRADA PRINCIPAL, EM AÇO GALVANIZADO DN 32 MM (1 1/4") - FORNECIMENTO E INSTALAÇÃO (EXCLUSIVE HIDRÔMETRO). AF_03/2024</v>
          </cell>
          <cell r="C5526" t="str">
            <v>UN</v>
          </cell>
          <cell r="D5526">
            <v>516.6</v>
          </cell>
        </row>
        <row r="5527">
          <cell r="A5527">
            <v>95638</v>
          </cell>
          <cell r="B5527" t="str">
            <v>KIT CAVALETE PARA MEDIÇÃO DE ÁGUA - ENTRADA PRINCIPAL, EM AÇO GALVANIZADO DN 40 MM (1 1/2") - FORNECIMENTO E INSTALAÇÃO (EXCLUSIVE HIDRÔMETRO). AF_03/2024</v>
          </cell>
          <cell r="C5527" t="str">
            <v>UN</v>
          </cell>
          <cell r="D5527">
            <v>640.41999999999996</v>
          </cell>
        </row>
        <row r="5528">
          <cell r="A5528">
            <v>95639</v>
          </cell>
          <cell r="B5528" t="str">
            <v>KIT CAVALETE PARA MEDIÇÃO DE ÁGUA - ENTRADA PRINCIPAL, EM AÇO GALVANIZADO DN 50 MM (2") - FORNECIMENTO E INSTALAÇÃO (EXCLUSIVE HIDRÔMETRO). AF_03/2024</v>
          </cell>
          <cell r="C5528" t="str">
            <v>UN</v>
          </cell>
          <cell r="D5528">
            <v>887.82</v>
          </cell>
        </row>
        <row r="5529">
          <cell r="A5529">
            <v>95641</v>
          </cell>
          <cell r="B5529" t="str">
            <v>KIT CAVALETE PARA MEDIÇÃO DE ÁGUA - ENTRADA INDIVIDUALIZADA, EM PVC 25 MM (3/4"), PARA 2 MEDIDORES - FORNECIMENTO E INSTALAÇÃO (EXCLUSIVE HIDRÔMETRO). AF_03/2024</v>
          </cell>
          <cell r="C5529" t="str">
            <v>UN</v>
          </cell>
          <cell r="D5529">
            <v>280.14999999999998</v>
          </cell>
        </row>
        <row r="5530">
          <cell r="A5530">
            <v>95642</v>
          </cell>
          <cell r="B5530" t="str">
            <v>KIT CAVALETE PARA MEDIÇÃO DE ÁGUA - ENTRADA INDIVIDUALIZADA, EM PVC 25 MM (3/4"), PARA 3 MEDIDORES - FORNECIMENTO E INSTALAÇÃO (EXCLUSIVE HIDRÔMETRO). AF_03/2024</v>
          </cell>
          <cell r="C5530" t="str">
            <v>UN</v>
          </cell>
          <cell r="D5530">
            <v>414.51</v>
          </cell>
        </row>
        <row r="5531">
          <cell r="A5531">
            <v>95643</v>
          </cell>
          <cell r="B5531" t="str">
            <v>KIT CAVALETE PARA MEDIÇÃO DE ÁGUA - ENTRADA INDIVIDUALIZADA, EM PVC 25 MM (3/4"), PARA 4 MEDIDORES - FORNECIMENTO E INSTALAÇÃO (EXCLUSIVE HIDRÔMETRO). AF_03/2024</v>
          </cell>
          <cell r="C5531" t="str">
            <v>UN</v>
          </cell>
          <cell r="D5531">
            <v>542.25</v>
          </cell>
        </row>
        <row r="5532">
          <cell r="A5532">
            <v>95644</v>
          </cell>
          <cell r="B5532" t="str">
            <v>KIT CAVALETE PARA MEDIÇÃO DE ÁGUA - ENTRADA INDIVIDUALIZADA, EM PVC 32 MM (1"), PARA 1 MEDIDOR - FORNECIMENTO E INSTALAÇÃO (EXCLUSIVE HIDRÔMETRO). AF_03/2024</v>
          </cell>
          <cell r="C5532" t="str">
            <v>UN</v>
          </cell>
          <cell r="D5532">
            <v>205.66</v>
          </cell>
        </row>
        <row r="5533">
          <cell r="A5533">
            <v>95645</v>
          </cell>
          <cell r="B5533" t="str">
            <v>KIT CAVALETE PARA MEDIÇÃO DE ÁGUA - ENTRADA INDIVIDUALIZADA, EM PVC 32 MM (1"), PARA 2 MEDIDORES - FORNECIMENTO E INSTALAÇÃO (EXCLUSIVE HIDRÔMETRO). AF_03/2024</v>
          </cell>
          <cell r="C5533" t="str">
            <v>UN</v>
          </cell>
          <cell r="D5533">
            <v>376.73</v>
          </cell>
        </row>
        <row r="5534">
          <cell r="A5534">
            <v>95646</v>
          </cell>
          <cell r="B5534" t="str">
            <v>KIT CAVALETE PARA MEDIÇÃO DE ÁGUA - ENTRADA INDIVIDUALIZADA, EM PVC 32 MM (1"), PARA 3 MEDIDORES - FORNECIMENTO E INSTALAÇÃO (EXCLUSIVE HIDRÔMETRO). AF_03/2024</v>
          </cell>
          <cell r="C5534" t="str">
            <v>UN</v>
          </cell>
          <cell r="D5534">
            <v>561.71</v>
          </cell>
        </row>
        <row r="5535">
          <cell r="A5535">
            <v>95647</v>
          </cell>
          <cell r="B5535" t="str">
            <v>KIT CAVALETE PARA MEDIÇÃO DE ÁGUA - ENTRADA INDIVIDUALIZADA, EM PVC 32 MM (1"), PARA 4 MEDIDORES - FORNECIMENTO E INSTALAÇÃO (EXCLUSIVE HIDRÔMETRO). AF_03/2024</v>
          </cell>
          <cell r="C5535" t="str">
            <v>UN</v>
          </cell>
          <cell r="D5535">
            <v>736.67</v>
          </cell>
        </row>
        <row r="5536">
          <cell r="A5536">
            <v>95648</v>
          </cell>
          <cell r="B5536" t="str">
            <v>KIT CAVALETE PARA MEDIÇÃO DE ÁGUA - ENTRADA INDIVIDUALIZADA, EM CPVC DN 28 MM (1"), PARA 1 MEDIDOR - FORNECIMENTO E INSTALAÇÃO (EXCLUSIVE HIDRÔMETRO). AF_03/2024</v>
          </cell>
          <cell r="C5536" t="str">
            <v>UN</v>
          </cell>
          <cell r="D5536">
            <v>569.29999999999995</v>
          </cell>
        </row>
        <row r="5537">
          <cell r="A5537">
            <v>95649</v>
          </cell>
          <cell r="B5537" t="str">
            <v>KIT CAVALETE PARA MEDIÇÃO DE ÁGUA - ENTRADA INDIVIDUALIZADA, EM CPVC DN 28 MM (1"), PARA 2 MEDIDORES - FORNECIMENTO E INSTALAÇÃO (EXCLUSIVE HIDRÔMETRO). AF_03/2024</v>
          </cell>
          <cell r="C5537" t="str">
            <v>UN</v>
          </cell>
          <cell r="D5537">
            <v>983.47</v>
          </cell>
        </row>
        <row r="5538">
          <cell r="A5538">
            <v>95650</v>
          </cell>
          <cell r="B5538" t="str">
            <v>KIT CAVALETE PARA MEDIÇÃO DE ÁGUA - ENTRADA INDIVIDUALIZADA, EM CPVC DN 28 MM (1"), PARA 3 MEDIDORES - FORNECIMENTO E INSTALAÇÃO (EXCLUSIVE HIDRÔMETRO). AF_03/2024</v>
          </cell>
          <cell r="C5538" t="str">
            <v>UN</v>
          </cell>
          <cell r="D5538">
            <v>1436.66</v>
          </cell>
        </row>
        <row r="5539">
          <cell r="A5539">
            <v>95651</v>
          </cell>
          <cell r="B5539" t="str">
            <v>KIT CAVALETE PARA MEDIÇÃO DE ÁGUA - ENTRADA INDIVIDUALIZADA, EM CPVC DN 28 MM (1"), PARA 4 MEDIDORES - FORNECIMENTO E INSTALAÇÃO (EXCLUSIVE HIDRÔMETRO). AF_03/2024</v>
          </cell>
          <cell r="C5539" t="str">
            <v>UN</v>
          </cell>
          <cell r="D5539">
            <v>1866.71</v>
          </cell>
        </row>
        <row r="5540">
          <cell r="A5540">
            <v>95652</v>
          </cell>
          <cell r="B5540" t="str">
            <v>KIT CAVALETE PARA MEDIÇÃO DE ÁGUA - ENTRADA INDIVIDUALIZADA, EM CPVC DN 35 MM (1 1/4"), PARA 1 MEDIDOR - FORNECIMENTO E INSTALAÇÃO (EXCLUSIVE HIDRÔMETRO). AF_03/2024</v>
          </cell>
          <cell r="C5540" t="str">
            <v>UN</v>
          </cell>
          <cell r="D5540">
            <v>704.44</v>
          </cell>
        </row>
        <row r="5541">
          <cell r="A5541">
            <v>95653</v>
          </cell>
          <cell r="B5541" t="str">
            <v>KIT CAVALETE PARA MEDIÇÃO DE ÁGUA - ENTRADA INDIVIDUALIZADA, EM CPVC DN 35 MM (1 1/4"), PARA 2 MEDIDORES - FORNECIMENTO E INSTALAÇÃO (EXCLUSIVE HIDRÔMETRO). AF_03/2024</v>
          </cell>
          <cell r="C5541" t="str">
            <v>UN</v>
          </cell>
          <cell r="D5541">
            <v>1251.98</v>
          </cell>
        </row>
        <row r="5542">
          <cell r="A5542">
            <v>95654</v>
          </cell>
          <cell r="B5542" t="str">
            <v>KIT CAVALETE PARA MEDIÇÃO DE ÁGUA - ENTRADA INDIVIDUALIZADA, EM CPVC DN 35 MM (1 1/4"), PARA 3 MEDIDORES - FORNECIMENTO E INSTALAÇÃO (EXCLUSIVE HIDRÔMETRO). AF_03/2024</v>
          </cell>
          <cell r="C5542" t="str">
            <v>UN</v>
          </cell>
          <cell r="D5542">
            <v>1843.9</v>
          </cell>
        </row>
        <row r="5543">
          <cell r="A5543">
            <v>95655</v>
          </cell>
          <cell r="B5543" t="str">
            <v>KIT CAVALETE PARA MEDIÇÃO DE ÁGUA - ENTRADA INDIVIDUALIZADA, EM CPVC DN 35 MM (1 1/4"), PARA 4 MEDIDORES - FORNECIMENTO E INSTALAÇÃO (EXCLUSIVE HIDRÔMETRO). AF_03/2024</v>
          </cell>
          <cell r="C5543" t="str">
            <v>UN</v>
          </cell>
          <cell r="D5543">
            <v>2406.12</v>
          </cell>
        </row>
        <row r="5544">
          <cell r="A5544">
            <v>95657</v>
          </cell>
          <cell r="B5544" t="str">
            <v>KIT CAVALETE PARA MEDIÇÃO DE ÁGUA - ENTRADA INDIVIDUALIZADA, EM PPR PN20 DN 25 MM (3/4") PARA 1 MEDIDOR - FORNECIMENTO E INSTALAÇÃO (EXCLUSIVE HIDRÔMETRO). AF_03/2024</v>
          </cell>
          <cell r="C5544" t="str">
            <v>UN</v>
          </cell>
          <cell r="D5544">
            <v>278.95</v>
          </cell>
        </row>
        <row r="5545">
          <cell r="A5545">
            <v>95658</v>
          </cell>
          <cell r="B5545" t="str">
            <v>KIT CAVALETE PARA MEDIÇÃO DE ÁGUA - ENTRADA INDIVIDUALIZADA, EM PPR PN20 DN 25 MM (3/4") PARA 2 MEDIDORES - FORNECIMENTO E INSTALAÇÃO (EXCLUSIVE HIDRÔMETRO). AF_03/2024</v>
          </cell>
          <cell r="C5545" t="str">
            <v>UN</v>
          </cell>
          <cell r="D5545">
            <v>508.18</v>
          </cell>
        </row>
        <row r="5546">
          <cell r="A5546">
            <v>95659</v>
          </cell>
          <cell r="B5546" t="str">
            <v>KIT CAVALETE PARA MEDIÇÃO DE ÁGUA - ENTRADA INDIVIDUALIZADA, EM PPR PN20 DN 25 MM (3/4") PARA 3 MEDIDORES - FORNECIMENTO E INSTALAÇÃO (EXCLUSIVE HIDRÔMETRO). AF_03/2024</v>
          </cell>
          <cell r="C5546" t="str">
            <v>UN</v>
          </cell>
          <cell r="D5546">
            <v>756.3</v>
          </cell>
        </row>
        <row r="5547">
          <cell r="A5547">
            <v>95660</v>
          </cell>
          <cell r="B5547" t="str">
            <v>KIT CAVALETE PARA MEDIÇÃO DE ÁGUA - ENTRADA INDIVIDUALIZADA, EM PPR PN20 DN 25 MM (3/4") PARA 4 MEDIDORES - FORNECIMENTO E INSTALAÇÃO (EXCLUSIVE HIDRÔMETRO). AF_03/2024</v>
          </cell>
          <cell r="C5547" t="str">
            <v>UN</v>
          </cell>
          <cell r="D5547">
            <v>991.47</v>
          </cell>
        </row>
        <row r="5548">
          <cell r="A5548">
            <v>95661</v>
          </cell>
          <cell r="B5548" t="str">
            <v>KIT CAVALETE PARA MEDIÇÃO DE ÁGUA - ENTRADA INDIVIDUALIZADA, EM PPR PN20 DN 32 MM (1") PARA 1 MEDIDOR - FORNECIMENTO E INSTALAÇÃO (EXCLUSIVE HIDRÔMETRO). AF_03/2024</v>
          </cell>
          <cell r="C5548" t="str">
            <v>UN</v>
          </cell>
          <cell r="D5548">
            <v>346.56</v>
          </cell>
        </row>
        <row r="5549">
          <cell r="A5549">
            <v>95662</v>
          </cell>
          <cell r="B5549" t="str">
            <v>KIT CAVALETE PARA MEDIÇÃO DE ÁGUA - ENTRADA INDIVIDUALIZADA, EM PPR PN20 DN 32 MM (1") PARA 2 MEDIDORES - FORNECIMENTO E INSTALAÇÃO (EXCLUSIVE HIDRÔMETRO). AF_03/2024</v>
          </cell>
          <cell r="C5549" t="str">
            <v>UN</v>
          </cell>
          <cell r="D5549">
            <v>642.16</v>
          </cell>
        </row>
        <row r="5550">
          <cell r="A5550">
            <v>95663</v>
          </cell>
          <cell r="B5550" t="str">
            <v>KIT CAVALETE PARA MEDIÇÃO DE ÁGUA - ENTRADA INDIVIDUALIZADA, EM PPR PN20 DN 32 MM (1") PARA 3 MEDIDORES - FORNECIMENTO E INSTALAÇÃO (EXCLUSIVE HIDRÔMETRO). AF_03/2024</v>
          </cell>
          <cell r="C5550" t="str">
            <v>UN</v>
          </cell>
          <cell r="D5550">
            <v>960.4</v>
          </cell>
        </row>
        <row r="5551">
          <cell r="A5551">
            <v>95664</v>
          </cell>
          <cell r="B5551" t="str">
            <v>KIT CAVALETE PARA MEDIÇÃO DE ÁGUA - ENTRADA INDIVIDUALIZADA, EM PPR PN20 DN 32 MM (1") PARA 4 MEDIDORES - FORNECIMENTO E INSTALAÇÃO (EXCLUSIVE HIDRÔMETRO). AF_03/2024</v>
          </cell>
          <cell r="C5551" t="str">
            <v>UN</v>
          </cell>
          <cell r="D5551">
            <v>1261.08</v>
          </cell>
        </row>
        <row r="5552">
          <cell r="A5552">
            <v>95665</v>
          </cell>
          <cell r="B5552" t="str">
            <v>KIT CAVALETE PARA MEDIÇÃO DE ÁGUA - ENTRADA INDIVIDUALIZADA, EM PPR PN25 DN 25 MM (3/4") PARA 1 MEDIDOR - FORNECIMENTO E INSTALAÇÃO (EXCLUSIVE HIDRÔMETRO). AF_03/2024</v>
          </cell>
          <cell r="C5552" t="str">
            <v>UN</v>
          </cell>
          <cell r="D5552">
            <v>308.57</v>
          </cell>
        </row>
        <row r="5553">
          <cell r="A5553">
            <v>95666</v>
          </cell>
          <cell r="B5553" t="str">
            <v>KIT CAVALETE PARA MEDIÇÃO DE ÁGUA - ENTRADA INDIVIDUALIZADA, EM PPR PN25 DN 25 MM (3/4") PARA 2 MEDIDORES - FORNECIMENTO E INSTALAÇÃO (EXCLUSIVE HIDRÔMETRO). AF_03/2024</v>
          </cell>
          <cell r="C5553" t="str">
            <v>UN</v>
          </cell>
          <cell r="D5553">
            <v>546.61</v>
          </cell>
        </row>
        <row r="5554">
          <cell r="A5554">
            <v>95667</v>
          </cell>
          <cell r="B5554" t="str">
            <v>KIT CAVALETE PARA MEDIÇÃO DE ÁGUA - ENTRADA INDIVIDUALIZADA, EM PPR PN25 DN 25 MM (3/4") PARA 3 MEDIDORES - FORNECIMENTO E INSTALAÇÃO (EXCLUSIVE HIDRÔMETRO). AF_03/2024</v>
          </cell>
          <cell r="C5554" t="str">
            <v>UN</v>
          </cell>
          <cell r="D5554">
            <v>809.51</v>
          </cell>
        </row>
        <row r="5555">
          <cell r="A5555">
            <v>95668</v>
          </cell>
          <cell r="B5555" t="str">
            <v>KIT CAVALETE PARA MEDIÇÃO DE ÁGUA - ENTRADA INDIVIDUALIZADA, EM PPR PN25 DN 25 MM (3/4") PARA 4 MEDIDORES - FORNECIMENTO E INSTALAÇÃO (EXCLUSIVE HIDRÔMETRO). AF_03/2024</v>
          </cell>
          <cell r="C5555" t="str">
            <v>UN</v>
          </cell>
          <cell r="D5555">
            <v>1057.67</v>
          </cell>
        </row>
        <row r="5556">
          <cell r="A5556">
            <v>95669</v>
          </cell>
          <cell r="B5556" t="str">
            <v>KIT CAVALETE PARA MEDIÇÃO DE ÁGUA - ENTRADA INDIVIDUALIZADA, EM PPR PN25 DN 32 MM (1") PARA 1 MEDIDOR - FORNECIMENTO E INSTALAÇÃO (EXCLUSIVE HIDRÔMETRO). AF_03/2024</v>
          </cell>
          <cell r="C5556" t="str">
            <v>UN</v>
          </cell>
          <cell r="D5556">
            <v>372.72</v>
          </cell>
        </row>
        <row r="5557">
          <cell r="A5557">
            <v>95670</v>
          </cell>
          <cell r="B5557" t="str">
            <v>KIT CAVALETE PARA MEDIÇÃO DE ÁGUA - ENTRADA INDIVIDUALIZADA, EM PPR PN25 DN 32 MM (1") PARA 2 MEDIDORES - FORNECIMENTO E INSTALAÇÃO (EXCLUSIVE HIDRÔMETRO). AF_03/2024</v>
          </cell>
          <cell r="C5557" t="str">
            <v>UN</v>
          </cell>
          <cell r="D5557">
            <v>673.82</v>
          </cell>
        </row>
        <row r="5558">
          <cell r="A5558">
            <v>95671</v>
          </cell>
          <cell r="B5558" t="str">
            <v>KIT CAVALETE PARA MEDIÇÃO DE ÁGUA - ENTRADA INDIVIDUALIZADA, EM PPR PN25 DN 32 MM (1") PARA 3 MEDIDORES - FORNECIMENTO E INSTALAÇÃO (EXCLUSIVE HIDRÔMETRO). AF_03/2024</v>
          </cell>
          <cell r="C5558" t="str">
            <v>UN</v>
          </cell>
          <cell r="D5558">
            <v>1003</v>
          </cell>
        </row>
        <row r="5559">
          <cell r="A5559">
            <v>95672</v>
          </cell>
          <cell r="B5559" t="str">
            <v>KIT CAVALETE PARA MEDIÇÃO DE ÁGUA - ENTRADA INDIVIDUALIZADA, EM PPR PN25 DN 32 MM (1") PARA 4 MEDIDORES - FORNECIMENTO E INSTALAÇÃO (EXCLUSIVE HIDRÔMETRO). AF_03/2024</v>
          </cell>
          <cell r="C5559" t="str">
            <v>UN</v>
          </cell>
          <cell r="D5559">
            <v>1313.54</v>
          </cell>
        </row>
        <row r="5560">
          <cell r="A5560">
            <v>95673</v>
          </cell>
          <cell r="B5560" t="str">
            <v>HIDRÔMETRO DN 1/2", 1,5 M3/H - FORNECIMENTO E INSTALAÇÃO. AF_03/2024</v>
          </cell>
          <cell r="C5560" t="str">
            <v>UN</v>
          </cell>
          <cell r="D5560">
            <v>112.05</v>
          </cell>
        </row>
        <row r="5561">
          <cell r="A5561">
            <v>95674</v>
          </cell>
          <cell r="B5561" t="str">
            <v>HIDRÔMETRO DN 1/2", 3,0 M3/H - FORNECIMENTO E INSTALAÇÃO. AF_03/2024</v>
          </cell>
          <cell r="C5561" t="str">
            <v>UN</v>
          </cell>
          <cell r="D5561">
            <v>118.82</v>
          </cell>
        </row>
        <row r="5562">
          <cell r="A5562">
            <v>95675</v>
          </cell>
          <cell r="B5562" t="str">
            <v>HIDRÔMETRO DN 3/4", 5,0 M3/H - FORNECIMENTO E INSTALAÇÃO. AF_03/2024</v>
          </cell>
          <cell r="C5562" t="str">
            <v>UN</v>
          </cell>
          <cell r="D5562">
            <v>146.6</v>
          </cell>
        </row>
        <row r="5563">
          <cell r="A5563">
            <v>95676</v>
          </cell>
          <cell r="B5563" t="str">
            <v>CAIXA EM CONCRETO PRÉ-MOLDADO PARA ABRIGO DE HIDRÔMETRO COM DN 20 MM - FORNECIMENTO E INSTALAÇÃO. AF_03/2024</v>
          </cell>
          <cell r="C5563" t="str">
            <v>UN</v>
          </cell>
          <cell r="D5563">
            <v>137.09</v>
          </cell>
        </row>
        <row r="5564">
          <cell r="A5564">
            <v>97741</v>
          </cell>
          <cell r="B5564" t="str">
            <v>KIT CAVALETE PARA MEDIÇÃO DE ÁGUA - ENTRADA INDIVIDUALIZADA, EM PVC 25 MM (3/4"), PARA 1 MEDIDOR - FORNECIMENTO E INSTALAÇÃO (EXCLUSIVE HIDRÔMETRO). AF_03/2024</v>
          </cell>
          <cell r="C5564" t="str">
            <v>UN</v>
          </cell>
          <cell r="D5564">
            <v>156.91999999999999</v>
          </cell>
        </row>
        <row r="5565">
          <cell r="A5565">
            <v>104992</v>
          </cell>
          <cell r="B5565" t="str">
            <v>HIDRÔMETRO DN 2" , 30 M³/H - FORNECIMENTO E INSTALAÇÃO. AF_03/2024</v>
          </cell>
          <cell r="C5565" t="str">
            <v>UN</v>
          </cell>
          <cell r="D5565">
            <v>1164.29</v>
          </cell>
        </row>
        <row r="5566">
          <cell r="A5566">
            <v>104997</v>
          </cell>
          <cell r="B5566" t="str">
            <v>HIDRÔMETRO DN 1", 7 M³/H - FORNECIMENTO E INSTALAÇÃO. AF_03/2024</v>
          </cell>
          <cell r="C5566" t="str">
            <v>UN</v>
          </cell>
          <cell r="D5566">
            <v>382.25</v>
          </cell>
        </row>
        <row r="5567">
          <cell r="A5567">
            <v>104998</v>
          </cell>
          <cell r="B5567" t="str">
            <v>HIDRÔMETRO DN 1", 10 M³/H - FORNECIMENTO E INSTALAÇÃO. AF_03/2024</v>
          </cell>
          <cell r="C5567" t="str">
            <v>UN</v>
          </cell>
          <cell r="D5567">
            <v>511</v>
          </cell>
        </row>
        <row r="5568">
          <cell r="A5568">
            <v>105135</v>
          </cell>
          <cell r="B5568" t="str">
            <v>HIDRÔMETRO DN 1 1/2", 20 M³/H - FORNECIMENTO E INSTALAÇÃO. AF_03/2024</v>
          </cell>
          <cell r="C5568" t="str">
            <v>UN</v>
          </cell>
          <cell r="D5568">
            <v>834.25</v>
          </cell>
        </row>
        <row r="5569">
          <cell r="A5569">
            <v>90436</v>
          </cell>
          <cell r="B5569" t="str">
            <v>FURO MANUAL EM ALVENARIA, PARA INSTALAÇÕES HIDRÁULICAS, DIÂMETROS MENORES OU IGUAIS A 40 MM. AF_09/2023</v>
          </cell>
          <cell r="C5569" t="str">
            <v>UN</v>
          </cell>
          <cell r="D5569">
            <v>13.93</v>
          </cell>
        </row>
        <row r="5570">
          <cell r="A5570">
            <v>90437</v>
          </cell>
          <cell r="B5570" t="str">
            <v>FURO MANUAL EM ALVENARIA, PARA INSTALAÇÕES HIDRÁULICAS, DIÂMETROS MAIORES QUE 40 MM E MENORES OU IGUAIS A 75 MM. AF_09/2023</v>
          </cell>
          <cell r="C5570" t="str">
            <v>UN</v>
          </cell>
          <cell r="D5570">
            <v>37.130000000000003</v>
          </cell>
        </row>
        <row r="5571">
          <cell r="A5571">
            <v>90438</v>
          </cell>
          <cell r="B5571" t="str">
            <v>FURO MANUAL EM ALVENARIA, PARA INSTALAÇÕES HIDRÁULICAS, DIÂMETROS MAIORES QUE 75 MM E MENORES OU IGUAIS A 100 MM. AF_09/2023</v>
          </cell>
          <cell r="C5571" t="str">
            <v>UN</v>
          </cell>
          <cell r="D5571">
            <v>54.24</v>
          </cell>
        </row>
        <row r="5572">
          <cell r="A5572">
            <v>90439</v>
          </cell>
          <cell r="B5572" t="str">
            <v>FURO MECANIZADO EM CONCRETO, COM MARTELO DEMOLIDOR, PARA INSTALAÇÕES HIDRÁULICAS, DIÂMETROS MENORES OU IGUAIS A 40 MM. AF_09/2023</v>
          </cell>
          <cell r="C5572" t="str">
            <v>UN</v>
          </cell>
          <cell r="D5572">
            <v>8.18</v>
          </cell>
        </row>
        <row r="5573">
          <cell r="A5573">
            <v>90440</v>
          </cell>
          <cell r="B5573" t="str">
            <v>FURO MECANIZADO EM CONCRETO, COM MARTELO DEMOLIDOR, PARA INSTALAÇÕES HIDRÁULICAS, DIÂMETROS MAIORES QUE 40 MM E MENORES OU IGUAIS A 75 MM. AF_09/2023</v>
          </cell>
          <cell r="C5573" t="str">
            <v>UN</v>
          </cell>
          <cell r="D5573">
            <v>21.8</v>
          </cell>
        </row>
        <row r="5574">
          <cell r="A5574">
            <v>90441</v>
          </cell>
          <cell r="B5574" t="str">
            <v>FURO MECANIZADO EM CONCRETO, COM MARTELO DEMOLIDOR, PARA INSTALAÇÕES HIDRÁULICAS, DIÂMETROS MAIORES QUE 75 MM E MENORES OU IGUAIS A 150 MM. AF_09/2023</v>
          </cell>
          <cell r="C5574" t="str">
            <v>UN</v>
          </cell>
          <cell r="D5574">
            <v>31.86</v>
          </cell>
        </row>
        <row r="5575">
          <cell r="A5575">
            <v>90443</v>
          </cell>
          <cell r="B5575" t="str">
            <v>RASGO LINEAR MANUAL EM ALVENARIA, PARA RAMAIS/ DISTRIBUIÇÃO DE INSTALAÇÕES HIDRÁULICAS, DIÂMETROS MENORES OU IGUAIS A 40 MM. AF_09/2023</v>
          </cell>
          <cell r="C5575" t="str">
            <v>M</v>
          </cell>
          <cell r="D5575">
            <v>7.48</v>
          </cell>
        </row>
        <row r="5576">
          <cell r="A5576">
            <v>90444</v>
          </cell>
          <cell r="B5576" t="str">
            <v>RASGO LINEAR MECANIZADO EM CONTRAPISO, PARA RAMAIS/ DISTRIBUIÇÃO DE INSTALAÇÕES HIDRÁULICAS, DIÂMETROS MENORES OU IGUAIS A 40 MM. AF_09/2023_PS</v>
          </cell>
          <cell r="C5576" t="str">
            <v>M</v>
          </cell>
          <cell r="D5576">
            <v>11.17</v>
          </cell>
        </row>
        <row r="5577">
          <cell r="A5577">
            <v>90445</v>
          </cell>
          <cell r="B5577" t="str">
            <v>RASGO LINEAR MECANIZADO EM CONTRAPISO, PARA RAMAIS/ DISTRIBUIÇÃO DE INSTALAÇÕES HIDRÁULICAS, DIÂMETROS MAIORES QUE 40 MM E MENORES OU IGUAIS A 75 MM. AF_09/2023_PS</v>
          </cell>
          <cell r="C5577" t="str">
            <v>M</v>
          </cell>
          <cell r="D5577">
            <v>14.82</v>
          </cell>
        </row>
        <row r="5578">
          <cell r="A5578">
            <v>90446</v>
          </cell>
          <cell r="B5578" t="str">
            <v>RASGO LINEAR MECANIZADO EM CONTRAPISO, PARA RAMAIS/ DISTRIBUIÇÃO DE INSTALAÇÕES HIDRÁULICAS, DIÂMETROS MAIORES QUE 75 MM E MENORES OU IGUAIS A 100 MM. AF_09/2023_PS</v>
          </cell>
          <cell r="C5578" t="str">
            <v>M</v>
          </cell>
          <cell r="D5578">
            <v>19.670000000000002</v>
          </cell>
        </row>
        <row r="5579">
          <cell r="A5579">
            <v>90447</v>
          </cell>
          <cell r="B5579" t="str">
            <v>RASGO LINEAR MANUAL EM ALVENARIA, PARA ELETRODUTOS, DIÂMETROS MENORES OU IGUAIS A 40 MM. AF_09/2023</v>
          </cell>
          <cell r="C5579" t="str">
            <v>M</v>
          </cell>
          <cell r="D5579">
            <v>7.81</v>
          </cell>
        </row>
        <row r="5580">
          <cell r="A5580">
            <v>90451</v>
          </cell>
          <cell r="B5580" t="str">
            <v>PASSANTE TIPO PEÇA EM POLIESTIRENO (ISOPOR), FIXADO EM LAJE, PARA ABERTURA PARA PASSAGEM DE 1 TUBO DE ATÉ 50 MM DE DIÂMETRO. AF_09/2023</v>
          </cell>
          <cell r="C5580" t="str">
            <v>UN</v>
          </cell>
          <cell r="D5580">
            <v>6.16</v>
          </cell>
        </row>
        <row r="5581">
          <cell r="A5581">
            <v>90452</v>
          </cell>
          <cell r="B5581" t="str">
            <v>PASSANTE TIPO PEÇA EM POLIESTIRENO (ISOPOR), FIXADO EM LAJE, PARA PASSAGEM DE NO MÁXIMO 5 TUBOS DE 50 MM DE DIÂMETRO. AF_09/2023</v>
          </cell>
          <cell r="C5581" t="str">
            <v>UN</v>
          </cell>
          <cell r="D5581">
            <v>22.81</v>
          </cell>
        </row>
        <row r="5582">
          <cell r="A5582">
            <v>90453</v>
          </cell>
          <cell r="B5582" t="str">
            <v>PASSANTE TIPO TUBO COM DIÂMETRO DE 40 MM, FIXADO EM LAJE, PARA PASSAGEM DE TUBULAÇÕES COM NO MÁXIMO 32 MM DE DIÂMETRO. AF_09/2023</v>
          </cell>
          <cell r="C5582" t="str">
            <v>UN</v>
          </cell>
          <cell r="D5582">
            <v>3.91</v>
          </cell>
        </row>
        <row r="5583">
          <cell r="A5583">
            <v>90454</v>
          </cell>
          <cell r="B5583" t="str">
            <v>PASSANTE TIPO TUBO COM DIÂMETRO DE 75 MM, FIXADO EM LAJE, PARA PASSAGEM DE TUBULAÇÕES COM NO MÁXIMO 50 MM DE DIÂMETRO. AF_09/2023</v>
          </cell>
          <cell r="C5583" t="str">
            <v>UN</v>
          </cell>
          <cell r="D5583">
            <v>6.23</v>
          </cell>
        </row>
        <row r="5584">
          <cell r="A5584">
            <v>90455</v>
          </cell>
          <cell r="B5584" t="str">
            <v>PASSANTE TIPO TUBO COM DIÂMETRO DE 100 MM, FIXADO EM LAJE, PARA PASSAGEM DE TUBULAÇÕES COM NO MÁXIMO 75 MM DE DIÂMETRO. AF_09/2023</v>
          </cell>
          <cell r="C5584" t="str">
            <v>UN</v>
          </cell>
          <cell r="D5584">
            <v>7.89</v>
          </cell>
        </row>
        <row r="5585">
          <cell r="A5585">
            <v>90456</v>
          </cell>
          <cell r="B5585" t="str">
            <v>QUEBRA EM ALVENARIA PARA INSTALAÇÃO DE CAIXA DE TOMADA (4X4 OU 4X2). AF_09/2023</v>
          </cell>
          <cell r="C5585" t="str">
            <v>UN</v>
          </cell>
          <cell r="D5585">
            <v>5.17</v>
          </cell>
        </row>
        <row r="5586">
          <cell r="A5586">
            <v>90457</v>
          </cell>
          <cell r="B5586" t="str">
            <v>QUEBRA EM ALVENARIA PARA INSTALAÇÃO DE QUADRO DISTRIBUIÇÃO PEQUENO (19X25 CM). AF_09/2023</v>
          </cell>
          <cell r="C5586" t="str">
            <v>UN</v>
          </cell>
          <cell r="D5586">
            <v>11.8</v>
          </cell>
        </row>
        <row r="5587">
          <cell r="A5587">
            <v>90458</v>
          </cell>
          <cell r="B5587" t="str">
            <v>QUEBRA EM ALVENARIA PARA INSTALAÇÃO DE QUADRO DISTRIBUIÇÃO GRANDE (76X40 CM). AF_09/2023</v>
          </cell>
          <cell r="C5587" t="str">
            <v>UN</v>
          </cell>
          <cell r="D5587">
            <v>33.68</v>
          </cell>
        </row>
        <row r="5588">
          <cell r="A5588">
            <v>90459</v>
          </cell>
          <cell r="B5588" t="str">
            <v>QUEBRA EM ALVENARIA PARA INSTALAÇÃO DE ABRIGO PARA MANGUEIRAS (90X60 CM). AF_09/2023</v>
          </cell>
          <cell r="C5588" t="str">
            <v>UN</v>
          </cell>
          <cell r="D5588">
            <v>45.68</v>
          </cell>
        </row>
        <row r="5589">
          <cell r="A5589">
            <v>90460</v>
          </cell>
          <cell r="B5589" t="str">
            <v>SUPORTE PARA 2 TUBOS HORIZONTAIS, ESPAÇADO A CADA 56 CM, EM PERFILADO COM COMPRIMENTO DE 25 CM FIXADO EM LAJE, POR METRO DE TUBULAÇÃO FIXADA. AF_09/2023</v>
          </cell>
          <cell r="C5589" t="str">
            <v>M</v>
          </cell>
          <cell r="D5589">
            <v>24.93</v>
          </cell>
        </row>
        <row r="5590">
          <cell r="A5590">
            <v>90461</v>
          </cell>
          <cell r="B5590" t="str">
            <v>SUPORTE PARA 4 TUBOS HORIZONTAIS, ESPAÇADO A CADA 56 CM, EM PERFILADO COM COMPRIMENTO DE 42 CM FIXADO EM LAJE, POR METRO DE TUBULAÇÃO FIXADA. AF_09/2023</v>
          </cell>
          <cell r="C5590" t="str">
            <v>M</v>
          </cell>
          <cell r="D5590">
            <v>18.39</v>
          </cell>
        </row>
        <row r="5591">
          <cell r="A5591">
            <v>90462</v>
          </cell>
          <cell r="B5591" t="str">
            <v>SUPORTE PARA 2 TUBOS VERTICAIS, ESPAÇADO A CADA 150 CM, EM PERFILADO COM COMPRIMENTO DE 25 CM FIXADO EM PAREDE, POR METRO DE TUBULAÇÃO FIXADA. AF_09/2023</v>
          </cell>
          <cell r="C5591" t="str">
            <v>M</v>
          </cell>
          <cell r="D5591">
            <v>4.4400000000000004</v>
          </cell>
        </row>
        <row r="5592">
          <cell r="A5592">
            <v>90463</v>
          </cell>
          <cell r="B5592" t="str">
            <v>SUPORTE PARA 4 TUBOS VERTICAIS, ESPAÇADO A CADA 150 CM, EM PERFILADO COM COMPRIMENTO DE 42 CM FIXADO EM PAREDE, POR METRO DE TUBULAÇÃO FIXADA. AF_09/2023</v>
          </cell>
          <cell r="C5592" t="str">
            <v>M</v>
          </cell>
          <cell r="D5592">
            <v>3.71</v>
          </cell>
        </row>
        <row r="5593">
          <cell r="A5593">
            <v>90466</v>
          </cell>
          <cell r="B5593" t="str">
            <v>CHUMBAMENTO LINEAR EM ALVENARIA PARA RAMAIS/DISTRIBUIÇÃO DE INSTALAÇÕES HIDRÁULICAS COM DIÂMETROS MENORES OU IGUAIS A 40 MM. AF_09/2023</v>
          </cell>
          <cell r="C5593" t="str">
            <v>M</v>
          </cell>
          <cell r="D5593">
            <v>14.69</v>
          </cell>
        </row>
        <row r="5594">
          <cell r="A5594">
            <v>90467</v>
          </cell>
          <cell r="B5594" t="str">
            <v>CHUMBAMENTO LINEAR EM ALVENARIA PARA RAMAIS/DISTRIBUIÇÃO DE INSTALAÇÕES HIDRÁULICAS COM DIÂMETROS MAIORES QUE 40 MM E MENORES OU IGUAIS A 75 MM. AF_09/2023</v>
          </cell>
          <cell r="C5594" t="str">
            <v>M</v>
          </cell>
          <cell r="D5594">
            <v>22.12</v>
          </cell>
        </row>
        <row r="5595">
          <cell r="A5595">
            <v>90468</v>
          </cell>
          <cell r="B5595" t="str">
            <v>CHUMBAMENTO LINEAR EM CONTRAPISO PARA RAMAIS/DISTRIBUIÇÃO DE INSTALAÇÕES HIDRÁULICAS COM DIÂMETROS MENORES OU IGUAIS A 40 MM. AF_09/2023</v>
          </cell>
          <cell r="C5595" t="str">
            <v>M</v>
          </cell>
          <cell r="D5595">
            <v>7.37</v>
          </cell>
        </row>
        <row r="5596">
          <cell r="A5596">
            <v>90469</v>
          </cell>
          <cell r="B5596" t="str">
            <v>CHUMBAMENTO LINEAR EM CONTRAPISO PARA RAMAIS/DISTRIBUIÇÃO DE INSTALAÇÕES HIDRÁULICAS COM DIÂMETROS MAIORES QUE 40 MM E MENORES OU IGUAIS A 75 MM. AF_09/2023</v>
          </cell>
          <cell r="C5596" t="str">
            <v>M</v>
          </cell>
          <cell r="D5596">
            <v>11.21</v>
          </cell>
        </row>
        <row r="5597">
          <cell r="A5597">
            <v>90470</v>
          </cell>
          <cell r="B5597" t="str">
            <v>CHUMBAMENTO LINEAR EM CONTRAPISO PARA RAMAIS/DISTRIBUIÇÃO DE INSTALAÇÕES HIDRÁULICAS COM DIÂMETROS MAIORES QUE 75 MM E MENORES OU IGUAIS A 100 MM. AF_09/2023</v>
          </cell>
          <cell r="C5597" t="str">
            <v>M</v>
          </cell>
          <cell r="D5597">
            <v>14.93</v>
          </cell>
        </row>
        <row r="5598">
          <cell r="A5598">
            <v>91166</v>
          </cell>
          <cell r="B5598" t="str">
            <v>FIXAÇÃO DE TUBOS HORIZONTAIS DE PEX OU MULTICAMADAS, DIÂMETROS IGUAIS OU INFERIORES A 40 MM, COM ABRAÇADEIRA PLÁSTICA FIXADA EM LAJE. AF_09/2023_PE</v>
          </cell>
          <cell r="C5598" t="str">
            <v>M</v>
          </cell>
          <cell r="D5598">
            <v>3.68</v>
          </cell>
        </row>
        <row r="5599">
          <cell r="A5599">
            <v>91167</v>
          </cell>
          <cell r="B5599" t="str">
            <v>FIXAÇÃO DE TUBOS HORIZONTAIS DE PPR DIÂMETROS MENORES OU IGUAIS A 40 MM COM ABRAÇADEIRA METÁLICA RÍGIDA TIPO U PERFIL 1 1/4", FIXADA EM PERFILADO EM LAJE. AF_09/2023_PS</v>
          </cell>
          <cell r="C5599" t="str">
            <v>M</v>
          </cell>
          <cell r="D5599">
            <v>9.0399999999999991</v>
          </cell>
        </row>
        <row r="5600">
          <cell r="A5600">
            <v>91170</v>
          </cell>
          <cell r="B5600" t="str">
            <v>FIXAÇÃO DE TUBOS HORIZONTAIS DE PVC ÁGUA, PVC ESGOTO, PVC ÁGUA PLUVIAL, CPVC, PPR, COBRE OU AÇO, DIÂMETROS MENORES OU IGUAIS A 40 MM, COM ABRAÇADEIRA METÁLICA RÍGIDA TIPO U PERFIL 1 1/4", FIXADA EM PERFILADO EM LAJE. AF_09/2023_PS</v>
          </cell>
          <cell r="C5600" t="str">
            <v>M</v>
          </cell>
          <cell r="D5600">
            <v>9.0399999999999991</v>
          </cell>
        </row>
        <row r="5601">
          <cell r="A5601">
            <v>91171</v>
          </cell>
          <cell r="B5601" t="str">
            <v>FIXAÇÃO DE TUBOS HORIZONTAIS DE PVC ÁGUA, PVC ESGOTO, PVC ÁGUA PLUVIAL, CPVC, PPR, COBRE OU AÇO, DIÂMETROS MAIORES QUE 40 MM E MENORES OU IGUAIS A 75 MM, COM ABRAÇADEIRA METÁLICA RÍGIDA TIPO U PERFIL 2 1/2", FIXADA EM PERFILADO EM LAJE. AF_09/2023_PS</v>
          </cell>
          <cell r="C5601" t="str">
            <v>M</v>
          </cell>
          <cell r="D5601">
            <v>14.54</v>
          </cell>
        </row>
        <row r="5602">
          <cell r="A5602">
            <v>91172</v>
          </cell>
          <cell r="B5602" t="str">
            <v>FIXAÇÃO DE TUBOS HORIZONTAIS DE PVC ÁGUA, PVC ESGOTO, PVC ÁGUA PLUVIAL, CPVC, PPR, COBRE OU AÇO, DIÂMETROS MAIORES QUE 75 MM E MENORES OU IGUAIS A 100 MM, COM ABRAÇADEIRA METÁLICA RÍGIDA TIPO U PERFIL 4", FIXADA EM PERFILADO EM LAJE. AF_09/2023_PS</v>
          </cell>
          <cell r="C5602" t="str">
            <v>M</v>
          </cell>
          <cell r="D5602">
            <v>16.739999999999998</v>
          </cell>
        </row>
        <row r="5603">
          <cell r="A5603">
            <v>91173</v>
          </cell>
          <cell r="B5603" t="str">
            <v>FIXAÇÃO DE TUBOS VERTICAIS DE PVC ÁGUA, PVC ESGOTO, PVC ÁGUA PLUVIAL, CPVC, PPR, COBRE OU AÇO, DIÂMETROS MENORES OU IGUAIS A 40 MM, COM ABRAÇADEIRA METÁLICA RÍGIDA TIPO U PERFIL 1 1/4", FIXADA EM PERFILADO EM PAREDE. AF_09/2023_PS</v>
          </cell>
          <cell r="C5603" t="str">
            <v>M</v>
          </cell>
          <cell r="D5603">
            <v>3.36</v>
          </cell>
        </row>
        <row r="5604">
          <cell r="A5604">
            <v>91174</v>
          </cell>
          <cell r="B5604" t="str">
            <v>FIXAÇÃO DE TUBOS VERTICAIS DE PVC ÁGUA, PVC ESGOTO, PVC ÁGUA PLUVIAL, CPVC, PPR, COBRE OU AÇO, DIÂMETROS MAIORES QUE 40 MM E MENORES OU IGUAIS A 75 MM, COM ABRAÇADEIRA METÁLICA RÍGIDA TIPO U PERFIL 2 1/2", FIXADA EM PERFILADO EM PAREDE. AF_09/2023_PS</v>
          </cell>
          <cell r="C5604" t="str">
            <v>M</v>
          </cell>
          <cell r="D5604">
            <v>5.8</v>
          </cell>
        </row>
        <row r="5605">
          <cell r="A5605">
            <v>91175</v>
          </cell>
          <cell r="B5605" t="str">
            <v>FIXAÇÃO DE TUBOS VERTICAIS DE PVC ÁGUA, PVC ESGOTO, PVC ÁGUA PLUVIAL, CPVC, PPR, COBRE OU AÇO, DIÂMETROS MAIORES QUE 75 MM E MENORES OU IGUAIS A 100 MM, COM ABRAÇADEIRA METÁLICA RÍGIDA TIPO U PERFIL 4", FIXADA EM PERFILADO EM PAREDE. AF_09/2023_PS</v>
          </cell>
          <cell r="C5605" t="str">
            <v>M</v>
          </cell>
          <cell r="D5605">
            <v>9.0299999999999994</v>
          </cell>
        </row>
        <row r="5606">
          <cell r="A5606">
            <v>91176</v>
          </cell>
          <cell r="B5606" t="str">
            <v>FIXAÇÃO DE TUBOS HORIZONTAIS DE PPR DIÂMETROS MENORES OU IGUAIS A 40 MM, COM ABRAÇADEIRA METÁLICA RÍGIDA TIPO  D  COM PARAFUSO DE FIXAÇÃO 1 1/4", FIXADA DIRETAMENTE NA LAJE OU PAREDE. AF_09/2023</v>
          </cell>
          <cell r="C5606" t="str">
            <v>M</v>
          </cell>
          <cell r="D5606">
            <v>14.89</v>
          </cell>
        </row>
        <row r="5607">
          <cell r="A5607">
            <v>91179</v>
          </cell>
          <cell r="B5607" t="str">
            <v>FIXAÇÃO DE TUBOS HORIZONTAIS DE PVC ÁGUA/PVC ESGOTO/PVC PLUVIAL/CPVC/PPR/COBRE OU AÇO, DIÂMETROS MENORES OU IGUAIS A 40 MM, COM ABRAÇADEIRA METÁLICA RÍGIDA TIPO  D  COM PARAFUSO DE FIXAÇÃO 1 1/4", FIXADA DIRETAMENTE NA LAJE OU PAREDE. AF_09/2023</v>
          </cell>
          <cell r="C5607" t="str">
            <v>M</v>
          </cell>
          <cell r="D5607">
            <v>14.89</v>
          </cell>
        </row>
        <row r="5608">
          <cell r="A5608">
            <v>91180</v>
          </cell>
          <cell r="B5608" t="str">
            <v>FIXAÇÃO DE TUBOS HORIZONTAIS DE PVC ÁGUA/PVC ESGOTO/PVC PLUVIAL/CPVC/PPR/COBRE OU AÇO, DIÂMETROS MAIORES QUE 40 MM E MENORES OU IGUAIS A 75 MM, COM ABRAÇADEIRA TIPO  D  COM PARAFUSO DE FIXAÇÃO 2 1/2", FIXADA DIRETAMENTE NA LAJE OU PAREDE. AF_09/2023</v>
          </cell>
          <cell r="C5608" t="str">
            <v>M</v>
          </cell>
          <cell r="D5608">
            <v>19.78</v>
          </cell>
        </row>
        <row r="5609">
          <cell r="A5609">
            <v>91181</v>
          </cell>
          <cell r="B5609" t="str">
            <v>FIXAÇÃO DE TUBOS HORIZONTAIS DE  PVC ÁGUA/PVC ESGOTO/PVC PLUVIAL/CPVC/PPR/COBRE OU AÇO, DIÂMETROS MAIORES QUE 75 MM E MENORES OU IGUAIS A 100 MM, COM ABRAÇADEIRA TIPO  D  COM PARAFUSO DE FIXAÇÃO 4", FIXADA DIRETAMENTE NA LAJE OU PAREDE. AF_09/2023</v>
          </cell>
          <cell r="C5609" t="str">
            <v>M</v>
          </cell>
          <cell r="D5609">
            <v>20.73</v>
          </cell>
        </row>
        <row r="5610">
          <cell r="A5610">
            <v>91182</v>
          </cell>
          <cell r="B5610" t="str">
            <v>FIXAÇÃO DE TUBOS HORIZONTAIS DE PPR, DIÂMETROS MENORES OU IGUAIS A 40 MM, COM ABRAÇADEIRA METÁLICA FLEXÍVEL 18 MM, FIXADA DIRETAMENTE NA LAJE. AF_09/2023</v>
          </cell>
          <cell r="C5610" t="str">
            <v>M</v>
          </cell>
          <cell r="D5610">
            <v>23.64</v>
          </cell>
        </row>
        <row r="5611">
          <cell r="A5611">
            <v>91185</v>
          </cell>
          <cell r="B5611" t="str">
            <v>FIXAÇÃO DE TUBOS HORIZONTAIS DE PVC ÁGUA, PVC ESGOTO, PVC ÁGUA PLUVIAL, CPVC, PPR, COBRE OU AÇO, DIÂMETROS MENORES OU IGUAIS A 40 MM, COM ABRAÇADEIRA METÁLICA FLEXÍVEL 18 MM, FIXADA DIRETAMENTE NA LAJE. AF_09/2023</v>
          </cell>
          <cell r="C5611" t="str">
            <v>M</v>
          </cell>
          <cell r="D5611">
            <v>23.64</v>
          </cell>
        </row>
        <row r="5612">
          <cell r="A5612">
            <v>91186</v>
          </cell>
          <cell r="B5612" t="str">
            <v>FIXAÇÃO DE TUBOS HORIZONTAIS DE PVC ÁGUA, PVC ESGOTO, PVC ÁGUA PLUVIAL, CPVC, PPR, COBRE OU AÇO, DIÂMETROS MAIORES QUE 40 MM E MENORES OU IGUAIS A 75 MM, COM ABRAÇADEIRA METÁLICA FLEXÍVEL 18 MM, FIXADA DIRETAMENTE NA LAJE. AF_09/2023</v>
          </cell>
          <cell r="C5612" t="str">
            <v>M</v>
          </cell>
          <cell r="D5612">
            <v>26.02</v>
          </cell>
        </row>
        <row r="5613">
          <cell r="A5613">
            <v>91187</v>
          </cell>
          <cell r="B5613" t="str">
            <v>FIXAÇÃO DE TUBOS HORIZONTAIS DE PVC ÁGUA, PVC ESGOTO, PVC ÁGUA PLUVIAL, CPVC, PPR, COBRE OU AÇO, DIÂMETROS MAIORES QUE 75 MM E MENORES OU IGUAIS A 100 MM, COM ABRAÇADEIRA METÁLICA FLEXÍVEL 18 MM, FIXADA DIRETAMENTE NA LAJE. AF_09/2023</v>
          </cell>
          <cell r="C5613" t="str">
            <v>M</v>
          </cell>
          <cell r="D5613">
            <v>23.32</v>
          </cell>
        </row>
        <row r="5614">
          <cell r="A5614">
            <v>91188</v>
          </cell>
          <cell r="B5614" t="str">
            <v>CHUMBAMENTO PONTUAL DE ABERTURA EM LAJE COM PASSAGEM DE 1 TUBO COM DIÂMETRO DE  50 MM. AF_09/2023</v>
          </cell>
          <cell r="C5614" t="str">
            <v>UN</v>
          </cell>
          <cell r="D5614">
            <v>12.72</v>
          </cell>
        </row>
        <row r="5615">
          <cell r="A5615">
            <v>91189</v>
          </cell>
          <cell r="B5615" t="str">
            <v>CHUMBAMENTO PONTUAL DE ABERTURA EM LAJE COM PASSAGEM DE 5 TUBOS COM  DIÂMETROS DE  50 MM. AF_09/2023</v>
          </cell>
          <cell r="C5615" t="str">
            <v>UN</v>
          </cell>
          <cell r="D5615">
            <v>71.599999999999994</v>
          </cell>
        </row>
        <row r="5616">
          <cell r="A5616">
            <v>91190</v>
          </cell>
          <cell r="B5616" t="str">
            <v>CHUMBAMENTO PONTUAL EM PASSAGEM DE TUBO COM DIÂMETRO MENOR OU IGUAL A 40 MM. AF_09/2023</v>
          </cell>
          <cell r="C5616" t="str">
            <v>UN</v>
          </cell>
          <cell r="D5616">
            <v>10.220000000000001</v>
          </cell>
        </row>
        <row r="5617">
          <cell r="A5617">
            <v>91191</v>
          </cell>
          <cell r="B5617" t="str">
            <v>CHUMBAMENTO PONTUAL EM PASSAGEM DE TUBO COM DIÂMETROS ENTRE 40 MM E 75 MM. AF_09/2023</v>
          </cell>
          <cell r="C5617" t="str">
            <v>UN</v>
          </cell>
          <cell r="D5617">
            <v>14.3</v>
          </cell>
        </row>
        <row r="5618">
          <cell r="A5618">
            <v>91192</v>
          </cell>
          <cell r="B5618" t="str">
            <v>CHUMBAMENTO PONTUAL EM PASSAGEM DE TUBO COM DIÂMETRO MAIOR QUE 75 MM E MENORES OU IGUAIS A 150 MM. AF_09/2023</v>
          </cell>
          <cell r="C5618" t="str">
            <v>UN</v>
          </cell>
          <cell r="D5618">
            <v>21.61</v>
          </cell>
        </row>
        <row r="5619">
          <cell r="A5619">
            <v>91222</v>
          </cell>
          <cell r="B5619" t="str">
            <v>RASGO LINEAR MANUAL EM ALVENARIA, PARA RAMAIS/ DISTRIBUIÇÃO DE INSTALAÇÕES HIDRÁULICAS, DIÂMETROS MAIORES QUE 40 MM E MENORES OU IGUAIS A 75 MM. AF_09/2023</v>
          </cell>
          <cell r="C5619" t="str">
            <v>M</v>
          </cell>
          <cell r="D5619">
            <v>8.31</v>
          </cell>
        </row>
        <row r="5620">
          <cell r="A5620">
            <v>94480</v>
          </cell>
          <cell r="B5620" t="str">
            <v>CONJUNTO HIDRÁULICO EM AÇO ROSCÁVEL PARA INSTALAÇÃO DE BOMBA, DN SUCÇÃO 65 MM (2½") E DN RECALQUE 50 MM (2"), PARA EDIFICAÇÃO COM 18 PAVIMENTOS - FORNECIMENTO E INSTALAÇÃO. AF_04/2024</v>
          </cell>
          <cell r="C5620" t="str">
            <v>UN</v>
          </cell>
          <cell r="D5620">
            <v>2690.63</v>
          </cell>
        </row>
        <row r="5621">
          <cell r="A5621">
            <v>94481</v>
          </cell>
          <cell r="B5621" t="str">
            <v>CONJUNTO HIDRÁULICO EM AÇO ROSCÁVEL PARA INSTALAÇÃO DE BOMBA, DN SUCÇÃO 50 MM (2") E DN RECALQUE 40 MM (1 1/2"), PARA EDIFICAÇÃO COM 12 PAVIMENTOS - FORNECIMENTO E INSTALAÇÃO. AF_04/2024</v>
          </cell>
          <cell r="C5621" t="str">
            <v>UN</v>
          </cell>
          <cell r="D5621">
            <v>1872.91</v>
          </cell>
        </row>
        <row r="5622">
          <cell r="A5622">
            <v>94482</v>
          </cell>
          <cell r="B5622" t="str">
            <v>CONJUNTO HIDRÁULICO EM AÇO ROSCÁVEL PARA INSTALAÇÃO DE BOMBA, DN SUCÇÃO 40 MM (1 1/2") E DN RECALQUE 32 MM (1 1/4"), PARA EDIFICAÇÃO COM 8 PAVIMENTOS - FORNECIMENTO E INSTALAÇÃO. AF_04/2024</v>
          </cell>
          <cell r="C5622" t="str">
            <v>UN</v>
          </cell>
          <cell r="D5622">
            <v>1451.69</v>
          </cell>
        </row>
        <row r="5623">
          <cell r="A5623">
            <v>94483</v>
          </cell>
          <cell r="B5623" t="str">
            <v>CONJUNTO HIDRÁULICO EM AÇO ROSCÁVEL PARA INSTALAÇÃO DE BOMBA, DN SUCÇÃO 32 MM (1 1/4") E DN RECALQUE 25 MM (1"), PARA EDIFICAÇÃO COM 4 PAVIMENTOS - FORNECIMENTO E INSTALAÇÃO. AF_04/2024</v>
          </cell>
          <cell r="C5623" t="str">
            <v>UN</v>
          </cell>
          <cell r="D5623">
            <v>1204.2</v>
          </cell>
        </row>
        <row r="5624">
          <cell r="A5624">
            <v>95541</v>
          </cell>
          <cell r="B5624" t="str">
            <v>FIXAÇÃO DE DUTOS FLEXÍVEIS CIRCULARES,  DIÂMETRO 109 MM OU 4", COM ABRAÇADEIRA METÁLICA FLEXÍVEL FIXADA DIRETAMENTE NA LAJE, SOMENTE MÃO DE OBRA. AF_09/2023</v>
          </cell>
          <cell r="C5624" t="str">
            <v>UN</v>
          </cell>
          <cell r="D5624">
            <v>22</v>
          </cell>
        </row>
        <row r="5625">
          <cell r="A5625">
            <v>96559</v>
          </cell>
          <cell r="B5625" t="str">
            <v>SUPORTE PARA DUTO EM CHAPA GALVANIZADA BITOLA 26, EM PERFILADO COM COMPRIMENTO DE 35 CM FIXADO EM LAJE, POR METRO DE DUTO FIXADO. AF_09/2023</v>
          </cell>
          <cell r="C5625" t="str">
            <v>M2</v>
          </cell>
          <cell r="D5625">
            <v>34.61</v>
          </cell>
        </row>
        <row r="5626">
          <cell r="A5626">
            <v>96560</v>
          </cell>
          <cell r="B5626" t="str">
            <v>SUPORTE PARA DUTO EM CHAPA GALVANIZADA BITOLA 24, EM PERFILADO COM COMPRIMENTO DE 55 CM FIXADO EM LAJE, POR METRO DE DUTO FIXADO. AF_09/2023</v>
          </cell>
          <cell r="C5626" t="str">
            <v>M2</v>
          </cell>
          <cell r="D5626">
            <v>32.1</v>
          </cell>
        </row>
        <row r="5627">
          <cell r="A5627">
            <v>96562</v>
          </cell>
          <cell r="B5627" t="str">
            <v>SUPORTE PARA ELETROCALHA LISA OU PERFURADA EM AÇO GALVANIZADO, LARGURA 400 MM, EM PERFILADO COM COMPRIMENTO DE 45 CM FIXADO EM LAJE, POR METRO DE ELETROCALHA FIXADA. AF_09/2023</v>
          </cell>
          <cell r="C5627" t="str">
            <v>M</v>
          </cell>
          <cell r="D5627">
            <v>50.05</v>
          </cell>
        </row>
        <row r="5628">
          <cell r="A5628">
            <v>96563</v>
          </cell>
          <cell r="B5628" t="str">
            <v>SUPORTE PARA ELETROCALHA LISA OU PERFURADA EM AÇO GALVANIZADO, LARGURA 800 MM, EM PERFILADO COM COMPRIMENTO DE 85 CM FIXADO EM LAJE, POR METRO DE ELETROCALHA FIXADA. AF_09/2023</v>
          </cell>
          <cell r="C5628" t="str">
            <v>M</v>
          </cell>
          <cell r="D5628">
            <v>56.36</v>
          </cell>
        </row>
        <row r="5629">
          <cell r="A5629">
            <v>100128</v>
          </cell>
          <cell r="B5629" t="str">
            <v>TIL (TUBO DE INSPEÇÃO E LIMPEZA) RADIAL PARA ESGOTO, EM PVC, DN 300X200 MM. AF_12/2020</v>
          </cell>
          <cell r="C5629" t="str">
            <v>UN</v>
          </cell>
          <cell r="D5629">
            <v>1576.14</v>
          </cell>
        </row>
        <row r="5630">
          <cell r="A5630">
            <v>101802</v>
          </cell>
          <cell r="B5630" t="str">
            <v>CAIXA ENTERRADA RETENTORA DE AREIA RETANGULAR, EM ALVENARIA COM BLOCOS DE CONCRETO, DIMENSÕES INTERNAS: 1,00 X 1,00 X 1,20 M, EXCLUINDO TAMPÃO. AF_12/2020</v>
          </cell>
          <cell r="C5630" t="str">
            <v>UN</v>
          </cell>
          <cell r="D5630">
            <v>1684.53</v>
          </cell>
        </row>
        <row r="5631">
          <cell r="A5631">
            <v>101803</v>
          </cell>
          <cell r="B5631" t="str">
            <v>CAIXA ENTERRADA SEPARADORA DE ÓLEO RETANGULAR, EM ALVENARIA COM BLOCOS DE CONCRETO, DIMENSÕES INTERNAS: 0,6 X 0,6 X 1,00 M, EXCLUINDO TAMPÃO. AF_12/2020</v>
          </cell>
          <cell r="C5631" t="str">
            <v>UN</v>
          </cell>
          <cell r="D5631">
            <v>1066.6099999999999</v>
          </cell>
        </row>
        <row r="5632">
          <cell r="A5632">
            <v>101804</v>
          </cell>
          <cell r="B5632" t="str">
            <v>CAIXA ENTERRADA SEPARADORA DE ÓLEO RETANGULAR, EM ALVENARIA COM BLOCOS DE CONCRETO, DIMENSÕES INTERNAS: 0,8 X 0,8 X 1,00 M, EXCLUINDO TAMPÃO. AF_12/2020</v>
          </cell>
          <cell r="C5632" t="str">
            <v>UN</v>
          </cell>
          <cell r="D5632">
            <v>1343.37</v>
          </cell>
        </row>
        <row r="5633">
          <cell r="A5633">
            <v>101805</v>
          </cell>
          <cell r="B5633" t="str">
            <v>CAIXA ENTERRADA SEPARADORA DE ÓLEO RETANGULAR, EM ALVENARIA COM BLOCOS DE CONCRETO, DIMENSÕES INTERNAS: 1,00 X 1,00 X 1,00 M, EXCLUINDO TAMPÃO. AF_12/2020</v>
          </cell>
          <cell r="C5633" t="str">
            <v>UN</v>
          </cell>
          <cell r="D5633">
            <v>1709.18</v>
          </cell>
        </row>
        <row r="5634">
          <cell r="A5634">
            <v>102111</v>
          </cell>
          <cell r="B5634" t="str">
            <v>BOMBA CENTRÍFUGA, MONOFÁSICA, 0,5 CV OU 0,49 HP, HM 6 A 20 M, Q 1,2 A 8,3 M3/H - FORNECIMENTO E INSTALAÇÃO. AF_12/2020</v>
          </cell>
          <cell r="C5634" t="str">
            <v>UN</v>
          </cell>
          <cell r="D5634">
            <v>908.48</v>
          </cell>
        </row>
        <row r="5635">
          <cell r="A5635">
            <v>102112</v>
          </cell>
          <cell r="B5635" t="str">
            <v>BOMBA CENTRÍFUGA, MONOFÁSICA, 0,5 CV OU 0,49 HP, HM 6 A 20 M, Q 1,2 A 8,3 M3/H (NÃO INCLUI O FORNECIMENTO DA BOMBA). AF_12/2020</v>
          </cell>
          <cell r="C5635" t="str">
            <v>UN</v>
          </cell>
          <cell r="D5635">
            <v>131.34</v>
          </cell>
        </row>
        <row r="5636">
          <cell r="A5636">
            <v>102113</v>
          </cell>
          <cell r="B5636" t="str">
            <v>BOMBA CENTRÍFUGA, TRIFÁSICA, 1 CV OU 0,99 HP, HM 14 A 40 M, Q 0,6 A 8,4 M3/H - FORNECIMENTO E INSTALAÇÃO. AF_12/2020</v>
          </cell>
          <cell r="C5636" t="str">
            <v>UN</v>
          </cell>
          <cell r="D5636">
            <v>1444.63</v>
          </cell>
        </row>
        <row r="5637">
          <cell r="A5637">
            <v>102114</v>
          </cell>
          <cell r="B5637" t="str">
            <v>BOMBA CENTRÍFUGA, TRIFÁSICA, 1 CV OU 0,99 HP, HM 14 A 40 M, Q 0,6 A 8,4 M3/H (NÃO INCLUI O FORNECIMENTO DA BOMBA). AF_12/2020</v>
          </cell>
          <cell r="C5637" t="str">
            <v>UN</v>
          </cell>
          <cell r="D5637">
            <v>134.63999999999999</v>
          </cell>
        </row>
        <row r="5638">
          <cell r="A5638">
            <v>102115</v>
          </cell>
          <cell r="B5638" t="str">
            <v>BOMBA CENTRÍFUGA, TRIFÁSICA, 1,5 CV OU 1,48 HP, HM 10 A 70 M, Q 1,8 A 5,3 M3/H - FORNECIMENTO E INSTALAÇÃO. AF_12/2020</v>
          </cell>
          <cell r="C5638" t="str">
            <v>UN</v>
          </cell>
          <cell r="D5638">
            <v>2518.77</v>
          </cell>
        </row>
        <row r="5639">
          <cell r="A5639">
            <v>102116</v>
          </cell>
          <cell r="B5639" t="str">
            <v>BOMBA CENTRÍFUGA, TRIFÁSICA, 1,5 CV OU 1,48 HP, HM 10 A 24 M, Q 6,1 A 21,9 M3/H - FORNECIMENTO E INSTALAÇÃO. AF_12/2020</v>
          </cell>
          <cell r="C5639" t="str">
            <v>UN</v>
          </cell>
          <cell r="D5639">
            <v>1542.95</v>
          </cell>
        </row>
        <row r="5640">
          <cell r="A5640">
            <v>102117</v>
          </cell>
          <cell r="B5640" t="str">
            <v>BOMBA CENTRÍFUGA, TRIFÁSICA, 1,5 CV OU 1,48 HP (NÃO INCLUI O FORNECIMENTO DA BOMBA). AF_12/2020</v>
          </cell>
          <cell r="C5640" t="str">
            <v>UN</v>
          </cell>
          <cell r="D5640">
            <v>138.63999999999999</v>
          </cell>
        </row>
        <row r="5641">
          <cell r="A5641">
            <v>102118</v>
          </cell>
          <cell r="B5641" t="str">
            <v>BOMBA CENTRÍFUGA, TRIFÁSICA, 3 CV OU 2,96 HP, HM 34 A 40 M, Q 8,6 A 14,8 M3/H - FORNECIMENTO E INSTALAÇÃO. AF_12/2020</v>
          </cell>
          <cell r="C5641" t="str">
            <v>UN</v>
          </cell>
          <cell r="D5641">
            <v>2101.5500000000002</v>
          </cell>
        </row>
        <row r="5642">
          <cell r="A5642">
            <v>102119</v>
          </cell>
          <cell r="B5642" t="str">
            <v>BOMBA CENTRÍFUGA, TRIFÁSICA, 3 CV OU 2,96 HP, HM 34 A 40 M, Q 8,6 A 14,8 M3/H (NÃO INCLUI O FORNECIMENTO DA BOMBA). AF_12/2020</v>
          </cell>
          <cell r="C5642" t="str">
            <v>UN</v>
          </cell>
          <cell r="D5642">
            <v>142.09</v>
          </cell>
        </row>
        <row r="5643">
          <cell r="A5643">
            <v>102121</v>
          </cell>
          <cell r="B5643" t="str">
            <v>MOTO BOMBA HORIZONTAL ATÉ 10 CV, HM 75 A 80 M, Q 25,4 A 48 (NÃO INCLUI O FORNECIMENTO DA BOMBA). AF_12/2020</v>
          </cell>
          <cell r="C5643" t="str">
            <v>UN</v>
          </cell>
          <cell r="D5643">
            <v>178.1</v>
          </cell>
        </row>
        <row r="5644">
          <cell r="A5644">
            <v>102122</v>
          </cell>
          <cell r="B5644" t="str">
            <v>BOMBA CENTRÍFUGA, TRIFÁSICA, 10 CV OU 9,86 HP, HM 85 A 140 M, Q 4,2 A 14,9 M3/H - FORNECIMENTO E INSTALAÇÃO. AF_12/2020</v>
          </cell>
          <cell r="C5644" t="str">
            <v>UN</v>
          </cell>
          <cell r="D5644">
            <v>7099.08</v>
          </cell>
        </row>
        <row r="5645">
          <cell r="A5645">
            <v>102123</v>
          </cell>
          <cell r="B5645" t="str">
            <v>BOMBA CENTRÍFUGA, TRIFÁSICA, 10 CV OU 9,86 HP, HM 85 A 140 M, Q 4,2 A 14,9 M3/H (NÃO INCLUI O FORNECIMENTO DA BOMBA). AF_12/2020</v>
          </cell>
          <cell r="C5645" t="str">
            <v>UN</v>
          </cell>
          <cell r="D5645">
            <v>188.36</v>
          </cell>
        </row>
        <row r="5646">
          <cell r="A5646">
            <v>102136</v>
          </cell>
          <cell r="B5646" t="str">
            <v>INSTALAÇÃO DE QUADRO ELÉTRICO PARA BOMBAS TRIFÁSICAS ATÉ 25 CV (NÃO INCLUI O FORNECIMENTO DO QUADRO). AF_12/2020</v>
          </cell>
          <cell r="C5646" t="str">
            <v>UN</v>
          </cell>
          <cell r="D5646">
            <v>68</v>
          </cell>
        </row>
        <row r="5647">
          <cell r="A5647">
            <v>102137</v>
          </cell>
          <cell r="B5647" t="str">
            <v>CHAVE DE BOIA AUTOMÁTICA SUPERIOR/INFERIOR 15A/250V - FORNECIMENTO E INSTALAÇÃO. AF_12/2020</v>
          </cell>
          <cell r="C5647" t="str">
            <v>UN</v>
          </cell>
          <cell r="D5647">
            <v>73.760000000000005</v>
          </cell>
        </row>
        <row r="5648">
          <cell r="A5648">
            <v>102138</v>
          </cell>
          <cell r="B5648" t="str">
            <v>MOTO BOMBA HORIZONTAL DE 12,5 A 25 CV, HM 140 M (NÃO INCLUI O FORNECIMENTO DA BOMBA). AF_12/2020</v>
          </cell>
          <cell r="C5648" t="str">
            <v>UN</v>
          </cell>
          <cell r="D5648">
            <v>205.06</v>
          </cell>
        </row>
        <row r="5649">
          <cell r="A5649">
            <v>103517</v>
          </cell>
          <cell r="B5649" t="str">
            <v>AQUECEDOR SOLAR COMPACTO, KIT PARA 1 COLETOR SOLAR EM VIDRO TEMPERADO E SERPENTINA EM TUBO DE COBRE COM SUPORTE, RESERVATÓRIO, FIXAÇÕES E TUBOS - FORNECIMENTO E INSTALAÇÃO. AF_12/2021</v>
          </cell>
          <cell r="C5649" t="str">
            <v>UN</v>
          </cell>
          <cell r="D5649">
            <v>3583.26</v>
          </cell>
        </row>
        <row r="5650">
          <cell r="A5650">
            <v>103519</v>
          </cell>
          <cell r="B5650" t="str">
            <v>BLOCO CONCRETADO NO LOCAL, 20X20X15CM, PARA BASE DE FIXAÇÃO DA ESTRUTURA SOLAR PARA LAJE DE CONCRETO - FORNECIMENTO E INSTALAÇÃO. AF_12/2021</v>
          </cell>
          <cell r="C5650" t="str">
            <v>UN</v>
          </cell>
          <cell r="D5650">
            <v>11.2</v>
          </cell>
        </row>
        <row r="5651">
          <cell r="A5651">
            <v>103520</v>
          </cell>
          <cell r="B5651" t="str">
            <v>RESERVATÓRIO TÉRMICO/BOILER SOLAR EM AÇO INOX 400 L COM 2 PLACAS COLETORAS EM VIDRO TEMPERADO COM SERPENTINA EM TUBO DE COBRE 2 X 1 M - FORNECIMENTO E INSTALAÇÃO. AF_12/2021</v>
          </cell>
          <cell r="C5651" t="str">
            <v>UN</v>
          </cell>
          <cell r="D5651">
            <v>5927.45</v>
          </cell>
        </row>
        <row r="5652">
          <cell r="A5652">
            <v>103521</v>
          </cell>
          <cell r="B5652" t="str">
            <v>RESERVATÓRIO TÉRMICO/BOILER SOLAR EM AÇO INOX 600 L COM 3 PLACAS COLETORAS EM VIDRO TEMPERADO COM SERPENTINA EM TUBO DE COBRE 2 X 1 M - FORNECIMENTO E INSTALAÇÃO. AF_12/2021</v>
          </cell>
          <cell r="C5652" t="str">
            <v>UN</v>
          </cell>
          <cell r="D5652">
            <v>7870.02</v>
          </cell>
        </row>
        <row r="5653">
          <cell r="A5653">
            <v>103522</v>
          </cell>
          <cell r="B5653" t="str">
            <v>RESERVATÓRIO TÉRMICO/BOILER SOLAR EM AÇO INOX 800 L COM 4 PLACAS COLETORAS EM VIDRO TEMPERADO COM SERPENTINA EM TUBO DE COBRE 2 X 1 M - FORNECIMENTO E INSTALAÇÃO. AF_12/2021</v>
          </cell>
          <cell r="C5653" t="str">
            <v>UN</v>
          </cell>
          <cell r="D5653">
            <v>7934.69</v>
          </cell>
        </row>
        <row r="5654">
          <cell r="A5654">
            <v>103523</v>
          </cell>
          <cell r="B5654" t="str">
            <v>RESERVATÓRIO TÉRMICO/BOILER SOLAR EM AÇO INOX 1000 L COM 5 PLACAS COLETORAS EM VIDRO TEMPERADO COM SERPENTINA EM TUBO DE COBRE 2 X 1 M - FORNECIMENTO E INSTALAÇÃO. AF_12/2021</v>
          </cell>
          <cell r="C5654" t="str">
            <v>UN</v>
          </cell>
          <cell r="D5654">
            <v>11941.35</v>
          </cell>
        </row>
        <row r="5655">
          <cell r="A5655">
            <v>104767</v>
          </cell>
          <cell r="B5655" t="str">
            <v>FURO MECANIZADO EM ALVENARIA, PARA INSTALAÇÕES HIDRÁULICAS, DIÂMETROS MENORES OU IGUAIS A 40 MM. AF_09/2023</v>
          </cell>
          <cell r="C5655" t="str">
            <v>UN</v>
          </cell>
          <cell r="D5655">
            <v>0.59</v>
          </cell>
        </row>
        <row r="5656">
          <cell r="A5656">
            <v>104769</v>
          </cell>
          <cell r="B5656" t="str">
            <v>FURO MECANIZADO EM ALVENARIA, PARA INSTALAÇÕES HIDRÁULICAS, DIÂMETROS MAIORES QUE 40 MM E MENORES OU IGUAIS A 75 MM. AF_09/2023</v>
          </cell>
          <cell r="C5656" t="str">
            <v>UN</v>
          </cell>
          <cell r="D5656">
            <v>1.57</v>
          </cell>
        </row>
        <row r="5657">
          <cell r="A5657">
            <v>104771</v>
          </cell>
          <cell r="B5657" t="str">
            <v>FURO MECANIZADO EM ALVENARIA, PARA INSTALAÇÕES HIDRÁULICAS, DIÂMETROS MAIORES QUE 75 MM E MENORES OU IGUAIS A 100 MM. AF_09/2023</v>
          </cell>
          <cell r="C5657" t="str">
            <v>UN</v>
          </cell>
          <cell r="D5657">
            <v>2.2999999999999998</v>
          </cell>
        </row>
        <row r="5658">
          <cell r="A5658">
            <v>104773</v>
          </cell>
          <cell r="B5658" t="str">
            <v>FURO MECANIZADO EM CONCRETO, COM PERFURATRIZ, PARA INSTALAÇÕES HIDRÁULICAS, DIÂMETROS MENORES OU IGUAIS A 40 MM. AF_09/2023</v>
          </cell>
          <cell r="C5658" t="str">
            <v>UN</v>
          </cell>
          <cell r="D5658">
            <v>2.08</v>
          </cell>
        </row>
        <row r="5659">
          <cell r="A5659">
            <v>104775</v>
          </cell>
          <cell r="B5659" t="str">
            <v>FURO MECANIZADO EM CONCRETO, COM PERFURATRIZ, PARA INSTALAÇÕES HIDRÁULICAS, DIÂMETROS MAIORES QUE 40 MM E MENORES OU IGUAIS A 75 MM. AF_09/2023</v>
          </cell>
          <cell r="C5659" t="str">
            <v>UN</v>
          </cell>
          <cell r="D5659">
            <v>5.58</v>
          </cell>
        </row>
        <row r="5660">
          <cell r="A5660">
            <v>104777</v>
          </cell>
          <cell r="B5660" t="str">
            <v>FURO MECANIZADO EM CONCRETO, COM PERFURATRIZ, PARA INSTALAÇÕES HIDRÁULICAS, DIÂMETROS MAIORES QUE 75 MM E MENORES OU IGUAIS A 150 MM. AF_09/2023</v>
          </cell>
          <cell r="C5660" t="str">
            <v>UN</v>
          </cell>
          <cell r="D5660">
            <v>8.15</v>
          </cell>
        </row>
        <row r="5661">
          <cell r="A5661">
            <v>104779</v>
          </cell>
          <cell r="B5661" t="str">
            <v>RASGO LINEAR MECANIZADO EM ALVENARIA, PARA RAMAIS/ DISTRIBUIÇÃO DE INSTALAÇÕES HIDRÁULICAS, DIÂMETROS MENORES OU IGUAIS A 40 MM. AF_09/2023</v>
          </cell>
          <cell r="C5661" t="str">
            <v>M</v>
          </cell>
          <cell r="D5661">
            <v>4.4000000000000004</v>
          </cell>
        </row>
        <row r="5662">
          <cell r="A5662">
            <v>104781</v>
          </cell>
          <cell r="B5662" t="str">
            <v>RASGO LINEAR MECANIZADO EM ALVENARIA, PARA RAMAIS/ DISTRIBUIÇÃO DE INSTALAÇÕES HIDRÁULICAS, DIÂMETROS MAIORES QUE 40 MM E MENORES OU IGUAIS A 75 MM. AF_09/2023</v>
          </cell>
          <cell r="C5662" t="str">
            <v>M</v>
          </cell>
          <cell r="D5662">
            <v>5.09</v>
          </cell>
        </row>
        <row r="5663">
          <cell r="A5663">
            <v>104782</v>
          </cell>
          <cell r="B5663" t="str">
            <v>PASSANTE TIPO PEÇA EM FÔRMA DE MADEIRA, FIXADO EM LAJE, PARA PASSAGEM DE NO MÁXIMO 5 TUBOS DE 50 MM DE DIÂMETRO. AF_09/2023</v>
          </cell>
          <cell r="C5663" t="str">
            <v>UN</v>
          </cell>
          <cell r="D5663">
            <v>71.900000000000006</v>
          </cell>
        </row>
        <row r="5664">
          <cell r="A5664">
            <v>104783</v>
          </cell>
          <cell r="B5664" t="str">
            <v>PASSANTE TIPO TUBO COM DIÂMETRO DE 50 MM, FIXADO EM LAJE, PARA PASSAGEM DE TUBULAÇÕES COM NO MÁXIMO 40 MM DE DIÂMETRO. AF_09/2023</v>
          </cell>
          <cell r="C5664" t="str">
            <v>UN</v>
          </cell>
          <cell r="D5664">
            <v>4.95</v>
          </cell>
        </row>
        <row r="5665">
          <cell r="A5665">
            <v>104784</v>
          </cell>
          <cell r="B5665" t="str">
            <v>PASSANTE TIPO TUBO COM DIÂMETRO DE 150 MM, FIXADO EM LAJE, PARA PASSAGEM DE TUBULAÇÕES COM NO MÁXIMO 100 MM DE DIÂMETRO. AF_09/2023</v>
          </cell>
          <cell r="C5665" t="str">
            <v>UN</v>
          </cell>
          <cell r="D5665">
            <v>13.46</v>
          </cell>
        </row>
        <row r="5666">
          <cell r="A5666">
            <v>104786</v>
          </cell>
          <cell r="B5666" t="str">
            <v>RASGO LINEAR MECANIZADO EM CONCRETO, PARA RAMAIS/ DISTRIBUIÇÃO DE INSTALAÇÕES HIDRÁULICAS, DIÂMETROS MENORES OU IGUAIS A 40 MM. AF_09/2023</v>
          </cell>
          <cell r="C5666" t="str">
            <v>M</v>
          </cell>
          <cell r="D5666">
            <v>5.44</v>
          </cell>
        </row>
        <row r="5667">
          <cell r="A5667">
            <v>104787</v>
          </cell>
          <cell r="B5667" t="str">
            <v>RASGO LINEAR MECANIZADO EM CONCRETO, PARA RAMAIS/ DISTRIBUIÇÃO DE INSTALAÇÕES HIDRÁULICAS, DIÂMETROS MAIORES QUE 40 MM E MENORES OU IGUAIS A 75 MM. AF_09/2023</v>
          </cell>
          <cell r="C5667" t="str">
            <v>M</v>
          </cell>
          <cell r="D5667">
            <v>7.22</v>
          </cell>
        </row>
        <row r="5668">
          <cell r="A5668">
            <v>104788</v>
          </cell>
          <cell r="B5668" t="str">
            <v>RASGO LINEAR MECANIZADO EM CONCRETO, PARA RAMAIS/ DISTRIBUIÇÃO DE INSTALAÇÕES HIDRÁULICAS, DIÂMETROS MAIORES QUE 75 MM E MENORES OU IGUAIS A 100 MM. AF_09/2023</v>
          </cell>
          <cell r="C5668" t="str">
            <v>M</v>
          </cell>
          <cell r="D5668">
            <v>9.59</v>
          </cell>
        </row>
        <row r="5669">
          <cell r="A5669">
            <v>104031</v>
          </cell>
          <cell r="B5669" t="str">
            <v>COLAR DE TOMADA, PVC, COM TRAVAS, DE 60 MM X 1/2" OU 60 MM X 3/4", PARA LIGAÇÃO PREDIAL DE ÁGUA. AF_06/2022</v>
          </cell>
          <cell r="C5669" t="str">
            <v>UN</v>
          </cell>
          <cell r="D5669">
            <v>16.940000000000001</v>
          </cell>
        </row>
        <row r="5670">
          <cell r="A5670">
            <v>104032</v>
          </cell>
          <cell r="B5670" t="str">
            <v>COLAR DE TOMADA, PVC, COM TRAVAS, DE 75 MM X 1/2" OU 75 MM X 3/4", PARA LIGAÇÃO PREDIAL DE ÁGUA. AF_06/2022</v>
          </cell>
          <cell r="C5670" t="str">
            <v>UN</v>
          </cell>
          <cell r="D5670">
            <v>21.94</v>
          </cell>
        </row>
        <row r="5671">
          <cell r="A5671">
            <v>104033</v>
          </cell>
          <cell r="B5671" t="str">
            <v>COLAR DE TOMADA, PVC, COM TRAVAS, DE 85 MM X 1/2" OU 85 MM X 3/4", PARA LIGAÇÃO PREDIAL DE ÁGUA. AF_06/2022</v>
          </cell>
          <cell r="C5671" t="str">
            <v>UN</v>
          </cell>
          <cell r="D5671">
            <v>19.739999999999998</v>
          </cell>
        </row>
        <row r="5672">
          <cell r="A5672">
            <v>104034</v>
          </cell>
          <cell r="B5672" t="str">
            <v>COLAR DE TOMADA, PVC, COM TRAVAS, DE 110 MM X 1/2" OU 110 MM X 3/4", PARA LIGAÇÃO PREDIAL DE ÁGUA. AF_06/2022</v>
          </cell>
          <cell r="C5672" t="str">
            <v>UN</v>
          </cell>
          <cell r="D5672">
            <v>26.52</v>
          </cell>
        </row>
        <row r="5673">
          <cell r="A5673">
            <v>104035</v>
          </cell>
          <cell r="B5673" t="str">
            <v>COLAR DE TOMADA, POLIPROPILENO, COM PARAFUSOS, 63 MM X 1/2", PARA LIGAÇÃO PREDIAL DE ÁGUA. AF_06/2022</v>
          </cell>
          <cell r="C5673" t="str">
            <v>UN</v>
          </cell>
          <cell r="D5673">
            <v>31.65</v>
          </cell>
        </row>
        <row r="5674">
          <cell r="A5674">
            <v>104036</v>
          </cell>
          <cell r="B5674" t="str">
            <v>COLAR DE TOMADA, POLIPROPILENO, COM PARAFUSOS, 63 MM X 3/4", PARA LIGAÇÃO PREDIAL DE ÁGUA. AF_06/2022</v>
          </cell>
          <cell r="C5674" t="str">
            <v>UN</v>
          </cell>
          <cell r="D5674">
            <v>32.64</v>
          </cell>
        </row>
        <row r="5675">
          <cell r="A5675">
            <v>104039</v>
          </cell>
          <cell r="B5675" t="str">
            <v>TÊ DE SERVIÇO INTEGRADO, POLIPROPILENO, PARA TUBOS EM PEAD, 63 MM X 20 MM, PARA LIGAÇÃO PREDIAL DE ÁGUA. AF_06/2022</v>
          </cell>
          <cell r="C5675" t="str">
            <v>UN</v>
          </cell>
          <cell r="D5675">
            <v>66.13</v>
          </cell>
        </row>
        <row r="5676">
          <cell r="A5676">
            <v>104043</v>
          </cell>
          <cell r="B5676" t="str">
            <v>ADAPTADOR, POLIPROPILENO, PARA TUBOS EM PEAD, 20 MM X 1/2", PARA LIGAÇÃO PREDIAL DE ÁGUA. AF_06/2022</v>
          </cell>
          <cell r="C5676" t="str">
            <v>UN</v>
          </cell>
          <cell r="D5676">
            <v>7.17</v>
          </cell>
        </row>
        <row r="5677">
          <cell r="A5677">
            <v>104044</v>
          </cell>
          <cell r="B5677" t="str">
            <v>ADAPTADOR, POLIPROPILENO, PARA TUBOS EM PEAD, 20 MM X 3/4", PARA LIGAÇÃO PREDIAL DE ÁGUA. AF_06/2022</v>
          </cell>
          <cell r="C5677" t="str">
            <v>UN</v>
          </cell>
          <cell r="D5677">
            <v>7.51</v>
          </cell>
        </row>
        <row r="5678">
          <cell r="A5678">
            <v>104045</v>
          </cell>
          <cell r="B5678" t="str">
            <v>ADAPTADOR, POLIPROPILENO, PARA TUBOS EM PEAD, 32 MM X 1", PARA LIGAÇÃO PREDIAL DE ÁGUA. AF_06/2022</v>
          </cell>
          <cell r="C5678" t="str">
            <v>UN</v>
          </cell>
          <cell r="D5678">
            <v>12.29</v>
          </cell>
        </row>
        <row r="5679">
          <cell r="A5679">
            <v>104046</v>
          </cell>
          <cell r="B5679" t="str">
            <v>COTOVELO/JOELHO COM ADAPTADOR, POLIPROPILENO, PARA TUBOS EM PEAD, 20 MM X 1/2", PARA LIGAÇÃO PREDIAL DE ÁGUA. AF_06/2022</v>
          </cell>
          <cell r="C5679" t="str">
            <v>UN</v>
          </cell>
          <cell r="D5679">
            <v>6.8</v>
          </cell>
        </row>
        <row r="5680">
          <cell r="A5680">
            <v>104047</v>
          </cell>
          <cell r="B5680" t="str">
            <v>COTOVELO/JOELHO COM ADAPTADOR, POLIPROPILENO, PARA TUBOS EM PEAD, 20 MM X 3/4", PARA LIGAÇÃO PREDIAL DE ÁGUA. AF_06/2022</v>
          </cell>
          <cell r="C5680" t="str">
            <v>UN</v>
          </cell>
          <cell r="D5680">
            <v>7.88</v>
          </cell>
        </row>
        <row r="5681">
          <cell r="A5681">
            <v>104048</v>
          </cell>
          <cell r="B5681" t="str">
            <v>COTOVELO/JOELHO COM ADAPTADOR, POLIPROPILENO, PARA TUBOS EM PEAD, 32 MM X 1", PARA LIGAÇÃO PREDIAL DE ÁGUA. AF_06/2022</v>
          </cell>
          <cell r="C5681" t="str">
            <v>UN</v>
          </cell>
          <cell r="D5681">
            <v>11.96</v>
          </cell>
        </row>
        <row r="5682">
          <cell r="A5682">
            <v>104049</v>
          </cell>
          <cell r="B5682" t="str">
            <v>ADAPTADOR, PVC, CURTO COM BOLSA E ROSCA, 20 MM X 1/2", PARA LIGAÇÃO PREDIAL DE ÁGUA. AF_06/2022</v>
          </cell>
          <cell r="C5682" t="str">
            <v>UN</v>
          </cell>
          <cell r="D5682">
            <v>4.42</v>
          </cell>
        </row>
        <row r="5683">
          <cell r="A5683">
            <v>104050</v>
          </cell>
          <cell r="B5683" t="str">
            <v>ADAPTADOR, PVC, CURTO COM BOLSA E ROSCA, 32 MM X 1", PARA LIGAÇÃO PREDIAL DE ÁGUA. AF_06/2022</v>
          </cell>
          <cell r="C5683" t="str">
            <v>UN</v>
          </cell>
          <cell r="D5683">
            <v>6.77</v>
          </cell>
        </row>
        <row r="5684">
          <cell r="A5684">
            <v>104051</v>
          </cell>
          <cell r="B5684" t="str">
            <v>COTOVELO/JOELHO 90°, POLIPROPILENO, PARA TUBOS EM PEAD, 20 X 20 MM, PARA LIGAÇÃO PREDIAL DE ÁGUA. AF_06/2022</v>
          </cell>
          <cell r="C5684" t="str">
            <v>UN</v>
          </cell>
          <cell r="D5684">
            <v>6.33</v>
          </cell>
        </row>
        <row r="5685">
          <cell r="A5685">
            <v>104052</v>
          </cell>
          <cell r="B5685" t="str">
            <v>COTOVELO/JOELHO 90°, POLIPROPILENO, PARA TUBOS EM PEAD, 32 X 32 MM, PARA LIGAÇÃO PREDIAL DE ÁGUA. AF_06/2022</v>
          </cell>
          <cell r="C5685" t="str">
            <v>UN</v>
          </cell>
          <cell r="D5685">
            <v>8.92</v>
          </cell>
        </row>
        <row r="5686">
          <cell r="A5686">
            <v>104053</v>
          </cell>
          <cell r="B5686" t="str">
            <v>UNIÃO, POLIPROPILENO, PARA TUBOS EM PEAD, 20 MM, PARA LIGAÇÃO PREDIAL DE ÁGUA. AF_06/2022</v>
          </cell>
          <cell r="C5686" t="str">
            <v>UN</v>
          </cell>
          <cell r="D5686">
            <v>7.54</v>
          </cell>
        </row>
        <row r="5687">
          <cell r="A5687">
            <v>104054</v>
          </cell>
          <cell r="B5687" t="str">
            <v>UNIÃO, POLIPROPILENO, PARA TUBOS EM PEAD, 32 MM, PARA LIGAÇÃO PREDIAL DE ÁGUA. AF_06/2022</v>
          </cell>
          <cell r="C5687" t="str">
            <v>UN</v>
          </cell>
          <cell r="D5687">
            <v>15.57</v>
          </cell>
        </row>
        <row r="5688">
          <cell r="A5688">
            <v>104055</v>
          </cell>
          <cell r="B5688" t="str">
            <v>REGISTRO ESFERA, PVC, DE PASSEIO, PARA POLIETILENO, 20 MM, PARA LIGAÇÃO PREDIAL DE ÁGUA. AF_06/2022</v>
          </cell>
          <cell r="C5688" t="str">
            <v>UN</v>
          </cell>
          <cell r="D5688">
            <v>10.28</v>
          </cell>
        </row>
        <row r="5689">
          <cell r="A5689">
            <v>104056</v>
          </cell>
          <cell r="B5689" t="str">
            <v>REGISTRO ESFERA, PVC, COM ROSCA, 1/2", PARA LIGAÇÃO PREDIAL DE ÁGUA. AF_06/2022</v>
          </cell>
          <cell r="C5689" t="str">
            <v>UN</v>
          </cell>
          <cell r="D5689">
            <v>15.35</v>
          </cell>
        </row>
        <row r="5690">
          <cell r="A5690">
            <v>104058</v>
          </cell>
          <cell r="B5690" t="str">
            <v>LUVA, PVC, ROSCÁVEL, 1/2", PARA LIGAÇÃO PREDIAL DE ÁGUA. AF_06/2022</v>
          </cell>
          <cell r="C5690" t="str">
            <v>UN</v>
          </cell>
          <cell r="D5690">
            <v>6.16</v>
          </cell>
        </row>
        <row r="5691">
          <cell r="A5691">
            <v>104059</v>
          </cell>
          <cell r="B5691" t="str">
            <v>LUVA, PVC, ROSCÁVEL, 1", PARA LIGAÇÃO PREDIAL DE ÁGUA. AF_06/2022</v>
          </cell>
          <cell r="C5691" t="str">
            <v>UN</v>
          </cell>
          <cell r="D5691">
            <v>8.7100000000000009</v>
          </cell>
        </row>
        <row r="5692">
          <cell r="A5692">
            <v>104060</v>
          </cell>
          <cell r="B5692" t="str">
            <v>TUBO, PEAD, PE-80, DE = 20 MM X 2,3 MM, PARA LIGAÇÃO PREDIAL DE ÁGUA. AF_06/2022</v>
          </cell>
          <cell r="C5692" t="str">
            <v>M</v>
          </cell>
          <cell r="D5692">
            <v>7.69</v>
          </cell>
        </row>
        <row r="5693">
          <cell r="A5693">
            <v>104061</v>
          </cell>
          <cell r="B5693" t="str">
            <v>TUBO, PEAD, PE-80, DE = 32 MM X 3,0 MM, PARA LIGAÇÃO PREDIAL DE ÁGUA. AF_06/2022</v>
          </cell>
          <cell r="C5693" t="str">
            <v>M</v>
          </cell>
          <cell r="D5693">
            <v>14.01</v>
          </cell>
        </row>
        <row r="5694">
          <cell r="A5694">
            <v>104062</v>
          </cell>
          <cell r="B5694" t="str">
            <v>CURVA LONGA, 90 GRAUS, PVC OCRE, JUNTA ELÁSTICA, DN 100 MM, PARA COLETOR PREDIAL DE ESGOTO. AF_06/2022</v>
          </cell>
          <cell r="C5694" t="str">
            <v>UN</v>
          </cell>
          <cell r="D5694">
            <v>69.53</v>
          </cell>
        </row>
        <row r="5695">
          <cell r="A5695">
            <v>104063</v>
          </cell>
          <cell r="B5695" t="str">
            <v>CURVA LONGA, 45 GRAUS, PVC OCRE, JUNTA ELÁSTICA, DN 100 MM, PARA COLETOR PREDIAL DE ESGOTO. AF_06/2022</v>
          </cell>
          <cell r="C5695" t="str">
            <v>UN</v>
          </cell>
          <cell r="D5695">
            <v>65.98</v>
          </cell>
        </row>
        <row r="5696">
          <cell r="A5696">
            <v>104064</v>
          </cell>
          <cell r="B5696" t="str">
            <v>CURVA LONGA, 90 GRAUS, PVC OCRE, JUNTA ELÁSTICA, DN 150 MM, PARA COLETOR PREDIAL DE ESGOTO. AF_06/2022</v>
          </cell>
          <cell r="C5696" t="str">
            <v>UN</v>
          </cell>
          <cell r="D5696">
            <v>172.08</v>
          </cell>
        </row>
        <row r="5697">
          <cell r="A5697">
            <v>104065</v>
          </cell>
          <cell r="B5697" t="str">
            <v>CURVA LONGA, 45 GRAUS, PVC OCRE, JUNTA ELÁSTICA, DN 150 MM, PARA COLETOR PREDIAL DE ESGOTO. AF_06/2022</v>
          </cell>
          <cell r="C5697" t="str">
            <v>UN</v>
          </cell>
          <cell r="D5697">
            <v>145.4</v>
          </cell>
        </row>
        <row r="5698">
          <cell r="A5698">
            <v>104072</v>
          </cell>
          <cell r="B5698" t="str">
            <v>TÊ, PVC OCRE, JUNTA ELÁSTICA, DN 200 MM, PARA COLETOR PREDIAL DE ESGOTO. AF_06/2022</v>
          </cell>
          <cell r="C5698" t="str">
            <v>UN</v>
          </cell>
          <cell r="D5698">
            <v>267.89</v>
          </cell>
        </row>
        <row r="5699">
          <cell r="A5699">
            <v>104076</v>
          </cell>
          <cell r="B5699" t="str">
            <v>SELIM, PVC OCRE, COM TRAVA, DN 125 X 100 MM OU 150 X 100 MM, PARA COLETOR PREDIAL DE ESGOTO. AF_06/2022</v>
          </cell>
          <cell r="C5699" t="str">
            <v>UN</v>
          </cell>
          <cell r="D5699">
            <v>42.15</v>
          </cell>
        </row>
        <row r="5700">
          <cell r="A5700">
            <v>104082</v>
          </cell>
          <cell r="B5700" t="str">
            <v>PLUG, PVC OCRE, JUNTA ELÁSTICA, DN 100 MM, PARA COLETOR PREDIAL DE ESGOTO. AF_06/2022</v>
          </cell>
          <cell r="C5700" t="str">
            <v>UN</v>
          </cell>
          <cell r="D5700">
            <v>28.43</v>
          </cell>
        </row>
        <row r="5701">
          <cell r="A5701">
            <v>104083</v>
          </cell>
          <cell r="B5701" t="str">
            <v>PLUG, PVC OCRE, JUNTA ELÁSTICA, DN 150 MM, PARA COLETOR PREDIAL DE ESGOTO. AF_06/2022</v>
          </cell>
          <cell r="C5701" t="str">
            <v>UN</v>
          </cell>
          <cell r="D5701">
            <v>70.22</v>
          </cell>
        </row>
        <row r="5702">
          <cell r="A5702">
            <v>104084</v>
          </cell>
          <cell r="B5702" t="str">
            <v>CAP, PVC OCRE, JUNTA ELÁSTICA, DN 150 MM, PARA COLETOR PREDIAL DE ESGOTO. AF_06/2022</v>
          </cell>
          <cell r="C5702" t="str">
            <v>UN</v>
          </cell>
          <cell r="D5702">
            <v>80.28</v>
          </cell>
        </row>
        <row r="5703">
          <cell r="A5703">
            <v>104085</v>
          </cell>
          <cell r="B5703" t="str">
            <v>TUBO, PVC OCRE, JUNTA ELÁSTICA, DN 100 MM, PARA COLETOR PREDIAL DE ESGOTO. AF_06/2022</v>
          </cell>
          <cell r="C5703" t="str">
            <v>M</v>
          </cell>
          <cell r="D5703">
            <v>50.86</v>
          </cell>
        </row>
        <row r="5704">
          <cell r="A5704">
            <v>104086</v>
          </cell>
          <cell r="B5704" t="str">
            <v>TUBO, PVC OCRE, JUNTA ELÁSTICA, DN 150 MM, PARA COLETOR PREDIAL DE ESGOTO. AF_06/2022</v>
          </cell>
          <cell r="C5704" t="str">
            <v>M</v>
          </cell>
          <cell r="D5704">
            <v>92.85</v>
          </cell>
        </row>
        <row r="5705">
          <cell r="A5705">
            <v>104947</v>
          </cell>
          <cell r="B5705" t="str">
            <v>DRAGAGEM DE MATERIAIS DE 1A CATEGORIA E COMPOSTOS ORGÂNICOS E INORGÂNICOS COM RETROESCAVADEIRA (CAÇAMBA: 0,26 M3/88 HP). AF_03/2024</v>
          </cell>
          <cell r="C5705" t="str">
            <v>M3</v>
          </cell>
          <cell r="D5705">
            <v>10.96</v>
          </cell>
        </row>
        <row r="5706">
          <cell r="A5706">
            <v>104948</v>
          </cell>
          <cell r="B5706" t="str">
            <v>DRAGAGEM DE MATERIAIS DE 1A CATEGORIA E COMPOSTOS ORGÂNICOS E INORGÂNICOS COM ESCAVADEIRA HIDRÁULICA (CAÇAMBA: 0,80 M3/111 HP). AF_03/2024</v>
          </cell>
          <cell r="C5706" t="str">
            <v>M3</v>
          </cell>
          <cell r="D5706">
            <v>4.8899999999999997</v>
          </cell>
        </row>
        <row r="5707">
          <cell r="A5707">
            <v>104949</v>
          </cell>
          <cell r="B5707" t="str">
            <v>DRAGAGEM DE MATERIAIS DE 1A CATEGORIA E COMPOSTOS ORGÂNICOS E INORGÂNICOS COM ESCAVADEIRA HIDRÁULICA DE LONGO ALCANCE (CAÇAMBA: 0,52 M3/155 HP). AF_03/2024</v>
          </cell>
          <cell r="C5707" t="str">
            <v>M3</v>
          </cell>
          <cell r="D5707">
            <v>9.27</v>
          </cell>
        </row>
        <row r="5708">
          <cell r="A5708">
            <v>96520</v>
          </cell>
          <cell r="B5708" t="str">
            <v>ESCAVAÇÃO MECANIZADA PARA BLOCO DE COROAMENTO OU SAPATA COM RETROESCAVADEIRA (SEM ESCAVAÇÃO PARA COLOCAÇÃO DE FÔRMAS). AF_01/2024</v>
          </cell>
          <cell r="C5708" t="str">
            <v>M3</v>
          </cell>
          <cell r="D5708">
            <v>85.53</v>
          </cell>
        </row>
        <row r="5709">
          <cell r="A5709">
            <v>96521</v>
          </cell>
          <cell r="B5709" t="str">
            <v>ESCAVAÇÃO MECANIZADA PARA BLOCO DE COROAMENTO OU SAPATA COM RETROESCAVADEIRA (INCLUINDO ESCAVAÇÃO PARA COLOCAÇÃO DE FÔRMAS). AF_01/2024</v>
          </cell>
          <cell r="C5709" t="str">
            <v>M3</v>
          </cell>
          <cell r="D5709">
            <v>38.69</v>
          </cell>
        </row>
        <row r="5710">
          <cell r="A5710">
            <v>96522</v>
          </cell>
          <cell r="B5710" t="str">
            <v>ESCAVAÇÃO MANUAL PARA BLOCO DE COROAMENTO OU SAPATA (SEM ESCAVAÇÃO PARA COLOCAÇÃO DE FÔRMAS). AF_01/2024</v>
          </cell>
          <cell r="C5710" t="str">
            <v>M3</v>
          </cell>
          <cell r="D5710">
            <v>132.88</v>
          </cell>
        </row>
        <row r="5711">
          <cell r="A5711">
            <v>96523</v>
          </cell>
          <cell r="B5711" t="str">
            <v>ESCAVAÇÃO MANUAL PARA BLOCO DE COROAMENTO OU SAPATA (INCLUINDO ESCAVAÇÃO PARA COLOCAÇÃO DE FÔRMAS). AF_01/2024</v>
          </cell>
          <cell r="C5711" t="str">
            <v>M3</v>
          </cell>
          <cell r="D5711">
            <v>87.57</v>
          </cell>
        </row>
        <row r="5712">
          <cell r="A5712">
            <v>96524</v>
          </cell>
          <cell r="B5712" t="str">
            <v>ESCAVAÇÃO MECANIZADA PARA VIGA BALDRAME OU SAPATA CORRIDA COM MINI-ESCAVADEIRA (SEM ESCAVAÇÃO PARA COLOCAÇÃO DE FÔRMAS). AF_01/2024</v>
          </cell>
          <cell r="C5712" t="str">
            <v>M3</v>
          </cell>
          <cell r="D5712">
            <v>147.04</v>
          </cell>
        </row>
        <row r="5713">
          <cell r="A5713">
            <v>96525</v>
          </cell>
          <cell r="B5713" t="str">
            <v>ESCAVAÇÃO MECANIZADA PARA VIGA BALDRAME OU SAPATA CORRIDA COM MINI-ESCAVADEIRA (INCLUINDO ESCAVAÇÃO PARA COLOCAÇÃO DE FÔRMAS). AF_01/2024</v>
          </cell>
          <cell r="C5713" t="str">
            <v>M3</v>
          </cell>
          <cell r="D5713">
            <v>54.94</v>
          </cell>
        </row>
        <row r="5714">
          <cell r="A5714">
            <v>96526</v>
          </cell>
          <cell r="B5714" t="str">
            <v>ESCAVAÇÃO MANUAL PARA VIGA BALDRAME OU SAPATA CORRIDA (SEM ESCAVAÇÃO PARA COLOCAÇÃO DE FÔRMAS). AF_01/2024</v>
          </cell>
          <cell r="C5714" t="str">
            <v>M3</v>
          </cell>
          <cell r="D5714">
            <v>190.72</v>
          </cell>
        </row>
        <row r="5715">
          <cell r="A5715">
            <v>96527</v>
          </cell>
          <cell r="B5715" t="str">
            <v>ESCAVAÇÃO MANUAL PARA VIGA BALDRAME OU SAPATA CORRIDA (INCLUINDO ESCAVAÇÃO PARA COLOCAÇÃO DE FÔRMAS). AF_01/2024</v>
          </cell>
          <cell r="C5715" t="str">
            <v>M3</v>
          </cell>
          <cell r="D5715">
            <v>96.23</v>
          </cell>
        </row>
        <row r="5716">
          <cell r="A5716">
            <v>96528</v>
          </cell>
          <cell r="B5716" t="str">
            <v>FABRICAÇÃO, MONTAGEM E DESMONTAGEM DE FÔRMA PARA BLOCO DE COROAMENTO, EM MADEIRA SERRADA, E=25 MM, 1 UTILIZAÇÃO. AF_01/2024</v>
          </cell>
          <cell r="C5716" t="str">
            <v>M2</v>
          </cell>
          <cell r="D5716">
            <v>172.57</v>
          </cell>
        </row>
        <row r="5717">
          <cell r="A5717">
            <v>101114</v>
          </cell>
          <cell r="B5717" t="str">
            <v>ESCAVAÇÃO HORIZONTAL EM SOLO DE 1A CATEGORIA COM TRATOR DE ESTEIRAS (100HP/LÂMINA: 2,19M3). AF_07/2020</v>
          </cell>
          <cell r="C5717" t="str">
            <v>M3</v>
          </cell>
          <cell r="D5717">
            <v>4.12</v>
          </cell>
        </row>
        <row r="5718">
          <cell r="A5718">
            <v>101115</v>
          </cell>
          <cell r="B5718" t="str">
            <v>ESCAVAÇÃO HORIZONTAL EM SOLO DE 1A CATEGORIA COM TRATOR DE ESTEIRAS (150HP/LÂMINA: 3,18M3). AF_07/2020</v>
          </cell>
          <cell r="C5718" t="str">
            <v>M3</v>
          </cell>
          <cell r="D5718">
            <v>3.52</v>
          </cell>
        </row>
        <row r="5719">
          <cell r="A5719">
            <v>101116</v>
          </cell>
          <cell r="B5719" t="str">
            <v>ESCAVAÇÃO HORIZONTAL EM SOLO DE 1A CATEGORIA COM TRATOR DE ESTEIRAS (170HP/LÂMINA: 5,20M3). AF_07/2020</v>
          </cell>
          <cell r="C5719" t="str">
            <v>M3</v>
          </cell>
          <cell r="D5719">
            <v>2.19</v>
          </cell>
        </row>
        <row r="5720">
          <cell r="A5720">
            <v>101117</v>
          </cell>
          <cell r="B5720" t="str">
            <v>ESCAVAÇÃO HORIZONTAL EM SOLO DE 1A CATEGORIA COM TRATOR DE ESTEIRAS (347HP/LÂMINA: 8,70M3). AF_07/2020</v>
          </cell>
          <cell r="C5720" t="str">
            <v>M3</v>
          </cell>
          <cell r="D5720">
            <v>3.26</v>
          </cell>
        </row>
        <row r="5721">
          <cell r="A5721">
            <v>101118</v>
          </cell>
          <cell r="B5721" t="str">
            <v>ESCAVAÇÃO HORIZONTAL EM SOLO DE 1A CATEGORIA COM TRATOR DE ESTEIRAS (125HP/LÂMINA: 2,70M3). AF_07/2020</v>
          </cell>
          <cell r="C5721" t="str">
            <v>M3</v>
          </cell>
          <cell r="D5721">
            <v>3.56</v>
          </cell>
        </row>
        <row r="5722">
          <cell r="A5722">
            <v>101119</v>
          </cell>
          <cell r="B5722" t="str">
            <v>ESCAVAÇÃO HORIZONTAL, INCLUINDO ESCARIFICAÇÃO EM SOLO DE 2A CATEGORIA COM TRATOR DE ESTEIRAS (100HP/LÂMINA: 2,19M3). AF_07/2020</v>
          </cell>
          <cell r="C5722" t="str">
            <v>M3</v>
          </cell>
          <cell r="D5722">
            <v>7.87</v>
          </cell>
        </row>
        <row r="5723">
          <cell r="A5723">
            <v>101120</v>
          </cell>
          <cell r="B5723" t="str">
            <v>ESCAVAÇÃO HORIZONTAL, INCLUINDO ESCARIFICAÇÃO EM SOLO DE 2A CATEGORIA COM TRATOR DE ESTEIRAS (150HP/LÂMINA: 3,18M3). AF_07/2020</v>
          </cell>
          <cell r="C5723" t="str">
            <v>M3</v>
          </cell>
          <cell r="D5723">
            <v>6.74</v>
          </cell>
        </row>
        <row r="5724">
          <cell r="A5724">
            <v>101121</v>
          </cell>
          <cell r="B5724" t="str">
            <v>ESCAVAÇÃO HORIZONTAL, INCLUINDO ESCARIFICAÇÃO EM SOLO DE 2A CATEGORIA COM TRATOR DE ESTEIRAS (170HP/LÂMINA: 5,20M3). AF_07/2020</v>
          </cell>
          <cell r="C5724" t="str">
            <v>M3</v>
          </cell>
          <cell r="D5724">
            <v>4.21</v>
          </cell>
        </row>
        <row r="5725">
          <cell r="A5725">
            <v>101122</v>
          </cell>
          <cell r="B5725" t="str">
            <v>ESCAVAÇÃO HORIZONTAL, INCLUINDO ESCARIFICAÇÃO EM SOLO DE 2A CATEGORIA COM TRATOR DE ESTEIRAS (347HP/LÂMINA: 8,70M3). AF_07/2020</v>
          </cell>
          <cell r="C5725" t="str">
            <v>M3</v>
          </cell>
          <cell r="D5725">
            <v>6.23</v>
          </cell>
        </row>
        <row r="5726">
          <cell r="A5726">
            <v>101123</v>
          </cell>
          <cell r="B5726" t="str">
            <v>ESCAVAÇÃO HORIZONTAL, INCLUINDO ESCARIFICAÇÃO EM SOLO DE 2A CATEGORIA COM TRATOR DE ESTEIRAS (125HP/LÂMINA: 2,70M3). AF_07/2020</v>
          </cell>
          <cell r="C5726" t="str">
            <v>M3</v>
          </cell>
          <cell r="D5726">
            <v>6.8</v>
          </cell>
        </row>
        <row r="5727">
          <cell r="A5727">
            <v>101124</v>
          </cell>
          <cell r="B5727" t="str">
            <v>ESCAVAÇÃO HORIZONTAL, INCLUINDO CARGA E DESCARGA EM SOLO DE 1A CATEGORIA COM TRATOR DE ESTEIRAS (100HP/LÂMINA: 2,19M3). AF_07/2020</v>
          </cell>
          <cell r="C5727" t="str">
            <v>M3</v>
          </cell>
          <cell r="D5727">
            <v>14.5</v>
          </cell>
        </row>
        <row r="5728">
          <cell r="A5728">
            <v>101125</v>
          </cell>
          <cell r="B5728" t="str">
            <v>ESCAVAÇÃO HORIZONTAL, INCLUINDO CARGA E DESCARGA EM SOLO DE 1A CATEGORIA COM TRATOR DE ESTEIRAS (150HP/LÂMINA: 3,18M3). AF_07/2020</v>
          </cell>
          <cell r="C5728" t="str">
            <v>M3</v>
          </cell>
          <cell r="D5728">
            <v>13.9</v>
          </cell>
        </row>
        <row r="5729">
          <cell r="A5729">
            <v>101126</v>
          </cell>
          <cell r="B5729" t="str">
            <v>ESCAVAÇÃO HORIZONTAL, INCLUINDO CARGA E DESCARGA EM SOLO DE 1A CATEGORIA COM TRATOR DE ESTEIRAS (170HP/LÂMINA: 5,20M3). AF_07/2020</v>
          </cell>
          <cell r="C5729" t="str">
            <v>M3</v>
          </cell>
          <cell r="D5729">
            <v>12.57</v>
          </cell>
        </row>
        <row r="5730">
          <cell r="A5730">
            <v>101127</v>
          </cell>
          <cell r="B5730" t="str">
            <v>ESCAVAÇÃO HORIZONTAL, INCLUINDO CARGA E DESCARGA EM SOLO DE 1A CATEGORIA COM TRATOR DE ESTEIRAS (347HP/LÂMINA: 8,70M3). AF_07/2020</v>
          </cell>
          <cell r="C5730" t="str">
            <v>M3</v>
          </cell>
          <cell r="D5730">
            <v>13.64</v>
          </cell>
        </row>
        <row r="5731">
          <cell r="A5731">
            <v>101128</v>
          </cell>
          <cell r="B5731" t="str">
            <v>ESCAVAÇÃO HORIZONTAL, INCLUINDO CARGA E DESCARGA EM SOLO DE 1A CATEGORIA COM TRATOR DE ESTEIRAS (125HP/LÂMINA: 2,70M3). AF_07/2020</v>
          </cell>
          <cell r="C5731" t="str">
            <v>M3</v>
          </cell>
          <cell r="D5731">
            <v>13.94</v>
          </cell>
        </row>
        <row r="5732">
          <cell r="A5732">
            <v>101129</v>
          </cell>
          <cell r="B5732" t="str">
            <v>ESCAVAÇÃO HORIZONTAL, INCLUINDO ESCARIFICAÇÃO, CARGA E DESCARGA EM SOLO DE 2A CATEGORIA COM TRATOR DE ESTEIRAS (100HP/LÂMINA: 2,19M3). AF_07/2020</v>
          </cell>
          <cell r="C5732" t="str">
            <v>M3</v>
          </cell>
          <cell r="D5732">
            <v>18.670000000000002</v>
          </cell>
        </row>
        <row r="5733">
          <cell r="A5733">
            <v>101130</v>
          </cell>
          <cell r="B5733" t="str">
            <v>ESCAVAÇÃO HORIZONTAL, INCLUINDO ESCARIFICAÇÃO, CARGA E DESCARGA EM SOLO DE 2A CATEGORIA COM TRATOR DE ESTEIRAS (150HP/LÂMINA: 3,18M3). AF_07/2020</v>
          </cell>
          <cell r="C5733" t="str">
            <v>M3</v>
          </cell>
          <cell r="D5733">
            <v>17.54</v>
          </cell>
        </row>
        <row r="5734">
          <cell r="A5734">
            <v>101131</v>
          </cell>
          <cell r="B5734" t="str">
            <v>ESCAVAÇÃO HORIZONTAL, INCLUINDO ESCARIFICAÇÃO, CARGA E DESCARGA EM SOLO DE 2A CATEGORIA COM TRATOR DE ESTEIRAS (170HP/LÂMINA: 5,20M3). AF_07/2020</v>
          </cell>
          <cell r="C5734" t="str">
            <v>M3</v>
          </cell>
          <cell r="D5734">
            <v>15.01</v>
          </cell>
        </row>
        <row r="5735">
          <cell r="A5735">
            <v>101132</v>
          </cell>
          <cell r="B5735" t="str">
            <v>ESCAVAÇÃO HORIZONTAL, INCLUINDO ESCARIFICAÇÃO, CARGA E DESCARGA EM SOLO DE 2A CATEGORIA COM TRATOR DE ESTEIRAS (347HP/LÂMINA: 8,70M3). AF_07/2020</v>
          </cell>
          <cell r="C5735" t="str">
            <v>M3</v>
          </cell>
          <cell r="D5735">
            <v>17.03</v>
          </cell>
        </row>
        <row r="5736">
          <cell r="A5736">
            <v>101133</v>
          </cell>
          <cell r="B5736" t="str">
            <v>ESCAVAÇÃO HORIZONTAL, INCLUINDO ESCARIFICAÇÃO, CARGA E DESCARGA EM SOLO DE 2A CATEGORIA COM TRATOR DE ESTEIRAS (125HP/LÂMINA: 2,70M3). AF_07/2020</v>
          </cell>
          <cell r="C5736" t="str">
            <v>M3</v>
          </cell>
          <cell r="D5736">
            <v>17.600000000000001</v>
          </cell>
        </row>
        <row r="5737">
          <cell r="A5737">
            <v>101134</v>
          </cell>
          <cell r="B5737" t="str">
            <v>ESCAVAÇÃO HORIZONTAL, INCLUINDO CARGA, DESCARGA E TRANSPORTE EM SOLO DE 1A CATEGORIA COM TRATOR DE ESTEIRAS (100HP/LÂMINA: 2,19M3) E CAMINHÃO BASCULANTE DE 10M3, DMT ATÉ 200M. AF_07/2020</v>
          </cell>
          <cell r="C5737" t="str">
            <v>M3</v>
          </cell>
          <cell r="D5737">
            <v>15.17</v>
          </cell>
        </row>
        <row r="5738">
          <cell r="A5738">
            <v>101135</v>
          </cell>
          <cell r="B5738" t="str">
            <v>ESCAVAÇÃO HORIZONTAL, INCLUINDO CARGA, DESCARGA E TRANSPORTE EM SOLO DE 1A CATEGORIA COM TRATOR DE ESTEIRAS (150HP/LÂMINA: 3,18M3) E CAMINHÃO BASCULANTE DE 10M3, DMT ATÉ 200M AF_07/2020</v>
          </cell>
          <cell r="C5738" t="str">
            <v>M3</v>
          </cell>
          <cell r="D5738">
            <v>14.57</v>
          </cell>
        </row>
        <row r="5739">
          <cell r="A5739">
            <v>101136</v>
          </cell>
          <cell r="B5739" t="str">
            <v>ESCAVAÇÃO HORIZONTAL, INCLUINDO CARGA, DESCARGA E TRANSPORTE EM SOLO DE 1A CATEGORIA COM TRATOR DE ESTEIRAS (170HP/LÂMINA: 5,20M3) E CAMINHÃO BASCULANTE DE 10M3, DMT ATÉ 200M. AF_07/2020</v>
          </cell>
          <cell r="C5739" t="str">
            <v>M3</v>
          </cell>
          <cell r="D5739">
            <v>13.24</v>
          </cell>
        </row>
        <row r="5740">
          <cell r="A5740">
            <v>101137</v>
          </cell>
          <cell r="B5740" t="str">
            <v>ESCAVAÇÃO HORIZONTAL, INCLUINDO CARGA, DESCARGA E TRANSPORTE EM SOLO DE 1A CATEGORIA COM TRATOR DE ESTEIRAS (347HP/LÂMINA: 8,70M3) E CAMINHÃO BASCULANTE DE 10M3, DMT ATÉ 200M. AF_07/2020</v>
          </cell>
          <cell r="C5740" t="str">
            <v>M3</v>
          </cell>
          <cell r="D5740">
            <v>14.31</v>
          </cell>
        </row>
        <row r="5741">
          <cell r="A5741">
            <v>101138</v>
          </cell>
          <cell r="B5741" t="str">
            <v>ESCAVAÇÃO HORIZONTAL, INCLUINDO CARGA, DESCARGA E TRANSPORTE EM SOLO DE 1A CATEGORIA COM TRATOR DE ESTEIRAS (125HP/LÂMINA: 2,70M3) E CAMINHÃO BASCULANTE DE 10M3, DMT ATÉ 200M. AF_07/2020</v>
          </cell>
          <cell r="C5741" t="str">
            <v>M3</v>
          </cell>
          <cell r="D5741">
            <v>14.61</v>
          </cell>
        </row>
        <row r="5742">
          <cell r="A5742">
            <v>101139</v>
          </cell>
          <cell r="B5742" t="str">
            <v>ESCAVAÇÃO HORIZONTAL, INCLUINDO  ESCARIFICAÇÃO, CARGA, DESCARGA E TRANSPORTE EM SOLO DE 2A CATEGORIA COM TRATOR DE ESTEIRAS (100HP/LÂMINA: 2,19M3) E CAMINHÃO BASCULANTE DE 10M3, DMT ATÉ 200M. AF_07/2020</v>
          </cell>
          <cell r="C5742" t="str">
            <v>M3</v>
          </cell>
          <cell r="D5742">
            <v>19.37</v>
          </cell>
        </row>
        <row r="5743">
          <cell r="A5743">
            <v>101140</v>
          </cell>
          <cell r="B5743" t="str">
            <v>ESCAVAÇÃO HORIZONTAL, INCLUINDO ESCARIFICAÇÃO, CARGA, DESCARGA E TRANSPORTE EM SOLO DE 2A CATEGORIA COM TRATOR DE ESTEIRAS (150HP/LÂMINA: 3,18M3) E CAMINHÃO BASCULANTE DE 10M3, DMT ATÉ 200M. AF_07/2020</v>
          </cell>
          <cell r="C5743" t="str">
            <v>M3</v>
          </cell>
          <cell r="D5743">
            <v>18.239999999999998</v>
          </cell>
        </row>
        <row r="5744">
          <cell r="A5744">
            <v>101141</v>
          </cell>
          <cell r="B5744" t="str">
            <v>ESCAVAÇÃO HORIZONTAL, INCLUINDO ESCARIFICAÇÃO, CARGA, DESCARGA E TRANSPORTE EM SOLO DE 2A CATEGORIA COM TRATOR DE ESTEIRAS (170HP/LÂMINA: 5,20M3) E CAMINHÃO BASCULANTE DE 10M3, DMT ATÉ 200M. AF_07/2020</v>
          </cell>
          <cell r="C5744" t="str">
            <v>M3</v>
          </cell>
          <cell r="D5744">
            <v>15.71</v>
          </cell>
        </row>
        <row r="5745">
          <cell r="A5745">
            <v>101142</v>
          </cell>
          <cell r="B5745" t="str">
            <v>ESCAVAÇÃO HORIZONTAL, INCLUINDO ESCARIFICAÇÃO, CARGA, DESCARGA E TRANSPORTE EM SOLO DE 2A CATEGORIA COM TRATOR DE ESTEIRAS (347HP/LÂMINA: 8,70M3) E CAMINHÃO BASCULANTE DE 10M3, DMT ATÉ 200M. AF_07/2020</v>
          </cell>
          <cell r="C5745" t="str">
            <v>M3</v>
          </cell>
          <cell r="D5745">
            <v>17.73</v>
          </cell>
        </row>
        <row r="5746">
          <cell r="A5746">
            <v>101143</v>
          </cell>
          <cell r="B5746" t="str">
            <v>ESCAVAÇÃO HORIZONTAL, INCLUINDO ESCARIFICAÇÃO, CARGA, DESCARGA E TRANSPORTE EM SOLO DE 2A CATEGORIA COM TRATOR DE ESTEIRAS (125HP/LÂMINA: 2,70M3) E CAMINHÃO BASCULANTE DE 10M3, DMT ATÉ 200M. AF_07/2020</v>
          </cell>
          <cell r="C5746" t="str">
            <v>M3</v>
          </cell>
          <cell r="D5746">
            <v>18.3</v>
          </cell>
        </row>
        <row r="5747">
          <cell r="A5747">
            <v>101144</v>
          </cell>
          <cell r="B5747" t="str">
            <v>ESCAVAÇÃO HORIZONTAL, INCLUINDO CARGA, DESCARGA E TRANSPORTE EM SOLO DE 1A CATEGORIA COM TRATOR DE ESTEIRAS (100HP/LÂMINA: 2,19M3) E CAMINHÃO BASCULANTE DE 14M3, DMT ATÉ 200M. AF_07/2020</v>
          </cell>
          <cell r="C5747" t="str">
            <v>M3</v>
          </cell>
          <cell r="D5747">
            <v>15.3</v>
          </cell>
        </row>
        <row r="5748">
          <cell r="A5748">
            <v>101145</v>
          </cell>
          <cell r="B5748" t="str">
            <v>ESCAVAÇÃO HORIZONTAL, INCLUINDO CARGA, DESCARGA E TRANSPORTE EM SOLO DE 1A CATEGORIA COM TRATOR DE ESTEIRAS (150HP/LÂMINA: 3,18M3) E CAMINHÃO BASCULANTE DE 14M3, DMT ATÉ 200M. AF_07/2020</v>
          </cell>
          <cell r="C5748" t="str">
            <v>M3</v>
          </cell>
          <cell r="D5748">
            <v>14.7</v>
          </cell>
        </row>
        <row r="5749">
          <cell r="A5749">
            <v>101146</v>
          </cell>
          <cell r="B5749" t="str">
            <v>ESCAVAÇÃO HORIZONTAL, INCLUINDO CARGA, DESCARGA E TRANSPORTE EM SOLO DE 1A CATEGORIA COM TRATOR DE ESTEIRAS (170HP/LÂMINA: 5,20M3) E CAMINHÃO BASCULANTE DE 14M3, DMT ATÉ 200M. AF_07/2020</v>
          </cell>
          <cell r="C5749" t="str">
            <v>M3</v>
          </cell>
          <cell r="D5749">
            <v>13.37</v>
          </cell>
        </row>
        <row r="5750">
          <cell r="A5750">
            <v>101147</v>
          </cell>
          <cell r="B5750" t="str">
            <v>ESCAVAÇÃO HORIZONTAL, INCLUINDO CARGA, DESCARGA E TRANSPORTE EM SOLO DE 1A CATEGORIA COM TRATOR DE ESTEIRAS (347HP/LÂMINA: 8,70M3) E CAMINHÃO BASCULANTE DE 14M3, DMT ATÉ 200M. AF_07/2020</v>
          </cell>
          <cell r="C5750" t="str">
            <v>M3</v>
          </cell>
          <cell r="D5750">
            <v>14.44</v>
          </cell>
        </row>
        <row r="5751">
          <cell r="A5751">
            <v>101148</v>
          </cell>
          <cell r="B5751" t="str">
            <v>ESCAVAÇÃO HORIZONTAL, INCLUINDO CARGA, DESCARGA E TRANSPORTE EM SOLO DE 1A CATEGORIA COM TRATOR DE ESTEIRAS (125HP/LÂMINA: 2,70M3) E CAMINHÃO BASCULANTE DE 14M3, DMT ATÉ 200M. AF_07/2020</v>
          </cell>
          <cell r="C5751" t="str">
            <v>M3</v>
          </cell>
          <cell r="D5751">
            <v>14.74</v>
          </cell>
        </row>
        <row r="5752">
          <cell r="A5752">
            <v>101149</v>
          </cell>
          <cell r="B5752" t="str">
            <v>ESCAVAÇÃO HORIZONTAL, INCLUINDO ESCARIFICAÇÃO, CARGA, DESCARGA E TRANSPORTE EM SOLO DE 2A CATEGORIA COM TRATOR DE ESTEIRAS (100HP/LÂMINA: 2,19M3) E CAMINHÃO BASCULANTE DE 14M3, DMT ATÉ 200M. AF_07/2020</v>
          </cell>
          <cell r="C5752" t="str">
            <v>M3</v>
          </cell>
          <cell r="D5752">
            <v>19.5</v>
          </cell>
        </row>
        <row r="5753">
          <cell r="A5753">
            <v>101150</v>
          </cell>
          <cell r="B5753" t="str">
            <v>ESCAVAÇÃO HORIZONTAL, INCLUINDO ESCARIFICAÇÃO, CARGA, DESCARGA E TRANSPORTE EM SOLO DE 2A CATEGORIA COM TRATOR DE ESTEIRAS (150HP/LÂMINA: 3,18M3) E CAMINHÃO BASCULANTE DE 14M3, DMT ATÉ 200M. AF_07/2020</v>
          </cell>
          <cell r="C5753" t="str">
            <v>M3</v>
          </cell>
          <cell r="D5753">
            <v>18.37</v>
          </cell>
        </row>
        <row r="5754">
          <cell r="A5754">
            <v>101151</v>
          </cell>
          <cell r="B5754" t="str">
            <v>ESCAVAÇÃO HORIZONTAL, INCLUINDO ESCARIFICAÇÃO, CARGA, DESCARGA E TRANSPORTE EM SOLO DE 2A CATEGORIA COM TRATOR DE ESTEIRAS (170HP/LÂMINA: 5,20M3) E CAMINHÃO BASCULANTE DE 14M3, DMT ATÉ 200M. AF_07/2020</v>
          </cell>
          <cell r="C5754" t="str">
            <v>M3</v>
          </cell>
          <cell r="D5754">
            <v>15.84</v>
          </cell>
        </row>
        <row r="5755">
          <cell r="A5755">
            <v>101152</v>
          </cell>
          <cell r="B5755" t="str">
            <v>ESCAVAÇÃO HORIZONTAL, INCLUINDO ESCARIFICAÇÃO, CARGA, DESCARGA E TRANSPORTE EM SOLO DE 2A CATEGORIA COM TRATOR DE ESTEIRAS (347HP/LÂMINA: 8,70M3) E CAMINHÃO BASCULANTE DE 14M3, DMT ATÉ 200M. AF_07/2020</v>
          </cell>
          <cell r="C5755" t="str">
            <v>M3</v>
          </cell>
          <cell r="D5755">
            <v>17.86</v>
          </cell>
        </row>
        <row r="5756">
          <cell r="A5756">
            <v>101153</v>
          </cell>
          <cell r="B5756" t="str">
            <v>ESCAVAÇÃO HORIZONTAL, INCLUINDO ESCARIFICAÇÃO, CARGA, DESCARGA E TRANSPORTE EM SOLO DE 2A CATEGORIA COM TRATOR DE ESTEIRAS (125HP/LÂMINA: 2,70M3) E CAMINHÃO BASCULANTE DE 14M3, DMT ATÉ 200M. AF_07/2020</v>
          </cell>
          <cell r="C5756" t="str">
            <v>M3</v>
          </cell>
          <cell r="D5756">
            <v>18.43</v>
          </cell>
        </row>
        <row r="5757">
          <cell r="A5757">
            <v>101206</v>
          </cell>
          <cell r="B5757" t="str">
            <v>ESCAVAÇÃO VERTICAL PARA  EDIFICAÇÃO, COM CARGA, DESCARGA E TRANSPORTE DE SOLO DE 1ª CATEGORIA, COM ESCAVADEIRA HIDRÁULICA (CAÇAMBA: 0,8 M³ / 111 HP), FROTA DE 3 CAMINHÕES BASCULANTES DE 14 M³, DMT ATÉ 1 KM E VELOCIDADE MÉDIA 14 KM/H. AF_05/2020</v>
          </cell>
          <cell r="C5757" t="str">
            <v>M3</v>
          </cell>
          <cell r="D5757">
            <v>12.71</v>
          </cell>
        </row>
        <row r="5758">
          <cell r="A5758">
            <v>101207</v>
          </cell>
          <cell r="B5758" t="str">
            <v>ESCAVAÇÃO VERTICAL PARA EDIFICAÇÃO, COM CARGA, DESCARGA E TRANSPORTE DE SOLO DE 1ª CATEGORIA, COM ESCAVADEIRA HIDRÁULICA (CAÇAMBA: 0,8 M³ / 111 HP), FROTA DE 2 CAMINHÕES BASCULANTES DE 18 M³, DMT ATÉ 1 KM E VELOCIDADE MÉDIA 14 KM/H. AF_05/2020</v>
          </cell>
          <cell r="C5758" t="str">
            <v>M3</v>
          </cell>
          <cell r="D5758">
            <v>10.92</v>
          </cell>
        </row>
        <row r="5759">
          <cell r="A5759">
            <v>101208</v>
          </cell>
          <cell r="B5759" t="str">
            <v>ESCAVAÇÃO VERTICAL PARA  EDIFICAÇÃO, COM CARGA, DESCARGA E TRANSPORTE DE SOLO DE 1ª CATEGORIA, COM ESCAVADEIRA HIDRÁULICA (CAÇAMBA: 1,2 M³ / 155 HP), FROTA DE 3 CAMINHÕES BASCULANTES DE 14 M³, DMT ATÉ 1 KM E VELOCIDADE MÉDIA 14 KM/H. AF_05/2020</v>
          </cell>
          <cell r="C5759" t="str">
            <v>M3</v>
          </cell>
          <cell r="D5759">
            <v>10.74</v>
          </cell>
        </row>
        <row r="5760">
          <cell r="A5760">
            <v>101209</v>
          </cell>
          <cell r="B5760" t="str">
            <v>ESCAVAÇÃO VERTICAL PARA  EDIFICAÇÃO, COM CARGA, DESCARGA E TRANSPORTE DE SOLO DE 1ª CATEGORIA, COM ESCAVADEIRA HIDRÁULICA (CAÇAMBA: 1,2 M³ / 155 HP), FROTA DE 3 CAMINHÕES BASCULANTES DE 18 M³, DMT ATÉ 1 KM E VELOCIDADE MÉDIA 14 KM/H. AF_05/2020</v>
          </cell>
          <cell r="C5760" t="str">
            <v>M3</v>
          </cell>
          <cell r="D5760">
            <v>9.9600000000000009</v>
          </cell>
        </row>
        <row r="5761">
          <cell r="A5761">
            <v>101210</v>
          </cell>
          <cell r="B5761" t="str">
            <v>ESCAVAÇÃO VERTICAL PARA  EDIFICAÇÃO, COM CARGA, DESCARGA E TRANSPORTE DE SOLO DE 1ª CATEGORIA, COM ESCAVADEIRA HIDRÁULICA (CAÇAMBA: 0,8 M³ / 111 HP), FROTA DE 4 CAMINHÕES BASCULANTES DE 14 M³, DMT DE 1,5 KM E VELOCIDADE MÉDIA 18 KM/H. AF_05/2020</v>
          </cell>
          <cell r="C5761" t="str">
            <v>M3</v>
          </cell>
          <cell r="D5761">
            <v>17.78</v>
          </cell>
        </row>
        <row r="5762">
          <cell r="A5762">
            <v>101211</v>
          </cell>
          <cell r="B5762" t="str">
            <v>ESCAVAÇÃO VERTICAL PARA  EDIFICAÇÃO, COM CARGA, DESCARGA E TRANSPORTE DE SOLO DE 1ª CATEGORIA, COM ESCAVADEIRA HIDRÁULICA (CAÇAMBA: 0,8 M³ / 111 HP), FROTA DE 4 CAMINHÕES BASCULANTES DE 14 M³, DMT DE 2 KM E VELOCIDADE MÉDIA 19 KM/H. AF_05/2020</v>
          </cell>
          <cell r="C5762" t="str">
            <v>M3</v>
          </cell>
          <cell r="D5762">
            <v>19.09</v>
          </cell>
        </row>
        <row r="5763">
          <cell r="A5763">
            <v>101212</v>
          </cell>
          <cell r="B5763" t="str">
            <v>ESCAVAÇÃO VERTICAL PARA  EDIFICAÇÃO, COM CARGA, DESCARGA E TRANSPORTE DE SOLO DE 1ª CATEGORIA, COM ESCAVADEIRA HIDRÁULICA (CAÇAMBA: 0,8 M³ / 111 HP), FROTA DE 5 CAMINHÕES BASCULANTES DE 14 M³, DMT DE 3 KM E VELOCIDADE MÉDIA 20 KM/H. AF_05/2020</v>
          </cell>
          <cell r="C5763" t="str">
            <v>M3</v>
          </cell>
          <cell r="D5763">
            <v>22.31</v>
          </cell>
        </row>
        <row r="5764">
          <cell r="A5764">
            <v>101213</v>
          </cell>
          <cell r="B5764" t="str">
            <v>ESCAVAÇÃO VERTICAL PARA  EDIFICAÇÃO, COM CARGA, DESCARGA E TRANSPORTE DE SOLO DE 1ª CATEGORIA, COM ESCAVADEIRA HIDRÁULICA (CAÇAMBA: 0,8 M³ / 111 HP), FROTA DE 6 CAMINHÕES BASCULANTES DE 14 M³, DMT DE 4 KM E VELOCIDADE MÉDIA 22 KM/H. AF_05/2020</v>
          </cell>
          <cell r="C5764" t="str">
            <v>M3</v>
          </cell>
          <cell r="D5764">
            <v>24.99</v>
          </cell>
        </row>
        <row r="5765">
          <cell r="A5765">
            <v>101214</v>
          </cell>
          <cell r="B5765" t="str">
            <v>ESCAVAÇÃO VERTICAL PARA  EDIFICAÇÃO, COM CARGA, DESCARGA E TRANSPORTE DE SOLO DE 1ª CATEGORIA, COM ESCAVADEIRA HIDRÁULICA (CAÇAMBA: 0,8 M³ / 111 HP), FROTA DE 7 CAMINHÕES BASCULANTES DE 14 M³, DMT DE 6 KM E VELOCIDADE MÉDIA 22 KM/H. AF_05/2020</v>
          </cell>
          <cell r="C5765" t="str">
            <v>M3</v>
          </cell>
          <cell r="D5765">
            <v>30.22</v>
          </cell>
        </row>
        <row r="5766">
          <cell r="A5766">
            <v>101215</v>
          </cell>
          <cell r="B5766" t="str">
            <v>ESCAVAÇÃO VERTICAL PARA  EDIFICAÇÃO, COM CARGA, DESCARGA E TRANSPORTE DE SOLO DE 1ª CATEGORIA, COM ESCAVADEIRA HIDRÁULICA (CAÇAMBA: 0,8 M³ / 111 HP), FROTA DE 4 CAMINHÕES BASCULANTES DE 18 M³, DMT DE 1,5 KM E VELOCIDADE MÉDIA 18 KM/H. AF_05/2020</v>
          </cell>
          <cell r="C5766" t="str">
            <v>M3</v>
          </cell>
          <cell r="D5766">
            <v>17.079999999999998</v>
          </cell>
        </row>
        <row r="5767">
          <cell r="A5767">
            <v>101216</v>
          </cell>
          <cell r="B5767" t="str">
            <v>ESCAVAÇÃO VERTICAL PARA  EDIFICAÇÃO, COM CARGA, DESCARGA E TRANSPORTE DE SOLO DE 1ª CATEGORIA, COM ESCAVADEIRA HIDRÁULICA (CAÇAMBA: 0,8 M³ / 111 HP), FROTA DE 4 CAMINHÕES BASCULANTES DE 18 M³, DMT DE 2 KM E VELOCIDADE MÉDIA 19 KM/H. AF_05/2020</v>
          </cell>
          <cell r="C5767" t="str">
            <v>M3</v>
          </cell>
          <cell r="D5767">
            <v>17.91</v>
          </cell>
        </row>
        <row r="5768">
          <cell r="A5768">
            <v>101217</v>
          </cell>
          <cell r="B5768" t="str">
            <v>ESCAVAÇÃO VERTICAL PARA  EDIFICAÇÃO, COM CARGA, DESCARGA E TRANSPORTE DE SOLO DE 1ª CATEGORIA, COM ESCAVADEIRA HIDRÁULICA (CAÇAMBA: 0,8 M³ / 111 HP), FROTA DE 5 CAMINHÕES BASCULANTES DE 18 M³, DMT DE 3 KM E VELOCIDADE MÉDIA 20 KM/H. AF_05/2020</v>
          </cell>
          <cell r="C5768" t="str">
            <v>M3</v>
          </cell>
          <cell r="D5768">
            <v>20.9</v>
          </cell>
        </row>
        <row r="5769">
          <cell r="A5769">
            <v>101218</v>
          </cell>
          <cell r="B5769" t="str">
            <v>ESCAVAÇÃO VERTICAL PARA  EDIFICAÇÃO, COM CARGA, DESCARGA E TRANSPORTE DE SOLO DE 1ª CATEGORIA, COM ESCAVADEIRA HIDRÁULICA (CAÇAMBA: 0,8 M³ / 111 HP), FROTA DE 5 CAMINHÕES BASCULANTES DE 18 M³, DMT DE 4 KM E VELOCIDADE MÉDIA 22 KM/H. AF_05/2020</v>
          </cell>
          <cell r="C5769" t="str">
            <v>M3</v>
          </cell>
          <cell r="D5769">
            <v>22.11</v>
          </cell>
        </row>
        <row r="5770">
          <cell r="A5770">
            <v>101219</v>
          </cell>
          <cell r="B5770" t="str">
            <v>ESCAVAÇÃO VERTICAL PARA  EDIFICAÇÃO, COM CARGA, DESCARGA E TRANSPORTE DE SOLO DE 1ª CATEGORIA, COM ESCAVADEIRA HIDRÁULICA (CAÇAMBA: 0,8 M³ / 111 HP), FROTA DE 6 CAMINHÕES BASCULANTES DE 18 M³, DMT DE 6 KM E VELOCIDADE MÉDIA 22 KM/H. AF_05/2020</v>
          </cell>
          <cell r="C5770" t="str">
            <v>M3</v>
          </cell>
          <cell r="D5770">
            <v>26.83</v>
          </cell>
        </row>
        <row r="5771">
          <cell r="A5771">
            <v>101220</v>
          </cell>
          <cell r="B5771" t="str">
            <v>ESCAVAÇÃO VERTICAL PARA  EDIFICAÇÃO, COM CARGA, DESCARGA E TRANSPORTE DE SOLO DE 1ª CATEGORIA, COM ESCAVADEIRA HIDRÁULICA (CAÇAMBA: 1,2 M³ / 155 HP), FROTA DE 5 CAMINHÕES BASCULANTES DE 14 M³, DMT DE 1,5 KM E VELOCIDADE MÉDIA 18 KM/H. AF_05/2020</v>
          </cell>
          <cell r="C5771" t="str">
            <v>M3</v>
          </cell>
          <cell r="D5771">
            <v>16.82</v>
          </cell>
        </row>
        <row r="5772">
          <cell r="A5772">
            <v>101221</v>
          </cell>
          <cell r="B5772" t="str">
            <v>ESCAVAÇÃO VERTICAL PARA  EDIFICAÇÃO, COM CARGA, DESCARGA E TRANSPORTE DE SOLO DE 1ª CATEGORIA, COM ESCAVADEIRA HIDRÁULICA (CAÇAMBA: 1,2 M³ / 155 HP), FROTA DE 5 CAMINHÕES BASCULANTES DE 14 M³, DMT DE 2 KM E VELOCIDADE MÉDIA 19 KM/H. AF_05/2020</v>
          </cell>
          <cell r="C5772" t="str">
            <v>M3</v>
          </cell>
          <cell r="D5772">
            <v>17.77</v>
          </cell>
        </row>
        <row r="5773">
          <cell r="A5773">
            <v>101222</v>
          </cell>
          <cell r="B5773" t="str">
            <v>ESCAVAÇÃO VERTICAL PARA  EDIFICAÇÃO, COM CARGA, DESCARGA E TRANSPORTE DE SOLO DE 1ª CATEGORIA, COM ESCAVADEIRA HIDRÁULICA (CAÇAMBA: 1,2 M³ / 155 HP), FROTA DE 6 CAMINHÕES BASCULANTES DE 14 M³, DMT DE 3 KM E VELOCIDADE MÉDIA 20 KM/H. AF_05/2020</v>
          </cell>
          <cell r="C5773" t="str">
            <v>M3</v>
          </cell>
          <cell r="D5773">
            <v>20.68</v>
          </cell>
        </row>
        <row r="5774">
          <cell r="A5774">
            <v>101223</v>
          </cell>
          <cell r="B5774" t="str">
            <v>ESCAVAÇÃO VERTICAL PARA  EDIFICAÇÃO, COM CARGA, DESCARGA E TRANSPORTE DE SOLO DE 1ª CATEGORIA, COM ESCAVADEIRA HIDRÁULICA (CAÇAMBA: 1,2 M³ / 155 HP), FROTA DE 7 CAMINHÕES BASCULANTES DE 14 M³, DMT DE 4 KM E VELOCIDADE MÉDIA 22 KM/H. AF_05/2020</v>
          </cell>
          <cell r="C5774" t="str">
            <v>M3</v>
          </cell>
          <cell r="D5774">
            <v>23.04</v>
          </cell>
        </row>
        <row r="5775">
          <cell r="A5775">
            <v>101224</v>
          </cell>
          <cell r="B5775" t="str">
            <v>ESCAVAÇÃO VERTICAL PARA  EDIFICAÇÃO, COM CARGA, DESCARGA E TRANSPORTE DE SOLO DE 1ª CATEGORIA, COM ESCAVADEIRA HIDRÁULICA (CAÇAMBA: 1,2 M³ / 155 HP), FROTA DE 9 CAMINHÕES BASCULANTES DE 14 M³, DMT DE 6 KM E VELOCIDADE MÉDIA 22 KM/H. AF_05/2020</v>
          </cell>
          <cell r="C5775" t="str">
            <v>M3</v>
          </cell>
          <cell r="D5775">
            <v>28.93</v>
          </cell>
        </row>
        <row r="5776">
          <cell r="A5776">
            <v>101225</v>
          </cell>
          <cell r="B5776" t="str">
            <v>ESCAVAÇÃO VERTICAL PARA  EDIFICAÇÃO, COM CARGA, DESCARGA E TRANSPORTE DE SOLO DE 1ª CATEGORIA, COM ESCAVADEIRA HIDRÁULICA (CAÇAMBA: 1,2 M³ / 155 HP), FROTA DE 5 CAMINHÕES BASCULANTES DE 18 M³, DMT DE 1,5 KM E VELOCIDADE MÉDIA 18 KM/H. AF_05/2020</v>
          </cell>
          <cell r="C5776" t="str">
            <v>M3</v>
          </cell>
          <cell r="D5776">
            <v>15.44</v>
          </cell>
        </row>
        <row r="5777">
          <cell r="A5777">
            <v>101226</v>
          </cell>
          <cell r="B5777" t="str">
            <v>ESCAVAÇÃO VERTICAL PARA  EDIFICAÇÃO, COM CARGA, DESCARGA E TRANSPORTE DE SOLO DE 1ª CATEGORIA, COM ESCAVADEIRA HIDRÁULICA (CAÇAMBA: 1,2 M³ / 155 HP), FROTA DE 5 CAMINHÕES BASCULANTES DE 18 M³, DMT DE 2 KM E VELOCIDADE MÉDIA 19 KM/H. AF_05/2020</v>
          </cell>
          <cell r="C5777" t="str">
            <v>M3</v>
          </cell>
          <cell r="D5777">
            <v>16.260000000000002</v>
          </cell>
        </row>
        <row r="5778">
          <cell r="A5778">
            <v>101227</v>
          </cell>
          <cell r="B5778" t="str">
            <v>ESCAVAÇÃO VERTICAL PARA  EDIFICAÇÃO, COM CARGA, DESCARGA E TRANSPORTE DE SOLO DE 1ª CATEGORIA, COM ESCAVADEIRA HIDRÁULICA (CAÇAMBA: 1,2 M³ / 155 HP), FROTA DE 6 CAMINHÕES BASCULANTES DE 18 M³, DMT DE 3 KM E VELOCIDADE MÉDIA 20 KM/H. AF_05/2020</v>
          </cell>
          <cell r="C5778" t="str">
            <v>M3</v>
          </cell>
          <cell r="D5778">
            <v>18.88</v>
          </cell>
        </row>
        <row r="5779">
          <cell r="A5779">
            <v>101228</v>
          </cell>
          <cell r="B5779" t="str">
            <v>ESCAVAÇÃO VERTICAL PARA  EDIFICAÇÃO, COM CARGA, DESCARGA E TRANSPORTE DE SOLO DE 1ª CATEGORIA, COM ESCAVADEIRA HIDRÁULICA (CAÇAMBA: 1,2 M³ / 155 HP), FROTA DE 6 CAMINHÕES BASCULANTES DE 18 M³, DMT DE 4 KM E VELOCIDADE MÉDIA 22 KM/H. AF_05/2020</v>
          </cell>
          <cell r="C5779" t="str">
            <v>M3</v>
          </cell>
          <cell r="D5779">
            <v>20.13</v>
          </cell>
        </row>
        <row r="5780">
          <cell r="A5780">
            <v>101229</v>
          </cell>
          <cell r="B5780" t="str">
            <v>ESCAVAÇÃO VERTICAL PARA  EDIFICAÇÃO, COM CARGA, DESCARGA E TRANSPORTE DE SOLO DE 1ª CATEGORIA, COM ESCAVADEIRA HIDRÁULICA (CAÇAMBA: 1,2 M³ / 155 HP), FROTA DE 8 CAMINHÕES BASCULANTES DE 18 M³, DMT DE 6 KM E VELOCIDADE MÉDIA 22 KM/H. AF_05/2020</v>
          </cell>
          <cell r="C5780" t="str">
            <v>M3</v>
          </cell>
          <cell r="D5780">
            <v>25.42</v>
          </cell>
        </row>
        <row r="5781">
          <cell r="A5781">
            <v>101230</v>
          </cell>
          <cell r="B5781" t="str">
            <v>ESCAVAÇÃO VERTICAL PARA INFRAESTRUTURA, COM CARGA, DESCARGA E TRANSPORTE DE SOLO DE 1ª CATEGORIA, COM ESCAVADEIRA HIDRÁULICA (CAÇAMBA: 0,8 M³ / 111 HP), FROTA DE 3 CAMINHÕES BASCULANTES DE 14 M³, DMT ATÉ 1 KM E VELOCIDADE MÉDIA14 KM/H. AF_05/2020</v>
          </cell>
          <cell r="C5781" t="str">
            <v>M3</v>
          </cell>
          <cell r="D5781">
            <v>11.2</v>
          </cell>
        </row>
        <row r="5782">
          <cell r="A5782">
            <v>101231</v>
          </cell>
          <cell r="B5782" t="str">
            <v>ESCAVAÇÃO VERTICAL PARA INFRAESTRUTURA, COM CARGA, DESCARGA E TRANSPORTE DE SOLO DE 1ª CATEGORIA, COM ESCAVADEIRA HIDRÁULICA (CAÇAMBA: 0,8 M³ / 111 HP), FROTA DE 3 CAMINHÕES BASCULANTES DE 18 M³, DMT ATÉ 1 KM E VELOCIDADE MÉDIA14 KM/H. AF_05/2020</v>
          </cell>
          <cell r="C5782" t="str">
            <v>M3</v>
          </cell>
          <cell r="D5782">
            <v>10.63</v>
          </cell>
        </row>
        <row r="5783">
          <cell r="A5783">
            <v>101232</v>
          </cell>
          <cell r="B5783" t="str">
            <v>ESCAVAÇÃO VERTICAL PARA INFRAESTRUTURA, COM CARGA, DESCARGA E TRANSPORTE DE SOLO DE 1ª CATEGORIA, COM ESCAVADEIRA HIDRÁULICA (CAÇAMBA: 1,2 M³ / 155 HP), FROTA DE 3 CAMINHÕES BASCULANTES DE 14 M³, DMT ATÉ 1 KM E VELOCIDADE MÉDIA14 KM/H. AF_05/2020</v>
          </cell>
          <cell r="C5783" t="str">
            <v>M3</v>
          </cell>
          <cell r="D5783">
            <v>9.58</v>
          </cell>
        </row>
        <row r="5784">
          <cell r="A5784">
            <v>101233</v>
          </cell>
          <cell r="B5784" t="str">
            <v>ESCAVAÇÃO VERTICAL PARA INFRAESTRUTURA, COM CARGA, DESCARGA E TRANSPORTE DE SOLO DE 1ª CATEGORIA, COM ESCAVADEIRA HIDRÁULICA (CAÇAMBA: 1,2 M³ / 155 HP), FROTA DE 3 CAMINHÕES BASCULANTES DE 18 M³, DMT ATÉ 1 KM E VELOCIDADE MÉDIA14 KM/H. AF_05/2020</v>
          </cell>
          <cell r="C5784" t="str">
            <v>M3</v>
          </cell>
          <cell r="D5784">
            <v>8.85</v>
          </cell>
        </row>
        <row r="5785">
          <cell r="A5785">
            <v>101234</v>
          </cell>
          <cell r="B5785" t="str">
            <v>ESCAVAÇÃO VERTICAL PARA INFRAESTRUTURA, COM CARGA, DESCARGA E TRANSPORTE DE SOLO DE 1ª CATEGORIA, COM ESCAVADEIRA HIDRÁULICA (CAÇAMBA: 0,8 M³ / 111HP), FROTA DE 5 CAMINHÕES BASCULANTES DE 14 M³, DMT DE 1,5 KM E VELOCIDADE MÉDIA18 KM/H. AF_05/2020</v>
          </cell>
          <cell r="C5785" t="str">
            <v>M3</v>
          </cell>
          <cell r="D5785">
            <v>17.489999999999998</v>
          </cell>
        </row>
        <row r="5786">
          <cell r="A5786">
            <v>101235</v>
          </cell>
          <cell r="B5786" t="str">
            <v>ESCAVAÇÃO VERTICAL PARA INFRAESTRUTURA, COM CARGA, DESCARGA E TRANSPORTE DE SOLO DE 1ª CATEGORIA, COM ESCAVADEIRA HIDRÁULICA (CAÇAMBA: 0,8 M³ / 111HP), FROTA DE 5 CAMINHÕES BASCULANTES DE 14 M³, DMT DE 2 KM E VELOCIDADE MÉDIA 19 KM/H. AF_05/2020</v>
          </cell>
          <cell r="C5786" t="str">
            <v>M3</v>
          </cell>
          <cell r="D5786">
            <v>18.41</v>
          </cell>
        </row>
        <row r="5787">
          <cell r="A5787">
            <v>101236</v>
          </cell>
          <cell r="B5787" t="str">
            <v>ESCAVAÇÃO VERTICAL PARA INFRAESTRUTURA, COM CARGA, DESCARGA E TRANSPORTE DE SOLO DE 1ª CATEGORIA, COM ESCAVADEIRA HIDRÁULICA (CAÇAMBA: 0,8 M³ / 111HP), FROTA DE 6 CAMINHÕES BASCULANTES DE 14 M³, DMT DE 3 KM E VELOCIDADE MÉDIA 20 KM/H. AF_05/2020</v>
          </cell>
          <cell r="C5787" t="str">
            <v>M3</v>
          </cell>
          <cell r="D5787">
            <v>21.47</v>
          </cell>
        </row>
        <row r="5788">
          <cell r="A5788">
            <v>101237</v>
          </cell>
          <cell r="B5788" t="str">
            <v>ESCAVAÇÃO VERTICAL PARA INFRAESTRUTURA, COM CARGA, DESCARGA E TRANSPORTE DE SOLO DE 1ª CATEGORIA, COM ESCAVADEIRA HIDRÁULICA (CAÇAMBA: 0,8 M³ / 111HP), FROTA DE 6 CAMINHÕES BASCULANTES DE 14 M³, DMT DE 4 KM E VELOCIDADE MÉDIA 22 KM/H. AF_05/2020</v>
          </cell>
          <cell r="C5788" t="str">
            <v>M3</v>
          </cell>
          <cell r="D5788">
            <v>22.86</v>
          </cell>
        </row>
        <row r="5789">
          <cell r="A5789">
            <v>101238</v>
          </cell>
          <cell r="B5789" t="str">
            <v>ESCAVAÇÃO VERTICAL PARA INFRAESTRUTURA, COM CARGA, DESCARGA E TRANSPORTE DE SOLO DE 1ª CATEGORIA, COM ESCAVADEIRA HIDRÁULICA (CAÇAMBA: 0,8 M³ / 111HP), FROTA DE 8 CAMINHÕES BASCULANTES DE 14 M³, DMT DE 6 KM E VELOCIDADE MÉDIA 22 KM/H. AF_05/2020</v>
          </cell>
          <cell r="C5789" t="str">
            <v>M3</v>
          </cell>
          <cell r="D5789">
            <v>28.97</v>
          </cell>
        </row>
        <row r="5790">
          <cell r="A5790">
            <v>101239</v>
          </cell>
          <cell r="B5790" t="str">
            <v>ESCAVAÇÃO VERTICAL PARA INFRAESTRUTURA, COM CARGA, DESCARGA E TRANSPORTE DE SOLO DE 1ª CATEGORIA, COM ESCAVADEIRA HIDRÁULICA (CAÇAMBA: 0,8 M³ / 111HP), FROTA DE 4 CAMINHÕES BASCULANTES DE 18 M³, DMT DE 1,5 KM E VELOCIDADE MÉDIA18 KM/H. AF_05/2020</v>
          </cell>
          <cell r="C5790" t="str">
            <v>M3</v>
          </cell>
          <cell r="D5790">
            <v>15.31</v>
          </cell>
        </row>
        <row r="5791">
          <cell r="A5791">
            <v>101240</v>
          </cell>
          <cell r="B5791" t="str">
            <v>ESCAVAÇÃO VERTICAL PARA INFRAESTRUTURA, COM CARGA, DESCARGA E TRANSPORTE DE SOLO DE 1ª CATEGORIA, COM ESCAVADEIRA HIDRÁULICA (CAÇAMBA: 0,8 M³ / 111HP), FROTA DE 4 CAMINHÕES BASCULANTES DE 18 M³, DMT DE 2 KM E VELOCIDADE MÉDIA 19 KM/H. AF_05/2020</v>
          </cell>
          <cell r="C5791" t="str">
            <v>M3</v>
          </cell>
          <cell r="D5791">
            <v>16.149999999999999</v>
          </cell>
        </row>
        <row r="5792">
          <cell r="A5792">
            <v>101241</v>
          </cell>
          <cell r="B5792" t="str">
            <v>ESCAVAÇÃO VERTICAL PARA INFRAESTRUTURA, COM CARGA, DESCARGA E TRANSPORTE DE SOLO DE 1ª CATEGORIA, COM ESCAVADEIRA HIDRÁULICA (CAÇAMBA: 0,8 M³ / 111HP), FROTA DE 5 CAMINHÕES BASCULANTES DE 18 M³, DMT DE 3 KM E VELOCIDADE MÉDIA 20 KM/H. AF_05/2020</v>
          </cell>
          <cell r="C5792" t="str">
            <v>M3</v>
          </cell>
          <cell r="D5792">
            <v>18.91</v>
          </cell>
        </row>
        <row r="5793">
          <cell r="A5793">
            <v>101242</v>
          </cell>
          <cell r="B5793" t="str">
            <v>ESCAVAÇÃO VERTICAL PARA INFRAESTRUTURA, COM CARGA, DESCARGA E TRANSPORTE DE SOLO DE 1ª CATEGORIA, COM ESCAVADEIRA HIDRÁULICA (CAÇAMBA: 0,8 M³ / 111HP), FROTA DE 6 CAMINHÕES BASCULANTES DE 18 M³, DMT DE 4 KM E VELOCIDADE MÉDIA 22 KM/H. AF_05/2020</v>
          </cell>
          <cell r="C5793" t="str">
            <v>M3</v>
          </cell>
          <cell r="D5793">
            <v>21.17</v>
          </cell>
        </row>
        <row r="5794">
          <cell r="A5794">
            <v>101243</v>
          </cell>
          <cell r="B5794" t="str">
            <v>ESCAVAÇÃO VERTICAL PARA INFRAESTRUTURA, COM CARGA, DESCARGA E TRANSPORTE DE SOLO DE 1ª CATEGORIA, COM ESCAVADEIRA HIDRÁULICA (CAÇAMBA: 0,8 M³ / 111HP), FROTA DE 7 CAMINHÕES BASCULANTES DE 18 M³, DMT DE 6 KM E VELOCIDADE MÉDIA 22 KM/H. AF_05/2020</v>
          </cell>
          <cell r="C5794" t="str">
            <v>M3</v>
          </cell>
          <cell r="D5794">
            <v>25.68</v>
          </cell>
        </row>
        <row r="5795">
          <cell r="A5795">
            <v>101244</v>
          </cell>
          <cell r="B5795" t="str">
            <v>ESCAVAÇÃO VERTICAL PARA INFRAESTRUTURA, COM CARGA, DESCARGA E TRANSPORTE DE SOLO DE 1ª CATEGORIA, COM ESCAVADEIRA HIDRÁULICA (CAÇAMBA: 1,2M³ / 155HP), FROTA DE 6 CAMINHÕES BASCULANTES DE 14 M³, DMT DE 1,5 KM E VELOCIDADE MÉDIA18 KM/H. AF_05/2020</v>
          </cell>
          <cell r="C5795" t="str">
            <v>M3</v>
          </cell>
          <cell r="D5795">
            <v>16.18</v>
          </cell>
        </row>
        <row r="5796">
          <cell r="A5796">
            <v>101245</v>
          </cell>
          <cell r="B5796" t="str">
            <v>ESCAVAÇÃO VERTICAL PARA INFRAESTRUTURA, COM CARGA, DESCARGA E TRANSPORTE DE SOLO DE 1ª CATEGORIA, COM ESCAVADEIRA HIDRÁULICA (CAÇAMBA: 1,2 M³ / 155HP), FROTA DE 6 CAMINHÕES BASCULANTES DE 14 M³, DMT DE 2 KM E VELOCIDADE MÉDIA 19 KM/H. AF_05/2020</v>
          </cell>
          <cell r="C5796" t="str">
            <v>M3</v>
          </cell>
          <cell r="D5796">
            <v>17.11</v>
          </cell>
        </row>
        <row r="5797">
          <cell r="A5797">
            <v>101246</v>
          </cell>
          <cell r="B5797" t="str">
            <v>ESCAVAÇÃO VERTICAL PARA INFRAESTRUTURA, COM CARGA, DESCARGA E TRANSPORTE DE SOLO DE 1ª CATEGORIA, COM ESCAVADEIRA HIDRÁULICA (CAÇAMBA: 1,2 M³ / 155HP), FROTA DE 7 CAMINHÕES BASCULANTES DE 14 M³, DMT DE 3 KM E VELOCIDADE MÉDIA 20 KM/H. AF_05/2020</v>
          </cell>
          <cell r="C5797" t="str">
            <v>M3</v>
          </cell>
          <cell r="D5797">
            <v>19.899999999999999</v>
          </cell>
        </row>
        <row r="5798">
          <cell r="A5798">
            <v>101247</v>
          </cell>
          <cell r="B5798" t="str">
            <v>ESCAVAÇÃO VERTICAL PARA INFRAESTRUTURA, COM CARGA, DESCARGA E TRANSPORTE DE SOLO DE 1ª CATEGORIA, COM ESCAVADEIRA HIDRÁULICA (CAÇAMBA: 1,2 M³ / 155HP), FROTA DE 8 CAMINHÕES BASCULANTES DE 14 M³, DMT DE 4 KM E VELOCIDADE MÉDIA 22 KM/H. AF_05/2020</v>
          </cell>
          <cell r="C5798" t="str">
            <v>M3</v>
          </cell>
          <cell r="D5798">
            <v>22.11</v>
          </cell>
        </row>
        <row r="5799">
          <cell r="A5799">
            <v>101248</v>
          </cell>
          <cell r="B5799" t="str">
            <v>ESCAVAÇÃO VERTICAL PARA INFRAESTRUTURA, COM CARGA, DESCARGA E TRANSPORTE DE SOLO DE 1ª CATEGORIA, COM ESCAVADEIRA HIDRÁULICA (CAÇAMBA: 1,2 M³ / 155HP), FROTA DE 10 CAMINHÕES BASCULANTES DE 14 M³, DMT DE 6 KM E VELOCIDADE MÉDIA22 KM/H. AF_05/2020</v>
          </cell>
          <cell r="C5799" t="str">
            <v>M3</v>
          </cell>
          <cell r="D5799">
            <v>27.69</v>
          </cell>
        </row>
        <row r="5800">
          <cell r="A5800">
            <v>101249</v>
          </cell>
          <cell r="B5800" t="str">
            <v>ESCAVAÇÃO VERTICAL PARA INFRAESTRUTURA, COM CARGA, DESCARGA E TRANSPORTE DE SOLO DE 1ª CATEGORIA, COM ESCAVADEIRA HIDRÁULICA (CAÇAMBA: 1,2 M³ / 155HP), FROTA DE 5 CAMINHÕES BASCULANTES DE 18 M³, DMT DE 1,5 KM E VELOCIDADE MÉDIA18 KM/H. AF_05/2020</v>
          </cell>
          <cell r="C5800" t="str">
            <v>M3</v>
          </cell>
          <cell r="D5800">
            <v>14.05</v>
          </cell>
        </row>
        <row r="5801">
          <cell r="A5801">
            <v>101250</v>
          </cell>
          <cell r="B5801" t="str">
            <v>ESCAVAÇÃO VERTICAL PARA INFRAESTRUTURA, COM CARGA, DESCARGA E TRANSPORTE DE SOLO DE 1ª CATEGORIA, COM ESCAVADEIRA HIDRÁULICA (CAÇAMBA: 1,2 M³ / 155HP), FROTA DE 6 CAMINHÕES BASCULANTES DE 18 M³, DMT DE 2 KM E VELOCIDADE MÉDIA 19 KM/H. AF_05/2020</v>
          </cell>
          <cell r="C5801" t="str">
            <v>M3</v>
          </cell>
          <cell r="D5801">
            <v>15.62</v>
          </cell>
        </row>
        <row r="5802">
          <cell r="A5802">
            <v>101251</v>
          </cell>
          <cell r="B5802" t="str">
            <v>ESCAVAÇÃO VERTICAL PARA INFRAESTRUTURA, COM CARGA, DESCARGA E TRANSPORTE DE SOLO DE 1ª CATEGORIA, COM ESCAVADEIRA HIDRÁULICA (CAÇAMBA: 1,2 M³ / 155HP), FROTA DE 6 CAMINHÕES BASCULANTES DE 18 M³, DMT DE 3 KM E VELOCIDADE MÉDIA 20 KM/H. AF_05/2020</v>
          </cell>
          <cell r="C5802" t="str">
            <v>M3</v>
          </cell>
          <cell r="D5802">
            <v>17.75</v>
          </cell>
        </row>
        <row r="5803">
          <cell r="A5803">
            <v>101252</v>
          </cell>
          <cell r="B5803" t="str">
            <v>ESCAVAÇÃO VERTICAL PARA INFRAESTRUTURA, COM CARGA, DESCARGA E TRANSPORTE DE SOLO DE 1ª CATEGORIA, COM ESCAVADEIRA HIDRÁULICA (CAÇAMBA: 1,2 M³ / 155HP), FROTA DE 7 CAMINHÕES BASCULANTES DE 18 M³, DMT DE 4 KM E VELOCIDADE MÉDIA 22 KM/H. AF_05/2020</v>
          </cell>
          <cell r="C5803" t="str">
            <v>M3</v>
          </cell>
          <cell r="D5803">
            <v>19.32</v>
          </cell>
        </row>
        <row r="5804">
          <cell r="A5804">
            <v>101253</v>
          </cell>
          <cell r="B5804" t="str">
            <v>ESCAVAÇÃO VERTICAL PARA INFRAESTRUTURA, COM CARGA, DESCARGA E TRANSPORTE DE SOLO DE 1ª CATEGORIA, COM ESCAVADEIRA HIDRÁULICA (CAÇAMBA: 1,2 M³ / 155HP), FROTA DE 9 CAMINHÕES BASCULANTES DE 18 M³, DMT DE 6 KM E VELOCIDADE MÉDIA 22 KM/H. AF_05/2020</v>
          </cell>
          <cell r="C5804" t="str">
            <v>M3</v>
          </cell>
          <cell r="D5804">
            <v>24.35</v>
          </cell>
        </row>
        <row r="5805">
          <cell r="A5805">
            <v>101254</v>
          </cell>
          <cell r="B5805" t="str">
            <v>ESCAVAÇÃO VERTICAL PARA  EDIFICAÇÃO, COM CARGA, DESCARGA E TRANSPORTE DE SOLO DE 1ª CATEGORIA, COM ESCAVADEIRA HIDRÁULICA (CAÇAMBA: 0,8 M³ / 111HP), FROTA DE 3 CAMINHÕES BASCULANTES DE 10 M³, DMT ATÉ 1 KM E VELOCIDADE MÉDIA 14 KM/H. AF_05/2020</v>
          </cell>
          <cell r="C5805" t="str">
            <v>M3</v>
          </cell>
          <cell r="D5805">
            <v>12.74</v>
          </cell>
        </row>
        <row r="5806">
          <cell r="A5806">
            <v>101255</v>
          </cell>
          <cell r="B5806" t="str">
            <v>ESCAVAÇÃO VERTICAL PARA  EDIFICAÇÃO, COM CARGA, DESCARGA E TRANSPORTE DE SOLO DE 1ª CATEGORIA, COM ESCAVADEIRA HIDRÁULICA (CAÇAMBA: 1,2 M³ / 155HP), FROTA DE 3 CAMINHÕES BASCULANTES DE 10 M³, DMT ATÉ 1 KM E VELOCIDADE MÉDIA 14 KM/H. AF_05/2020</v>
          </cell>
          <cell r="C5806" t="str">
            <v>M3</v>
          </cell>
          <cell r="D5806">
            <v>11.28</v>
          </cell>
        </row>
        <row r="5807">
          <cell r="A5807">
            <v>101256</v>
          </cell>
          <cell r="B5807" t="str">
            <v>ESCAVAÇÃO VERTICAL PARA  EDIFICAÇÃO, COM CARGA, DESCARGA E TRANSPORTE DE SOLO DE 1ª CATEGORIA, COM ESCAVADEIRA HIDRÁULICA (CAÇAMBA: 0,8 M³ / 111HP), FROTA DE 5 CAMINHÕES BASCULANTES DE 10 M³, DMT DE 1,5 KM E VELOCIDADE MÉDIA 18 KM/H. AF_05/2020</v>
          </cell>
          <cell r="C5807" t="str">
            <v>M3</v>
          </cell>
          <cell r="D5807">
            <v>19.739999999999998</v>
          </cell>
        </row>
        <row r="5808">
          <cell r="A5808">
            <v>101257</v>
          </cell>
          <cell r="B5808" t="str">
            <v>ESCAVAÇÃO VERTICAL PARA  EDIFICAÇÃO, COM CARGA, DESCARGA E TRANSPORTE DE SOLO DE 1ª CATEGORIA, COM ESCAVADEIRA HIDRÁULICA (CAÇAMBA: 0,8 M³ / 111HP), FROTA DE 5 CAMINHÕES BASCULANTES DE 10 M³, DMT DE 2 KM E VELOCIDADE MÉDIA 19 KM/H. AF_05/2020</v>
          </cell>
          <cell r="C5808" t="str">
            <v>M3</v>
          </cell>
          <cell r="D5808">
            <v>20.8</v>
          </cell>
        </row>
        <row r="5809">
          <cell r="A5809">
            <v>101258</v>
          </cell>
          <cell r="B5809" t="str">
            <v>ESCAVAÇÃO VERTICAL PARA  EDIFICAÇÃO, COM CARGA, DESCARGA E TRANSPORTE DE SOLO DE 1ª CATEGORIA, COM ESCAVADEIRA HIDRÁULICA (CAÇAMBA: 0,8 M³ / 111HP), FROTA DE 6 CAMINHÕES BASCULANTES DE 10 M³, DMT DE 3 KM E VELOCIDADE MÉDIA 20 KM/H. AF_05/2020</v>
          </cell>
          <cell r="C5809" t="str">
            <v>M3</v>
          </cell>
          <cell r="D5809">
            <v>24.15</v>
          </cell>
        </row>
        <row r="5810">
          <cell r="A5810">
            <v>101259</v>
          </cell>
          <cell r="B5810" t="str">
            <v>ESCAVAÇÃO VERTICAL PARA  EDIFICAÇÃO, COM CARGA, DESCARGA E TRANSPORTE DE SOLO DE 1ª CATEGORIA, COM ESCAVADEIRA HIDRÁULICA (CAÇAMBA: 0,8 M³ / 111HP), FROTA DE 7 CAMINHÕES BASCULANTES DE 10 M³, DMT DE 4 KM E VELOCIDADE MÉDIA 22 KM/H. AF_05/2020</v>
          </cell>
          <cell r="C5810" t="str">
            <v>M3</v>
          </cell>
          <cell r="D5810">
            <v>26.85</v>
          </cell>
        </row>
        <row r="5811">
          <cell r="A5811">
            <v>101260</v>
          </cell>
          <cell r="B5811" t="str">
            <v>ESCAVAÇÃO VERTICAL PARA  EDIFICAÇÃO, COM CARGA, DESCARGA E TRANSPORTE DE SOLO DE 1ª CATEGORIA, COM ESCAVADEIRA HIDRÁULICA (CAÇAMBA: 0,8 M³ / 111HP), FROTA DE 9 CAMINHÕES BASCULANTES DE 10 M³, DMT DE 6 KM E VELOCIDADE MÉDIA 22 KM/H. AF_05/2020</v>
          </cell>
          <cell r="C5811" t="str">
            <v>M3</v>
          </cell>
          <cell r="D5811">
            <v>33.6</v>
          </cell>
        </row>
        <row r="5812">
          <cell r="A5812">
            <v>101261</v>
          </cell>
          <cell r="B5812" t="str">
            <v>ESCAVAÇÃO VERTICAL PARA  EDIFICAÇÃO, COM CARGA, DESCARGA E TRANSPORTE DE SOLO DE 1ª CATEGORIA, COM ESCAVADEIRA HIDRÁULICA (CAÇAMBA: 1,2 M³ / 155HP), FROTA DE 6 CAMINHÕES BASCULANTES DE 10 M³, DMT DE 1,5 KM E VELOCIDADE MÉDIA 18 KM/H. AF_05/2020</v>
          </cell>
          <cell r="C5812" t="str">
            <v>M3</v>
          </cell>
          <cell r="D5812">
            <v>18.71</v>
          </cell>
        </row>
        <row r="5813">
          <cell r="A5813">
            <v>101262</v>
          </cell>
          <cell r="B5813" t="str">
            <v>ESCAVAÇÃO VERTICAL PARA  EDIFICAÇÃO, COM CARGA, DESCARGA E TRANSPORTE DE SOLO DE 1ª CATEGORIA, COM ESCAVADEIRA HIDRÁULICA (CAÇAMBA: 1,2 M³ / 155HP), FROTA DE 6 CAMINHÕES BASCULANTES DE 10 M³, DMT DE 2 KM E VELOCIDADE MÉDIA 19 KM/H. AF_05/2020</v>
          </cell>
          <cell r="C5813" t="str">
            <v>M3</v>
          </cell>
          <cell r="D5813">
            <v>19.75</v>
          </cell>
        </row>
        <row r="5814">
          <cell r="A5814">
            <v>101263</v>
          </cell>
          <cell r="B5814" t="str">
            <v>ESCAVAÇÃO VERTICAL PARA  EDIFICAÇÃO, COM CARGA, DESCARGA E TRANSPORTE DE SOLO DE 1ª CATEGORIA, COM ESCAVADEIRA HIDRÁULICA (CAÇAMBA: 1,2 M³ / 155HP), FROTA DE 7 CAMINHÕES BASCULANTES DE 10 M³, DMT DE 3 KM E VELOCIDADE MÉDIA 20 KM/H. AF_05/2020</v>
          </cell>
          <cell r="C5814" t="str">
            <v>M3</v>
          </cell>
          <cell r="D5814">
            <v>22.86</v>
          </cell>
        </row>
        <row r="5815">
          <cell r="A5815">
            <v>101264</v>
          </cell>
          <cell r="B5815" t="str">
            <v>ESCAVAÇÃO VERTICAL PARA  EDIFICAÇÃO, COM CARGA, DESCARGA E TRANSPORTE DE SOLO DE 1ª CATEGORIA, COM ESCAVADEIRA HIDRÁULICA (CAÇAMBA: 1,2 M³ / 155HP), FROTA DE 8 CAMINHÕES BASCULANTES DE 10 M³, DMT DE 4 KM E VELOCIDADE MÉDIA 22 KM/H. AF_05/2020</v>
          </cell>
          <cell r="C5815" t="str">
            <v>M3</v>
          </cell>
          <cell r="D5815">
            <v>25.35</v>
          </cell>
        </row>
        <row r="5816">
          <cell r="A5816">
            <v>101265</v>
          </cell>
          <cell r="B5816" t="str">
            <v>ESCAVAÇÃO VERTICAL PARA  EDIFICAÇÃO, COM CARGA, DESCARGA E TRANSPORTE DE SOLO DE 1ª CATEGORIA, COM ESCAVADEIRA HIDRÁULICA (CAÇAMBA: 1,2 M³ / 155HP), FROTA DE 10 CAMINHÕES BASCULANTES DE 10 M³, DMT DE 6 KM E VELOCIDADE MÉDIA 22 KM/H. AF_05/2020</v>
          </cell>
          <cell r="C5816" t="str">
            <v>M3</v>
          </cell>
          <cell r="D5816">
            <v>31.61</v>
          </cell>
        </row>
        <row r="5817">
          <cell r="A5817">
            <v>101266</v>
          </cell>
          <cell r="B5817" t="str">
            <v>ESCAVAÇÃO VERTICAL PARA INFRAESTRUTURA, COM CARGA, DESCARGA E TRANSPORTE DE SOLO DE 1ª CATEGORIA, COM ESCAVADEIRA HIDRÁULICA (CAÇAMBA: 0,8 M³ / 111HP), FROTA DE 3 CAMINHÕES BASCULANTES DE 10 M³, DMT ATÉ 1 KM E VELOCIDADE MÉDIA14 KM/H. AF_05/2020</v>
          </cell>
          <cell r="C5817" t="str">
            <v>M3</v>
          </cell>
          <cell r="D5817">
            <v>11.32</v>
          </cell>
        </row>
        <row r="5818">
          <cell r="A5818">
            <v>101267</v>
          </cell>
          <cell r="B5818" t="str">
            <v>ESCAVAÇÃO VERTICAL PARA INFRAESTRUTURA, COM CARGA, DESCARGA E TRANSPORTE DE SOLO DE 1ª CATEGORIA, COM ESCAVADEIRA HIDRÁULICA (CAÇAMBA: 1,2 M³ / 155HP), FROTA DE 4 CAMINHÕES BASCULANTES DE 10 M³, DMT ATÉ 1 KM E VELOCIDADE MÉDIA14 KM/H. AF_05/2020</v>
          </cell>
          <cell r="C5818" t="str">
            <v>M3</v>
          </cell>
          <cell r="D5818">
            <v>10.93</v>
          </cell>
        </row>
        <row r="5819">
          <cell r="A5819">
            <v>101268</v>
          </cell>
          <cell r="B5819" t="str">
            <v>ESCAVAÇÃO VERTICAL PARA INFRAESTRUTURA, COM CARGA, DESCARGA E TRANSPORTE DE SOLO DE 1ª CATEGORIA, COM ESCAVADEIRA HIDRÁULICA (CAÇAMBA: 0,8 M³ / 111HP), FROTA DE 5 CAMINHÕES BASCULANTES DE 10 M³, DMT DE 1,5 KM E VELOCIDADE MÉDIA18 KM/H. AF_05/2020</v>
          </cell>
          <cell r="C5819" t="str">
            <v>M3</v>
          </cell>
          <cell r="D5819">
            <v>17.920000000000002</v>
          </cell>
        </row>
        <row r="5820">
          <cell r="A5820">
            <v>101269</v>
          </cell>
          <cell r="B5820" t="str">
            <v>ESCAVAÇÃO VERTICAL PARA INFRAESTRUTURA, COM CARGA, DESCARGA E TRANSPORTE DE SOLO DE 1ª CATEGORIA, COM ESCAVADEIRA HIDRÁULICA (CAÇAMBA: 0,8 M³ / 111HP), FROTA DE 6 CAMINHÕES BASCULANTES DE 10 M³, DMT DE 2 KM E VELOCIDADE MÉDIA 19 KM/H. AF_05/2020</v>
          </cell>
          <cell r="C5820" t="str">
            <v>M3</v>
          </cell>
          <cell r="D5820">
            <v>19.97</v>
          </cell>
        </row>
        <row r="5821">
          <cell r="A5821">
            <v>101270</v>
          </cell>
          <cell r="B5821" t="str">
            <v>ESCAVAÇÃO VERTICAL PARA INFRAESTRUTURA, COM CARGA, DESCARGA E TRANSPORTE DE SOLO DE 1ª CATEGORIA, COM ESCAVADEIRA HIDRÁULICA (CAÇAMBA: 0,8 M³ / 111HP), FROTA DE 7 CAMINHÕES BASCULANTES DE 10 M³, DMT DE 3 KM E VELOCIDADE MÉDIA 20 KM/H. AF_05/2020</v>
          </cell>
          <cell r="C5821" t="str">
            <v>M3</v>
          </cell>
          <cell r="D5821">
            <v>23.15</v>
          </cell>
        </row>
        <row r="5822">
          <cell r="A5822">
            <v>101271</v>
          </cell>
          <cell r="B5822" t="str">
            <v>ESCAVAÇÃO VERTICAL PARA INFRAESTRUTURA, COM CARGA, DESCARGA E TRANSPORTE DE SOLO DE 1ª CATEGORIA, COM ESCAVADEIRA HIDRÁULICA (CAÇAMBA: 0,8 M³ / 111HP), FROTA DE 8 CAMINHÕES BASCULANTES DE 10 M³, DMT DE 4 KM E VELOCIDADE MÉDIA 22 KM/H. AF_05/2020</v>
          </cell>
          <cell r="C5822" t="str">
            <v>M3</v>
          </cell>
          <cell r="D5822">
            <v>25.7</v>
          </cell>
        </row>
        <row r="5823">
          <cell r="A5823">
            <v>101272</v>
          </cell>
          <cell r="B5823" t="str">
            <v>ESCAVAÇÃO VERTICAL PARA INFRAESTRUTURA, COM CARGA, DESCARGA E TRANSPORTE DE SOLO DE 1ª CATEGORIA, COM ESCAVADEIRA HIDRÁULICA (CAÇAMBA: 0,8 M³ / 111HP), FROTA DE 10 CAMINHÕES BASCULANTES DE 10 M³, DMT DE 6 KM E VELOCIDADE MÉDIA22 KM/H. AF_05/2020</v>
          </cell>
          <cell r="C5823" t="str">
            <v>M3</v>
          </cell>
          <cell r="D5823">
            <v>32.090000000000003</v>
          </cell>
        </row>
        <row r="5824">
          <cell r="A5824">
            <v>101273</v>
          </cell>
          <cell r="B5824" t="str">
            <v>ESCAVAÇÃO VERTICAL PARA INFRAESTRUTURA, COM CARGA, DESCARGA E TRANSPORTE DE SOLO DE 1ª CATEGORIA, COM ESCAVADEIRA HIDRÁULICA (CAÇAMBA: 1,2 M³ / 155HP), FROTA DE 6 CAMINHÕES BASCULANTES DE 10 M³, DMT DE 1,5 KM E VELOCIDADE MÉDIA18 KM/H. AF_05/2020</v>
          </cell>
          <cell r="C5824" t="str">
            <v>M3</v>
          </cell>
          <cell r="D5824">
            <v>17.16</v>
          </cell>
        </row>
        <row r="5825">
          <cell r="A5825">
            <v>101274</v>
          </cell>
          <cell r="B5825" t="str">
            <v>ESCAVAÇÃO VERTICAL PARA INFRAESTRUTURA, COM CARGA, DESCARGA E TRANSPORTE DE SOLO DE 1ª CATEGORIA, COM ESCAVADEIRA HIDRÁULICA (CAÇAMBA: 1,2 M³ / 155HP), FROTA DE 7 CAMINHÕES BASCULANTES DE 10 M³, DMT DE 2 KM E VELOCIDADE MÉDIA 19 KM/H. AF_05/2020</v>
          </cell>
          <cell r="C5825" t="str">
            <v>M3</v>
          </cell>
          <cell r="D5825">
            <v>18.98</v>
          </cell>
        </row>
        <row r="5826">
          <cell r="A5826">
            <v>101275</v>
          </cell>
          <cell r="B5826" t="str">
            <v>ESCAVAÇÃO VERTICAL PARA INFRAESTRUTURA, COM CARGA, DESCARGA E TRANSPORTE DE SOLO DE 1ª CATEGORIA, COM ESCAVADEIRA HIDRÁULICA (CAÇAMBA: 1,2 M³ / 155HP), FROTA DE 8 CAMINHÕES BASCULANTES DE 10 M³, DMT DE 3 KM E VELOCIDADE MÉDIA 20 KM/H. AF_05/2020</v>
          </cell>
          <cell r="C5826" t="str">
            <v>M3</v>
          </cell>
          <cell r="D5826">
            <v>21.99</v>
          </cell>
        </row>
        <row r="5827">
          <cell r="A5827">
            <v>101276</v>
          </cell>
          <cell r="B5827" t="str">
            <v>ESCAVAÇÃO VERTICAL PARA INFRAESTRUTURA, COM CARGA, DESCARGA E TRANSPORTE DE SOLO DE 1ª CATEGORIA, COM ESCAVADEIRA HIDRÁULICA (CAÇAMBA: 1,2 M³ / 155HP), FROTA DE 9 CAMINHÕES BASCULANTES DE 10 M³, DMT DE 4 KM E VELOCIDADE MÉDIA 22 KM/H. AF_05/2020</v>
          </cell>
          <cell r="C5827" t="str">
            <v>M3</v>
          </cell>
          <cell r="D5827">
            <v>24.31</v>
          </cell>
        </row>
        <row r="5828">
          <cell r="A5828">
            <v>101277</v>
          </cell>
          <cell r="B5828" t="str">
            <v>ESCAVAÇÃO VERTICAL PARA INFRAESTRUTURA, COM CARGA, DESCARGA E TRANSPORTE DE SOLO DE 1ª CATEGORIA, COM ESCAVADEIRA HIDRÁULICA (CAÇAMBA: 1,2 M³ / 155HP), FROTA DE 12 CAMINHÕES BASCULANTES DE 10 M³, DMT DE 6 KM E VELOCIDADE MÉDIA22 KM/H. AF_05/2020</v>
          </cell>
          <cell r="C5828" t="str">
            <v>M3</v>
          </cell>
          <cell r="D5828">
            <v>31.1</v>
          </cell>
        </row>
        <row r="5829">
          <cell r="A5829">
            <v>102354</v>
          </cell>
          <cell r="B5829" t="str">
            <v>DESMONTE DE MATERIAL DE 3ª CATEGORIA (BLOCOS DE ROCHAS OU MATACOS), COM MARTELETE PNEUMÁTICO MANUAL - EXCLUSIVE CARGA E TRANSPORTE. AF_03/2021</v>
          </cell>
          <cell r="C5829" t="str">
            <v>M3</v>
          </cell>
          <cell r="D5829">
            <v>149.16999999999999</v>
          </cell>
        </row>
        <row r="5830">
          <cell r="A5830">
            <v>102355</v>
          </cell>
          <cell r="B5830" t="str">
            <v>DESMONTE DE MATERIAL DE 3ª CATEGORIA (BLOCOS DE ROCHAS OU MATACOS), EM VALA, COM MARTELETE PNEUMÁTICO MANUAL -  EXCLUSIVE RETIRADA, CARGA E TRANSPORTE. AF_03/2021</v>
          </cell>
          <cell r="C5830" t="str">
            <v>M3</v>
          </cell>
          <cell r="D5830">
            <v>174.11</v>
          </cell>
        </row>
        <row r="5831">
          <cell r="A5831">
            <v>102360</v>
          </cell>
          <cell r="B5831" t="str">
            <v>RETIRADA DE MATERIAL DE 3ª CATEGORIA (APÓS ESCAVAÇÃO/DESMONTE) EM VALAS, COM ESCAVADEIRA HIDRÁULICA - EXCLUSIVE CARGA E TRANSPORTE. AF_03/2021</v>
          </cell>
          <cell r="C5831" t="str">
            <v>M3</v>
          </cell>
          <cell r="D5831">
            <v>23.25</v>
          </cell>
        </row>
        <row r="5832">
          <cell r="A5832">
            <v>102361</v>
          </cell>
          <cell r="B5832" t="str">
            <v>RETIRADA DE MATERIAL DE 3ª CATEGORIA (APÓS ESCAVAÇÃO/DESMONTE) EM VALAS, COM RETROESCAVADEIRA - EXCLUSIVE CARGA E TRANSPORTE. AF_03/2021</v>
          </cell>
          <cell r="C5832" t="str">
            <v>M3</v>
          </cell>
          <cell r="D5832">
            <v>34.03</v>
          </cell>
        </row>
        <row r="5833">
          <cell r="A5833">
            <v>90082</v>
          </cell>
          <cell r="B5833" t="str">
            <v>ESCAVAÇÃO MECANIZADA DE VALA COM PROF. ATÉ 1,5 M (MÉDIA MONTANTE E JUSANTE/UMA COMPOSIÇÃO POR TRECHO), ESCAVADEIRA (0,8 M3), LARG. DE 1,5 M A 2,5 M, EM SOLO DE 1A CATEGORIA, EM LOCAIS COM ALTO NÍVEL DE INTERFERÊNCIA. AF_09/2024</v>
          </cell>
          <cell r="C5833" t="str">
            <v>M3</v>
          </cell>
          <cell r="D5833">
            <v>9.08</v>
          </cell>
        </row>
        <row r="5834">
          <cell r="A5834">
            <v>90084</v>
          </cell>
          <cell r="B5834" t="str">
            <v>ESCAVAÇÃO MECANIZADA DE VALA COM PROF. MAIOR QUE 1,5 M ATÉ 3,0 M (MÉDIA MONTANTE E JUSANTE/UMA COMPOSIÇÃO POR TRECHO), ESCAVADEIRA (0,8 M3), LARGURA ATÉ 1,5 M, EM SOLO DE 1A CATEGORIA, EM LOCAIS COM ALTO NÍVEL DE INTERFERÊNCIA. AF_09/2024</v>
          </cell>
          <cell r="C5834" t="str">
            <v>M3</v>
          </cell>
          <cell r="D5834">
            <v>8.8000000000000007</v>
          </cell>
        </row>
        <row r="5835">
          <cell r="A5835">
            <v>90086</v>
          </cell>
          <cell r="B5835" t="str">
            <v>ESCAVAÇÃO MECANIZADA DE VALA COM PROF. MAIOR QUE 3,0 M ATÉ 4,5 M(MÉDIA MONTANTE E JUSANTE/UMA COMPOSIÇÃO POR TRECHO), ESCAVADEIRA (0,8 M3), LARG. MENOR QUE 1,5 M, EM SOLO DE 1A CATEGORIA, EM LOCAIS COM ALTO NÍVEL DE INTERFERÊNCIA. AF_09/2024</v>
          </cell>
          <cell r="C5835" t="str">
            <v>M3</v>
          </cell>
          <cell r="D5835">
            <v>8.31</v>
          </cell>
        </row>
        <row r="5836">
          <cell r="A5836">
            <v>90087</v>
          </cell>
          <cell r="B5836" t="str">
            <v>ESCAVAÇÃO MECANIZADA DE VALA COM PROF. DE 3,0 M ATÉ 4,5 M(MÉDIA MONTANTE E JUSANTE/UMA COMPOSIÇÃO POR TRECHO), ESCAVADEIRA (1,2 M3), LARG. DE 1,5 M A 2,5 M, EM SOLO DE 1A CATEGORIA, EM LOCAIS COM ALTO NÍVEL DE INTERFERÊNCIA. AF_09/2024</v>
          </cell>
          <cell r="C5836" t="str">
            <v>M3</v>
          </cell>
          <cell r="D5836">
            <v>8.23</v>
          </cell>
        </row>
        <row r="5837">
          <cell r="A5837">
            <v>90090</v>
          </cell>
          <cell r="B5837" t="str">
            <v>ESCAVAÇÃO MECANIZADA DE VALA COM PROF. MAIOR QUE 4,5 M ATÉ 6,0 M(MÉDIA MONTANTE E JUSANTE/UMA COMPOSIÇÃO POR TRECHO), ESCAVADEIRA (1,2 M3), LARG. DE 1,5 M A 2,5 M, EM SOLO DE 1A CATEGORIA, EM LOCAIS COM ALTO NÍVEL DE INTERFERÊNCIA. AF_09/2024</v>
          </cell>
          <cell r="C5837" t="str">
            <v>M3</v>
          </cell>
          <cell r="D5837">
            <v>8.07</v>
          </cell>
        </row>
        <row r="5838">
          <cell r="A5838">
            <v>90091</v>
          </cell>
          <cell r="B5838" t="str">
            <v>ESCAVAÇÃO MECANIZADA DE VALA COM PROF. ATÉ 1,5 M (MÉDIA MONTANTE E JUSANTE/UMA COMPOSIÇÃO POR TRECHO), ESCAVADEIRA (0,8 M3), LARG. DE 1,5 M A 2,5 M, EM SOLO DE 1A CATEGORIA, LOCAIS COM BAIXO NÍVEL DE INTERFERÊNCIA. AF_09/2024</v>
          </cell>
          <cell r="C5838" t="str">
            <v>M3</v>
          </cell>
          <cell r="D5838">
            <v>5.71</v>
          </cell>
        </row>
        <row r="5839">
          <cell r="A5839">
            <v>90092</v>
          </cell>
          <cell r="B5839" t="str">
            <v>ESCAVAÇÃO MECANIZADA DE VALA COM PROF. MAIOR QUE 1,5 M E ATÉ 3,0 M(MÉDIA MONTANTE E JUSANTE/UMA COMPOSIÇÃO POR TRECHO), ESCAVADEIRA (0,8 M3), LARG. MENOR QUE 1,5 M, EM SOLO DE 1A CATEGORIA, LOCAIS COM BAIXO NÍVEL DE INTERFERÊNCIA. AF_09/2024</v>
          </cell>
          <cell r="C5839" t="str">
            <v>M3</v>
          </cell>
          <cell r="D5839">
            <v>5.53</v>
          </cell>
        </row>
        <row r="5840">
          <cell r="A5840">
            <v>90094</v>
          </cell>
          <cell r="B5840" t="str">
            <v>ESCAVAÇÃO MECANIZADA DE VALA COM PROF. MAIOR QUE 3,0 M ATÉ 4,5 M (MÉDIA MONTANTE E JUSANTE/UMA COMPOSIÇÃO POR TRECHO), ESCAVADEIRA (0,8 M3), LARG. MENOR QUE 1,5 M, EM SOLO DE 1A CATEGORIA, LOCAIS COM BAIXO NÍVEL DE INTERFERÊNCIA. AF_09/2024</v>
          </cell>
          <cell r="C5840" t="str">
            <v>M3</v>
          </cell>
          <cell r="D5840">
            <v>5.23</v>
          </cell>
        </row>
        <row r="5841">
          <cell r="A5841">
            <v>90095</v>
          </cell>
          <cell r="B5841" t="str">
            <v>ESCAVAÇÃO MECANIZADA DE VALA COM PROF. MAIOR QUE 3,0 M ATÉ 4,5 M (MÉDIA MONTANTE E JUSANTE/UMA COMPOSIÇÃO POR TRECHO), ESCAVADEIRA (1,2 M3), LARG. DE 1,5 M A 2,5 M, EM SOLO DE 1A CATEGORIA, LOCAIS COM BAIXO NÍVEL DE INTERFERÊNCIA. AF_09/2024</v>
          </cell>
          <cell r="C5841" t="str">
            <v>M3</v>
          </cell>
          <cell r="D5841">
            <v>5.19</v>
          </cell>
        </row>
        <row r="5842">
          <cell r="A5842">
            <v>90098</v>
          </cell>
          <cell r="B5842" t="str">
            <v>ESCAVAÇÃO MECANIZADA DE VALA COM PROF. MAIOR QUE 4,5 M ATÉ 6,0 M (MÉDIA MONTANTE E JUSANTE/UMA COMPOSIÇÃO POR TRECHO), ESCAVADEIRA (1,2 M3), LARG. DE 1,5 M A 2,5 M, EM SOLO DE 1A CATEGORIA, LOCAIS COM BAIXO NÍVEL DE INTERFERÊNCIA. AF_09/2024</v>
          </cell>
          <cell r="C5842" t="str">
            <v>M3</v>
          </cell>
          <cell r="D5842">
            <v>5.08</v>
          </cell>
        </row>
        <row r="5843">
          <cell r="A5843">
            <v>90099</v>
          </cell>
          <cell r="B5843" t="str">
            <v>ESCAVAÇÃO MECANIZADA DE VALA COM PROF. ATÉ 1,5 M (MÉDIA MONTANTE E JUSANTE/UMA COMPOSIÇÃO POR TRECHO), RETROESCAV. (0,26 M3), LARG. MENOR QUE 0,8 M, EM SOLO DE 1A CATEGORIA, EM LOCAIS COM ALTO NÍVEL DE INTERFERÊNCIA. AF_09/2024</v>
          </cell>
          <cell r="C5843" t="str">
            <v>M3</v>
          </cell>
          <cell r="D5843">
            <v>14.07</v>
          </cell>
        </row>
        <row r="5844">
          <cell r="A5844">
            <v>90100</v>
          </cell>
          <cell r="B5844" t="str">
            <v>ESCAVAÇÃO MECANIZADA DE VALA COM PROF. ATÉ 1,5 M (MÉDIA MONTANTE E JUSANTE/UMA COMPOSIÇÃO POR TRECHO), RETROESCAV. (0,26 M3), LARG. DE 0,8 M A 1,5 M, EM SOLO DE 1A CATEGORIA, EM LOCAIS COM ALTO NÍVEL DE INTERFERÊNCIA. AF_09/2024</v>
          </cell>
          <cell r="C5844" t="str">
            <v>M3</v>
          </cell>
          <cell r="D5844">
            <v>12.07</v>
          </cell>
        </row>
        <row r="5845">
          <cell r="A5845">
            <v>90101</v>
          </cell>
          <cell r="B5845" t="str">
            <v>ESCAVAÇÃO MECANIZADA DE VALA COM PROF. MAIOR QUE 1,5 M ATÉ 3,0 M (MÉDIA MONTANTE E JUSANTE/UMA COMPOSIÇÃO POR TRECHO), RETROESCAV. (0,26 M3), LARG. MENOR QUE 0,8 M, EM SOLO DE 1A CATEGORIA, EM LOCAIS COM ALTO NÍVEL DE INTERFERÊNCIA. AF_09/2024</v>
          </cell>
          <cell r="C5845" t="str">
            <v>M3</v>
          </cell>
          <cell r="D5845">
            <v>11.91</v>
          </cell>
        </row>
        <row r="5846">
          <cell r="A5846">
            <v>90102</v>
          </cell>
          <cell r="B5846" t="str">
            <v>ESCAVAÇÃO MECANIZADA DE VALA COM PROF. MAIOR QUE 1,5 M ATÉ 3,0 M (MÉDIA MONTANTE E JUSANTE/UMA COMPOSIÇÃO POR TRECHO), RETROESCAV. (0,26 M3), LARGURA DE 0,8 M A 1,5 M, EM SOLO DE 1A CATEGORIA, EM LOCAIS COM ALTO NÍVEL DE INTERFERÊNCIA. AF_09/2024</v>
          </cell>
          <cell r="C5846" t="str">
            <v>M3</v>
          </cell>
          <cell r="D5846">
            <v>10.9</v>
          </cell>
        </row>
        <row r="5847">
          <cell r="A5847">
            <v>90105</v>
          </cell>
          <cell r="B5847" t="str">
            <v>ESCAVAÇÃO MECANIZADA DE VALA COM PROFUNDIDADE ATÉ 1,5 M (MÉDIA MONTANTE E JUSANTE/UMA COMPOSIÇÃO POR TRECHO), RETROESCAV. (0,26 M3), LARGURA MENOR QUE 0,8 M, EM SOLO DE 1A CATEGORIA, LOCAIS COM BAIXO NÍVEL DE INTERFERÊNCIA. AF_09/2024</v>
          </cell>
          <cell r="C5847" t="str">
            <v>M3</v>
          </cell>
          <cell r="D5847">
            <v>8.34</v>
          </cell>
        </row>
        <row r="5848">
          <cell r="A5848">
            <v>90106</v>
          </cell>
          <cell r="B5848" t="str">
            <v>ESCAVAÇÃO MECANIZADA DE VALA COM PROFUNDIDADE ATÉ 1,5 M (MÉDIA MONTANTE E JUSANTE/UMA COMPOSIÇÃO POR TRECHO), RETROESCAV. (0,26 M3), LARGURA DE 0,8 M A 1,5 M, EM SOLO DE 1A CATEGORIA, LOCAIS COM BAIXO NÍVEL DE INTERFERÊNCIA. AF_09/2024</v>
          </cell>
          <cell r="C5848" t="str">
            <v>M3</v>
          </cell>
          <cell r="D5848">
            <v>7.6</v>
          </cell>
        </row>
        <row r="5849">
          <cell r="A5849">
            <v>90107</v>
          </cell>
          <cell r="B5849" t="str">
            <v>ESCAVAÇÃO MECANIZADA DE VALA COM PROFUNDIDADE MAIOR QUE 1,5 M ATÉ 3,0 M (MÉDIA MONTANTE E JUSANTE/UMA COMPOSIÇÃO POR TRECHO), RETROESCAV. (0,26 M3), LARGURA MENOR QUE 0,8 M, EM SOLO DE 1A CATEGORIA, LOCAIS COM BAIXO NÍVEL DE INTERFERÊNCIA. AF_09/2024</v>
          </cell>
          <cell r="C5849" t="str">
            <v>M3</v>
          </cell>
          <cell r="D5849">
            <v>7.5</v>
          </cell>
        </row>
        <row r="5850">
          <cell r="A5850">
            <v>90108</v>
          </cell>
          <cell r="B5850" t="str">
            <v>ESCAVAÇÃO MECANIZADA DE VALA COM PROFUNDIDADE MAIOR QUE 1,5 M ATÉ 3,0 M (MÉDIA MONTANTE E JUSANTE/UMA COMPOSIÇÃO POR TRECHO), RETROESCAV (0,26 M3), LARGURA DE 0,8 M A 1,5 M, EM SOLO DE 1A CATEGORIA, LOCAIS COM BAIXO NÍVEL DE INTERFERÊNCIA. AF_09/2024</v>
          </cell>
          <cell r="C5850" t="str">
            <v>M3</v>
          </cell>
          <cell r="D5850">
            <v>6.87</v>
          </cell>
        </row>
        <row r="5851">
          <cell r="A5851">
            <v>93358</v>
          </cell>
          <cell r="B5851" t="str">
            <v>ESCAVAÇÃO MANUAL DE VALA. AF_09/2024</v>
          </cell>
          <cell r="C5851" t="str">
            <v>M3</v>
          </cell>
          <cell r="D5851">
            <v>77.53</v>
          </cell>
        </row>
        <row r="5852">
          <cell r="A5852">
            <v>102276</v>
          </cell>
          <cell r="B5852" t="str">
            <v>ESCAVAÇÃO MECANIZADA DE VALA COM PROF. ATÉ 1,5 M (MÉDIA MONTANTE E JUSANTE/UMA COMPOSIÇÃO POR TRECHO), ESCAVADEIRA (0,8 M3), LARG. MENOR QUE 1,5 M, EM SOLO DE 1A CATEGORIA, EM LOCAIS COM ALTO NÍVEL DE INTERFERÊNCIA. AF_09/2024</v>
          </cell>
          <cell r="C5852" t="str">
            <v>M3</v>
          </cell>
          <cell r="D5852">
            <v>10.220000000000001</v>
          </cell>
        </row>
        <row r="5853">
          <cell r="A5853">
            <v>102277</v>
          </cell>
          <cell r="B5853" t="str">
            <v>ESCAVAÇÃO MECANIZADA DE VALA COM PROF. MAIOR QUE 4,5 M ATÉ 6,0 M (MÉDIA MONTANTE E JUSANTE/UMA COMPOSIÇÃO POR TRECHO), ESCAVADEIRA (0,8 M3), LARG. MENOR QUE 1,5 M, EM SOLO DE 1A CATEGORIA, EM LOCAIS COM ALTO NÍVEL DE INTERFERÊNCIA. AF_09/2024</v>
          </cell>
          <cell r="C5853" t="str">
            <v>M3</v>
          </cell>
          <cell r="D5853">
            <v>8.08</v>
          </cell>
        </row>
        <row r="5854">
          <cell r="A5854">
            <v>102278</v>
          </cell>
          <cell r="B5854" t="str">
            <v>ESCAVAÇÃO MECANIZADA DE VALA COM PROF. MAIOR QUE 1,50 M ATÉ 3,0 M (MÉDIA MONTANTE E JUSANTE/UMA COMPOSIÇÃO POR TRECHO), ESCAVADEIRA (1,2 M3), LARG. DE 1,5 M A 2,5 M, EM SOLO DE 1A CATEGORIA, EM LOCAIS COM ALTO NÍVEL DE INTERFERÊNCIA. AF_09/2024</v>
          </cell>
          <cell r="C5854" t="str">
            <v>M3</v>
          </cell>
          <cell r="D5854">
            <v>8.56</v>
          </cell>
        </row>
        <row r="5855">
          <cell r="A5855">
            <v>102279</v>
          </cell>
          <cell r="B5855" t="str">
            <v>ESCAVAÇÃO MECANIZADA DE VALA COM PROF. ATÉ 1,5 M (MÉDIA MONTANTE E JUSANTE/UMA COMPOSIÇÃO POR TRECHO), ESCAVADEIRA (0,8 M3),LARG. MENOR QUE 1,5 M, EM SOLO DE 1A CATEGORIA, LOCAIS COM BAIXO NÍVEL DE INTERFERÊNCIA. AF_09/2024</v>
          </cell>
          <cell r="C5855" t="str">
            <v>M3</v>
          </cell>
          <cell r="D5855">
            <v>6.44</v>
          </cell>
        </row>
        <row r="5856">
          <cell r="A5856">
            <v>102280</v>
          </cell>
          <cell r="B5856" t="str">
            <v>ESCAVAÇÃO MECANIZADA DE VALA COM PROF. MAIOR QUE 4,5 M ATÉ 6,0 M (MÉDIA MONTANTE E JUSANTE/UMA COMPOSIÇÃO POR TRECHO),COM ESCAVADEIRA (0,8 M3), LARG. MENOR QUE 1,5 M, EM SOLO DE 1A CATEGORIA, LOCAIS COM BAIXO NÍVEL DE INTERFERÊNCIA. AF_09/2024</v>
          </cell>
          <cell r="C5856" t="str">
            <v>M3</v>
          </cell>
          <cell r="D5856">
            <v>5.09</v>
          </cell>
        </row>
        <row r="5857">
          <cell r="A5857">
            <v>102281</v>
          </cell>
          <cell r="B5857" t="str">
            <v>ESCAVAÇÃO MECANIZADA DE VALA COM PROF. MAIOR QUE 1,5 M ATÉ 3,0 M (MÉDIA MONTANTE E JUSANTE/UMA COMPOSIÇÃO POR TRECHO),COM ESCAVADEIRA (1,2 M3),LARG. DE 1,5 M A 2,5 M, EM SOLO DE 1A CATEGORIA, LOCAIS COM BAIXO NÍVEL DE INTERFERÊNCIA. AF_09/2024</v>
          </cell>
          <cell r="C5857" t="str">
            <v>M3</v>
          </cell>
          <cell r="D5857">
            <v>5.39</v>
          </cell>
        </row>
        <row r="5858">
          <cell r="A5858">
            <v>102282</v>
          </cell>
          <cell r="B5858" t="str">
            <v>ESCAVAÇÃO MECANIZADA DE VALA COM PROF. ATÉ 1,5 M (MÉDIA MONTANTE E JUSANTE/UMA COMPOSIÇÃO POR TRECHO), ESCAVADEIRA (0,8 M3),LARG. MENOR QUE 1,5 M, EM SOLO DE MOLE, EM LOCAIS COM ALTO NÍVEL DE INTERFERÊNCIA. AF_09/2024</v>
          </cell>
          <cell r="C5858" t="str">
            <v>M3</v>
          </cell>
          <cell r="D5858">
            <v>13.38</v>
          </cell>
        </row>
        <row r="5859">
          <cell r="A5859">
            <v>102283</v>
          </cell>
          <cell r="B5859" t="str">
            <v>ESCAVAÇÃO MECANIZADA DE VALA COM PROF. ATÉ 1,5 M (MÉDIA MONTANTE E JUSANTE/UMA COMPOSIÇÃO POR TRECHO), ESCAVADEIRA (0,8 M3), LARG. DE 1,5 M A 2,5 M, EM SOLO MOLE, EM LOCAIS COM ALTO NÍVEL DE INTERFERÊNCIA. AF_09/2024</v>
          </cell>
          <cell r="C5859" t="str">
            <v>M3</v>
          </cell>
          <cell r="D5859">
            <v>11.88</v>
          </cell>
        </row>
        <row r="5860">
          <cell r="A5860">
            <v>102284</v>
          </cell>
          <cell r="B5860" t="str">
            <v>ESCAVAÇÃO MECANIZADA DE VALA COM PROF. MAIOR QUE 1,5 M ATÉ 3,0 M (MÉDIA MONTANTE E JUSANTE/UMA COMPOSIÇÃO POR TRECHO), ESCAVADEIRA (0,8 M3), LARGURA ATÉ 1,5 M, EM SOLO MOLE, EM LOCAIS COM ALTO NÍVEL DE INTERFERÊNCIA. AF_09/2024</v>
          </cell>
          <cell r="C5860" t="str">
            <v>M3</v>
          </cell>
          <cell r="D5860">
            <v>11.5</v>
          </cell>
        </row>
        <row r="5861">
          <cell r="A5861">
            <v>102285</v>
          </cell>
          <cell r="B5861" t="str">
            <v>ESCAVAÇÃO MECANIZADA DE VALA COM PROF. MAIOR QUE 3,0 M ATÉ 4,5 M (MÉDIA MONTANTE E JUSANTE/UMA COMPOSIÇÃO POR TRECHO), ESCAVADEIRA (0,8 M3), LARG. MENOR QUE 1,5 M, EM SOLO MOLE, EM LOCAIS COM ALTO NÍVEL DE INTERFERÊNCIA. AF_09/2024</v>
          </cell>
          <cell r="C5861" t="str">
            <v>M3</v>
          </cell>
          <cell r="D5861">
            <v>10.88</v>
          </cell>
        </row>
        <row r="5862">
          <cell r="A5862">
            <v>102286</v>
          </cell>
          <cell r="B5862" t="str">
            <v>ESCAVAÇÃO MECANIZADA DE VALA COM PROF. MAIOR QUE 4,5 M ATÉ 6,0 M (MÉDIA MONTANTE E JUSANTE/UMA COMPOSIÇÃO POR TRECHO), ESCAVADEIRA (0,8 M3),LARG. MENOR QUE 1,5 M, EM SOLO DE MOLE, EM LOCAIS COM ALTO NÍVEL DE INTERFERÊNCIA. AF_09/2024</v>
          </cell>
          <cell r="C5862" t="str">
            <v>M3</v>
          </cell>
          <cell r="D5862">
            <v>10.57</v>
          </cell>
        </row>
        <row r="5863">
          <cell r="A5863">
            <v>102287</v>
          </cell>
          <cell r="B5863" t="str">
            <v>ESCAVAÇÃO MECANIZADA DE VALA COM PROF. MAIOR QUE 1,5 M ATÉ 3,0 M (MÉDIA MONTANTE E JUSANTE/UMA COMPOSIÇÃO POR TRECHO),COM ESCAVADEIRA (1,2 M3),LARG. DE 1,5 M A 2,5 M, EM SOLO MOLE, EM LOCAIS COM ALTO NÍVEL DE INTERFERÊNCIA. AF_09/2024</v>
          </cell>
          <cell r="C5863" t="str">
            <v>M3</v>
          </cell>
          <cell r="D5863">
            <v>11.2</v>
          </cell>
        </row>
        <row r="5864">
          <cell r="A5864">
            <v>102288</v>
          </cell>
          <cell r="B5864" t="str">
            <v>ESCAVAÇÃO MECANIZADA DE VALA COM PROF. DE 3,0 M ATÉ 4,5 M (MÉDIA MONTANTE E JUSANTE/UMA COMPOSIÇÃO POR TRECHO), ESCAVADEIRA (1,2 M3), LARG. DE 1,5 M A 2,5 M, EM SOLO MOLE, EM LOCAIS COM ALTO NÍVEL DE INTERFERÊNCIA. AF_09/2024</v>
          </cell>
          <cell r="C5864" t="str">
            <v>M3</v>
          </cell>
          <cell r="D5864">
            <v>10.77</v>
          </cell>
        </row>
        <row r="5865">
          <cell r="A5865">
            <v>102289</v>
          </cell>
          <cell r="B5865" t="str">
            <v>ESCAVAÇÃO MECANIZADA DE VALA COM PROF. MAIOR QUE 4,5 M ATÉ 6,0 M (MÉDIA MONTANTE E JUSANTE/UMA COMPOSIÇÃO POR TRECHO), ESCAVADEIRA (1,2 M3), LARG. DE 1,5 M A 2,5 M, EM SOLO MOLE, EM LOCAIS COM ALTO NÍVEL DE INTERFERÊNCIA. AF_09/2024</v>
          </cell>
          <cell r="C5865" t="str">
            <v>M3</v>
          </cell>
          <cell r="D5865">
            <v>10.56</v>
          </cell>
        </row>
        <row r="5866">
          <cell r="A5866">
            <v>102290</v>
          </cell>
          <cell r="B5866" t="str">
            <v>ESCAVAÇÃO MECANIZADA DE VALA COM PROF. ATÉ 1,5 M (MÉDIA MONTANTE E JUSANTE/UMA COMPOSIÇÃO POR TRECHO), ESCAVADEIRA (0,8 M3),LARG. MENOR QUE 1,5 M, EM SOLO MOLE, LOCAIS COM BAIXO NÍVEL DE INTERFERÊNCIA. AF_09/2024</v>
          </cell>
          <cell r="C5866" t="str">
            <v>M3</v>
          </cell>
          <cell r="D5866">
            <v>8.43</v>
          </cell>
        </row>
        <row r="5867">
          <cell r="A5867">
            <v>102291</v>
          </cell>
          <cell r="B5867" t="str">
            <v>ESCAVAÇÃO MECANIZADA DE VALA COM PROF. ATÉ 1,5 M (MÉDIA MONTANTE E JUSANTE/UMA COMPOSIÇÃO POR TRECHO), ESCAVADEIRA (0,8 M3), LARG. DE 1,5 M A 2,5 M, EM SOLO MOLE, LOCAIS COM BAIXO NÍVEL DE INTERFERÊNCIA. AF_09/2024</v>
          </cell>
          <cell r="C5867" t="str">
            <v>M3</v>
          </cell>
          <cell r="D5867">
            <v>7.48</v>
          </cell>
        </row>
        <row r="5868">
          <cell r="A5868">
            <v>102292</v>
          </cell>
          <cell r="B5868" t="str">
            <v>ESCAVAÇÃO MECANIZADA DE VALA COM PROF. MAIOR QUE 1,5 M E ATÉ 3,0 M (MÉDIA MONTANTE E JUSANTE/UMA COMPOSIÇÃO POR TRECHO), ESCAVADEIRA (0,8 M3), LARG. MENOR QUE 1,5 M, EM SOLO MOLE, LOCAIS COM BAIXO NÍVEL DE INTERFERÊNCIA. AF_09/2024</v>
          </cell>
          <cell r="C5868" t="str">
            <v>M3</v>
          </cell>
          <cell r="D5868">
            <v>7.24</v>
          </cell>
        </row>
        <row r="5869">
          <cell r="A5869">
            <v>102293</v>
          </cell>
          <cell r="B5869" t="str">
            <v>ESCAVAÇÃO MECANIZADA DE VALA COM PROF.MAIOR QUE 3,0 M ATÉ 4,5 M (MÉDIA MONTANTE E JUSANTE/UMA COMPOSIÇÃO POR TRECHO), ESCAVADEIRA (0,8 M3), LARG. MENOR QUE 1,5 M, EM SOLO MOLE, LOCAIS COM BAIXO NÍVEL DE INTERFERÊNCIA. AF_09/2024</v>
          </cell>
          <cell r="C5869" t="str">
            <v>M3</v>
          </cell>
          <cell r="D5869">
            <v>6.86</v>
          </cell>
        </row>
        <row r="5870">
          <cell r="A5870">
            <v>102294</v>
          </cell>
          <cell r="B5870" t="str">
            <v>ESCAVAÇÃO MECANIZADA DE VALA COM PROF. MAIOR QUE 4,5 M ATÉ 6,0 M (MÉDIA MONTANTE E JUSANTE/UMA COMPOSIÇÃO POR TRECHO),COM ESCAVADEIRA (0,8 M3), LARG. MENOR QUE 1,5 M, EM SOLO MOLE, LOCAIS COM BAIXO NÍVEL DE INTERFERÊNCIA. AF_09/2024</v>
          </cell>
          <cell r="C5870" t="str">
            <v>M3</v>
          </cell>
          <cell r="D5870">
            <v>6.66</v>
          </cell>
        </row>
        <row r="5871">
          <cell r="A5871">
            <v>102295</v>
          </cell>
          <cell r="B5871" t="str">
            <v>ESCAVAÇÃO MECANIZADA DE VALA COM PROF. MAIOR QUE 1,5 M ATÉ 3,0 M (MÉDIA MONTANTE E JUSANTE/UMA COMPOSIÇÃO POR TRECHO),COM ESCAVADEIRA (1,2 M3), LARG. DE 1,5 M A 2,5 M, EM SOLO MOLE, LOCAIS COM BAIXO NÍVEL DE INTERFERÊNCIA. AF_09/2024</v>
          </cell>
          <cell r="C5871" t="str">
            <v>M3</v>
          </cell>
          <cell r="D5871">
            <v>7.05</v>
          </cell>
        </row>
        <row r="5872">
          <cell r="A5872">
            <v>102296</v>
          </cell>
          <cell r="B5872" t="str">
            <v>ESCAVAÇÃO MECANIZADA DE VALA COM PROF. MAIOR QUE 3,0 M ATÉ 4,5 M (MÉDIA MONTANTE E JUSANTE/UMA COMPOSIÇÃO POR TRECHO), ESCAVADEIRA (1,2 M3), LARG. DE 1,5 M A 2,5 M, EM SOLO MOLE, LOCAIS COM BAIXO NÍVEL DE INTERFERÊNCIA. AF_09/2024</v>
          </cell>
          <cell r="C5872" t="str">
            <v>M3</v>
          </cell>
          <cell r="D5872">
            <v>6.79</v>
          </cell>
        </row>
        <row r="5873">
          <cell r="A5873">
            <v>102297</v>
          </cell>
          <cell r="B5873" t="str">
            <v>ESCAVAÇÃO MECANIZADA DE VALA COM PROF. MAIOR QUE 4,5 M ATÉ 6,0 M (MÉDIA MONTANTE E JUSANTE/UMA COMPOSIÇÃO POR TRECHO), ESCAVADEIRA (1,2 M3), LARG. DE 1,5 M A 2,5 M, EM SOLO MOLE, LOCAIS COM BAIXO NÍVEL DE INTERFERÊNCIA. AF_09/2024</v>
          </cell>
          <cell r="C5873" t="str">
            <v>M3</v>
          </cell>
          <cell r="D5873">
            <v>6.65</v>
          </cell>
        </row>
        <row r="5874">
          <cell r="A5874">
            <v>102298</v>
          </cell>
          <cell r="B5874" t="str">
            <v>ESCAVAÇÃO MECANIZADA DE VALA COM PROF. ATÉ 1,5 M (MÉDIA MONTANTE E JUSANTE/UMA COMPOSIÇÃO POR TRECHO), RETROESCAV. (0,26 M3), LARG. MENOR QUE 0,8 M, EM SOLO MOLE, EM LOCAIS COM ALTO NÍVEL DE INTERFERÊNCIA. AF_09/2024</v>
          </cell>
          <cell r="C5874" t="str">
            <v>M3</v>
          </cell>
          <cell r="D5874">
            <v>18.420000000000002</v>
          </cell>
        </row>
        <row r="5875">
          <cell r="A5875">
            <v>102299</v>
          </cell>
          <cell r="B5875" t="str">
            <v>ESCAVAÇÃO MECANIZADA DE VALA COM PROF. ATÉ 1,5 M (MÉDIA MONTANTE E JUSANTE/UMA COMPOSIÇÃO POR TRECHO), RETROESCAV. (0,26 M3), LARG. DE 0,8 M A 1,5 M, EM SOLO MOLE, EM LOCAIS COM ALTO NÍVEL DE INTERFERÊNCIA. AF_09/2024</v>
          </cell>
          <cell r="C5875" t="str">
            <v>M3</v>
          </cell>
          <cell r="D5875">
            <v>15.78</v>
          </cell>
        </row>
        <row r="5876">
          <cell r="A5876">
            <v>102300</v>
          </cell>
          <cell r="B5876" t="str">
            <v>ESCAVAÇÃO MECANIZADA DE VALA COM PROF. MAIOR QUE 1,5 M ATÉ 3,0 M (MÉDIA MONTANTE E JUSANTE/UMA COMPOSIÇÃO POR TRECHO), RETROESCAV. (0,26 M3), LARG. MENOR QUE 0,8 M, EM SOLO MOLE, EM LOCAIS COM ALTO NÍVEL DE INTERFERÊNCIA. AF_09/2024</v>
          </cell>
          <cell r="C5876" t="str">
            <v>M3</v>
          </cell>
          <cell r="D5876">
            <v>15.59</v>
          </cell>
        </row>
        <row r="5877">
          <cell r="A5877">
            <v>102301</v>
          </cell>
          <cell r="B5877" t="str">
            <v>ESCAVAÇÃO MECANIZADA DE VALA COM PROF. MAIOR QUE 1,5 M ATÉ 3,0 M (MÉDIA MONTANTE E JUSANTE/UMA COMPOSIÇÃO POR TRECHO), RETROESCAV. (0,26 M3), LARG. DE 0,8 M A 1,5 M, EM SOLO MOLE, EM LOCAIS COM ALTO NÍVEL DE INTERFERÊNCIA. AF_09/2024</v>
          </cell>
          <cell r="C5877" t="str">
            <v>M3</v>
          </cell>
          <cell r="D5877">
            <v>14.27</v>
          </cell>
        </row>
        <row r="5878">
          <cell r="A5878">
            <v>102302</v>
          </cell>
          <cell r="B5878" t="str">
            <v>ESCAVAÇÃO MECANIZADA DE VALA COM PROF. ATÉ 1,5 M (MÉDIA MONTANTE E JUSANTE/UMA COMPOSIÇÃO POR TRECHO), RETROESCAV. (0,26 M3), LARG. MENOR QUE 0,8 M, EM SOLO MOLE, LOCAIS COM BAIXO NÍVEL DE INTERFERÊNCIA. AF_09/2024</v>
          </cell>
          <cell r="C5878" t="str">
            <v>M3</v>
          </cell>
          <cell r="D5878">
            <v>11.61</v>
          </cell>
        </row>
        <row r="5879">
          <cell r="A5879">
            <v>102303</v>
          </cell>
          <cell r="B5879" t="str">
            <v>ESCAVAÇÃO MECANIZADA DE VALA COM PROF. ATÉ 1,5 M (MÉDIA MONTANTE E JUSANTE/UMA COMPOSIÇÃO POR TRECHO), RETROESCAV. (0,26 M3), LARG. DE 0,8 M A 1,5 M, EM SOLO MOLE, LOCAIS COM BAIXO NÍVEL DE INTERFERÊNCIA. AF_09/2024</v>
          </cell>
          <cell r="C5879" t="str">
            <v>M3</v>
          </cell>
          <cell r="D5879">
            <v>9.94</v>
          </cell>
        </row>
        <row r="5880">
          <cell r="A5880">
            <v>102304</v>
          </cell>
          <cell r="B5880" t="str">
            <v>ESCAVAÇÃO MECANIZADA DE VALA COM PROF. MAIOR QUE 1,5 M ATÉ 3,0 M (MÉDIA MONTANTE E JUSANTE/UMA COMPOSIÇÃO POR TRECHO), RETROESCAV. (0,26 M3),LARG. MENOR QUE 0,8 M, EM SOLO MOLE, LOCAIS COM BAIXO NÍVEL DE INTERFERÊNCIA. AF_09/2024</v>
          </cell>
          <cell r="C5880" t="str">
            <v>M3</v>
          </cell>
          <cell r="D5880">
            <v>9.83</v>
          </cell>
        </row>
        <row r="5881">
          <cell r="A5881">
            <v>102305</v>
          </cell>
          <cell r="B5881" t="str">
            <v>ESCAVAÇÃO MECANIZADA DE VALA COM PROF. MAIOR QUE 1,5 M ATÉ 3,0 M (MÉDIA MONTANTE E JUSANTE/UMA COMPOSIÇÃO POR TRECHO), RETROESCAV. (0,26 M3), LARG. DE 0,8 M A 1,5 M, EM SOLO MOLE, LOCAIS COM BAIXO NÍVEL DE INTERFERÊNCIA. AF_09/2024</v>
          </cell>
          <cell r="C5881" t="str">
            <v>M3</v>
          </cell>
          <cell r="D5881">
            <v>9</v>
          </cell>
        </row>
        <row r="5882">
          <cell r="A5882">
            <v>102306</v>
          </cell>
          <cell r="B5882" t="str">
            <v>ESCAVAÇÃO MECANIZADA DE VALA COM PROF. ATÉ 1,5 M (MÉDIA MONTANTE E JUSANTE/UMA COMPOSIÇÃO POR TRECHO), ESCAVADEIRA (0,8 M3),LARG. ATÉ 1,5 M, EM SOLO DE 2A CATEGORIA, EM LOCAIS COM ALTO NÍVEL DE INTERFERÊNCIA. AF_09/2024</v>
          </cell>
          <cell r="C5882" t="str">
            <v>M3</v>
          </cell>
          <cell r="D5882">
            <v>12.78</v>
          </cell>
        </row>
        <row r="5883">
          <cell r="A5883">
            <v>102307</v>
          </cell>
          <cell r="B5883" t="str">
            <v>ESCAVAÇÃO MECANIZADA DE VALA COM PROF. ATÉ 1,5 M (MÉDIA MONTANTE E JUSANTE/UMA COMPOSIÇÃO POR TRECHO), ESCAVADEIRA (0,8 M3), LARG. DE 1,5 M A 2,5 M, EM SOLO DE 2A CATEGORIA, EM LOCAIS COM ALTO NÍVEL DE INTERFERÊNCIA. AF_09/2024</v>
          </cell>
          <cell r="C5883" t="str">
            <v>M3</v>
          </cell>
          <cell r="D5883">
            <v>11.35</v>
          </cell>
        </row>
        <row r="5884">
          <cell r="A5884">
            <v>102308</v>
          </cell>
          <cell r="B5884" t="str">
            <v>ESCAVAÇÃO MECANIZADA DE VALA COM PROF. MAIOR QUE 1,5 M ATÉ 3,0 M (MÉDIA MONTANTE E JUSANTE/UMA COMPOSIÇÃO POR TRECHO), ESCAVADEIRA (0,8 M3), LARG. ATÉ 1,5 M, EM SOLO DE 2A CATEGORIA, EM LOCAIS COM ALTO NÍVEL DE INTERFERÊNCIA. AF_09/2024</v>
          </cell>
          <cell r="C5884" t="str">
            <v>M3</v>
          </cell>
          <cell r="D5884">
            <v>10.99</v>
          </cell>
        </row>
        <row r="5885">
          <cell r="A5885">
            <v>102309</v>
          </cell>
          <cell r="B5885" t="str">
            <v>ESCAVAÇÃO MECANIZADA DE VALA COM PROF. MAIOR QUE 3,0 M ATÉ 4,5 M (MÉDIA MONTANTE E JUSANTE/UMA COMPOSIÇÃO POR TRECHO), ESCAVADEIRA (0,8 M3), LARG. MENOR QUE 1,5 M, EM SOLO DE 2A CATEGORIA, EM LOCAIS COM ALTO NÍVEL DE INTERFERÊNCIA. AF_09/2024</v>
          </cell>
          <cell r="C5885" t="str">
            <v>M3</v>
          </cell>
          <cell r="D5885">
            <v>10.39</v>
          </cell>
        </row>
        <row r="5886">
          <cell r="A5886">
            <v>102310</v>
          </cell>
          <cell r="B5886" t="str">
            <v>ESCAVAÇÃO MECANIZADA DE VALA COM PROF.MAIOR QUE 4,5 M ATÉ 6,0 M (MÉDIA MONTANTE E JUSANTE/UMA COMPOSIÇÃO POR TRECHO),COM ESCAVADEIRA (0,8 M3), LARG. MENOR QUE 1,5 M, EM SOLO DE 2A CATEGORIA, EM LOCAIS COM ALTO NÍVEL DE INTERFERÊNCIA. AF_09/2024</v>
          </cell>
          <cell r="C5886" t="str">
            <v>M3</v>
          </cell>
          <cell r="D5886">
            <v>10.1</v>
          </cell>
        </row>
        <row r="5887">
          <cell r="A5887">
            <v>102311</v>
          </cell>
          <cell r="B5887" t="str">
            <v>ESCAVAÇÃO MECANIZADA DE VALA COM PROF. MAIOR QUE 1,5 M ATÉ 3,0 M (MÉDIA MONTANTE E JUSANTE/UMA COMPOSIÇÃO POR TRECHO),COM ESCAVADEIRA (1,2 M3),LARG. DE 1,5 M A 2,5 M, EM SOLO DE 2A CATEGORIA, EM LOCAIS COM ALTO NÍVEL DE INTERFERÊNCIA. AF_09/2024</v>
          </cell>
          <cell r="C5887" t="str">
            <v>M3</v>
          </cell>
          <cell r="D5887">
            <v>10.71</v>
          </cell>
        </row>
        <row r="5888">
          <cell r="A5888">
            <v>102312</v>
          </cell>
          <cell r="B5888" t="str">
            <v>ESCAVAÇÃO MECANIZADA DE VALA COM PROF. DE 3,0 M ATÉ 4,5 M (MÉDIA MONTANTE E JUSANTE/UMA COMPOSIÇÃO POR TRECHO), ESCAVADEIRA (1,2 M3), LARG. DE 1,5 M A 2,5 M, EM SOLO DE 2A CATEGORIA, EM LOCAIS COM ALTO NÍVEL DE INTERFERÊNCIA. AF_09/2024</v>
          </cell>
          <cell r="C5888" t="str">
            <v>M3</v>
          </cell>
          <cell r="D5888">
            <v>10.3</v>
          </cell>
        </row>
        <row r="5889">
          <cell r="A5889">
            <v>102313</v>
          </cell>
          <cell r="B5889" t="str">
            <v>ESCAVAÇÃO MECANIZADA DE VALA COM PROF. MAIOR QUE 4,5 M ATÉ 6,0 M (MÉDIA MONTANTE E JUSANTE/UMA COMPOSIÇÃO POR TRECHO), ESCAVADEIRA (1,2 M3), LARG. DE 1,5 M A 2,5 M, EM SOLO DE 2A CATEGORIA, EM LOCAIS COM ALTO NÍVEL DE INTERFERÊNCIA. AF_09/2024</v>
          </cell>
          <cell r="C5889" t="str">
            <v>M3</v>
          </cell>
          <cell r="D5889">
            <v>10.09</v>
          </cell>
        </row>
        <row r="5890">
          <cell r="A5890">
            <v>102314</v>
          </cell>
          <cell r="B5890" t="str">
            <v>ESCAVAÇÃO MECANIZADA DE VALA COM PROF. ATÉ 1,5 M (MÉDIA MONTANTE E JUSANTE/UMA COMPOSIÇÃO POR TRECHO),COM ESCAVADEIRA (0,8 M3), LARG. MENOR QUE 1,5 M, EM SOLO DE 2A CATEGORIA, LOCAIS COM BAIXO NÍVEL DE INTERFERÊNCIA. AF_09/2024</v>
          </cell>
          <cell r="C5890" t="str">
            <v>M3</v>
          </cell>
          <cell r="D5890">
            <v>8.0500000000000007</v>
          </cell>
        </row>
        <row r="5891">
          <cell r="A5891">
            <v>102315</v>
          </cell>
          <cell r="B5891" t="str">
            <v>ESCAVAÇÃO MECANIZADA DE VALA COM PROF. ATÉ 1,5 M (MÉDIA MONTANTE E JUSANTE/UMA COMPOSIÇÃO POR TRECHO), ESCAVADEIRA (0,8 M3), LARG. DE 1,5 M A 2,5 M, EM SOLO DE 2A CATEGORIA, LOCAIS COM BAIXO NÍVEL DE INTERFERÊNCIA. AF_09/2024</v>
          </cell>
          <cell r="C5891" t="str">
            <v>M3</v>
          </cell>
          <cell r="D5891">
            <v>7.14</v>
          </cell>
        </row>
        <row r="5892">
          <cell r="A5892">
            <v>102316</v>
          </cell>
          <cell r="B5892" t="str">
            <v>ESCAVAÇÃO MECANIZADA DE VALA COM PROF. MAIOR QUE 1,5 M E ATÉ 3,0 M (MÉDIA MONTANTE E JUSANTE/UMA COMPOSIÇÃO POR TRECHO), ESCAVADEIRA (0,8 M3), LARG. MENOR QUE 1,5 M, EM SOLO DE 2A CATEGORIA, LOCAIS COM BAIXO NÍVEL DE INTERFERÊNCIA. AF_09/2024</v>
          </cell>
          <cell r="C5892" t="str">
            <v>M3</v>
          </cell>
          <cell r="D5892">
            <v>6.91</v>
          </cell>
        </row>
        <row r="5893">
          <cell r="A5893">
            <v>102317</v>
          </cell>
          <cell r="B5893" t="str">
            <v>ESCAVAÇÃO MECANIZADA DE VALA COM PROF.MAIOR QUE 3,0 M ATÉ 4,5 M (MÉDIA MONTANTE E JUSANTE/UMA COMPOSIÇÃO POR TRECHO), ESCAVADEIRA (0,8 M3), LARG. MENOR QUE 1,5 M, EM SOLO DE 2A CATEGORIA, LOCAIS COM BAIXO NÍVEL DE INTERFERÊNCIA. AF_09/2024</v>
          </cell>
          <cell r="C5893" t="str">
            <v>M3</v>
          </cell>
          <cell r="D5893">
            <v>6.54</v>
          </cell>
        </row>
        <row r="5894">
          <cell r="A5894">
            <v>102318</v>
          </cell>
          <cell r="B5894" t="str">
            <v>ESCAVAÇÃO MECANIZADA DE VALA COM PROF.MAIOR QUE 4,5 M ATÉ 6,0 M (MÉDIA MONTANTE E JUSANTE/UMA COMPOSIÇÃO POR TRECHO),COM ESCAVADEIRA (0,8 M3), LARG. MENOR QUE 1,5 M, EM SOLO DE 2A CATEGORIA, EM LOCAIS COM BAIXO NÍVEL DE INTERFERÊNCIA. AF_09/2024</v>
          </cell>
          <cell r="C5894" t="str">
            <v>M3</v>
          </cell>
          <cell r="D5894">
            <v>6.36</v>
          </cell>
        </row>
        <row r="5895">
          <cell r="A5895">
            <v>102319</v>
          </cell>
          <cell r="B5895" t="str">
            <v>ESCAVAÇÃO MECANIZADA DE VALA COM PROF. MAIOR QUE 1,5 M ATÉ 3,0 M (MÉDIA MONTANTE E JUSANTE/UMA COMPOSIÇÃO POR TRECHO),COM ESCAVADEIRA (1,2 M3),LARG. DE 1,5 M A 2,5 M, EM SOLO DE 2A CATEGORIA, LOCAIS COM BAIXO NÍVEL DE INTERFERÊNCIA. AF_09/2024</v>
          </cell>
          <cell r="C5895" t="str">
            <v>M3</v>
          </cell>
          <cell r="D5895">
            <v>6.74</v>
          </cell>
        </row>
        <row r="5896">
          <cell r="A5896">
            <v>102320</v>
          </cell>
          <cell r="B5896" t="str">
            <v>ESCAVAÇÃO MECANIZADA DE VALA COM PROF. MAIOR QUE 3,0 M ATÉ 4,5 M (MÉDIA MONTANTE E JUSANTE/UMA COMPOSIÇÃO POR TRECHO), ESCAVADEIRA (1,2 M3), LARG. DE 1,5 M A 2,5 M, EM SOLO DE 2A CATEGORIA, LOCAIS COM BAIXO NÍVEL DE INTERFERÊNCIA. AF_09/2024</v>
          </cell>
          <cell r="C5896" t="str">
            <v>M3</v>
          </cell>
          <cell r="D5896">
            <v>6.49</v>
          </cell>
        </row>
        <row r="5897">
          <cell r="A5897">
            <v>102321</v>
          </cell>
          <cell r="B5897" t="str">
            <v>ESCAVAÇÃO MECANIZADA DE VALA COM PROF. MAIOR QUE 4,5 M ATÉ 6,0 M (MÉDIA MONTANTE E JUSANTE/UMA COMPOSIÇÃO POR TRECHO), ESCAVADEIRA (1,2 M3), LARG. DE 1,5 M A 2,5 M, EM SOLO DE 2A CATEGORIA, LOCAIS COM BAIXO NÍVEL DE INTERFERÊNCIA. AF_09/2024</v>
          </cell>
          <cell r="C5897" t="str">
            <v>M3</v>
          </cell>
          <cell r="D5897">
            <v>6.35</v>
          </cell>
        </row>
        <row r="5898">
          <cell r="A5898">
            <v>102322</v>
          </cell>
          <cell r="B5898" t="str">
            <v>ESCAVAÇÃO MECANIZADA DE VALA COM PROF. ATÉ 1,5 M (MÉDIA MONTANTE E JUSANTE/UMA COMPOSIÇÃO POR TRECHO), RETROESCAV. (0,26 M3), LARG. MENOR QUE 0,8 M, EM SOLO DE 2A CATEGORIA, EM LOCAIS COM ALTO NÍVEL DE INTERFERÊNCIA. AF_09/2024</v>
          </cell>
          <cell r="C5898" t="str">
            <v>M3</v>
          </cell>
          <cell r="D5898">
            <v>17.600000000000001</v>
          </cell>
        </row>
        <row r="5899">
          <cell r="A5899">
            <v>102323</v>
          </cell>
          <cell r="B5899" t="str">
            <v>ESCAVAÇÃO MECANIZADA DE VALA COM PROF. ATÉ 1,5 M (MÉDIA MONTANTE E JUSANTE/UMA COMPOSIÇÃO POR TRECHO), RETROESCAV. (0,26 M3), LARG. DE 0,8 M A 1,5 M, EM SOLO DE 2A CATEGORIA, EM LOCAIS COM ALTO NÍVEL DE INTERFERÊNCIA. AF_09/2024</v>
          </cell>
          <cell r="C5899" t="str">
            <v>M3</v>
          </cell>
          <cell r="D5899">
            <v>15.08</v>
          </cell>
        </row>
        <row r="5900">
          <cell r="A5900">
            <v>102324</v>
          </cell>
          <cell r="B5900" t="str">
            <v>ESCAVAÇÃO MECANIZADA DE VALA COM PROF. MAIOR QUE 1,5 M ATÉ 3,0 M (MÉDIA MONTANTE E JUSANTE/UMA COMPOSIÇÃO POR TRECHO), RETROESCAV. (0,26 M3), LARG. MENOR QUE 0,8 M, EM SOLO DE 2A CATEGORIA, EM LOCAIS COM ALTO NÍVEL DE INTERFERÊNCIA. AF_09/2024</v>
          </cell>
          <cell r="C5900" t="str">
            <v>M3</v>
          </cell>
          <cell r="D5900">
            <v>14.9</v>
          </cell>
        </row>
        <row r="5901">
          <cell r="A5901">
            <v>102325</v>
          </cell>
          <cell r="B5901" t="str">
            <v>ESCAVAÇÃO MECANIZADA DE VALA COM PROF. MAIOR QUE 1,5 M ATÉ 3,0 M (MÉDIA MONTANTE E JUSANTE/UMA COMPOSIÇÃO POR TRECHO), RETROESCAV. (0,26 M3), LARG. DE 0,8 M A 1,5 M, EM SOLO DE 2A CATEGORIA, EM LOCAIS COM ALTO NÍVEL DE INTERFERÊNCIA. AF_09/2024</v>
          </cell>
          <cell r="C5901" t="str">
            <v>M3</v>
          </cell>
          <cell r="D5901">
            <v>13.64</v>
          </cell>
        </row>
        <row r="5902">
          <cell r="A5902">
            <v>102326</v>
          </cell>
          <cell r="B5902" t="str">
            <v>ESCAVAÇÃO MECANIZADA DE VALA COM PROF. ATÉ 1,5 M (MÉDIA MONTANTE E JUSANTE/UMA COMPOSIÇÃO POR TRECHO), RETROESCAV. (0,26 M3), LARGURA MENOR QUE 0,8 M, EM SOLO DE 2A CATEGORIA, EM LOCAIS COM BAIXO NÍVEL DE INTERFERÊNCIA. AF_09/2024</v>
          </cell>
          <cell r="C5902" t="str">
            <v>M3</v>
          </cell>
          <cell r="D5902">
            <v>11.08</v>
          </cell>
        </row>
        <row r="5903">
          <cell r="A5903">
            <v>102327</v>
          </cell>
          <cell r="B5903" t="str">
            <v>ESCAVAÇÃO MECANIZADA DE VALA COM PROF. ATÉ 1,5 M (MÉDIA MONTANTE E JUSANTE/UMA COMPOSIÇÃO POR TRECHO), RETROESCAV. (0,26 M3), LARG. DE 0,8 M A 1,5 M, EM SOLO DE 2A CATEGORIA, EM LOCAIS COM BAIXO NÍVEL DE INTERFERÊNCIA. AF_09/2024</v>
          </cell>
          <cell r="C5903" t="str">
            <v>M3</v>
          </cell>
          <cell r="D5903">
            <v>9.5</v>
          </cell>
        </row>
        <row r="5904">
          <cell r="A5904">
            <v>102328</v>
          </cell>
          <cell r="B5904" t="str">
            <v>ESCAVAÇÃO MECANIZADA DE VALA COM PROF. MAIOR QUE 1,5 M ATÉ 3,0 M (MÉDIA MONTANTE E JUSANTE/UMA COMPOSIÇÃO POR TRECHO), RETROESCAV. (0,26 M3),LARG. MENOR QUE 0,8 M, EM SOLO DE 2A CATEGORIA, EM LOCAIS COM BAIXO NÍVEL DE INTERFERÊNCIA. AF_09/2024</v>
          </cell>
          <cell r="C5904" t="str">
            <v>M3</v>
          </cell>
          <cell r="D5904">
            <v>9.39</v>
          </cell>
        </row>
        <row r="5905">
          <cell r="A5905">
            <v>102329</v>
          </cell>
          <cell r="B5905" t="str">
            <v>ESCAVAÇÃO MECANIZADA DE VALA COM PROF. MAIOR QUE 1,5 M ATÉ 3,0 M (MÉDIA MONTANTE E JUSANTE/UMA COMPOSIÇÃO POR TRECHO), RETROESCAV. (0,26 M3), LARG. DE 0,8 M A 1,5 M, EM SOLO DE 2A CATEGORIA, EM LOCAIS COM BAIXO NÍVEL DE INTERFERÊNCIA. AF_09/2024</v>
          </cell>
          <cell r="C5905" t="str">
            <v>M3</v>
          </cell>
          <cell r="D5905">
            <v>8.59</v>
          </cell>
        </row>
        <row r="5906">
          <cell r="A5906">
            <v>94304</v>
          </cell>
          <cell r="B5906" t="str">
            <v>ATERRO MECANIZADO DE VALA COM ESCAVADEIRA HIDRÁULICA (CAPACIDADE DA CAÇAMBA: 0,8 M³ / POTÊNCIA: 111 HP), LARGURA ATÉ 2,5 M, PROFUNDIDADE ATÉ 1,5 M, COM SOLO ARGILO-ARENOSO. AF_08/2023</v>
          </cell>
          <cell r="C5906" t="str">
            <v>M3</v>
          </cell>
          <cell r="D5906">
            <v>73.23</v>
          </cell>
        </row>
        <row r="5907">
          <cell r="A5907">
            <v>94306</v>
          </cell>
          <cell r="B5907" t="str">
            <v>ATERRO MECANIZADO DE VALA COM ESCAVADEIRA HIDRÁULICA (CAPACIDADE DA CAÇAMBA: 0,8 M³ / POTÊNCIA: 111 HP), LARGURA ATÉ 2,5 M, PROFUNDIDADE DE 1,5 A 3,0 M, COM SOLO ARGILO-ARENOSO. AF_08/2023</v>
          </cell>
          <cell r="C5907" t="str">
            <v>M3</v>
          </cell>
          <cell r="D5907">
            <v>67.09</v>
          </cell>
        </row>
        <row r="5908">
          <cell r="A5908">
            <v>94310</v>
          </cell>
          <cell r="B5908" t="str">
            <v>ATERRO MECANIZADO DE VALA COM ESCAVADEIRA HIDRÁULICA (CAPACIDADE DA CAÇAMBA: 0,8 M³/POTÊNCIA: 111 HP), LARGURA ATÉ 2,5 M, PROFUNDIDADE DE 3,0 A 6,0 M, COM SOLO ARGILO-ARENOSO. AF_08/2023</v>
          </cell>
          <cell r="C5908" t="str">
            <v>M3</v>
          </cell>
          <cell r="D5908">
            <v>64.290000000000006</v>
          </cell>
        </row>
        <row r="5909">
          <cell r="A5909">
            <v>94316</v>
          </cell>
          <cell r="B5909" t="str">
            <v>ATERRO MECANIZADO DE VALA COM RETROESCAVADEIRA (CAPACIDADE DA CAÇAMBA DA RETRO: 0,26 M³ / POTÊNCIA: 88 HP), LARGURA ATÉ 1,5 M, PROFUNDIDADE ATÉ 1,5 M, COM SOLO ARGILO-ARENOSO. AF_08/2023</v>
          </cell>
          <cell r="C5909" t="str">
            <v>M3</v>
          </cell>
          <cell r="D5909">
            <v>67.92</v>
          </cell>
        </row>
        <row r="5910">
          <cell r="A5910">
            <v>94318</v>
          </cell>
          <cell r="B5910" t="str">
            <v>ATERRO MECANIZADO DE VALA COM RETROESCAVADEIRA (CAPACIDADE DA CAÇAMBA DA RETRO: 0,26 M³ / POTÊNCIA: 88 HP), LARGURA ATÉ 1,5 M, PROFUNDIDADE DE 1,5 A 3,0 M, COM SOLO ARGILO-ARENOSO. AF_08/2023</v>
          </cell>
          <cell r="C5910" t="str">
            <v>M3</v>
          </cell>
          <cell r="D5910">
            <v>62.89</v>
          </cell>
        </row>
        <row r="5911">
          <cell r="A5911">
            <v>94319</v>
          </cell>
          <cell r="B5911" t="str">
            <v>ATERRO MANUAL DE VALAS COM SOLO ARGILO-ARENOSO. AF_08/2023</v>
          </cell>
          <cell r="C5911" t="str">
            <v>M3</v>
          </cell>
          <cell r="D5911">
            <v>74.69</v>
          </cell>
        </row>
        <row r="5912">
          <cell r="A5912">
            <v>94327</v>
          </cell>
          <cell r="B5912" t="str">
            <v>ATERRO MECANIZADO DE VALA COM ESCAVADEIRA HIDRÁULICA (CAPACIDADE DA CAÇAMBA: 0,8 M³/POTÊNCIA: 111 HP), LARGURA ATÉ 2,5 M, PROFUNDIDADE ATÉ 1,5 M, COM AREIA PARA ATERRO. AF_08/2023</v>
          </cell>
          <cell r="C5912" t="str">
            <v>M3</v>
          </cell>
          <cell r="D5912">
            <v>125.52</v>
          </cell>
        </row>
        <row r="5913">
          <cell r="A5913">
            <v>94329</v>
          </cell>
          <cell r="B5913" t="str">
            <v>ATERRO MECANIZADO DE VALA COM ESCAVADEIRA HIDRÁULICA (CAPACIDADE DA CAÇAMBA: 0,8 M³/POTÊNCIA: 111 HP), LARGURA ATÉ 2,5 M, PROFUNDIDADE DE 1,5 A 3,0 M, COM AREIA PARA ATERRO. AF_08/2023</v>
          </cell>
          <cell r="C5913" t="str">
            <v>M3</v>
          </cell>
          <cell r="D5913">
            <v>119.38</v>
          </cell>
        </row>
        <row r="5914">
          <cell r="A5914">
            <v>94333</v>
          </cell>
          <cell r="B5914" t="str">
            <v>ATERRO MECANIZADO DE VALA COM ESCAVADEIRA HIDRÁULICA (CAPACIDADE DA CAÇAMBA: 0,8 M³/POTÊNCIA: 111 HP), LARGURA ATÉ 2,5 M, PROFUNDIDADE DE 3,0 A 6,0 M, COM AREIA PARA ATERRO. AF_08/2023</v>
          </cell>
          <cell r="C5914" t="str">
            <v>M3</v>
          </cell>
          <cell r="D5914">
            <v>116.58</v>
          </cell>
        </row>
        <row r="5915">
          <cell r="A5915">
            <v>94339</v>
          </cell>
          <cell r="B5915" t="str">
            <v>ATERRO MECANIZADO DE VALA COM RETROESCAVADEIRA (CAPACIDADE DA CAÇAMBA DA RETRO: 0,26 M³/POTÊNCIA: 88 HP), LARGURA ATÉ 1,5 M, PROFUNDIDADE ATÉ 1,5 M, COM AREIA PARA ATERRO. AF_08/2023</v>
          </cell>
          <cell r="C5915" t="str">
            <v>M3</v>
          </cell>
          <cell r="D5915">
            <v>120.21</v>
          </cell>
        </row>
        <row r="5916">
          <cell r="A5916">
            <v>94341</v>
          </cell>
          <cell r="B5916" t="str">
            <v>ATERRO MECANIZADO DE VALA COM RETROESCAVADEIRA (CAPACIDADE DA CAÇAMBA DA RETRO: 0,26 M³/POTÊNCIA: 88 HP), LARGURA ATÉ 1,5 M, PROFUNDIDADE DE 1,5 A 3,0 M, COM AREIA PARA ATERRO. AF_08/2023</v>
          </cell>
          <cell r="C5916" t="str">
            <v>M3</v>
          </cell>
          <cell r="D5916">
            <v>115.18</v>
          </cell>
        </row>
        <row r="5917">
          <cell r="A5917">
            <v>94342</v>
          </cell>
          <cell r="B5917" t="str">
            <v>ATERRO MANUAL DE VALAS COM AREIA PARA ATERRO. AF_08/2023</v>
          </cell>
          <cell r="C5917" t="str">
            <v>M3</v>
          </cell>
          <cell r="D5917">
            <v>126.98</v>
          </cell>
        </row>
        <row r="5918">
          <cell r="A5918">
            <v>96385</v>
          </cell>
          <cell r="B5918" t="str">
            <v>EXECUÇÃO E COMPACTAÇÃO DE CORPO DE ATERRO DE ATERRO (95% DE ENERGIA DO PROCTOR NORMAL) COM SOLO PREDOMINANTEMENTE ARGILOSO ESPESSURA 15 CM - EXCLUSIVE MATERIAL, ESCAVAÇÃO, CARGA E TRANSPORTE. AF_09/2024</v>
          </cell>
          <cell r="C5918" t="str">
            <v>M3</v>
          </cell>
          <cell r="D5918">
            <v>11.59</v>
          </cell>
        </row>
        <row r="5919">
          <cell r="A5919">
            <v>96386</v>
          </cell>
          <cell r="B5919" t="str">
            <v>EXECUÇÃO E COMPACTAÇÃO DE CORPO DE ATERRO (95% DE ENERGIA DO PROCTOR NORMAL) COM SOLO PREDOMINANTEMENTE ARENOSO ESPESSURA 15CM - EXCLUSIVE MATERIAL, ESCAVAÇÃO, CARGA E TRANSPORTE. AF_09/2024</v>
          </cell>
          <cell r="C5919" t="str">
            <v>M3</v>
          </cell>
          <cell r="D5919">
            <v>6.34</v>
          </cell>
        </row>
        <row r="5920">
          <cell r="A5920">
            <v>105556</v>
          </cell>
          <cell r="B5920" t="str">
            <v>EXECUÇÃO E COMPACTAÇÃO DE CORPO DE ATERRO DE ATERRO (95% DE ENERGIA DO PROCTOR NORMAL) COM SOLO PREDOMINANTEMENTE ARGILOSO, EM CAMADAS COM ESPESSURA DE 10 CM - EXCLUSIVE ESCAVAÇÃO, CARGA E TRANSPORTE E SOLO. AF_09/2024</v>
          </cell>
          <cell r="C5920" t="str">
            <v>M3</v>
          </cell>
          <cell r="D5920">
            <v>13.01</v>
          </cell>
        </row>
        <row r="5921">
          <cell r="A5921">
            <v>105557</v>
          </cell>
          <cell r="B5921" t="str">
            <v>EXECUÇÃO E COMPACTAÇÃO DE CAMADA FINAL DE ATERRO (100% DE ENERGIA DO PROCTOR NORMAL) COM SOLO PREDOMINANTEMENTE ARGILOSO, EM CAMADAS COM ESPESSURA DE 10 CM - EXCLUSIVE ESCAVAÇÃO, CARGA E TRANSPORTE E SOLO. AF_09/2024</v>
          </cell>
          <cell r="C5921" t="str">
            <v>M3</v>
          </cell>
          <cell r="D5921">
            <v>14.87</v>
          </cell>
        </row>
        <row r="5922">
          <cell r="A5922">
            <v>105558</v>
          </cell>
          <cell r="B5922" t="str">
            <v>EXECUÇÃO E COMPACTAÇÃO DE CAMADA FINAL DE ATERRO (100% DE ENERGIA DO PROCTOR NORMAL) COM SOLO PREDOMINANTEMENTE ARGILOSO, EM CAMADAS COM ESPESSURA DE 15 CM - EXCLUSIVE ESCAVAÇÃO, CARGA E TRANSPORTE E SOLO. AF_09/2024</v>
          </cell>
          <cell r="C5922" t="str">
            <v>M3</v>
          </cell>
          <cell r="D5922">
            <v>12.81</v>
          </cell>
        </row>
        <row r="5923">
          <cell r="A5923">
            <v>105559</v>
          </cell>
          <cell r="B5923" t="str">
            <v>EXECUÇÃO E COMPACTAÇÃO DE CORPO DE ATERRO DE ATERRO (95% DE ENERGIA DO PROCTOR NORMAL) COM SOLO PREDOMINANTEMENTE ARGILOSO, EM CAMADAS COM ESPESSURA DE 20 CM - EXCLUSIVE ESCAVAÇÃO, CARGA E TRANSPORTE E SOLO. AF_09/2024</v>
          </cell>
          <cell r="C5923" t="str">
            <v>M3</v>
          </cell>
          <cell r="D5923">
            <v>9.84</v>
          </cell>
        </row>
        <row r="5924">
          <cell r="A5924">
            <v>105560</v>
          </cell>
          <cell r="B5924" t="str">
            <v>EXECUÇÃO E COMPACTAÇÃO DE CAMADA FINAL DE ATERRO (100% DE ENERGIA DO PROCTOR NORMAL) COM SOLO PREDOMINANTEMENTE ARGILOSO, EM CAMADAS COM ESPESSURA DE 20 CM - EXCLUSIVE ESCAVAÇÃO, CARGA E TRANSPORTE E SOLO. AF_09/2024</v>
          </cell>
          <cell r="C5924" t="str">
            <v>M3</v>
          </cell>
          <cell r="D5924">
            <v>11.7</v>
          </cell>
        </row>
        <row r="5925">
          <cell r="A5925">
            <v>105561</v>
          </cell>
          <cell r="B5925" t="str">
            <v>EXECUÇÃO E COMPACTAÇÃO DE CORPO DE ATERRO DE ATERRO (95% DE ENERGIA DO PROCTOR NORMAL) COM SOLO PREDOMINANTEMENTE ARENOSO, EM CAMADAS COM ESPESSURA DE 10 CM - EXCLUSIVE ESCAVAÇÃO, CARGA E TRANSPORTE E SOLO. AF_09/2024</v>
          </cell>
          <cell r="C5925" t="str">
            <v>M3</v>
          </cell>
          <cell r="D5925">
            <v>7.73</v>
          </cell>
        </row>
        <row r="5926">
          <cell r="A5926">
            <v>105562</v>
          </cell>
          <cell r="B5926" t="str">
            <v>EXECUÇÃO E COMPACTAÇÃO DE CAMADA FINAL DE ATERRO (100% DE ENERGIA DO PROCTOR NORMAL) COM SOLO PREDOMINANTEMENTE ARENOSO, EM CAMADAS COM ESPESSURA DE 10 CM - EXCLUSIVE ESCAVAÇÃO, CARGA E TRANSPORTE E SOLO. AF_09/2024</v>
          </cell>
          <cell r="C5926" t="str">
            <v>M3</v>
          </cell>
          <cell r="D5926">
            <v>7.9</v>
          </cell>
        </row>
        <row r="5927">
          <cell r="A5927">
            <v>105563</v>
          </cell>
          <cell r="B5927" t="str">
            <v>EXECUÇÃO E COMPACTAÇÃO DE CAMADA FINAL DE ATERRO (100% DE ENERGIA DO PROCTOR NORMAL) COM SOLO PREDOMINANTEMENTE ARENOSO, EM CAMADAS COM ESPESSURA DE 15 CM - EXCLUSIVE ESCAVAÇÃO, CARGA E TRANSPORTE E SOLO. AF_09/2024</v>
          </cell>
          <cell r="C5927" t="str">
            <v>M3</v>
          </cell>
          <cell r="D5927">
            <v>6.4</v>
          </cell>
        </row>
        <row r="5928">
          <cell r="A5928">
            <v>105564</v>
          </cell>
          <cell r="B5928" t="str">
            <v>EXECUÇÃO E COMPACTAÇÃO DE CORPO DE ATERRO (95% DE ENERGIA DO PROCTOR NORMAL) COM SOLO PREDOMINANTEMENTE ARENOSO, EM CAMADAS COM ESPESSURA DE 20 CM - EXCLUSIVE ESCAVAÇÃO, CARGA E TRANSPORTE E SOLO. AF_09/2024</v>
          </cell>
          <cell r="C5928" t="str">
            <v>M3</v>
          </cell>
          <cell r="D5928">
            <v>5.87</v>
          </cell>
        </row>
        <row r="5929">
          <cell r="A5929">
            <v>105565</v>
          </cell>
          <cell r="B5929" t="str">
            <v>EXECUÇÃO E COMPACTAÇÃO DE CAMADA FINAL DE ATERRO (100% DE ENERGIA DO PROCTOR NORMAL) COM SOLO PREDOMINANTEMENTE ARENOSO, EM CAMADAS COM ESPESSURA DE 20 CM - EXCLUSIVE ESCAVAÇÃO, CARGA E TRANSPORTE E SOLO. AF_09/2024</v>
          </cell>
          <cell r="C5929" t="str">
            <v>M3</v>
          </cell>
          <cell r="D5929">
            <v>5.92</v>
          </cell>
        </row>
        <row r="5930">
          <cell r="A5930">
            <v>93367</v>
          </cell>
          <cell r="B5930" t="str">
            <v>REATERRO MECANIZADO DE VALA COM ESCAVADEIRA HIDRÁULICA (CAPACIDADE DA CAÇAMBA: 0,8 M³/POTÊNCIA: 111 HP), LARGURA DE 1,5 A 2,5 M, PROFUNDIDADE ATÉ 1,5 M, COM SOLO (SEM SUBSTITUIÇÃO) DE 1ª CATEGORIA, COM COMPACTADOR DE SOLOS DE PERCUSSÃO. AF_08/2023</v>
          </cell>
          <cell r="C5930" t="str">
            <v>M3</v>
          </cell>
          <cell r="D5930">
            <v>21.36</v>
          </cell>
        </row>
        <row r="5931">
          <cell r="A5931">
            <v>93368</v>
          </cell>
          <cell r="B5931" t="str">
            <v>REATERRO MECANIZADO DE VALA COM ESCAVADEIRA HIDRÁULICA (CAPACIDADE DA CAÇAMBA: 0,8 M³/POTÊNCIA: 111 HP), LARGURA ATÉ 1,5 M, PROFUNDIDADE DE 1,5 A 3,0 M, COM SOLO (SEM SUBSTITUIÇÃO) DE 1ª CATEGORIA, COM COMPACTADOR DE SOLOS DE PERCUSSÃO. AF_08/2023</v>
          </cell>
          <cell r="C5931" t="str">
            <v>M3</v>
          </cell>
          <cell r="D5931">
            <v>18.64</v>
          </cell>
        </row>
        <row r="5932">
          <cell r="A5932">
            <v>93369</v>
          </cell>
          <cell r="B5932" t="str">
            <v>REATERRO MECANIZADO DE VALA COM ESCAVADEIRA HIDRÁULICA (CAPACIDADE DA CAÇAMBA: 0,8 M³/POTÊNCIA: 111 HP), LARGURA 1,5 A 2,5 M, PROFUNDIDADE 1,5 A 3,0 M, COM SOLO (SEM SUBSTITUIÇÃO) DE 1ª CATEGORIA, COM COMPACTADOR DE SOLOS DE PERCUSSÃO. AF_08/2023</v>
          </cell>
          <cell r="C5932" t="str">
            <v>M3</v>
          </cell>
          <cell r="D5932">
            <v>15.22</v>
          </cell>
        </row>
        <row r="5933">
          <cell r="A5933">
            <v>93372</v>
          </cell>
          <cell r="B5933" t="str">
            <v>REATERRO MECANIZADO DE VALA COM ESCAVADEIRA HIDRÁULICA (CAPACIDADE DA CAÇAMBA: 0,8 M³/POTÊNCIA: 111 HP), LARGURA ATÉ 1,5 M, PROFUNDIDADE DE 3,0 A 6,0 M, COM SOLO (SEM SUBSTITUIÇÃO) DE 1ª CATEGORIA, COM COMPACTADOR DE SOLOS DE PERCUSSÃO. AF_08/2023</v>
          </cell>
          <cell r="C5933" t="str">
            <v>M3</v>
          </cell>
          <cell r="D5933">
            <v>14.6</v>
          </cell>
        </row>
        <row r="5934">
          <cell r="A5934">
            <v>93373</v>
          </cell>
          <cell r="B5934" t="str">
            <v>REATERRO MECANIZADO DE VALA COM ESCAVADEIRA HIDRÁULICA (CAPACIDADE DA CAÇAMBA: 0,8 M³/POTÊNCIA: 111 HP), LARGURA 1,5 A 2,5 M, PROFUNDIDADE 3,0 A 6,0 M, COM SOLO (SEM SUBSTITUIÇÃO) DE 1ª CATEGORIA, COM COMPACTADOR DE SOLOS DE PERCUSSÃO. AF_08/2023</v>
          </cell>
          <cell r="C5934" t="str">
            <v>M3</v>
          </cell>
          <cell r="D5934">
            <v>12.42</v>
          </cell>
        </row>
        <row r="5935">
          <cell r="A5935">
            <v>93378</v>
          </cell>
          <cell r="B5935" t="str">
            <v>REATERRO MECANIZADO DE VALA COM RETROESCAVADEIRA (CAPACIDADE DA CAÇAMBA   DA RETRO: 0,26 M³/POTÊNCIA: 88 HP), LARGURA ATÉ 0,8 M, PROFUNDIDADE ATÉ 1,5 M, COM SOLO (SEM SUBSTITUIÇÃO) DE 1ª CATEGORIA, COM COMPACTADOR DE SOLOS DE PERCUSSÃO. AF_08/2023</v>
          </cell>
          <cell r="C5935" t="str">
            <v>M3</v>
          </cell>
          <cell r="D5935">
            <v>20.91</v>
          </cell>
        </row>
        <row r="5936">
          <cell r="A5936">
            <v>93379</v>
          </cell>
          <cell r="B5936" t="str">
            <v>REATERRO MECANIZADO DE VALA COM RETROESCAVADEIRA (CAPACIDADE DA CAÇAMBA   DA RETRO: 0,26 M³/POTÊNCIA: 88 HP), LARGURA 0,8 A 1,5 M, PROFUNDIDADE ATÉ 1,5 M, COM SOLO (SEM SUBSTITUIÇÃO) DE 1ª CATEGORIA, COM COMPACTADOR DE SOLOS DE PERCUSSÃO AF_08/2023</v>
          </cell>
          <cell r="C5936" t="str">
            <v>M3</v>
          </cell>
          <cell r="D5936">
            <v>16.05</v>
          </cell>
        </row>
        <row r="5937">
          <cell r="A5937">
            <v>93380</v>
          </cell>
          <cell r="B5937" t="str">
            <v>REATERRO MECANIZADO DE VALA COM RETROESCAVADEIRA (CAPACIDADE DA CAÇAMBA   DA RETRO: 0,26 M³/POTÊNCIA: 88 HP), LARGURA ATÉ 0,8 M, PROFUNDIDADE 1,5 A 3,0 M, COM SOLO (SEM SUBSTITUIÇÃO) DE 1ª CATEGORIA, COM COMPACTADOR DE SOLOS DE PERCUSSÃO AF_08/2023</v>
          </cell>
          <cell r="C5937" t="str">
            <v>M3</v>
          </cell>
          <cell r="D5937">
            <v>13.66</v>
          </cell>
        </row>
        <row r="5938">
          <cell r="A5938">
            <v>93381</v>
          </cell>
          <cell r="B5938" t="str">
            <v>REATERRO MECANIZADO DE VALA COM RETROESCAVADEIRA (CAPACIDADE DA CAÇAMBA   DA RETRO: 0,26 M³/POTÊNCIA: 88 HP), LARGURA 0,8 A 1,5 M, PROFUNDIDADE 1,5 A 3,0 M, COM SOLO (SEM SUBSTITUIÇÃO) DE 1ª CATEGORIA E COMPACTADOR DE SOLOS DE PERCUSSÃO. AF_08/2023</v>
          </cell>
          <cell r="C5938" t="str">
            <v>M3</v>
          </cell>
          <cell r="D5938">
            <v>11.02</v>
          </cell>
        </row>
        <row r="5939">
          <cell r="A5939">
            <v>93382</v>
          </cell>
          <cell r="B5939" t="str">
            <v>REATERRO MANUAL DE VALAS, COM COMPACTADOR DE SOLOS DE PERCUSSÃO. AF_08/2023</v>
          </cell>
          <cell r="C5939" t="str">
            <v>M3</v>
          </cell>
          <cell r="D5939">
            <v>22.82</v>
          </cell>
        </row>
        <row r="5940">
          <cell r="A5940">
            <v>104728</v>
          </cell>
          <cell r="B5940" t="str">
            <v>REATERRO MECANIZADO DE VALA COM ESCAVADEIRA HIDRÁULICA (CAPACIDADE DA CAÇAMBA: 0,8 M³/POTÊNCIA: 111 HP), LARGURA DE 1,5 A 2,5 M, PROFUNDIDADE ATÉ 1,5 M, COM SOLO (SEM SUBSTITUIÇÃO) DE 1ª CATEGORIA, COM PLACA VIBRATÓRIA. AF_08/2023</v>
          </cell>
          <cell r="C5940" t="str">
            <v>M3</v>
          </cell>
          <cell r="D5940">
            <v>18.45</v>
          </cell>
        </row>
        <row r="5941">
          <cell r="A5941">
            <v>104729</v>
          </cell>
          <cell r="B5941" t="str">
            <v>REATERRO MECANIZADO DE VALA COM ESCAVADEIRA HIDRÁULICA (CAPACIDADE DA CAÇAMBA: 0,8 M³/POTÊNCIA: 111 HP), LARGURA ATÉ 1,5 M, PROFUNDIDADE DE 1,5 A 3,0 M, COM SOLO (SEM SUBSTITUIÇÃO) DE 1ª CATEGORIA, COM PLACA VIBRATÓRIA. AF_08/2023</v>
          </cell>
          <cell r="C5941" t="str">
            <v>M3</v>
          </cell>
          <cell r="D5941">
            <v>15.72</v>
          </cell>
        </row>
        <row r="5942">
          <cell r="A5942">
            <v>104730</v>
          </cell>
          <cell r="B5942" t="str">
            <v>REATERRO MECANIZADO DE VALA COM ESCAVADEIRA HIDRÁULICA (CAPACIDADE DA CAÇAMBA: 0,8 M³/POTÊNCIA: 111 HP), LARGURA DE 1,5 A 2,5 M, PROFUNDIDADE DE 1,5 A 3,0 M, COM SOLO (SEM SUBSTITUIÇÃO) DE 1ª CATEGORIA, COM PLACA VIBRATÓRIA. AF_08/2023</v>
          </cell>
          <cell r="C5942" t="str">
            <v>M3</v>
          </cell>
          <cell r="D5942">
            <v>12.29</v>
          </cell>
        </row>
        <row r="5943">
          <cell r="A5943">
            <v>104731</v>
          </cell>
          <cell r="B5943" t="str">
            <v>REATERRO MECANIZADO DE VALA COM ESCAVADEIRA HIDRÁULICA (CAPACIDADE DA CAÇAMBA: 0,8 M³/POTÊNCIA: 111 HP), LARGURA ATÉ 1,5 M, PROFUNDIDADE DE 3,0 A 6,0 M, COM SOLO (SEM SUBSTITUIÇÃO) DE 1ª CATEGORIA, COM PLACA VIBRATÓRIA. AF_08/2023</v>
          </cell>
          <cell r="C5943" t="str">
            <v>M3</v>
          </cell>
          <cell r="D5943">
            <v>11.68</v>
          </cell>
        </row>
        <row r="5944">
          <cell r="A5944">
            <v>104732</v>
          </cell>
          <cell r="B5944" t="str">
            <v>REATERRO MECANIZADO DE VALA COM ESCAVADEIRA HIDRÁULICA (CAPACIDADE DA CAÇAMBA: 0,8 M³/POTÊNCIA: 111 HP), LARGURA DE 1,5 A 2,5 M, PROFUNDIDADE DE 3,0 A 6,0 M, COM SOLO (SEM SUBSTITUIÇÃO) DE 1ª CATEGORIA, COM PLACA VIBRATÓRIA. AF_08/2023</v>
          </cell>
          <cell r="C5944" t="str">
            <v>M3</v>
          </cell>
          <cell r="D5944">
            <v>9.5</v>
          </cell>
        </row>
        <row r="5945">
          <cell r="A5945">
            <v>104733</v>
          </cell>
          <cell r="B5945" t="str">
            <v>REATERRO MECANIZADO DE VALA COM RETROESCAVADEIRA (CAPACIDADE   DA   CAÇAMBA   DA RETRO: 0,26 M³/POTÊNCIA: 88 HP), LARGURA ATÉ 0,8 M, PROFUNDIDADE ATÉ 1,5 M, COM SOLO (SEM SUBSTITUIÇÃO) DE 1ª CATEGORIA, COM PLACA VIBRATÓRIA. AF_08/2023</v>
          </cell>
          <cell r="C5945" t="str">
            <v>M3</v>
          </cell>
          <cell r="D5945">
            <v>18.079999999999998</v>
          </cell>
        </row>
        <row r="5946">
          <cell r="A5946">
            <v>104734</v>
          </cell>
          <cell r="B5946" t="str">
            <v>REATERRO MECANIZADO DE VALA COM RETROESCAVADEIRA (CAPACIDADE   DA   CAÇAMBA   DA RETRO: 0,26 M³/POTÊNCIA: 88 HP), LARGURA DE 0,8 A 1,5 M, PROFUNDIDADE ATÉ 1,5 M, COM SOLO (SEM SUBSTITUIÇÃO) DE 1ª CATEGORIA, COM PLACA VIBRATÓRIA. AF_08/2023</v>
          </cell>
          <cell r="C5946" t="str">
            <v>M3</v>
          </cell>
          <cell r="D5946">
            <v>13.17</v>
          </cell>
        </row>
        <row r="5947">
          <cell r="A5947">
            <v>104735</v>
          </cell>
          <cell r="B5947" t="str">
            <v>REATERRO MECANIZADO DE VALA COM RETROESCAVADEIRA (CAPACIDADE   DA   CAÇAMBA   DA RETRO: 0,26 M³/POTÊNCIA: 88 HP), LARGURA ATÉ 0,8 M, PROFUNDIDADE DE 1,5 A 3,0 M, COM SOLO (SEM SUBSTITUIÇÃO) DE 1ª CATEGORIA, COM PLACA VIBRATÓRIA. AF_08/2023</v>
          </cell>
          <cell r="C5947" t="str">
            <v>M3</v>
          </cell>
          <cell r="D5947">
            <v>10.76</v>
          </cell>
        </row>
        <row r="5948">
          <cell r="A5948">
            <v>104736</v>
          </cell>
          <cell r="B5948" t="str">
            <v>REATERRO MECANIZADO DE VALA COM RETROESCAVADEIRA (CAPACIDADE   DA   CAÇAMBA   DA RETRO: 0,26 M³/POTÊNCIA: 88 HP), LARGURA DE 0,8 A 1,5 M, PROFUNDIDADE DE 1,5 A 3,0 M, COM SOLO (SEM SUBSTITUIÇÃO) DE 1ª CATEGORIA, COM PLACA VIBRATÓRIA. AF_08/2023</v>
          </cell>
          <cell r="C5948" t="str">
            <v>M3</v>
          </cell>
          <cell r="D5948">
            <v>8.1</v>
          </cell>
        </row>
        <row r="5949">
          <cell r="A5949">
            <v>104737</v>
          </cell>
          <cell r="B5949" t="str">
            <v>REATERRO MANUAL DE VALAS, COM PLACA VIBRATÓRIA. AF_08/2023</v>
          </cell>
          <cell r="C5949" t="str">
            <v>M3</v>
          </cell>
          <cell r="D5949">
            <v>19.989999999999998</v>
          </cell>
        </row>
        <row r="5950">
          <cell r="A5950">
            <v>104738</v>
          </cell>
          <cell r="B5950" t="str">
            <v>ATERRO MECANIZADO DE VALA COM MINICARREGADEIRA, COM SOLO ARGILO-ARENOSO. AF_08/2023</v>
          </cell>
          <cell r="C5950" t="str">
            <v>M3</v>
          </cell>
          <cell r="D5950">
            <v>76.489999999999995</v>
          </cell>
        </row>
        <row r="5951">
          <cell r="A5951">
            <v>104739</v>
          </cell>
          <cell r="B5951" t="str">
            <v>ATERRO MECANIZADO DE VALA COM MINICARREGADEIRA, COM AREIA PARA ATERRO. AF_08/2023</v>
          </cell>
          <cell r="C5951" t="str">
            <v>M3</v>
          </cell>
          <cell r="D5951">
            <v>128.78</v>
          </cell>
        </row>
        <row r="5952">
          <cell r="A5952">
            <v>104740</v>
          </cell>
          <cell r="B5952" t="str">
            <v>REATERRO MECANIZADO DE VALA COM MINICARREGADEIRA, COM COMPACTADOR DE SOLOS DE PERCUSSÃO. AF_08/2023</v>
          </cell>
          <cell r="C5952" t="str">
            <v>M3</v>
          </cell>
          <cell r="D5952">
            <v>24.62</v>
          </cell>
        </row>
        <row r="5953">
          <cell r="A5953">
            <v>104741</v>
          </cell>
          <cell r="B5953" t="str">
            <v>REATERRO MECANIZADO DE VALA COM MINICARREGADEIRA, COM PLACA VIBRATÓRIA. AF_08/2023</v>
          </cell>
          <cell r="C5953" t="str">
            <v>M3</v>
          </cell>
          <cell r="D5953">
            <v>21.79</v>
          </cell>
        </row>
        <row r="5954">
          <cell r="A5954">
            <v>104742</v>
          </cell>
          <cell r="B5954" t="str">
            <v>COMPACTAÇÃO DE VALAS COM ROLO COMPRESSOR. AF_08/2023</v>
          </cell>
          <cell r="C5954" t="str">
            <v>M2</v>
          </cell>
          <cell r="D5954">
            <v>7.94</v>
          </cell>
        </row>
        <row r="5955">
          <cell r="A5955">
            <v>97916</v>
          </cell>
          <cell r="B5955" t="str">
            <v>TRANSPORTE COM CAMINHÃO BASCULANTE DE 6 M³, EM VIA URBANA EM LEITO NATURAL (UNIDADE: TXKM). AF_07/2020</v>
          </cell>
          <cell r="C5955" t="str">
            <v>TXKM</v>
          </cell>
          <cell r="D5955">
            <v>2.5099999999999998</v>
          </cell>
        </row>
        <row r="5956">
          <cell r="A5956">
            <v>97917</v>
          </cell>
          <cell r="B5956" t="str">
            <v>TRANSPORTE COM CAMINHÃO BASCULANTE DE 6 M³, EM VIA URBANA EM REVESTIMENTO PRIMÁRIO (UNIDADE: TXKM). AF_07/2020</v>
          </cell>
          <cell r="C5956" t="str">
            <v>TXKM</v>
          </cell>
          <cell r="D5956">
            <v>2.16</v>
          </cell>
        </row>
        <row r="5957">
          <cell r="A5957">
            <v>97918</v>
          </cell>
          <cell r="B5957" t="str">
            <v>TRANSPORTE COM CAMINHÃO BASCULANTE DE 6 M³, EM VIA URBANA PAVIMENTADA, DMT ATÉ 30 KM (UNIDADE: TXKM). AF_07/2020</v>
          </cell>
          <cell r="C5957" t="str">
            <v>TXKM</v>
          </cell>
          <cell r="D5957">
            <v>1.99</v>
          </cell>
        </row>
        <row r="5958">
          <cell r="A5958">
            <v>97919</v>
          </cell>
          <cell r="B5958" t="str">
            <v>TRANSPORTE COM CAMINHÃO BASCULANTE DE 6 M³, EM VIA URBANA PAVIMENTADA, ADICIONAL PARA DMT EXCEDENTE A 30 KM (UNIDADE: TXKM). AF_07/2020</v>
          </cell>
          <cell r="C5958" t="str">
            <v>TXKM</v>
          </cell>
          <cell r="D5958">
            <v>0.79</v>
          </cell>
        </row>
        <row r="5959">
          <cell r="A5959">
            <v>101616</v>
          </cell>
          <cell r="B5959" t="str">
            <v>PREPARO DE FUNDO DE VALA COM LARGURA MENOR QUE 1,5 M (ACERTO DO SOLO NATURAL). AF_08/2020</v>
          </cell>
          <cell r="C5959" t="str">
            <v>M2</v>
          </cell>
          <cell r="D5959">
            <v>5.94</v>
          </cell>
        </row>
        <row r="5960">
          <cell r="A5960">
            <v>101617</v>
          </cell>
          <cell r="B5960" t="str">
            <v>PREPARO DE FUNDO DE VALA COM LARGURA MAIOR OU IGUAL A 1,5 M E MENOR QUE 2,5 M (ACERTO DO SOLO NATURAL). AF_08/2020</v>
          </cell>
          <cell r="C5960" t="str">
            <v>M2</v>
          </cell>
          <cell r="D5960">
            <v>2.93</v>
          </cell>
        </row>
        <row r="5961">
          <cell r="A5961">
            <v>101618</v>
          </cell>
          <cell r="B5961" t="str">
            <v>PREPARO DE FUNDO DE VALA COM LARGURA MENOR QUE 1,5 M, COM CAMADA DE AREIA, LANÇAMENTO MANUAL. AF_08/2020</v>
          </cell>
          <cell r="C5961" t="str">
            <v>M3</v>
          </cell>
          <cell r="D5961">
            <v>283</v>
          </cell>
        </row>
        <row r="5962">
          <cell r="A5962">
            <v>101619</v>
          </cell>
          <cell r="B5962" t="str">
            <v>PREPARO DE FUNDO DE VALA COM LARGURA MENOR QUE 1,5 M, COM CAMADA DE BRITA, LANÇAMENTO MANUAL. AF_08/2020</v>
          </cell>
          <cell r="C5962" t="str">
            <v>M3</v>
          </cell>
          <cell r="D5962">
            <v>291.66000000000003</v>
          </cell>
        </row>
        <row r="5963">
          <cell r="A5963">
            <v>101620</v>
          </cell>
          <cell r="B5963" t="str">
            <v>PREPARO DE FUNDO DE VALA COM LARGURA MAIOR OU IGUAL A 1,5 M E MENOR QUE 2,5 M, COM CAMADA DE AREIA, LANÇAMENTO MANUAL. AF_08/2020</v>
          </cell>
          <cell r="C5963" t="str">
            <v>M3</v>
          </cell>
          <cell r="D5963">
            <v>259.31</v>
          </cell>
        </row>
        <row r="5964">
          <cell r="A5964">
            <v>101621</v>
          </cell>
          <cell r="B5964" t="str">
            <v>PREPARO DE FUNDO DE VALA COM LARGURA MAIOR OU IGUAL A 1,5 M E MENOR QUE 2,5 M, COM CAMADA DE BRITA, LANÇAMENTO MANUAL. AF_08/2020</v>
          </cell>
          <cell r="C5964" t="str">
            <v>M3</v>
          </cell>
          <cell r="D5964">
            <v>267.95999999999998</v>
          </cell>
        </row>
        <row r="5965">
          <cell r="A5965">
            <v>101622</v>
          </cell>
          <cell r="B5965" t="str">
            <v>PREPARO DE FUNDO DE VALA COM LARGURA MENOR QUE 1,5 M, COM CAMADA DE AREIA, LANÇAMENTO MECANIZADO. AF_08/2020</v>
          </cell>
          <cell r="C5965" t="str">
            <v>M3</v>
          </cell>
          <cell r="D5965">
            <v>255.51</v>
          </cell>
        </row>
        <row r="5966">
          <cell r="A5966">
            <v>101623</v>
          </cell>
          <cell r="B5966" t="str">
            <v>PREPARO DE FUNDO DE VALA COM LARGURA MENOR QUE 1,5 M, COM CAMADA DE BRITA, LANÇAMENTO MECANIZADO. AF_08/2020</v>
          </cell>
          <cell r="C5966" t="str">
            <v>M3</v>
          </cell>
          <cell r="D5966">
            <v>257.77</v>
          </cell>
        </row>
        <row r="5967">
          <cell r="A5967">
            <v>101624</v>
          </cell>
          <cell r="B5967" t="str">
            <v>PREPARO DE FUNDO DE VALA COM LARGURA MAIOR OU IGUAL A 1,5 M E MENOR QUE 2,5 M, COM CAMADA DE BRITA, LANÇAMENTO MECANIZADO. AF_08/2020</v>
          </cell>
          <cell r="C5967" t="str">
            <v>M3</v>
          </cell>
          <cell r="D5967">
            <v>215.15</v>
          </cell>
        </row>
        <row r="5968">
          <cell r="A5968">
            <v>101625</v>
          </cell>
          <cell r="B5968" t="str">
            <v>PREPARO DE FUNDO DE VALA COM LARGURA MAIOR OU IGUAL A 1,5 M E MENOR QUE 2,5 M, COM CAMADA DE AREIA, LANÇAMENTO MECANIZADO. AF_08/2020</v>
          </cell>
          <cell r="C5968" t="str">
            <v>M3</v>
          </cell>
          <cell r="D5968">
            <v>218.31</v>
          </cell>
        </row>
        <row r="5969">
          <cell r="A5969">
            <v>101159</v>
          </cell>
          <cell r="B5969" t="str">
            <v>ALVENARIA DE VEDAÇÃO DE BLOCOS CERÂMICOS MACIÇOS DE 5X10X20CM (ESPESSURA 10CM) E ARGAMASSA DE ASSENTAMENTO COM PREPARO EM BETONEIRA. AF_05/2020</v>
          </cell>
          <cell r="C5969" t="str">
            <v>M2</v>
          </cell>
          <cell r="D5969">
            <v>143.41</v>
          </cell>
        </row>
        <row r="5970">
          <cell r="A5970">
            <v>103322</v>
          </cell>
          <cell r="B5970" t="str">
            <v>ALVENARIA DE VEDAÇÃO DE BLOCOS CERÂMICOS FURADOS NA VERTICAL DE 9X19X39 CM (ESPESSURA 9 CM) E ARGAMASSA DE ASSENTAMENTO COM PREPARO EM BETONEIRA. AF_12/2021</v>
          </cell>
          <cell r="C5970" t="str">
            <v>M2</v>
          </cell>
          <cell r="D5970">
            <v>65.5</v>
          </cell>
        </row>
        <row r="5971">
          <cell r="A5971">
            <v>103323</v>
          </cell>
          <cell r="B5971" t="str">
            <v>ALVENARIA DE VEDAÇÃO DE BLOCOS CERÂMICOS FURADOS NA VERTICAL DE 9X19X39 CM (ESPESSURA 9 CM) E ARGAMASSA DE ASSENTAMENTO COM PREPARO MANUAL. AF_12/2021</v>
          </cell>
          <cell r="C5971" t="str">
            <v>M2</v>
          </cell>
          <cell r="D5971">
            <v>66.81</v>
          </cell>
        </row>
        <row r="5972">
          <cell r="A5972">
            <v>103324</v>
          </cell>
          <cell r="B5972" t="str">
            <v>ALVENARIA DE VEDAÇÃO DE BLOCOS CERÂMICOS FURADOS NA VERTICAL DE 14X19X39 CM (ESPESSURA 14 CM) E ARGAMASSA DE ASSENTAMENTO COM PREPARO EM BETONEIRA. AF_12/2021</v>
          </cell>
          <cell r="C5972" t="str">
            <v>M2</v>
          </cell>
          <cell r="D5972">
            <v>86.63</v>
          </cell>
        </row>
        <row r="5973">
          <cell r="A5973">
            <v>103325</v>
          </cell>
          <cell r="B5973" t="str">
            <v>ALVENARIA DE VEDAÇÃO DE BLOCOS CERÂMICOS FURADOS NA VERTICAL DE 14X19X39 CM (ESPESSURA 14 CM) E ARGAMASSA DE ASSENTAMENTO COM PREPARO MANUAL. AF_12/2021</v>
          </cell>
          <cell r="C5973" t="str">
            <v>M2</v>
          </cell>
          <cell r="D5973">
            <v>88.11</v>
          </cell>
        </row>
        <row r="5974">
          <cell r="A5974">
            <v>103326</v>
          </cell>
          <cell r="B5974" t="str">
            <v>ALVENARIA DE VEDAÇÃO DE BLOCOS CERÂMICOS FURADOS NA VERTICAL DE 19X19X39 CM (ESPESSURA 19 CM) E ARGAMASSA DE ASSENTAMENTO COM PREPARO EM BETONEIRA. AF_12/2021</v>
          </cell>
          <cell r="C5974" t="str">
            <v>M2</v>
          </cell>
          <cell r="D5974">
            <v>102.05</v>
          </cell>
        </row>
        <row r="5975">
          <cell r="A5975">
            <v>103327</v>
          </cell>
          <cell r="B5975" t="str">
            <v>ALVENARIA DE VEDAÇÃO DE BLOCOS CERÂMICOS FURADOS NA VERTICAL DE 19X19X39 CM (ESPESSURA 19 CM) E ARGAMASSA DE ASSENTAMENTO COM PREPARO MANUAL. AF_12/2021</v>
          </cell>
          <cell r="C5975" t="str">
            <v>M2</v>
          </cell>
          <cell r="D5975">
            <v>103.79</v>
          </cell>
        </row>
        <row r="5976">
          <cell r="A5976">
            <v>103328</v>
          </cell>
          <cell r="B5976" t="str">
            <v>ALVENARIA DE VEDAÇÃO DE BLOCOS CERÂMICOS FURADOS NA HORIZONTAL DE 9X19X19 CM (ESPESSURA 9 CM) E ARGAMASSA DE ASSENTAMENTO COM PREPARO EM BETONEIRA. AF_12/2021</v>
          </cell>
          <cell r="C5976" t="str">
            <v>M2</v>
          </cell>
          <cell r="D5976">
            <v>96.83</v>
          </cell>
        </row>
        <row r="5977">
          <cell r="A5977">
            <v>103329</v>
          </cell>
          <cell r="B5977" t="str">
            <v>ALVENARIA DE VEDAÇÃO DE BLOCOS CERÂMICOS FURADOS NA HORIZONTAL DE 9X19X19 CM (ESPESSURA 9 CM) E ARGAMASSA DE ASSENTAMENTO COM PREPARO MANUAL. AF_12/2021</v>
          </cell>
          <cell r="C5977" t="str">
            <v>M2</v>
          </cell>
          <cell r="D5977">
            <v>97.97</v>
          </cell>
        </row>
        <row r="5978">
          <cell r="A5978">
            <v>103330</v>
          </cell>
          <cell r="B5978" t="str">
            <v>ALVENARIA DE VEDAÇÃO DE BLOCOS CERÂMICOS FURADOS NA HORIZONTAL DE 11,5X19X19 CM (ESPESSURA 11,5 CM) E ARGAMASSA DE ASSENTAMENTO COM PREPARO EM BETONEIRA. AF_12/2021</v>
          </cell>
          <cell r="C5978" t="str">
            <v>M2</v>
          </cell>
          <cell r="D5978">
            <v>86.81</v>
          </cell>
        </row>
        <row r="5979">
          <cell r="A5979">
            <v>103331</v>
          </cell>
          <cell r="B5979" t="str">
            <v>ALVENARIA DE VEDAÇÃO DE BLOCOS CERÂMICOS FURADOS NA HORIZONTAL DE 11,5X19X19 CM (ESPESSURA 11,5 CM) E ARGAMASSA DE ASSENTAMENTO COM PREPARO MANUAL. AF_12/2021</v>
          </cell>
          <cell r="C5979" t="str">
            <v>M2</v>
          </cell>
          <cell r="D5979">
            <v>88.04</v>
          </cell>
        </row>
        <row r="5980">
          <cell r="A5980">
            <v>103332</v>
          </cell>
          <cell r="B5980" t="str">
            <v>ALVENARIA DE VEDAÇÃO DE BLOCOS CERÂMICOS FURADOS NA HORIZONTAL DE 9X14X19 CM (ESPESSURA 9 CM) E ARGAMASSA DE ASSENTAMENTO COM PREPARO EM BETONEIRA. AF_12/2021</v>
          </cell>
          <cell r="C5980" t="str">
            <v>M2</v>
          </cell>
          <cell r="D5980">
            <v>121.41</v>
          </cell>
        </row>
        <row r="5981">
          <cell r="A5981">
            <v>103333</v>
          </cell>
          <cell r="B5981" t="str">
            <v>ALVENARIA DE VEDAÇÃO DE BLOCOS CERÂMICOS FURADOS NA HORIZONTAL DE 9X14X19 CM (ESPESSURA 9 CM) E ARGAMASSA DE ASSENTAMENTO COM PREPARO MANUAL. AF_12/2021</v>
          </cell>
          <cell r="C5981" t="str">
            <v>M2</v>
          </cell>
          <cell r="D5981">
            <v>122.73</v>
          </cell>
        </row>
        <row r="5982">
          <cell r="A5982">
            <v>103334</v>
          </cell>
          <cell r="B5982" t="str">
            <v>ALVENARIA DE VEDAÇÃO DE BLOCOS CERÂMICOS FURADOS NA HORIZONTAL DE 14X9X19 CM (ESPESSURA 14 CM, BLOCO DEITADO) E ARGAMASSA DE ASSENTAMENTO COM PREPARO EM BETONEIRA. AF_12/2021</v>
          </cell>
          <cell r="C5982" t="str">
            <v>M2</v>
          </cell>
          <cell r="D5982">
            <v>148.69999999999999</v>
          </cell>
        </row>
        <row r="5983">
          <cell r="A5983">
            <v>103335</v>
          </cell>
          <cell r="B5983" t="str">
            <v>ALVENARIA DE VEDAÇÃO DE BLOCOS CERÂMICOS FURADOS NA HORIZONTAL DE 14X9X19 CM (ESPESSURA 14 CM, BLOCO DEITADO) E ARGAMASSA DE ASSENTAMENTO COM PREPARO MANUAL. AF_12/2021</v>
          </cell>
          <cell r="C5983" t="str">
            <v>M2</v>
          </cell>
          <cell r="D5983">
            <v>151</v>
          </cell>
        </row>
        <row r="5984">
          <cell r="A5984">
            <v>103344</v>
          </cell>
          <cell r="B5984" t="str">
            <v>ALVENARIA DE VEDAÇÃO DE BLOCOS CERÂMICOS FURADOS NA VERTICAL DE 11,5X19X29 CM (ESPESSURA 11,5 CM) E ARGAMASSA DE ASSENTAMENTO COM PREPARO EM BETONEIRA. AF_12/2021</v>
          </cell>
          <cell r="C5984" t="str">
            <v>M2</v>
          </cell>
          <cell r="D5984">
            <v>89.91</v>
          </cell>
        </row>
        <row r="5985">
          <cell r="A5985">
            <v>103345</v>
          </cell>
          <cell r="B5985" t="str">
            <v>ALVENARIA DE VEDAÇÃO DE BLOCOS CERÂMICOS FURADOS NA VERTICAL DE 11,5X19X29 CM (ESPESSURA 11,5 CM) E ARGAMASSA DE ASSENTAMENTO COM PREPARO MANUAL. AF_12/2021</v>
          </cell>
          <cell r="C5985" t="str">
            <v>M2</v>
          </cell>
          <cell r="D5985">
            <v>91.44</v>
          </cell>
        </row>
        <row r="5986">
          <cell r="A5986">
            <v>103346</v>
          </cell>
          <cell r="B5986" t="str">
            <v>ALVENARIA DE VEDAÇÃO DE BLOCOS CERÂMICOS FURADOS NA VERTICAL DE 14X19X29 CM (ESPESSURA 14 CM) E ARGAMASSA DE ASSENTAMENTO COM PREPARO EM BETONEIRA. AF_12/2021</v>
          </cell>
          <cell r="C5986" t="str">
            <v>M2</v>
          </cell>
          <cell r="D5986">
            <v>98.97</v>
          </cell>
        </row>
        <row r="5987">
          <cell r="A5987">
            <v>103347</v>
          </cell>
          <cell r="B5987" t="str">
            <v>ALVENARIA DE VEDAÇÃO DE BLOCOS CERÂMICOS FURADOS NA VERTICAL DE 14X19X29 CM (ESPESSURA 14 CM) E ARGAMASSA DE ASSENTAMENTO COM PREPARO MANUAL. AF_12/2021</v>
          </cell>
          <cell r="C5987" t="str">
            <v>M2</v>
          </cell>
          <cell r="D5987">
            <v>100.6</v>
          </cell>
        </row>
        <row r="5988">
          <cell r="A5988">
            <v>103348</v>
          </cell>
          <cell r="B5988" t="str">
            <v>ALVENARIA DE VEDAÇÃO DE BLOCOS CERÂMICOS FURADOS NA VERTICAL DE 11,5X19X39 CM (ESPESSURA 11,5 CM) E ARGAMASSA DE ASSENTAMENTO COM PREPARO EM BETONEIRA. AF_12/2021</v>
          </cell>
          <cell r="C5988" t="str">
            <v>M2</v>
          </cell>
          <cell r="D5988">
            <v>76.73</v>
          </cell>
        </row>
        <row r="5989">
          <cell r="A5989">
            <v>103349</v>
          </cell>
          <cell r="B5989" t="str">
            <v>ALVENARIA DE VEDAÇÃO DE BLOCOS CERÂMICOS FURADOS NA VERTICAL DE 11,5X19X39 CM (ESPESSURA 11,5 CM) E ARGAMASSA DE ASSENTAMENTO COM PREPARO MANUAL. AF_12/2021</v>
          </cell>
          <cell r="C5989" t="str">
            <v>M2</v>
          </cell>
          <cell r="D5989">
            <v>78.13</v>
          </cell>
        </row>
        <row r="5990">
          <cell r="A5990">
            <v>103350</v>
          </cell>
          <cell r="B5990" t="str">
            <v>ALVENARIA DE VEDAÇÃO DE BLOCOS CERÂMICOS FURADOS NA HORIZONTAL DE 9X9X19 CM (ESPESSURA 9 CM) E ARGAMASSA DE ASSENTAMENTO COM PREPARO EM BETONEIRA. AF_12/2021</v>
          </cell>
          <cell r="C5990" t="str">
            <v>M2</v>
          </cell>
          <cell r="D5990">
            <v>179.52</v>
          </cell>
        </row>
        <row r="5991">
          <cell r="A5991">
            <v>103351</v>
          </cell>
          <cell r="B5991" t="str">
            <v>ALVENARIA DE VEDAÇÃO DE BLOCOS CERÂMICOS FURADOS NA HORIZONTAL DE 9X9X19 CM (ESPESSURA 9 CM) E ARGAMASSA DE ASSENTAMENTO COM PREPARO MANUAL. AF_12/2021</v>
          </cell>
          <cell r="C5991" t="str">
            <v>M2</v>
          </cell>
          <cell r="D5991">
            <v>181.2</v>
          </cell>
        </row>
        <row r="5992">
          <cell r="A5992">
            <v>103352</v>
          </cell>
          <cell r="B5992" t="str">
            <v>ALVENARIA DE VEDAÇÃO DE BLOCOS CERÂMICOS FURADOS NA HORIZONTAL DE 9X14X24 CM (ESPESSURA 9 CM) E ARGAMASSA DE ASSENTAMENTO COM PREPARO EM BETONEIRA. AF_12/2021</v>
          </cell>
          <cell r="C5992" t="str">
            <v>M2</v>
          </cell>
          <cell r="D5992">
            <v>105.18</v>
          </cell>
        </row>
        <row r="5993">
          <cell r="A5993">
            <v>103353</v>
          </cell>
          <cell r="B5993" t="str">
            <v>ALVENARIA DE VEDAÇÃO DE BLOCOS CERÂMICOS FURADOS NA HORIZONTAL DE 9X14X24 CM (ESPESSURA 9 CM) E ARGAMASSA DE ASSENTAMENTO COM PREPARO MANUAL. AF_12/2021</v>
          </cell>
          <cell r="C5993" t="str">
            <v>M2</v>
          </cell>
          <cell r="D5993">
            <v>106.39</v>
          </cell>
        </row>
        <row r="5994">
          <cell r="A5994">
            <v>103354</v>
          </cell>
          <cell r="B5994" t="str">
            <v>ALVENARIA DE VEDAÇÃO DE BLOCOS CERÂMICOS FURADOS NA HORIZONTAL DE 11,5X14X24 CM (ESPESSURA 11,5 CM) E ARGAMASSA DE ASSENTAMENTO COM PREPARO EM BETONEIRA. AF_12/2021</v>
          </cell>
          <cell r="C5994" t="str">
            <v>M2</v>
          </cell>
          <cell r="D5994">
            <v>92.52</v>
          </cell>
        </row>
        <row r="5995">
          <cell r="A5995">
            <v>103355</v>
          </cell>
          <cell r="B5995" t="str">
            <v>ALVENARIA DE VEDAÇÃO DE BLOCOS CERÂMICOS FURADOS NA HORIZONTAL DE 11,5X14X24 CM (ESPESSURA 11,5 CM) E ARGAMASSA DE ASSENTAMENTO COM PREPARO MANUAL. AF_12/2021</v>
          </cell>
          <cell r="C5995" t="str">
            <v>M2</v>
          </cell>
          <cell r="D5995">
            <v>93.83</v>
          </cell>
        </row>
        <row r="5996">
          <cell r="A5996">
            <v>103356</v>
          </cell>
          <cell r="B5996" t="str">
            <v>ALVENARIA DE VEDAÇÃO DE BLOCOS CERÂMICOS FURADOS NA HORIZONTAL DE 9X19X29 CM (ESPESSURA 9 CM) E ARGAMASSA DE ASSENTAMENTO COM PREPARO EM BETONEIRA. AF_12/2021</v>
          </cell>
          <cell r="C5996" t="str">
            <v>M2</v>
          </cell>
          <cell r="D5996">
            <v>66.040000000000006</v>
          </cell>
        </row>
        <row r="5997">
          <cell r="A5997">
            <v>103357</v>
          </cell>
          <cell r="B5997" t="str">
            <v>ALVENARIA DE VEDAÇÃO DE BLOCOS CERÂMICOS FURADOS NA HORIZONTAL DE 9X19X29 CM (ESPESSURA 9 CM) E ARGAMASSA DE ASSENTAMENTO COM PREPARO MANUAL. AF_12/2021</v>
          </cell>
          <cell r="C5997" t="str">
            <v>M2</v>
          </cell>
          <cell r="D5997">
            <v>67.010000000000005</v>
          </cell>
        </row>
        <row r="5998">
          <cell r="A5998">
            <v>103358</v>
          </cell>
          <cell r="B5998" t="str">
            <v>ALVENARIA DE VEDAÇÃO DE BLOCOS CERÂMICOS FURADOS NA HORIZONTAL DE 11,5X19X29 CM (ESPESSURA 11,5 CM) E ARGAMASSA DE ASSENTAMENTO COM PREPARO EM BETONEIRA. AF_12/2021</v>
          </cell>
          <cell r="C5998" t="str">
            <v>M2</v>
          </cell>
          <cell r="D5998">
            <v>74.13</v>
          </cell>
        </row>
        <row r="5999">
          <cell r="A5999">
            <v>103359</v>
          </cell>
          <cell r="B5999" t="str">
            <v>ALVENARIA DE VEDAÇÃO DE BLOCOS CERÂMICOS FURADOS NA HORIZONTAL DE 11,5X19X29 CM (ESPESSURA 11,5 CM) E ARGAMASSA DE ASSENTAMENTO COM PREPARO MANUAL. AF_12/2021</v>
          </cell>
          <cell r="C5999" t="str">
            <v>M2</v>
          </cell>
          <cell r="D5999">
            <v>75.17</v>
          </cell>
        </row>
        <row r="6000">
          <cell r="A6000">
            <v>103360</v>
          </cell>
          <cell r="B6000" t="str">
            <v>ALVENARIA DE VEDAÇÃO DE BLOCOS CERÂMICOS FURADOS NA HORIZONTAL DE 14X19X29 CM (ESPESSURA 14 CM) E ARGAMASSA DE ASSENTAMENTO COM PREPARO EM BETONEIRA. AF_12/2021</v>
          </cell>
          <cell r="C6000" t="str">
            <v>M2</v>
          </cell>
          <cell r="D6000">
            <v>86.43</v>
          </cell>
        </row>
        <row r="6001">
          <cell r="A6001">
            <v>103361</v>
          </cell>
          <cell r="B6001" t="str">
            <v>ALVENARIA DE VEDAÇÃO DE BLOCOS CERÂMICOS FURADOS NA HORIZONTAL DE 14X19X29 CM (ESPESSURA 14 CM) E ARGAMASSA DE ASSENTAMENTO COM PREPARO MANUAL. AF_12/2021</v>
          </cell>
          <cell r="C6001" t="str">
            <v>M2</v>
          </cell>
          <cell r="D6001">
            <v>87.75</v>
          </cell>
        </row>
        <row r="6002">
          <cell r="A6002">
            <v>103362</v>
          </cell>
          <cell r="B6002" t="str">
            <v>ALVENARIA DE VEDAÇÃO DE BLOCOS CERÂMICOS FURADOS NA HORIZONTAL DE 19X19X29 CM (ESPESSURA 19 CM) E ARGAMASSA DE ASSENTAMENTO COM PREPARO EM BETONEIRA. AF_12/2021</v>
          </cell>
          <cell r="C6002" t="str">
            <v>M2</v>
          </cell>
          <cell r="D6002">
            <v>105.95</v>
          </cell>
        </row>
        <row r="6003">
          <cell r="A6003">
            <v>103363</v>
          </cell>
          <cell r="B6003" t="str">
            <v>ALVENARIA DE VEDAÇÃO DE BLOCOS CERÂMICOS FURADOS NA HORIZONTAL DE 19X19X29 CM (ESPESSURA 19 CM) E ARGAMASSA DE ASSENTAMENTO COM PREPARO MANUAL. AF_12/2021</v>
          </cell>
          <cell r="C6003" t="str">
            <v>M2</v>
          </cell>
          <cell r="D6003">
            <v>107.43</v>
          </cell>
        </row>
        <row r="6004">
          <cell r="A6004">
            <v>103364</v>
          </cell>
          <cell r="B6004" t="str">
            <v>ALVENARIA DE VEDAÇÃO DE BLOCOS CERÂMICOS FURADOS NA HORIZONTAL DE 9X19X39 CM (ESPESSURA 9 CM) E ARGAMASSA DE ASSENTAMENTO COM PREPARO EM BETONEIRA. AF_12/2021</v>
          </cell>
          <cell r="C6004" t="str">
            <v>M2</v>
          </cell>
          <cell r="D6004">
            <v>55.59</v>
          </cell>
        </row>
        <row r="6005">
          <cell r="A6005">
            <v>103365</v>
          </cell>
          <cell r="B6005" t="str">
            <v>ALVENARIA DE VEDAÇÃO DE BLOCOS CERÂMICOS FURADOS NA HORIZONTAL DE 9X19X39 CM (ESPESSURA 9 CM) E ARGAMASSA DE ASSENTAMENTO COM PREPARO MANUAL. AF_12/2021</v>
          </cell>
          <cell r="C6005" t="str">
            <v>M2</v>
          </cell>
          <cell r="D6005">
            <v>56.24</v>
          </cell>
        </row>
        <row r="6006">
          <cell r="A6006">
            <v>103366</v>
          </cell>
          <cell r="B6006" t="str">
            <v>ALVENARIA DE VEDAÇÃO DE BLOCOS CERÂMICOS FURADOS NA HORIZONTAL DE 11,5X19X39 CM (ESPESSURA 11,5 CM) E ARGAMASSA DE ASSENTAMENTO COM PREPARO EM BETONEIRA. AF_12/2021</v>
          </cell>
          <cell r="C6006" t="str">
            <v>M2</v>
          </cell>
          <cell r="D6006">
            <v>66.16</v>
          </cell>
        </row>
        <row r="6007">
          <cell r="A6007">
            <v>103367</v>
          </cell>
          <cell r="B6007" t="str">
            <v>ALVENARIA DE VEDAÇÃO DE BLOCOS CERÂMICOS FURADOS NA HORIZONTAL DE 11,5X19X39 CM (ESPESSURA 11,5 CM) E ARGAMASSA DE ASSENTAMENTO COM PREPARO MANUAL. AF_12/2021</v>
          </cell>
          <cell r="C6007" t="str">
            <v>M2</v>
          </cell>
          <cell r="D6007">
            <v>67.11</v>
          </cell>
        </row>
        <row r="6008">
          <cell r="A6008">
            <v>103368</v>
          </cell>
          <cell r="B6008" t="str">
            <v>ALVENARIA DE VEDAÇÃO DE BLOCOS CERÂMICOS FURADOS NA HORIZONTAL DE 14X19X39 CM (ESPESSURA 14 CM) E ARGAMASSA DE ASSENTAMENTO COM PREPARO EM BETONEIRA. AF_12/2021</v>
          </cell>
          <cell r="C6008" t="str">
            <v>M2</v>
          </cell>
          <cell r="D6008">
            <v>74.540000000000006</v>
          </cell>
        </row>
        <row r="6009">
          <cell r="A6009">
            <v>103369</v>
          </cell>
          <cell r="B6009" t="str">
            <v>ALVENARIA DE VEDAÇÃO DE BLOCOS CERÂMICOS FURADOS NA HORIZONTAL DE 14X19X39 CM (ESPESSURA 14 CM) E ARGAMASSA DE ASSENTAMENTO COM PREPARO MANUAL. AF_12/2021</v>
          </cell>
          <cell r="C6009" t="str">
            <v>M2</v>
          </cell>
          <cell r="D6009">
            <v>75.73</v>
          </cell>
        </row>
        <row r="6010">
          <cell r="A6010">
            <v>103370</v>
          </cell>
          <cell r="B6010" t="str">
            <v>ALVENARIA DE VEDAÇÃO DE BLOCOS CERÂMICOS FURADOS NA HORIZONTAL DE 19X19X39 CM (ESPESSURA 19 CM) E ARGAMASSA DE ASSENTAMENTO COM PREPARO EM BETONEIRA. AF_12/2021</v>
          </cell>
          <cell r="C6010" t="str">
            <v>M2</v>
          </cell>
          <cell r="D6010">
            <v>95.6</v>
          </cell>
        </row>
        <row r="6011">
          <cell r="A6011">
            <v>103371</v>
          </cell>
          <cell r="B6011" t="str">
            <v>ALVENARIA DE VEDAÇÃO DE BLOCOS CERÂMICOS FURADOS NA HORIZONTAL DE 19X19X39 CM (ESPESSURA 19 CM) E ARGAMASSA DE ASSENTAMENTO COM PREPARO MANUAL. AF_12/2021</v>
          </cell>
          <cell r="C6011" t="str">
            <v>M2</v>
          </cell>
          <cell r="D6011">
            <v>96.94</v>
          </cell>
        </row>
        <row r="6012">
          <cell r="A6012">
            <v>89282</v>
          </cell>
          <cell r="B6012" t="str">
            <v>ALVENARIA ESTRUTURAL DE BLOCOS CERÂMICOS 14X19X39, (ESPESSURA DE 14 CM), UTILIZANDO PALHETA E ARGAMASSA DE ASSENTAMENTO COM PREPARO EM BETONEIRA. AF_03/2023</v>
          </cell>
          <cell r="C6012" t="str">
            <v>M2</v>
          </cell>
          <cell r="D6012">
            <v>80.790000000000006</v>
          </cell>
        </row>
        <row r="6013">
          <cell r="A6013">
            <v>89283</v>
          </cell>
          <cell r="B6013" t="str">
            <v>ALVENARIA ESTRUTURAL DE BLOCOS CERÂMICOS 14X19X39, (ESPESSURA DE 14 CM), UTILIZANDO PALHETA E ARGAMASSA DE ASSENTAMENTO COM PREPARO MANUAL. AF_03/2023</v>
          </cell>
          <cell r="C6013" t="str">
            <v>M2</v>
          </cell>
          <cell r="D6013">
            <v>82.35</v>
          </cell>
        </row>
        <row r="6014">
          <cell r="A6014">
            <v>89290</v>
          </cell>
          <cell r="B6014" t="str">
            <v>ALVENARIA ESTRUTURAL DE BLOCOS CERÂMICOS 14X19X29, (ESPESSURA DE 14 CM), UTILIZANDO PALHETA E ARGAMASSA DE ASSENTAMENTO COM PREPARO EM BETONEIRA. AF_03/2023</v>
          </cell>
          <cell r="C6014" t="str">
            <v>M2</v>
          </cell>
          <cell r="D6014">
            <v>88.06</v>
          </cell>
        </row>
        <row r="6015">
          <cell r="A6015">
            <v>89291</v>
          </cell>
          <cell r="B6015" t="str">
            <v>ALVENARIA ESTRUTURAL DE BLOCOS CERÂMICOS 14X19X29, (ESPESSURA DE 14 CM), UTILIZANDO PALHETA E ARGAMASSA DE ASSENTAMENTO COM PREPARO MANUAL. AF_03/2023</v>
          </cell>
          <cell r="C6015" t="str">
            <v>M2</v>
          </cell>
          <cell r="D6015">
            <v>89.8</v>
          </cell>
        </row>
        <row r="6016">
          <cell r="A6016">
            <v>89298</v>
          </cell>
          <cell r="B6016" t="str">
            <v>ALVENARIA ESTRUTURAL DE BLOCOS CERÂMICOS 14X19X39, (ESPESSURA DE 14 CM), UTILIZANDO COLHER DE PEDREIRO E ARGAMASSA DE ASSENTAMENTO COM PREPARO EM BETONEIRA. AF_03/2023</v>
          </cell>
          <cell r="C6016" t="str">
            <v>M2</v>
          </cell>
          <cell r="D6016">
            <v>91.9</v>
          </cell>
        </row>
        <row r="6017">
          <cell r="A6017">
            <v>89299</v>
          </cell>
          <cell r="B6017" t="str">
            <v>ALVENARIA ESTRUTURAL DE BLOCOS CERÂMICOS 14X19X39, (ESPESSURA DE 14 CM), UTILIZANDO COLHER DE PEDREIRO E ARGAMASSA DE ASSENTAMENTO COM PREPARO MANUAL. AF_03/2023</v>
          </cell>
          <cell r="C6017" t="str">
            <v>M2</v>
          </cell>
          <cell r="D6017">
            <v>93.99</v>
          </cell>
        </row>
        <row r="6018">
          <cell r="A6018">
            <v>89306</v>
          </cell>
          <cell r="B6018" t="str">
            <v>ALVENARIA ESTRUTURAL DE BLOCOS CERÂMICOS 14X19X29, (ESPESSURA DE 14 CM), UTILIZANDO COLHER DE PEDREIRO E ARGAMASSA DE ASSENTAMENTO COM PREPARO EM BETONEIRA. AF_03/2023</v>
          </cell>
          <cell r="C6018" t="str">
            <v>M2</v>
          </cell>
          <cell r="D6018">
            <v>103.72</v>
          </cell>
        </row>
        <row r="6019">
          <cell r="A6019">
            <v>89307</v>
          </cell>
          <cell r="B6019" t="str">
            <v>ALVENARIA ESTRUTURAL DE BLOCOS CERÂMICOS 14X19X29, (ESPESSURA DE 14 CM), UTILIZANDO COLHER DE PEDREIRO E ARGAMASSA DE ASSENTAMENTO COM PREPARO MANUAL. AF_03/2023</v>
          </cell>
          <cell r="C6019" t="str">
            <v>M2</v>
          </cell>
          <cell r="D6019">
            <v>106.05</v>
          </cell>
        </row>
        <row r="6020">
          <cell r="A6020">
            <v>101157</v>
          </cell>
          <cell r="B6020" t="str">
            <v>ALVENARIA DE VEDAÇÃO DE BLOCOS DE GESSO DE 7X50X66CM (ESPESSURA 7CM). AF_05/2020</v>
          </cell>
          <cell r="C6020" t="str">
            <v>M2</v>
          </cell>
          <cell r="D6020">
            <v>61.03</v>
          </cell>
        </row>
        <row r="6021">
          <cell r="A6021">
            <v>101158</v>
          </cell>
          <cell r="B6021" t="str">
            <v>ALVENARIA DE VEDAÇÃO DE BLOCOS DE GESSO DE 10X50X66CM (ESPESSURA 10CM). AF_05/2020</v>
          </cell>
          <cell r="C6021" t="str">
            <v>M2</v>
          </cell>
          <cell r="D6021">
            <v>79.77</v>
          </cell>
        </row>
        <row r="6022">
          <cell r="A6022">
            <v>101162</v>
          </cell>
          <cell r="B6022" t="str">
            <v>ALVENARIA DE VEDAÇÃO COM ELEMENTO VAZADO DE CERÂMICA (COBOGÓ) DE 7X20X20CM E ARGAMASSA DE ASSENTAMENTO COM PREPARO EM BETONEIRA. AF_05/2020</v>
          </cell>
          <cell r="C6022" t="str">
            <v>M2</v>
          </cell>
          <cell r="D6022">
            <v>164.55</v>
          </cell>
        </row>
        <row r="6023">
          <cell r="A6023">
            <v>103316</v>
          </cell>
          <cell r="B6023" t="str">
            <v>ALVENARIA DE VEDAÇÃO DE BLOCOS VAZADOS DE CONCRETO DE 9X19X39 CM (ESPESSURA 9 CM) E ARGAMASSA DE ASSENTAMENTO COM PREPARO EM BETONEIRA. AF_12/2021</v>
          </cell>
          <cell r="C6023" t="str">
            <v>M2</v>
          </cell>
          <cell r="D6023">
            <v>76.53</v>
          </cell>
        </row>
        <row r="6024">
          <cell r="A6024">
            <v>103317</v>
          </cell>
          <cell r="B6024" t="str">
            <v>ALVENARIA DE VEDAÇÃO DE BLOCOS VAZADOS DE CONCRETO DE 9X19X39 CM (ESPESSURA 9 CM) E ARGAMASSA DE ASSENTAMENTO COM PREPARO MANUAL. AF_12/2021</v>
          </cell>
          <cell r="C6024" t="str">
            <v>M2</v>
          </cell>
          <cell r="D6024">
            <v>77.63</v>
          </cell>
        </row>
        <row r="6025">
          <cell r="A6025">
            <v>103318</v>
          </cell>
          <cell r="B6025" t="str">
            <v>ALVENARIA DE VEDAÇÃO DE BLOCOS VAZADOS DE CONCRETO DE 14X19X39 CM (ESPESSURA 14 CM)  E ARGAMASSA DE ASSENTAMENTO COM PREPARO EM BETONEIRA. AF_12/2021</v>
          </cell>
          <cell r="C6025" t="str">
            <v>M2</v>
          </cell>
          <cell r="D6025">
            <v>98.97</v>
          </cell>
        </row>
        <row r="6026">
          <cell r="A6026">
            <v>103319</v>
          </cell>
          <cell r="B6026" t="str">
            <v>ALVENARIA DE VEDAÇÃO DE BLOCOS VAZADOS DE CONCRETO DE 14X19X39 CM (ESPESSURA 14 CM) E ARGAMASSA DE ASSENTAMENTO COM PREPARO MANUAL. AF_12/2021</v>
          </cell>
          <cell r="C6026" t="str">
            <v>M2</v>
          </cell>
          <cell r="D6026">
            <v>100.25</v>
          </cell>
        </row>
        <row r="6027">
          <cell r="A6027">
            <v>103320</v>
          </cell>
          <cell r="B6027" t="str">
            <v>ALVENARIA DE VEDAÇÃO DE BLOCOS VAZADOS DE CONCRETO DE 19X19X39 CM (ESPESSURA 19 CM) E ARGAMASSA DE ASSENTAMENTO COM PREPARO EM BETONEIRA. AF_12/2021</v>
          </cell>
          <cell r="C6027" t="str">
            <v>M2</v>
          </cell>
          <cell r="D6027">
            <v>119.11</v>
          </cell>
        </row>
        <row r="6028">
          <cell r="A6028">
            <v>103321</v>
          </cell>
          <cell r="B6028" t="str">
            <v>ALVENARIA DE VEDAÇÃO DE BLOCOS VAZADOS DE CONCRETO DE 19X19X39 CM (ESPESSURA 19 CM) E ARGAMASSA DE ASSENTAMENTO COM PREPARO MANUAL. AF_12/2021</v>
          </cell>
          <cell r="C6028" t="str">
            <v>M2</v>
          </cell>
          <cell r="D6028">
            <v>120.72</v>
          </cell>
        </row>
        <row r="6029">
          <cell r="A6029">
            <v>103336</v>
          </cell>
          <cell r="B6029" t="str">
            <v>ALVENARIA DE VEDAÇÃO DE BLOCOS  VAZADOS DE CONCRETO APARENTE DE 9X19X39 CM (ESPESSURA 9 CM) E ARGAMASSA DE ASSENTAMENTO COM PREPARO EM BETONEIRA. AF_12/2021</v>
          </cell>
          <cell r="C6029" t="str">
            <v>M2</v>
          </cell>
          <cell r="D6029">
            <v>85.49</v>
          </cell>
        </row>
        <row r="6030">
          <cell r="A6030">
            <v>103337</v>
          </cell>
          <cell r="B6030" t="str">
            <v>ALVENARIA DE VEDAÇÃO DE BLOCOS  VAZADOS DE CONCRETO APARENTE DE 9X19X39 CM (ESPESSURA 9 CM) E ARGAMASSA DE ASSENTAMENTO COM PREPARO MANUAL. AF_12/2021</v>
          </cell>
          <cell r="C6030" t="str">
            <v>M2</v>
          </cell>
          <cell r="D6030">
            <v>86.59</v>
          </cell>
        </row>
        <row r="6031">
          <cell r="A6031">
            <v>103338</v>
          </cell>
          <cell r="B6031" t="str">
            <v>ALVENARIA DE VEDAÇÃO DE BLOCOS  VAZADOS DE CONCRETO APARENTE DE 14X19X39 CM (ESPESSURA 14 CM) E ARGAMASSA DE ASSENTAMENTO COM PREPARO EM BETONEIRA. AF_12/2021</v>
          </cell>
          <cell r="C6031" t="str">
            <v>M2</v>
          </cell>
          <cell r="D6031">
            <v>112.12</v>
          </cell>
        </row>
        <row r="6032">
          <cell r="A6032">
            <v>103339</v>
          </cell>
          <cell r="B6032" t="str">
            <v>ALVENARIA DE VEDAÇÃO DE BLOCOS  VAZADOS DE CONCRETO APARENTE DE 14X19X39 CM (ESPESSURA 14 CM) E ARGAMASSA DE ASSENTAMENTO COM PREPARO MANUAL. AF_12/2021</v>
          </cell>
          <cell r="C6032" t="str">
            <v>M2</v>
          </cell>
          <cell r="D6032">
            <v>113.4</v>
          </cell>
        </row>
        <row r="6033">
          <cell r="A6033">
            <v>103340</v>
          </cell>
          <cell r="B6033" t="str">
            <v>ALVENARIA DE VEDAÇÃO DE BLOCOS  VAZADOS DE CONCRETO APARENTE DE 19X19X39 CM (ESPESSURA 19 CM) E ARGAMASSA DE ASSENTAMENTO COM PREPARO EM BETONEIRA. AF_12/2021</v>
          </cell>
          <cell r="C6033" t="str">
            <v>M2</v>
          </cell>
          <cell r="D6033">
            <v>135.91999999999999</v>
          </cell>
        </row>
        <row r="6034">
          <cell r="A6034">
            <v>103341</v>
          </cell>
          <cell r="B6034" t="str">
            <v>ALVENARIA DE VEDAÇÃO DE BLOCOS  VAZADOS DE CONCRETO APARENTE DE 19X19X39 CM (ESPESSURA 19 CM) E ARGAMASSA DE ASSENTAMENTO COM PREPARO MANUAL. AF_12/2021</v>
          </cell>
          <cell r="C6034" t="str">
            <v>M2</v>
          </cell>
          <cell r="D6034">
            <v>137.53</v>
          </cell>
        </row>
        <row r="6035">
          <cell r="A6035">
            <v>103342</v>
          </cell>
          <cell r="B6035" t="str">
            <v>ALVENARIA DE VEDAÇÃO DE BLOCOS  VAZADOS DE CONCRETO DE 14X19X29 CM (ESPESSURA 14 CM) E ARGAMASSA DE ASSENTAMENTO COM PREPARO EM BETONEIRA. AF_12/2021</v>
          </cell>
          <cell r="C6035" t="str">
            <v>M2</v>
          </cell>
          <cell r="D6035">
            <v>115.65</v>
          </cell>
        </row>
        <row r="6036">
          <cell r="A6036">
            <v>103343</v>
          </cell>
          <cell r="B6036" t="str">
            <v>ALVENARIA DE VEDAÇÃO DE BLOCOS  VAZADOS DE CONCRETO DE 14X19X29 CM (ESPESSURA 14 CM) E ARGAMASSA DE ASSENTAMENTO COM PREPARO MANUAL. AF_12/2021</v>
          </cell>
          <cell r="C6036" t="str">
            <v>M2</v>
          </cell>
          <cell r="D6036">
            <v>117.07</v>
          </cell>
        </row>
        <row r="6037">
          <cell r="A6037">
            <v>89453</v>
          </cell>
          <cell r="B6037" t="str">
            <v>ALVENARIA DE BLOCOS DE CONCRETO ESTRUTURAL 14X19X39 CM (ESPESSURA 14 CM), FBK = 4,5 MPA, UTILIZANDO PALHETA. AF_10/2022</v>
          </cell>
          <cell r="C6037" t="str">
            <v>M2</v>
          </cell>
          <cell r="D6037">
            <v>88.39</v>
          </cell>
        </row>
        <row r="6038">
          <cell r="A6038">
            <v>89455</v>
          </cell>
          <cell r="B6038" t="str">
            <v>ALVENARIA DE BLOCOS DE CONCRETO ESTRUTURAL 14X19X39 CM (ESPESSURA 14 CM), FBK = 14 MPA, UTILIZANDO PALHETA. AF_10/2022</v>
          </cell>
          <cell r="C6038" t="str">
            <v>M2</v>
          </cell>
          <cell r="D6038">
            <v>107.32</v>
          </cell>
        </row>
        <row r="6039">
          <cell r="A6039">
            <v>89462</v>
          </cell>
          <cell r="B6039" t="str">
            <v>ALVENARIA DE BLOCOS DE CONCRETO ESTRUTURAL 14X19X29 CM (ESPESSURA 14 CM), FBK = 4,5 MPA, UTILIZANDO PALHETA. AF_10/2022</v>
          </cell>
          <cell r="C6039" t="str">
            <v>M2</v>
          </cell>
          <cell r="D6039">
            <v>115.63</v>
          </cell>
        </row>
        <row r="6040">
          <cell r="A6040">
            <v>89464</v>
          </cell>
          <cell r="B6040" t="str">
            <v>ALVENARIA DE BLOCOS DE CONCRETO ESTRUTURAL 14X19X29 CM (ESPESSURA 14 CM), FBK = 14,0 MPA, UTILIZANDO PALHETA. AF_10/2022</v>
          </cell>
          <cell r="C6040" t="str">
            <v>M2</v>
          </cell>
          <cell r="D6040">
            <v>136.16999999999999</v>
          </cell>
        </row>
        <row r="6041">
          <cell r="A6041">
            <v>89470</v>
          </cell>
          <cell r="B6041" t="str">
            <v>ALVENARIA DE BLOCOS DE CONCRETO ESTRUTURAL 14X19X39 CM (ESPESSURA 14 CM), FBK = 4,5 MPA, UTILIZANDO COLHER DE PEDREIRO. AF_10/2022</v>
          </cell>
          <cell r="C6041" t="str">
            <v>M2</v>
          </cell>
          <cell r="D6041">
            <v>99.7</v>
          </cell>
        </row>
        <row r="6042">
          <cell r="A6042">
            <v>89472</v>
          </cell>
          <cell r="B6042" t="str">
            <v>ALVENARIA DE BLOCOS DE CONCRETO ESTRUTURAL 14X19X39 CM (ESPESSURA 14 CM), FBK = 14 MPA, UTILIZANDO COLHER DE PEDREIRO. AF_10/2022</v>
          </cell>
          <cell r="C6042" t="str">
            <v>M2</v>
          </cell>
          <cell r="D6042">
            <v>119.48</v>
          </cell>
        </row>
        <row r="6043">
          <cell r="A6043">
            <v>89478</v>
          </cell>
          <cell r="B6043" t="str">
            <v>ALVENARIA DE BLOCOS DE CONCRETO ESTRUTURAL 14X19X29 CM (ESPESSURA 14 CM), FBK = 4,5 MPA, UTILIZANDO COLHER DE PEDREIRO. AF_10/2022</v>
          </cell>
          <cell r="C6043" t="str">
            <v>M2</v>
          </cell>
          <cell r="D6043">
            <v>133.93</v>
          </cell>
        </row>
        <row r="6044">
          <cell r="A6044">
            <v>89480</v>
          </cell>
          <cell r="B6044" t="str">
            <v>ALVENARIA DE BLOCOS DE CONCRETO ESTRUTURAL 14X19X29 CM (ESPESSURA 14 CM), FBK = 14 MPA, UTILIZANDO COLHER DE PEDREIRO. AF_10/2022</v>
          </cell>
          <cell r="C6044" t="str">
            <v>M2</v>
          </cell>
          <cell r="D6044">
            <v>155.28</v>
          </cell>
        </row>
        <row r="6045">
          <cell r="A6045">
            <v>101161</v>
          </cell>
          <cell r="B6045" t="str">
            <v>ALVENARIA DE VEDAÇÃO COM ELEMENTO VAZADO DE CONCRETO (COBOGÓ) DE 7X50X50CM E ARGAMASSA DE ASSENTAMENTO COM PREPARO EM BETONEIRA. AF_05/2020</v>
          </cell>
          <cell r="C6045" t="str">
            <v>M2</v>
          </cell>
          <cell r="D6045">
            <v>227.82</v>
          </cell>
        </row>
        <row r="6046">
          <cell r="A6046">
            <v>101163</v>
          </cell>
          <cell r="B6046" t="str">
            <v>ALVENARIA DE VEDAÇÃO COM BLOCO DE VIDRO VAZADO, TIPO VENEZIANA, DE 6X20X20CM E ARGAMASSA DE ASSENTAMENTO COM PREPARO EM BETONEIRA. AF_05/2020</v>
          </cell>
          <cell r="C6046" t="str">
            <v>M2</v>
          </cell>
          <cell r="D6046">
            <v>664.06</v>
          </cell>
        </row>
        <row r="6047">
          <cell r="A6047">
            <v>101164</v>
          </cell>
          <cell r="B6047" t="str">
            <v>ALVENARIA DE VEDAÇÃO COM BLOCO DE VIDRO, TIPO CANELADO, DE 8X19X19CM E ARGAMASSA DE ASSENTAMENTO COM PREPARO EM BETONEIRA. AF_05/2020</v>
          </cell>
          <cell r="C6047" t="str">
            <v>M2</v>
          </cell>
          <cell r="D6047">
            <v>674.71</v>
          </cell>
        </row>
        <row r="6048">
          <cell r="A6048">
            <v>96358</v>
          </cell>
          <cell r="B6048" t="str">
            <v>PAREDE COM SISTEMA EM CHAPAS DE GESSO PARA DRYWALL, USO INTERNO, COM DUAS FACES SIMPLES E ESTRUTURA METÁLICA COM GUIAS SIMPLES, SEM VÃOS. AF_07/2023_PS</v>
          </cell>
          <cell r="C6048" t="str">
            <v>M2</v>
          </cell>
          <cell r="D6048">
            <v>86.88</v>
          </cell>
        </row>
        <row r="6049">
          <cell r="A6049">
            <v>96359</v>
          </cell>
          <cell r="B6049" t="str">
            <v>PAREDE COM SISTEMA EM CHAPAS DE GESSO PARA DRYWALL, USO INTERNO, COM DUAS FACES SIMPLES E ESTRUTURA METÁLICA COM GUIAS SIMPLES PARA PAREDES COM ÁREA LÍQUIDA MAIOR OU IGUAL A 6 M2, COM VÃOS. AF_07/2023_PS</v>
          </cell>
          <cell r="C6049" t="str">
            <v>M2</v>
          </cell>
          <cell r="D6049">
            <v>97.3</v>
          </cell>
        </row>
        <row r="6050">
          <cell r="A6050">
            <v>96360</v>
          </cell>
          <cell r="B6050" t="str">
            <v>PAREDE COM SISTEMA EM CHAPAS DE GESSO PARA DRYWALL, USO INTERNO, COM DUAS FACES SIMPLES E ESTRUTURA METÁLICA COM GUIAS DUPLAS, SEM VÃOS. AF_07/2023_PS</v>
          </cell>
          <cell r="C6050" t="str">
            <v>M2</v>
          </cell>
          <cell r="D6050">
            <v>113.26</v>
          </cell>
        </row>
        <row r="6051">
          <cell r="A6051">
            <v>96361</v>
          </cell>
          <cell r="B6051" t="str">
            <v>PAREDE COM SISTEMA EM CHAPAS DE GESSO PARA DRYWALL, USO INTERNO, COM DUAS FACES SIMPLES E ESTRUTURA METÁLICA COM GUIAS DUPLAS PARA PAREDES COM ÁREA LÍQUIDA MAIOR OU IGUAL A 6 M2, COM VÃOS. AF_07/2023_PS</v>
          </cell>
          <cell r="C6051" t="str">
            <v>M2</v>
          </cell>
          <cell r="D6051">
            <v>133.13999999999999</v>
          </cell>
        </row>
        <row r="6052">
          <cell r="A6052">
            <v>96362</v>
          </cell>
          <cell r="B6052" t="str">
            <v>PAREDE COM SISTEMA EM CHAPAS DE GESSO PARA DRYWALL, USO INTERNO, COM UMA FACE SIMPLES E OUTRA FACE DUPLA E ESTRUTURA METÁLICA COM GUIAS SIMPLES, SEM VÃOS. AF_07/2023_PS</v>
          </cell>
          <cell r="C6052" t="str">
            <v>M2</v>
          </cell>
          <cell r="D6052">
            <v>112.94</v>
          </cell>
        </row>
        <row r="6053">
          <cell r="A6053">
            <v>96363</v>
          </cell>
          <cell r="B6053" t="str">
            <v>PAREDE COM SISTEMA EM CHAPAS DE GESSO PARA DRYWALL, USO INTERNO, COM UMA FACE SIMPLES E OUTRA FACE DUPLA E ESTRUTURA METÁLICA COM GUIAS SIMPLES PARA PAREDES COM ÁREA LÍQUIDA MAIOR OU IGUAL A 6 M2, COM VÃOS. AF_07/2023_PS</v>
          </cell>
          <cell r="C6053" t="str">
            <v>M2</v>
          </cell>
          <cell r="D6053">
            <v>123.84</v>
          </cell>
        </row>
        <row r="6054">
          <cell r="A6054">
            <v>96364</v>
          </cell>
          <cell r="B6054" t="str">
            <v>PAREDE COM SISTEMA EM CHAPAS DE GESSO PARA DRYWALL, USO INTERNO COM UMA FACE SIMPLES E OUTRA FACE DUPLA E ESTRUTURA METÁLICA COM GUIAS DUPLAS, SEM VÃOS. AF_07/2023_PS</v>
          </cell>
          <cell r="C6054" t="str">
            <v>M2</v>
          </cell>
          <cell r="D6054">
            <v>139.33000000000001</v>
          </cell>
        </row>
        <row r="6055">
          <cell r="A6055">
            <v>96365</v>
          </cell>
          <cell r="B6055" t="str">
            <v>PAREDE COM SISTEMA EM CHAPAS DE GESSO PARA DRYWALL, USO INTERNO, COM UMA FACE SIMPLES E OUTRA FACE DUPLA E   ESTRUTURA METÁLICA COM GUIAS DUPLAS PARA PAREDES COM ÁREA LÍQUIDA MAIOR OU IGUAL A 6 M2, COM VÃOS. AF_07/2023_PS</v>
          </cell>
          <cell r="C6055" t="str">
            <v>M2</v>
          </cell>
          <cell r="D6055">
            <v>159.72</v>
          </cell>
        </row>
        <row r="6056">
          <cell r="A6056">
            <v>96366</v>
          </cell>
          <cell r="B6056" t="str">
            <v>PAREDE COM SISTEMA EM CHAPAS DE GESSO PARA DRYWALL, USO INTERNO, COM DUAS FACES DUPLAS E ESTRUTURA METÁLICA COM GUIAS SIMPLES, SEM VÃOS. AF_07/2023_PS</v>
          </cell>
          <cell r="C6056" t="str">
            <v>M2</v>
          </cell>
          <cell r="D6056">
            <v>139.01</v>
          </cell>
        </row>
        <row r="6057">
          <cell r="A6057">
            <v>96367</v>
          </cell>
          <cell r="B6057" t="str">
            <v>PAREDE COM SISTEMA EM CHAPAS DE GESSO PARA DRYWALL, USO INTERNO, COM DUAS FACES DUPLAS E ESTRUTURA METÁLICA COM GUIAS SIMPLES PARA PAREDES COM ÁREA LÍQUIDA MAIOR OU IGUAL A 6 M2, COM VÃOS. AF_07/2023_PS</v>
          </cell>
          <cell r="C6057" t="str">
            <v>M2</v>
          </cell>
          <cell r="D6057">
            <v>150.38999999999999</v>
          </cell>
        </row>
        <row r="6058">
          <cell r="A6058">
            <v>96368</v>
          </cell>
          <cell r="B6058" t="str">
            <v>PAREDE COM SISTEMA EM CHAPAS DE GESSO PARA DRYWALL, USO INTERNO COM DUAS FACES DUPLAS E ESTRUTURA METÁLICA COM GUIAS DUPLAS, SEM VÃOS. AF_07/2023_PS</v>
          </cell>
          <cell r="C6058" t="str">
            <v>M2</v>
          </cell>
          <cell r="D6058">
            <v>165.42</v>
          </cell>
        </row>
        <row r="6059">
          <cell r="A6059">
            <v>96369</v>
          </cell>
          <cell r="B6059" t="str">
            <v>PAREDE COM SISTEMA EM CHAPAS DE GESSO PARA DRYWALL, USO INTERNO, COM DUAS FACES DUPLAS E ESTRUTURA METÁLICA COM GUIAS DUPLAS PARA PAREDES COM ÁREA LÍQUIDA MAIOR OU IGUAL A 6 M2, COM VÃOS. AF_07/2023_PS</v>
          </cell>
          <cell r="C6059" t="str">
            <v>M2</v>
          </cell>
          <cell r="D6059">
            <v>186.26</v>
          </cell>
        </row>
        <row r="6060">
          <cell r="A6060">
            <v>96370</v>
          </cell>
          <cell r="B6060" t="str">
            <v>PAREDE COM SISTEMA EM CHAPAS DE GESSO PARA DRYWALL, USO INTERNO, COM UMA FACE SIMPLES E ESTRUTURA METÁLICA COM GUIAS SIMPLES, SEM VÃOS. AF_07/2023_PS</v>
          </cell>
          <cell r="C6060" t="str">
            <v>M2</v>
          </cell>
          <cell r="D6060">
            <v>57.64</v>
          </cell>
        </row>
        <row r="6061">
          <cell r="A6061">
            <v>96371</v>
          </cell>
          <cell r="B6061" t="str">
            <v>PAREDE COM SISTEMA EM CHAPAS DE GESSO PARA DRYWALL, USO INTERNO, COM UMA FACE SIMPLES E ESTRUTURA METÁLICA COM GUIAS SIMPLES PARA PAREDES COM ÁREA LÍQUIDA MAIOR OU IGUAL A 6 M2, COM VÃOS. AF_07/2023_PS</v>
          </cell>
          <cell r="C6061" t="str">
            <v>M2</v>
          </cell>
          <cell r="D6061">
            <v>67.55</v>
          </cell>
        </row>
        <row r="6062">
          <cell r="A6062">
            <v>96373</v>
          </cell>
          <cell r="B6062" t="str">
            <v>INSTALAÇÃO DE REFORÇO METÁLICO EM PAREDE DRYWALL. AF_07/2023</v>
          </cell>
          <cell r="C6062" t="str">
            <v>M</v>
          </cell>
          <cell r="D6062">
            <v>10.72</v>
          </cell>
        </row>
        <row r="6063">
          <cell r="A6063">
            <v>96374</v>
          </cell>
          <cell r="B6063" t="str">
            <v>INSTALAÇÃO DE REFORÇO DE MADEIRA EM PAREDE DRYWALL. AF_07/2023</v>
          </cell>
          <cell r="C6063" t="str">
            <v>M</v>
          </cell>
          <cell r="D6063">
            <v>25.41</v>
          </cell>
        </row>
        <row r="6064">
          <cell r="A6064">
            <v>102235</v>
          </cell>
          <cell r="B6064" t="str">
            <v>DIVISÓRIA FIXA EM VIDRO TEMPERADO 10 MM, SEM ABERTURA. AF_01/2021_PS</v>
          </cell>
          <cell r="C6064" t="str">
            <v>M2</v>
          </cell>
          <cell r="D6064">
            <v>362.44</v>
          </cell>
        </row>
        <row r="6065">
          <cell r="A6065">
            <v>102253</v>
          </cell>
          <cell r="B6065" t="str">
            <v>DIVISORIA SANITÁRIA, TIPO CABINE, EM GRANITO CINZA POLIDO, ESP = 3CM, ASSENTADO COM ARGAMASSA COLANTE AC III-E, EXCLUSIVE FERRAGENS. AF_01/2021</v>
          </cell>
          <cell r="C6065" t="str">
            <v>M2</v>
          </cell>
          <cell r="D6065">
            <v>790.88</v>
          </cell>
        </row>
        <row r="6066">
          <cell r="A6066">
            <v>102254</v>
          </cell>
          <cell r="B6066" t="str">
            <v>DIVISORIA SANITÁRIA, TIPO CABINE, EM MÁRMORE BRANCO POLIDO, ESP = 3CM, ASSENTADO COM ARGAMASSA COLANTE AC III-E, EXCLUSIVE FERRAGENS. AF_01/2021</v>
          </cell>
          <cell r="C6066" t="str">
            <v>M2</v>
          </cell>
          <cell r="D6066">
            <v>1074.96</v>
          </cell>
        </row>
        <row r="6067">
          <cell r="A6067">
            <v>102255</v>
          </cell>
          <cell r="B6067" t="str">
            <v>TAPA VISTA DE MICTÓRIO EM GRANITO CINZA POLIDO, ESP = 3CM, ASSENTADO COM ARGAMASSA COLANTE AC III-E . AF_01/2021</v>
          </cell>
          <cell r="C6067" t="str">
            <v>M2</v>
          </cell>
          <cell r="D6067">
            <v>810.7</v>
          </cell>
        </row>
        <row r="6068">
          <cell r="A6068">
            <v>102256</v>
          </cell>
          <cell r="B6068" t="str">
            <v>TAPA VISTA DE MICTÓRIO EM MÁRMORE BRANCO POLIDO, ESP = 3CM, ASSENTADO COM ARGAMASSA COLANTE AC III-E . AF_01/2021</v>
          </cell>
          <cell r="C6068" t="str">
            <v>M2</v>
          </cell>
          <cell r="D6068">
            <v>1081.25</v>
          </cell>
        </row>
        <row r="6069">
          <cell r="A6069">
            <v>102257</v>
          </cell>
          <cell r="B6069" t="str">
            <v>DIVISORIA SANITÁRIA, TIPO CABINE, EM PAINEL DE GRANILITE, ESP = 3CM, ASSENTADO COM ARGAMASSA COLANTE AC III-E, EXCLUSIVE FERRAGENS. AF_01/2021</v>
          </cell>
          <cell r="C6069" t="str">
            <v>M2</v>
          </cell>
          <cell r="D6069">
            <v>315.69</v>
          </cell>
        </row>
        <row r="6070">
          <cell r="A6070">
            <v>102258</v>
          </cell>
          <cell r="B6070" t="str">
            <v>TAPA VISTA DE MICTÓRIO EM PAINEL DE GRANILITE, ESP = 3CM, ASSENTADO COM ARGAMASSA COLANTE AC III-E . AF_01/2021</v>
          </cell>
          <cell r="C6070" t="str">
            <v>M2</v>
          </cell>
          <cell r="D6070">
            <v>351.48</v>
          </cell>
        </row>
        <row r="6071">
          <cell r="A6071">
            <v>104718</v>
          </cell>
          <cell r="B6071" t="str">
            <v>PAREDE COM SISTEMA EM CHAPAS DE GESSO PARA DRYWALL, USO INTERNO, COM DUAS FACES SIMPLES E ESTRUTURA METÁLICA COM GUIAS SIMPLES PARA PAREDES COM ÁREA LÍQUIDA MENOR QUE 6 M2, COM VÃOS. AF_07/2023_PS</v>
          </cell>
          <cell r="C6071" t="str">
            <v>M2</v>
          </cell>
          <cell r="D6071">
            <v>115.84</v>
          </cell>
        </row>
        <row r="6072">
          <cell r="A6072">
            <v>104719</v>
          </cell>
          <cell r="B6072" t="str">
            <v>PAREDE COM SISTEMA EM CHAPAS DE GESSO PARA DRYWALL, USO INTERNO, COM DUAS FACES SIMPLES E ESTRUTURA METÁLICA COM GUIAS DUPLAS PARA PAREDES COM ÁREA LÍQUIDA MENOR QUE 6 M2, COM VÃOS. AF_07/2023_PS</v>
          </cell>
          <cell r="C6072" t="str">
            <v>M2</v>
          </cell>
          <cell r="D6072">
            <v>167.77</v>
          </cell>
        </row>
        <row r="6073">
          <cell r="A6073">
            <v>104720</v>
          </cell>
          <cell r="B6073" t="str">
            <v>PAREDE COM SISTEMA EM CHAPAS DE GESSO PARA DRYWALL, USO INTERNO, COM UMA FACE SIMPLES E OUTRA FACE DUPLA E ESTRUTURA METÁLICA COM GUIAS SIMPLES PARA PAREDES COM ÁREA LÍQUIDA MENOR QUE 6 M2, COM VÃOS. AF_07/2023_PS</v>
          </cell>
          <cell r="C6073" t="str">
            <v>M2</v>
          </cell>
          <cell r="D6073">
            <v>143.35</v>
          </cell>
        </row>
        <row r="6074">
          <cell r="A6074">
            <v>104721</v>
          </cell>
          <cell r="B6074" t="str">
            <v>PAREDE COM SISTEMA EM CHAPAS DE GESSO PARA DRYWALL, USO INTERNO, COM UMA FACE SIMPLES E OUTRA FACE DUPLA E ESTRUTURA METÁLICA COM GUIAS DUPLAS PARA PAREDES COM ÁREA LÍQUIDA MENOR QUE 6 M2, COM VÃOS. AF_07/2023_PS</v>
          </cell>
          <cell r="C6074" t="str">
            <v>M2</v>
          </cell>
          <cell r="D6074">
            <v>195.28</v>
          </cell>
        </row>
        <row r="6075">
          <cell r="A6075">
            <v>104722</v>
          </cell>
          <cell r="B6075" t="str">
            <v>PAREDE COM SISTEMA EM CHAPAS DE GESSO PARA DRYWALL, USO INTERNO, COM DUAS FACES DUPLAS E ESTRUTURA METÁLICA COM GUIAS SIMPLES PARA PAREDES COM ÁREA LÍQUIDA MENOR QUE 6 M2, COM VÃOS. AF_07/2023_PS</v>
          </cell>
          <cell r="C6075" t="str">
            <v>M2</v>
          </cell>
          <cell r="D6075">
            <v>170.87</v>
          </cell>
        </row>
        <row r="6076">
          <cell r="A6076">
            <v>104723</v>
          </cell>
          <cell r="B6076" t="str">
            <v>PAREDE COM SISTEMA EM CHAPAS DE GESSO PARA DRYWALL, USO INTERNO, COM DUAS FACES DUPLAS E ESTRUTURA METÁLICA COM GUIAS DUPLAS PARA PAREDES COM ÁREA LÍQUIDA MENOR QUE 6 M2, COM VÃOS. AF_07/2023_PS</v>
          </cell>
          <cell r="C6076" t="str">
            <v>M2</v>
          </cell>
          <cell r="D6076">
            <v>222.79</v>
          </cell>
        </row>
        <row r="6077">
          <cell r="A6077">
            <v>104724</v>
          </cell>
          <cell r="B6077" t="str">
            <v>PAREDE COM SISTEMA EM CHAPAS DE GESSO PARA DRYWALL, USO INTERNO, COM UMA FACE SIMPLES E ESTRUTURA METÁLICA COM GUIAS SIMPLES PARA PAREDES COM ÁREA LÍQUIDA MENOR QUE 6 M2, COM VÃOS. AF_07/2023_PS</v>
          </cell>
          <cell r="C6077" t="str">
            <v>M2</v>
          </cell>
          <cell r="D6077">
            <v>85.14</v>
          </cell>
        </row>
        <row r="6078">
          <cell r="A6078">
            <v>101154</v>
          </cell>
          <cell r="B6078" t="str">
            <v>ALVENARIA DE VEDAÇÃO DE BLOCOS DE CONCRETO CELULAR DE 10X30X60CM (ESPESSURA 10CM) E ARGAMASSA DE ASSENTAMENTO COM PREPARO EM BETONEIRA. AF_05/2020</v>
          </cell>
          <cell r="C6078" t="str">
            <v>M2</v>
          </cell>
          <cell r="D6078">
            <v>124.78</v>
          </cell>
        </row>
        <row r="6079">
          <cell r="A6079">
            <v>101155</v>
          </cell>
          <cell r="B6079" t="str">
            <v>ALVENARIA DE VEDAÇÃO DE BLOCOS DE CONCRETO CELULAR DE 15X30X60CM (ESPESSURA 15CM) E ARGAMASSA DE ASSENTAMENTO COM PREPARO EM BETONEIRA. AF_05/2020</v>
          </cell>
          <cell r="C6079" t="str">
            <v>M2</v>
          </cell>
          <cell r="D6079">
            <v>174.71</v>
          </cell>
        </row>
        <row r="6080">
          <cell r="A6080">
            <v>101156</v>
          </cell>
          <cell r="B6080" t="str">
            <v>ALVENARIA DE VEDAÇÃO DE BLOCOS DE CONCRETO CELULAR DE 20X30X60CM (ESPESSURA 20CM) E ARGAMASSA DE ASSENTAMENTO COM PREPARO EM BETONEIRA. AF_05/2020</v>
          </cell>
          <cell r="C6080" t="str">
            <v>M2</v>
          </cell>
          <cell r="D6080">
            <v>256.2</v>
          </cell>
        </row>
        <row r="6081">
          <cell r="A6081">
            <v>101814</v>
          </cell>
          <cell r="B6081" t="str">
            <v>RECOMPOSIÇÃO DE PAVIMENTOS EM PEDRA POLIÉDRICA, REJUNTAMENTO COM PÓ DE PEDRA, COM REAPROVEITAMENTO DAS PEDRAS POLIÉDRICAS PARA O FECHAMENTO DE VALAS - INCLUSO RETIRADA E COLOCAÇÃO DO MATERIAL. AF_12/2020</v>
          </cell>
          <cell r="C6081" t="str">
            <v>M2</v>
          </cell>
          <cell r="D6081">
            <v>49.82</v>
          </cell>
        </row>
        <row r="6082">
          <cell r="A6082">
            <v>101816</v>
          </cell>
          <cell r="B6082" t="str">
            <v>RECOMPOSIÇÃO DE PAVIMENTO EM PEDRAS POLIÉDRICAS, REJUNTAMENTO COM ARGAMASSA, COM REAPROVEITAMENTO DAS PEDRAS POLIÉDRICAS, PARA O FECHAMENTO DE VALAS - INCLUSO RETIRADA E COLOCAÇÃO DO MATERIAL. AF_12/2020</v>
          </cell>
          <cell r="C6082" t="str">
            <v>M2</v>
          </cell>
          <cell r="D6082">
            <v>74.19</v>
          </cell>
        </row>
        <row r="6083">
          <cell r="A6083">
            <v>101817</v>
          </cell>
          <cell r="B6083" t="str">
            <v>RECOMPOSIÇÃO DE PAVIMENTO EM PARALELEPÍPEDOS, REJUNTAMENTO COM PÓ DE PEDRA, COM REAPROVEITAMENTO DOS PARALELEPÍPEDOS, PARA O FECHAMENTO DE VALAS - INCLUSO RETIRADA E COLOCAÇÃO DO MATERIAL. AF_12/2020</v>
          </cell>
          <cell r="C6083" t="str">
            <v>M2</v>
          </cell>
          <cell r="D6083">
            <v>53.23</v>
          </cell>
        </row>
        <row r="6084">
          <cell r="A6084">
            <v>101819</v>
          </cell>
          <cell r="B6084" t="str">
            <v>RECOMPOSIÇÃO DE PAVIMENTO EM PARALELEPÍPEDOS, REJUNTAMENTO COM ARGAMASSA, COM REAPROVEITAMENTO DOS PARALELEPÍPEDOS, PARA O FECHAMENTO DE VALAS - INCLUSO RETIRADA E COLOCAÇÃO DO MATERIAL. AF_12/2020</v>
          </cell>
          <cell r="C6084" t="str">
            <v>M2</v>
          </cell>
          <cell r="D6084">
            <v>66.69</v>
          </cell>
        </row>
        <row r="6085">
          <cell r="A6085">
            <v>101820</v>
          </cell>
          <cell r="B6085" t="str">
            <v>RECOMPOSIÇÃO DE PAVIMENTO EM PISO INTERTRAVADO SEXTAVADO, COM REAPROVEITAMENTO DOS BLOCOS SEXTAVADO, PARA O FECHAMENTO DE VALAS - INCLUSO RETIRADA E COLOCAÇÃO DO MATERIAL. AF_12/2020</v>
          </cell>
          <cell r="C6085" t="str">
            <v>M2</v>
          </cell>
          <cell r="D6085">
            <v>43.44</v>
          </cell>
        </row>
        <row r="6086">
          <cell r="A6086">
            <v>101822</v>
          </cell>
          <cell r="B6086" t="str">
            <v>RECOMPOSIÇÃO DE BASE E OU SUB-BASE PARA REMENDO PROFUNDO DE SOLOS DE COMPORTAMENTO LATERÍTICO (ARENOSO) - INCLUSO RETIRADA E COLOCAÇÃO DO MATERIAL. AF_12/2020</v>
          </cell>
          <cell r="C6086" t="str">
            <v>M3</v>
          </cell>
          <cell r="D6086">
            <v>106.29</v>
          </cell>
        </row>
        <row r="6087">
          <cell r="A6087">
            <v>101823</v>
          </cell>
          <cell r="B6087" t="str">
            <v>RECOMPOSIÇÃO DE BASE E OU SUB-BASE PARA REMENDO PROFUNDO DE SOLO MELHORADO COM CIMENTO (TEOR DE 2%) - INCLUSO RETIRADA E COLOCAÇÃO DO MATERIAL. AF_12/2020</v>
          </cell>
          <cell r="C6087" t="str">
            <v>M3</v>
          </cell>
          <cell r="D6087">
            <v>140.97</v>
          </cell>
        </row>
        <row r="6088">
          <cell r="A6088">
            <v>101824</v>
          </cell>
          <cell r="B6088" t="str">
            <v>RECOMPOSIÇÃO DE BASE E OU SUB-BASE PARA REMENDO PROFUNDO DE SOLO MELHORADO COM CIMENTO (TEOR DE 4%) - INCLUSO RETIRADA E COLOCAÇÃO DO MATERIAL. AF_12/2020</v>
          </cell>
          <cell r="C6088" t="str">
            <v>M3</v>
          </cell>
          <cell r="D6088">
            <v>173.26</v>
          </cell>
        </row>
        <row r="6089">
          <cell r="A6089">
            <v>101825</v>
          </cell>
          <cell r="B6089" t="str">
            <v>RECOMPOSIÇÃO DE BASE E OU SUB-BASE PARA REMENDO PROFUNDO DE SOLO COM CIMENTO (TEOR DE 6%) - INCLUSO RETIRADA E COLOCAÇÃO DO MATERIAL. AF_12/2020</v>
          </cell>
          <cell r="C6089" t="str">
            <v>M3</v>
          </cell>
          <cell r="D6089">
            <v>204.68</v>
          </cell>
        </row>
        <row r="6090">
          <cell r="A6090">
            <v>101826</v>
          </cell>
          <cell r="B6090" t="str">
            <v>RECOMPOSIÇÃO DE BASE E OU SUB-BASE PARA REMENDO PROFUNDO DE SOLO COM CIMENTO (TEOR DE 8%) - INCLUSO RETIRADA E COLOCAÇÃO DO MATERIAL. AF_12/2020</v>
          </cell>
          <cell r="C6090" t="str">
            <v>M3</v>
          </cell>
          <cell r="D6090">
            <v>235.69</v>
          </cell>
        </row>
        <row r="6091">
          <cell r="A6091">
            <v>101827</v>
          </cell>
          <cell r="B6091" t="str">
            <v>RECOMPOSIÇÃO DE BASE E OU SUB-BASE PARA REMENDO PROFUNDO DE SOLO BRITA (40/60) - INCLUSO RETIRADA E COLOCAÇÃO DO MATERIAL. AF_12/2020</v>
          </cell>
          <cell r="C6091" t="str">
            <v>M3</v>
          </cell>
          <cell r="D6091">
            <v>201.76</v>
          </cell>
        </row>
        <row r="6092">
          <cell r="A6092">
            <v>101828</v>
          </cell>
          <cell r="B6092" t="str">
            <v>RECOMPOSIÇÃO DE BASE E OU SUB-BASE PARA REMENDO PROFUNDO DE SOLO BRITA (50/50) - INCLUSO RETIRADA E COLOCAÇÃO DO MATERIAL. AF_12/2020</v>
          </cell>
          <cell r="C6092" t="str">
            <v>M3</v>
          </cell>
          <cell r="D6092">
            <v>185.85</v>
          </cell>
        </row>
        <row r="6093">
          <cell r="A6093">
            <v>101829</v>
          </cell>
          <cell r="B6093" t="str">
            <v>RECOMPOSIÇÃO DE BASE E OU SUB-BASE PARA REMENDO PROFUNDO DE SOLO BRITA (40/60) COM CIMENTO (TEOR DE 4%) - INCLUSO RETIRADA E COLOCAÇÃO DO MATERIAL. AF_12/2020</v>
          </cell>
          <cell r="C6093" t="str">
            <v>M3</v>
          </cell>
          <cell r="D6093">
            <v>264.91000000000003</v>
          </cell>
        </row>
        <row r="6094">
          <cell r="A6094">
            <v>101830</v>
          </cell>
          <cell r="B6094" t="str">
            <v>RECOMPOSIÇÃO DE BASE E OU SUB-BASE PARA REMENDO PROFUNDO DE SOLO BRITA (40/60) COM CIMENTO (TEOR DE 6%) - INCLUSO RETIRADA E COLOCAÇÃO DO MATERIAL. AF_12/2020</v>
          </cell>
          <cell r="C6094" t="str">
            <v>M3</v>
          </cell>
          <cell r="D6094">
            <v>294.42</v>
          </cell>
        </row>
        <row r="6095">
          <cell r="A6095">
            <v>101831</v>
          </cell>
          <cell r="B6095" t="str">
            <v>RECOMPOSIÇÃO DE BASE E OU SUB-BASE PARA REMENDO PROFUNDO DE SOLO BRITA (40/60) COM CIMENTO (TEOR DE 8%) - INCLUSO RETIRADA E COLOCAÇÃO DO MATERIAL. AF_12/2020</v>
          </cell>
          <cell r="C6095" t="str">
            <v>M3</v>
          </cell>
          <cell r="D6095">
            <v>323.52</v>
          </cell>
        </row>
        <row r="6096">
          <cell r="A6096">
            <v>101832</v>
          </cell>
          <cell r="B6096" t="str">
            <v>RECOMPOSIÇÃO DE BASE E OU SUB-BASE PARA REMENDO PROFUNDO DE SOLO BRITA (50/50) COM CIMENTO (TEOR DE 4%) - INCLUSO RETIRADA E COLOCAÇÃO DO MATERIAL. AF_12/2020</v>
          </cell>
          <cell r="C6096" t="str">
            <v>M3</v>
          </cell>
          <cell r="D6096">
            <v>249.64</v>
          </cell>
        </row>
        <row r="6097">
          <cell r="A6097">
            <v>101833</v>
          </cell>
          <cell r="B6097" t="str">
            <v>RECOMPOSIÇÃO DE BASE E OU SUB-BASE PARA REMENDO PROFUNDO DE SOLO BRITA (50/50) COM CIMENTO (TEOR DE 6%) - INCLUSO RETIRADA E COLOCAÇÃO DO MATERIAL. AF_12/2020</v>
          </cell>
          <cell r="C6097" t="str">
            <v>M3</v>
          </cell>
          <cell r="D6097">
            <v>279.45999999999998</v>
          </cell>
        </row>
        <row r="6098">
          <cell r="A6098">
            <v>101834</v>
          </cell>
          <cell r="B6098" t="str">
            <v>RECOMPOSIÇÃO DE BASE E OU SUB-BASE PARA REMENDO PROFUNDO DE SOLO BRITA (50/50) COM CIMENTO (TEOR DE 8%) - INCLUSO RETIRADA E COLOCAÇÃO DO MATERIAL. AF_12/2020</v>
          </cell>
          <cell r="C6098" t="str">
            <v>M3</v>
          </cell>
          <cell r="D6098">
            <v>308.89</v>
          </cell>
        </row>
        <row r="6099">
          <cell r="A6099">
            <v>101835</v>
          </cell>
          <cell r="B6099" t="str">
            <v>RECOMPOSIÇÃO DE BASE E OU SUB-BASE PARA REMENDO PROFUNDO DE BRITA GRADUADA SIMPLES - INCLUSO RETIRADA E COLOCAÇÃO DO MATERIAL. AF_12/2020</v>
          </cell>
          <cell r="C6099" t="str">
            <v>M3</v>
          </cell>
          <cell r="D6099">
            <v>288.55</v>
          </cell>
        </row>
        <row r="6100">
          <cell r="A6100">
            <v>101836</v>
          </cell>
          <cell r="B6100" t="str">
            <v>RECOMPOSIÇÃO DE BASE E OU SUB-BASE PARA FECHAMENTO DE VALAS DE SOLOS DE COMPORTAMENTO LATERÍTICO (ARENOSO) - INCLUSO RETIRADA E COLOCAÇÃO DO MATERIAL. AF_12/2020</v>
          </cell>
          <cell r="C6100" t="str">
            <v>M3</v>
          </cell>
          <cell r="D6100">
            <v>24.95</v>
          </cell>
        </row>
        <row r="6101">
          <cell r="A6101">
            <v>101837</v>
          </cell>
          <cell r="B6101" t="str">
            <v>RECOMPOSIÇÃO DE BASE E OU SUB-BASE PARA FECHAMENTO DE VALAS DE SOLO MELHORADO COM CIMENTO (TEOR DE 2%) - INCLUSO RETIRADA E COLOCAÇÃO DO MATERIAL. AF_12/2020</v>
          </cell>
          <cell r="C6101" t="str">
            <v>M3</v>
          </cell>
          <cell r="D6101">
            <v>59.63</v>
          </cell>
        </row>
        <row r="6102">
          <cell r="A6102">
            <v>101838</v>
          </cell>
          <cell r="B6102" t="str">
            <v>RECOMPOSIÇÃO DE BASE E OU SUB-BASE PARA FECHAMENTO DE VALAS DE SOLO MELHORADO COM CIMENTO (TEOR DE 4%) - INCLUSO RETIRADA E COLOCAÇÃO DO MATERIAL. AF_12/2020</v>
          </cell>
          <cell r="C6102" t="str">
            <v>M3</v>
          </cell>
          <cell r="D6102">
            <v>91.92</v>
          </cell>
        </row>
        <row r="6103">
          <cell r="A6103">
            <v>101839</v>
          </cell>
          <cell r="B6103" t="str">
            <v>RECOMPOSIÇÃO DE BASE E OU SUB-BASE PARA FECHAMENTO DE VALAS DE SOLO COM CIMENTO (TEOR DE 6%) - INCLUSO RETIRADA E COLOCAÇÃO DO MATERIAL. AF_12/2020</v>
          </cell>
          <cell r="C6103" t="str">
            <v>M3</v>
          </cell>
          <cell r="D6103">
            <v>123.33</v>
          </cell>
        </row>
        <row r="6104">
          <cell r="A6104">
            <v>101840</v>
          </cell>
          <cell r="B6104" t="str">
            <v>RECOMPOSIÇÃO DE BASE E OU SUB-BASE PARA FECHAMENTO DE VALAS DE SOLO COM CIMENTO (TEOR DE 8%) - INCLUSO RETIRADA E COLOCAÇÃO DO MATERIAL. AF_12/2020</v>
          </cell>
          <cell r="C6104" t="str">
            <v>M3</v>
          </cell>
          <cell r="D6104">
            <v>198.97</v>
          </cell>
        </row>
        <row r="6105">
          <cell r="A6105">
            <v>101841</v>
          </cell>
          <cell r="B6105" t="str">
            <v>RECOMPOSIÇÃO DE BASE E OU SUB-BASE PARA FECHAMENTO DE VALAS DE SOLO BRITA (40/60) - INCLUSO RETIRADA E COLOCAÇÃO DO MATERIAL. AF_12/2020</v>
          </cell>
          <cell r="C6105" t="str">
            <v>M3</v>
          </cell>
          <cell r="D6105">
            <v>120.42</v>
          </cell>
        </row>
        <row r="6106">
          <cell r="A6106">
            <v>101842</v>
          </cell>
          <cell r="B6106" t="str">
            <v>RECOMPOSIÇÃO DE BASE E OU SUB-BASE PARA FECHAMENTO DE VALAS DE SOLO BRITA (50/50) - INCLUSO RETIRADA E COLOCAÇÃO DO MATERIAL. AF_12/2020</v>
          </cell>
          <cell r="C6106" t="str">
            <v>M3</v>
          </cell>
          <cell r="D6106">
            <v>104.51</v>
          </cell>
        </row>
        <row r="6107">
          <cell r="A6107">
            <v>101843</v>
          </cell>
          <cell r="B6107" t="str">
            <v>RECOMPOSIÇÃO DE BASE E OU SUB-BASE PARA FECHAMENTO DE VALAS DE SOLO BRITA (40/60) COM CIMENTO (TEOR DE 4%) - INCLUSO RETIRADA E COLOCAÇÃO DO MATERIAL. AF_12/2020</v>
          </cell>
          <cell r="C6107" t="str">
            <v>M3</v>
          </cell>
          <cell r="D6107">
            <v>183.57</v>
          </cell>
        </row>
        <row r="6108">
          <cell r="A6108">
            <v>101844</v>
          </cell>
          <cell r="B6108" t="str">
            <v>RECOMPOSIÇÃO DE BASE E OU SUB-BASE PARA FECHAMENTO DE VALAS DE SOLO BRITA (40/60) COM CIMENTO (TEOR DE 6%) - INCLUSO RETIRADA E COLOCAÇÃO DO MATERIAL. AF_12/2020</v>
          </cell>
          <cell r="C6108" t="str">
            <v>M3</v>
          </cell>
          <cell r="D6108">
            <v>213.08</v>
          </cell>
        </row>
        <row r="6109">
          <cell r="A6109">
            <v>101845</v>
          </cell>
          <cell r="B6109" t="str">
            <v>RECOMPOSIÇÃO DE BASE E OU SUB-BASE PARA FECHAMENTO DE VALAS DE SOLO BRITA (40/60) COM CIMENTO (TEOR DE 8%) - INCLUSO RETIRADA E COLOCAÇÃO DO MATERIAL. AF_12/2020</v>
          </cell>
          <cell r="C6109" t="str">
            <v>M3</v>
          </cell>
          <cell r="D6109">
            <v>242.18</v>
          </cell>
        </row>
        <row r="6110">
          <cell r="A6110">
            <v>101846</v>
          </cell>
          <cell r="B6110" t="str">
            <v>RECOMPOSIÇÃO DE BASE E OU SUB-BASE PARA FECHAMENTO DE VALAS DE SOLO BRITA (50/50) COM CIMENTO (TEOR DE 4%) - INCLUSO RETIRADA E COLOCAÇÃO DO MATERIAL. AF_12/2020</v>
          </cell>
          <cell r="C6110" t="str">
            <v>M3</v>
          </cell>
          <cell r="D6110">
            <v>168.3</v>
          </cell>
        </row>
        <row r="6111">
          <cell r="A6111">
            <v>101847</v>
          </cell>
          <cell r="B6111" t="str">
            <v>RECOMPOSIÇÃO DE BASE E OU SUB-BASE PARA FECHAMENTO DE VALAS DE SOLO BRITA (50/50) COM CIMENTO (TEOR DE 6%) - INCLUSO RETIRADA E COLOCAÇÃO DO MATERIAL. AF_12/2020</v>
          </cell>
          <cell r="C6111" t="str">
            <v>M3</v>
          </cell>
          <cell r="D6111">
            <v>198.12</v>
          </cell>
        </row>
        <row r="6112">
          <cell r="A6112">
            <v>101848</v>
          </cell>
          <cell r="B6112" t="str">
            <v>RECOMPOSIÇÃO DE BASE E OU SUB-BASE PARA FECHAMENTO DE VALAS DE SOLO BRITA (50/50) COM CIMENTO (TEOR DE 8%) - INCLUSO RETIRADA E COLOCAÇÃO DO MATERIAL. AF_12/2020</v>
          </cell>
          <cell r="C6112" t="str">
            <v>M3</v>
          </cell>
          <cell r="D6112">
            <v>227.55</v>
          </cell>
        </row>
        <row r="6113">
          <cell r="A6113">
            <v>101849</v>
          </cell>
          <cell r="B6113" t="str">
            <v>RECOMPOSIÇÃO DE BASE E OU SUB-BASE PARA FECHAMENTO DE VALAS DE BRITA GRADUADA SIMPLES - INCLUSO RETIRADA E COLOCAÇÃO DO MATERIAL. AF_12/2020</v>
          </cell>
          <cell r="C6113" t="str">
            <v>M3</v>
          </cell>
          <cell r="D6113">
            <v>207.21</v>
          </cell>
        </row>
        <row r="6114">
          <cell r="A6114">
            <v>101850</v>
          </cell>
          <cell r="B6114" t="str">
            <v>REASSENTAMENTO DE PARALELEPÍPEDOS, REJUNTAMENTO COM PÓ DE PEDRA, COM REAPROVEITAMENTO DOS PARALELEPÍPEDOS - INCLUSO RETIRADA E COLOCAÇÃO DO MATERIAL. AF_12/2020</v>
          </cell>
          <cell r="C6114" t="str">
            <v>M2</v>
          </cell>
          <cell r="D6114">
            <v>63.51</v>
          </cell>
        </row>
        <row r="6115">
          <cell r="A6115">
            <v>101852</v>
          </cell>
          <cell r="B6115" t="str">
            <v>REASSENTAMENTO DE PARALELEPÍPEDOS, REJUNTAMENTO COM ARGAMASSA, COM REAPROVEITAMENTO DOS PARALELEPÍPEDOS - INCLUSO RETIRADA E COLOCAÇÃO DO MATERIAL. AF_12/2020</v>
          </cell>
          <cell r="C6115" t="str">
            <v>M2</v>
          </cell>
          <cell r="D6115">
            <v>77.540000000000006</v>
          </cell>
        </row>
        <row r="6116">
          <cell r="A6116">
            <v>101853</v>
          </cell>
          <cell r="B6116" t="str">
            <v>REASSENTAMENTO DE PEDRAS POLIÉDRICAS, REJUNTAMENTO COM PÓ DE PEDRA, COM REAPROVEITAMENTO DAS PEDRAS POLIÉDRICAS - INCLUSO RETIRADA E COLOCAÇÃO DO MATERIAL.  AF_12/2020</v>
          </cell>
          <cell r="C6116" t="str">
            <v>M2</v>
          </cell>
          <cell r="D6116">
            <v>58.03</v>
          </cell>
        </row>
        <row r="6117">
          <cell r="A6117">
            <v>101855</v>
          </cell>
          <cell r="B6117" t="str">
            <v>REASSENTAMENTO DE PEDRAS POLIÉDRICAS, REJUNTAMENTO COM ARGAMASSA, COM REAPROVEITAMENTO DAS PEDRAS POLIÉDRICAS - INCLUSO RETIRADA E COLOCAÇÃO DO MATERIAL. AF_12/2020</v>
          </cell>
          <cell r="C6117" t="str">
            <v>M2</v>
          </cell>
          <cell r="D6117">
            <v>82.86</v>
          </cell>
        </row>
        <row r="6118">
          <cell r="A6118">
            <v>101856</v>
          </cell>
          <cell r="B6118" t="str">
            <v>REASSENTAMENTO DE BLOCOS PISOGRAMA PARA PISO INTERTRAVADO, COM REAPROVEITAMENTO DOS BLOCOS PISOGRAMA - INCLUSO RETIRADA E COLOCAÇÃO DO MATERIAL. AF_12/2020</v>
          </cell>
          <cell r="C6118" t="str">
            <v>M2</v>
          </cell>
          <cell r="D6118">
            <v>29.56</v>
          </cell>
        </row>
        <row r="6119">
          <cell r="A6119">
            <v>101857</v>
          </cell>
          <cell r="B6119" t="str">
            <v>REASSENTAMENTO DE BLOCOS SEXTAVADO PARA PISO INTERTRAVADO, ESPESSURA DE 6 CM, EM CALÇADA, COM REAPROVEITAMENTO DOS BLOCOS SEXTAVADOS - INCLUSO RETIRADA E COLOCAÇÃO DO MATERIAL. AF_12/2020</v>
          </cell>
          <cell r="C6119" t="str">
            <v>M2</v>
          </cell>
          <cell r="D6119">
            <v>35.82</v>
          </cell>
        </row>
        <row r="6120">
          <cell r="A6120">
            <v>101858</v>
          </cell>
          <cell r="B6120" t="str">
            <v>REASSENTAMENTO DE BLOCOS SEXTAVADO PARA PISO INTERTRAVADO, ESPESSURA DE 6 CM, EM VIA/ESTACIONAMENTO, COM REAPROVEITAMENTO DOS BLOCOS SEXTAVADO - INCLUSO RETIRADA E COLOCAÇÃO DO MATERIAL. AF_12/2020</v>
          </cell>
          <cell r="C6120" t="str">
            <v>M2</v>
          </cell>
          <cell r="D6120">
            <v>30.08</v>
          </cell>
        </row>
        <row r="6121">
          <cell r="A6121">
            <v>101859</v>
          </cell>
          <cell r="B6121" t="str">
            <v>REASSENTAMENTO DE BLOCOS SEXTAVADO PARA PISO INTERTRAVADO, ESPESSURA DE 8 CM, EM VIA/ESTACIONAMENTO, COM REAPROVEITAMENTO DOS BLOCOS SEXTAVADO - INCLUSO RETIRADA E COLOCAÇÃO DO MATERIAL. AF_12/2020</v>
          </cell>
          <cell r="C6121" t="str">
            <v>M2</v>
          </cell>
          <cell r="D6121">
            <v>32.770000000000003</v>
          </cell>
        </row>
        <row r="6122">
          <cell r="A6122">
            <v>101860</v>
          </cell>
          <cell r="B6122" t="str">
            <v>REASSENTAMENTO DE BLOCOS SEXTAVADO PARA PISO INTERTRAVADO, ESPESSURA DE 10 CM, EM VIA/ESTACIONAMENTO, COM REAPROVEITAMENTO DOS BLOCOS SEXTAVADO - INCLUSO RETIRADA E COLOCAÇÃO DO MATERIAL. AF_12/2020</v>
          </cell>
          <cell r="C6122" t="str">
            <v>M2</v>
          </cell>
          <cell r="D6122">
            <v>37.020000000000003</v>
          </cell>
        </row>
        <row r="6123">
          <cell r="A6123">
            <v>101861</v>
          </cell>
          <cell r="B6123" t="str">
            <v>REASSENTAMENTO DE BLOCOS RETANGULAR PARA PISO INTERTRAVADO, ESPESSURA DE 4  CM, EM CALÇADA, COM REAPROVEITAMENTO DOS BLOCOS RETANGULAR - INCLUSO RETIRADA E COLOCAÇÃO DO MATERIAL. AF_12/2020</v>
          </cell>
          <cell r="C6123" t="str">
            <v>M2</v>
          </cell>
          <cell r="D6123">
            <v>34.9</v>
          </cell>
        </row>
        <row r="6124">
          <cell r="A6124">
            <v>101862</v>
          </cell>
          <cell r="B6124" t="str">
            <v>REASSENTAMENTO DE BLOCOS RETANGULAR PARA PISO INTERTRAVADO, ESPESSURA DE 6 CM, EM CALÇADA, COM REAPROVEITAMENTO DOS BLOCOS RETANGULAR - INCLUSO RETIRADA E COLOCAÇÃO DO MATERIAL. AF_12/2020</v>
          </cell>
          <cell r="C6124" t="str">
            <v>M2</v>
          </cell>
          <cell r="D6124">
            <v>37.65</v>
          </cell>
        </row>
        <row r="6125">
          <cell r="A6125">
            <v>101863</v>
          </cell>
          <cell r="B6125" t="str">
            <v>REASSENTAMENTO DE BLOCOS RETANGULAR PARA PISO INTERTRAVADO, ESPESSURA DE 6 CM, EM VIA/ESTACIONAMENTO, COM REAPROVEITAMENTO DOS BLOCOS RETANGULAR - INCLUSO RETIRADA E COLOCAÇÃO DO MATERIAL. AF_12/2020</v>
          </cell>
          <cell r="C6125" t="str">
            <v>M2</v>
          </cell>
          <cell r="D6125">
            <v>30.45</v>
          </cell>
        </row>
        <row r="6126">
          <cell r="A6126">
            <v>101864</v>
          </cell>
          <cell r="B6126" t="str">
            <v>REASSENTAMENTO DE BLOCOS RETANGULAR PARA PISO INTERTRAVADO, ESPESSURA DE 8 CM, EM VIA/ESTACIONAMENTO, COM REAPROVEITAMENTO DOS BLOCOS RETANGULAR - INCLUSO RETIRADA E COLOCAÇÃO DO MATERIAL. AF_12/2020</v>
          </cell>
          <cell r="C6126" t="str">
            <v>M2</v>
          </cell>
          <cell r="D6126">
            <v>34.700000000000003</v>
          </cell>
        </row>
        <row r="6127">
          <cell r="A6127">
            <v>101865</v>
          </cell>
          <cell r="B6127" t="str">
            <v>REASSENTAMENTO DE BLOCOS RETANGULAR PARA PISO INTERTRAVADO, ESPESSURA DE 10 CM, EM VIA/ESTACIONAMENTO, COM REAPROVEITAMENTO DOS BLOCOS RETANGULAR - INCLUSO RETIRADA E COLOCAÇÃO DO MATERIAL. AF_12/2020</v>
          </cell>
          <cell r="C6127" t="str">
            <v>M2</v>
          </cell>
          <cell r="D6127">
            <v>38.93</v>
          </cell>
        </row>
        <row r="6128">
          <cell r="A6128">
            <v>101866</v>
          </cell>
          <cell r="B6128" t="str">
            <v>REASSENTAMENTO DE BLOCOS 16 FACES PARA PISO INTERTRAVADO, ESPESSURA DE 4  CM, EM CALÇADA, COM REAPROVEITAMENTO DOS BLOCOS 16 FACES - INCLUSO RETIRADA E COLOCAÇÃO DO MATERIAL. AF_12/2020</v>
          </cell>
          <cell r="C6128" t="str">
            <v>M2</v>
          </cell>
          <cell r="D6128">
            <v>35.1</v>
          </cell>
        </row>
        <row r="6129">
          <cell r="A6129">
            <v>101867</v>
          </cell>
          <cell r="B6129" t="str">
            <v>REASSENTAMENTO DE BLOCOS 16 FACES PARA PISO INTERTRAVADO, ESPESSURA DE 6 CM, EM CALÇADA, COM REAPROVEITAMENTO DOS BLOCOS 16 FACES - INCLUSO RETIRADA E COLOCAÇÃO DO MATERIAL. AF_12/2020</v>
          </cell>
          <cell r="C6129" t="str">
            <v>M2</v>
          </cell>
          <cell r="D6129">
            <v>39.35</v>
          </cell>
        </row>
        <row r="6130">
          <cell r="A6130">
            <v>101868</v>
          </cell>
          <cell r="B6130" t="str">
            <v>REASSENTAMENTO DE BLOCOS 16 FACES PARA PISO INTERTRAVADO, ESPESSURA DE 6 CM, EM VIA/ESTACIONAMENTO, COM REAPROVEITAMENTO DOS BLOCOS 16 FACES - INCLUSO RETIRADA E COLOCAÇÃO DO MATERIAL. AF_12/2020</v>
          </cell>
          <cell r="C6130" t="str">
            <v>M2</v>
          </cell>
          <cell r="D6130">
            <v>32.159999999999997</v>
          </cell>
        </row>
        <row r="6131">
          <cell r="A6131">
            <v>101869</v>
          </cell>
          <cell r="B6131" t="str">
            <v>REASSENTAMENTO DE BLOCOS 16 FACES PARA PISO INTERTRAVADO, ESPESSURA DE 8 CM, EM VIA/ESTACIONAMENTO, COM REAPROVEITAMENTO DOS BLOCOS 16 FACES - INCLUSO RETIRADA E COLOCAÇÃO DO MATERIAL. AF_12/2020</v>
          </cell>
          <cell r="C6131" t="str">
            <v>M2</v>
          </cell>
          <cell r="D6131">
            <v>36.380000000000003</v>
          </cell>
        </row>
        <row r="6132">
          <cell r="A6132">
            <v>101870</v>
          </cell>
          <cell r="B6132" t="str">
            <v>REASSENTAMENTO DE BLOCOS 16 FACES PARA PISO INTERTRAVADO, ESPESSURA DE 10 CM, EM VIA/ESTACIONAMENTO, COM REAPROVEITAMENTO DOS BLOCOS 16 FACES - INCLUSO RETIRADA E COLOCAÇÃO DO MATERIAL. AF_12/2020</v>
          </cell>
          <cell r="C6132" t="str">
            <v>M2</v>
          </cell>
          <cell r="D6132">
            <v>40.630000000000003</v>
          </cell>
        </row>
        <row r="6133">
          <cell r="A6133">
            <v>102098</v>
          </cell>
          <cell r="B6133" t="str">
            <v>RECOMPOSIÇÃO DE REVESTIMENTO EM CONCRETO ASFÁLTICO (AQUISIÇÃO EM USINA), PARA O FECHAMENTO DE VALAS - INCLUSO DEMOLIÇÃO DO PAVIMENTO. AF_12/2020</v>
          </cell>
          <cell r="C6133" t="str">
            <v>M3</v>
          </cell>
          <cell r="D6133">
            <v>1962.67</v>
          </cell>
        </row>
        <row r="6134">
          <cell r="A6134">
            <v>102988</v>
          </cell>
          <cell r="B6134" t="str">
            <v>RECOMPOSIÇÃO DE PAVIMENTO EM PISO INTERTRAVADO, COM REAPROVEITAMENTO DOS BLOCOS INTERTRAVADOS, PARA FECHAMENTO DE VALAS - INCLUSO RETIRADA E COLOCAÇÃO DO MATERIAL. AF_12/2020</v>
          </cell>
          <cell r="C6134" t="str">
            <v>M2</v>
          </cell>
          <cell r="D6134">
            <v>56.09</v>
          </cell>
        </row>
        <row r="6135">
          <cell r="A6135">
            <v>100576</v>
          </cell>
          <cell r="B6135" t="str">
            <v>REGULARIZAÇÃO E COMPACTAÇÃO DE SUBLEITO DE SOLO PREDOMINANTEMENTE ARGILOSO, PARA OBRAS DE CONSTRUÇÃO DE PAVIMENTOS. AF_09/2024</v>
          </cell>
          <cell r="C6135" t="str">
            <v>M2</v>
          </cell>
          <cell r="D6135">
            <v>1.93</v>
          </cell>
        </row>
        <row r="6136">
          <cell r="A6136">
            <v>100577</v>
          </cell>
          <cell r="B6136" t="str">
            <v>REGULARIZAÇÃO E COMPACTAÇÃO DE SUBLEITO DE SOLO PREDOMINANTEMENTE ARENOSO, PARA OBRAS DE CONSTRUÇÃO DE PAVIMENTOS. AF_09/2024</v>
          </cell>
          <cell r="C6136" t="str">
            <v>M2</v>
          </cell>
          <cell r="D6136">
            <v>0.45</v>
          </cell>
        </row>
        <row r="6137">
          <cell r="A6137">
            <v>105597</v>
          </cell>
          <cell r="B6137" t="str">
            <v>REGULARIZAÇÃO E COMPACTAÇÃO DE SUBLEITO DE SOLO PREDOMINANTEMENTE ARGILOSO, PARA OBRAS DE RECONSTRUÇÃO DE PAVIMENTOS. AF_09/2024</v>
          </cell>
          <cell r="C6137" t="str">
            <v>M2</v>
          </cell>
          <cell r="D6137">
            <v>3.62</v>
          </cell>
        </row>
        <row r="6138">
          <cell r="A6138">
            <v>105598</v>
          </cell>
          <cell r="B6138" t="str">
            <v>REGULARIZAÇÃO E COMPACTAÇÃO DE SUBLEITO DE SOLO PREDOMINANTEMENTE ARENOSO, PARA OBRAS DE RECONSTRUÇÃO DE PAVIMENTOS. AF_09/2024</v>
          </cell>
          <cell r="C6138" t="str">
            <v>M2</v>
          </cell>
          <cell r="D6138">
            <v>1.82</v>
          </cell>
        </row>
        <row r="6139">
          <cell r="A6139">
            <v>96388</v>
          </cell>
          <cell r="B6139" t="str">
            <v>CONSTRUÇÃO DE BASE E SUB-BASE PARA PAVIMENTAÇÃO DE SOLO DE COMPORTAMENTO LATERÍTICO (ARENOSO), COM ESPESSURA DE 15 CM - EXCLUSIVE ESCAVAÇÃO, CARGA E TRANSPORTE E SOLO. AF_09/2024</v>
          </cell>
          <cell r="C6139" t="str">
            <v>M3</v>
          </cell>
          <cell r="D6139">
            <v>8.5399999999999991</v>
          </cell>
        </row>
        <row r="6140">
          <cell r="A6140">
            <v>96389</v>
          </cell>
          <cell r="B6140" t="str">
            <v>CONSTRUÇÃO DE BASE E SUB-BASE PARA PAVIMENTAÇÃO DE SOLO (PREDOMINANTEMENTE ARENOSO) MELHORADO COM CIMENTO - 2%, MISTURA EM PISTA, COM ESPESSURA DE 15 CM - EXCLUSIVE ESCAVAÇÃO, CARGA E TRANSPORTE E SOLO. AF_09/2024</v>
          </cell>
          <cell r="C6140" t="str">
            <v>M3</v>
          </cell>
          <cell r="D6140">
            <v>47.21</v>
          </cell>
        </row>
        <row r="6141">
          <cell r="A6141">
            <v>96390</v>
          </cell>
          <cell r="B6141" t="str">
            <v>CONSTRUÇÃO DE BASE E SUB-BASE PARA PAVIMENTAÇÃO DE SOLO (PREDOMINANTEMENTE ARENOSO) MELHORADO COM CIMENTO - 4%, MISTURA EM PISTA, COM ESPESSURA DE 15 CM - EXCLUSIVE ESCAVAÇÃO, CARGA E TRANSPORTE E SOLO. AF_09/2024</v>
          </cell>
          <cell r="C6141" t="str">
            <v>M3</v>
          </cell>
          <cell r="D6141">
            <v>79.5</v>
          </cell>
        </row>
        <row r="6142">
          <cell r="A6142">
            <v>96391</v>
          </cell>
          <cell r="B6142" t="str">
            <v>CONSTRUÇÃO DE BASE E SUB-BASE PARA PAVIMENTAÇÃO DE SOLO (PREDOMINANTEMENTE ARENOSO) COM CIMENTO - 6%, MISTURA EM PISTA, COM ESPESSURA DE 15 CM - EXCLUSIVE ESCAVAÇÃO, CARGA E TRANSPORTE E SOLO. AF_09/2024</v>
          </cell>
          <cell r="C6142" t="str">
            <v>M3</v>
          </cell>
          <cell r="D6142">
            <v>110.92</v>
          </cell>
        </row>
        <row r="6143">
          <cell r="A6143">
            <v>96392</v>
          </cell>
          <cell r="B6143" t="str">
            <v>CONSTRUÇÃO DE BASE E SUB-BASE PARA PAVIMENTAÇÃO DE SOLO (PREDOMINANTEMENTE ARENOSO) COM CIMENTO - 8%, MISTURA EM PISTA, COM ESPESSURA DE 15 CM - EXCLUSIVE ESCAVAÇÃO, CARGA E TRANSPORTE E SOLO. AF_09/2024</v>
          </cell>
          <cell r="C6143" t="str">
            <v>M3</v>
          </cell>
          <cell r="D6143">
            <v>141.93</v>
          </cell>
        </row>
        <row r="6144">
          <cell r="A6144">
            <v>96396</v>
          </cell>
          <cell r="B6144" t="str">
            <v>CONSTRUÇÃO DE BASE E SUB-BASE PARA PAVIMENTAÇÃO DE BRITA GRADUADA SIMPLES, COM ESPESSURA DE 15 CM - EXCLUSIVE CARGA E TRANSPORTE. AF_09/2024</v>
          </cell>
          <cell r="C6144" t="str">
            <v>M3</v>
          </cell>
          <cell r="D6144">
            <v>195.43</v>
          </cell>
        </row>
        <row r="6145">
          <cell r="A6145">
            <v>96397</v>
          </cell>
          <cell r="B6145" t="str">
            <v>CONSTRUÇÃO DE BASE E SUB-BASE PARA PAVIMENTAÇÃO DE BRITA GRADUADA SIMPLES TRATADA COM CIMENTO, COM ESPESSURA DE 15 CM - EXCLUSIVE CARGA E TRANSPORTE. AF_09/2024</v>
          </cell>
          <cell r="C6145" t="str">
            <v>M3</v>
          </cell>
          <cell r="D6145">
            <v>256.93</v>
          </cell>
        </row>
        <row r="6146">
          <cell r="A6146">
            <v>96398</v>
          </cell>
          <cell r="B6146" t="str">
            <v>CONSTRUÇÃO DE BASE E SUB-BASE PARA PAVIMENTAÇÃO DE CONCRETO COMPACTADO COM ROLO, COM ESPESSURA DE 15 CM - EXCLUSIVE CARGA E TRANSPORTE. AF_09/2024</v>
          </cell>
          <cell r="C6146" t="str">
            <v>M3</v>
          </cell>
          <cell r="D6146">
            <v>338.33</v>
          </cell>
        </row>
        <row r="6147">
          <cell r="A6147">
            <v>96399</v>
          </cell>
          <cell r="B6147" t="str">
            <v>CONSTRUÇÃO DE BASE E SUB-BASE PARA PAVIMENTAÇÃO DE RACHÃO, COM ESPESSURA DE 40 CM - EXCLUSIVE CARGA E TRANSPORTE. AF_09/2024</v>
          </cell>
          <cell r="C6147" t="str">
            <v>M3</v>
          </cell>
          <cell r="D6147">
            <v>135.19</v>
          </cell>
        </row>
        <row r="6148">
          <cell r="A6148">
            <v>96400</v>
          </cell>
          <cell r="B6148" t="str">
            <v>CONSTRUÇÃO DE BASE E SUB-BASE PARA PAVIMENTAÇÃO DE MACADAME SECO, COM ESPESSURA DE 15 CM - EXCLUSIVE CARGA E TRANSPORTE. AF_09/2024</v>
          </cell>
          <cell r="C6148" t="str">
            <v>M3</v>
          </cell>
          <cell r="D6148">
            <v>176.58</v>
          </cell>
        </row>
        <row r="6149">
          <cell r="A6149">
            <v>100564</v>
          </cell>
          <cell r="B6149" t="str">
            <v>CONSTRUÇÃO DE BASE E SUB-BASE PARA PAVIMENTAÇÃO DE SOLO (PREDOMINANTEMENTE ARENOSO) BRITA - 40%-60%, MISTURA EM PISTA, COM ESPESSURA DE 15 CM - EXCLUSIVE ESCAVAÇÃO, CARGA E TRANSPORTE E SOLO. AF_09/2024</v>
          </cell>
          <cell r="C6149" t="str">
            <v>M3</v>
          </cell>
          <cell r="D6149">
            <v>117.7</v>
          </cell>
        </row>
        <row r="6150">
          <cell r="A6150">
            <v>100565</v>
          </cell>
          <cell r="B6150" t="str">
            <v>CONSTRUÇÃO DE BASE E SUB-BASE PARA PAVIMENTAÇÃO DE SOLO (PREDOMINANTEMENTE ARENOSO) BRITA - 50%-50%, MISTURA EM PISTA, COM ESPESSURA DE 15 CM - EXCLUSIVE ESCAVAÇÃO, CARGA E TRANSPORTE E SOLO. AF_09/2024</v>
          </cell>
          <cell r="C6150" t="str">
            <v>M3</v>
          </cell>
          <cell r="D6150">
            <v>101.79</v>
          </cell>
        </row>
        <row r="6151">
          <cell r="A6151">
            <v>100566</v>
          </cell>
          <cell r="B6151" t="str">
            <v>CONSTRUÇÃO DE BASE E SUB-BASE PARA PAVIMENTAÇÃO DE SOLO (PREDOMINANTEMENTE ARENOSO) BRITA - 40%-60% COM CIMENTO - 4%, MISTURA EM PISTA, COM ESPESSURA DE 15 CM - EXCLUSIVE ESCAVAÇÃO, CARGA E TRANSPORTE E SOLO. AF_09/2024</v>
          </cell>
          <cell r="C6151" t="str">
            <v>M3</v>
          </cell>
          <cell r="D6151">
            <v>180.76</v>
          </cell>
        </row>
        <row r="6152">
          <cell r="A6152">
            <v>100567</v>
          </cell>
          <cell r="B6152" t="str">
            <v>CONSTRUÇÃO DE BASE E SUB-BASE PARA PAVIMENTAÇÃO DE SOLO (PREDOMINANTEMENTE ARENOSO) BRITA - 40%-60% COM CIMENTO - 6%, MISTURA EM PISTA, COM ESPESSURA DE 15 CM - EXCLUSIVE ESCAVAÇÃO, CARGA E TRANSPORTE E SOLO. AF_09/2024</v>
          </cell>
          <cell r="C6152" t="str">
            <v>M3</v>
          </cell>
          <cell r="D6152">
            <v>210.27</v>
          </cell>
        </row>
        <row r="6153">
          <cell r="A6153">
            <v>100568</v>
          </cell>
          <cell r="B6153" t="str">
            <v>CONSTRUÇÃO DE BASE E SUB-BASE PARA PAVIMENTAÇÃO DE SOLO (PREDOMINANTEMENTE ARENOSO) BRITA - 40%-60% COM CIMENTO - 8%, MISTURA EM PISTA, COM ESPESSURA DE 15 CM - EXCLUSIVE ESCAVAÇÃO, CARGA E TRANSPORTE E SOLO. AF_09/2024</v>
          </cell>
          <cell r="C6153" t="str">
            <v>M3</v>
          </cell>
          <cell r="D6153">
            <v>239.37</v>
          </cell>
        </row>
        <row r="6154">
          <cell r="A6154">
            <v>100569</v>
          </cell>
          <cell r="B6154" t="str">
            <v>CONSTRUÇÃO DE BASE E SUB-BASE PARA PAVIMENTAÇÃO DE SOLO (PREDOMINANTEMENTE ARENOSO) BRITA - 50%-50% COM CIMENTO - 4%, MISTURA EM PISTA, COM ESPESSURA DE 15 CM - EXCLUSIVE ESCAVAÇÃO, CARGA E TRANSPORTE E SOLO. AF_09/2024</v>
          </cell>
          <cell r="C6154" t="str">
            <v>M3</v>
          </cell>
          <cell r="D6154">
            <v>165.49</v>
          </cell>
        </row>
        <row r="6155">
          <cell r="A6155">
            <v>100570</v>
          </cell>
          <cell r="B6155" t="str">
            <v>CONSTRUÇÃO DE BASE E SUB-BASE PARA PAVIMENTAÇÃO DE SOLO (PREDOMINANTEMENTE ARENOSO) BRITA - 50%-50% COM CIMENTO - 6%, MISTURA EM PISTA, COM ESPESSURA DE 15 CM - EXCLUSIVE ESCAVAÇÃO, CARGA E TRANSPORTE E SOLO. AF_09/2024</v>
          </cell>
          <cell r="C6155" t="str">
            <v>M3</v>
          </cell>
          <cell r="D6155">
            <v>195.31</v>
          </cell>
        </row>
        <row r="6156">
          <cell r="A6156">
            <v>100571</v>
          </cell>
          <cell r="B6156" t="str">
            <v>CONSTRUÇÃO DE BASE E SUB-BASE PARA PAVIMENTAÇÃO DE SOLO (PREDOMINANTEMENTE ARENOSO) BRITA - 50%-50% COM CIMENTO - 8%, MISTURA EM PISTA, COM ESPESSURA DE 15 CM - EXCLUSIVE ESCAVAÇÃO, CARGA E TRANSPORTE E SOLO. AF_09/2024</v>
          </cell>
          <cell r="C6156" t="str">
            <v>M3</v>
          </cell>
          <cell r="D6156">
            <v>224.73</v>
          </cell>
        </row>
        <row r="6157">
          <cell r="A6157">
            <v>100572</v>
          </cell>
          <cell r="B6157" t="str">
            <v>CONSTRUÇÃO DE BASE E SUB-BASE PARA PAVIMENTAÇÃO DE SOLO (PREDOMINANTEMENTE ARGILOSO) BRITA - 40%-60%, MISTURA EM PISTA, COM ESPESSURA DE 15 CM - EXCLUSIVE ESCAVAÇÃO, CARGA E TRANSPORTE E SOLO. AF_09/2024</v>
          </cell>
          <cell r="C6157" t="str">
            <v>M3</v>
          </cell>
          <cell r="D6157">
            <v>122.49</v>
          </cell>
        </row>
        <row r="6158">
          <cell r="A6158">
            <v>100573</v>
          </cell>
          <cell r="B6158" t="str">
            <v>CONSTRUÇÃO DE BASE E SUB-BASE PARA PAVIMENTAÇÃO DE SOLO (PREDOMINANTEMENTE ARGILOSO) BRITA - 50%-50%, MISTURA EM PISTA, COM ESPESSURA DE 15 CM - EXCLUSIVE ESCAVAÇÃO, CARGA E TRANSPORTE E SOLO. AF_09/2024</v>
          </cell>
          <cell r="C6158" t="str">
            <v>M3</v>
          </cell>
          <cell r="D6158">
            <v>106.58</v>
          </cell>
        </row>
        <row r="6159">
          <cell r="A6159">
            <v>100574</v>
          </cell>
          <cell r="B6159" t="str">
            <v>ESPALHAMENTO DE MATERIAL COM TRATOR DE ESTEIRAS. AF_09/2024</v>
          </cell>
          <cell r="C6159" t="str">
            <v>M3</v>
          </cell>
          <cell r="D6159">
            <v>1.3</v>
          </cell>
        </row>
        <row r="6160">
          <cell r="A6160">
            <v>100575</v>
          </cell>
          <cell r="B6160" t="str">
            <v>REGULARIZAÇÃO DE SUPERFÍCIES COM MOTONIVELADORA. AF_09/2024</v>
          </cell>
          <cell r="C6160" t="str">
            <v>M2</v>
          </cell>
          <cell r="D6160">
            <v>1.8</v>
          </cell>
        </row>
        <row r="6161">
          <cell r="A6161">
            <v>101767</v>
          </cell>
          <cell r="B6161" t="str">
            <v>CONSTRUÇÃO DE BASE E SUB-BASE PARA PAVIMENTAÇÃO DE SOLO ESTABILIZADO GRANULOMETRICAMENTE COM MISTURA DE SOLOS EM PISTA - EXCLUSIVE SOLO, ESCAVAÇÃO, CARGA E TRANSPORTE. AF_09/2024</v>
          </cell>
          <cell r="C6161" t="str">
            <v>M3</v>
          </cell>
          <cell r="D6161">
            <v>27.33</v>
          </cell>
        </row>
        <row r="6162">
          <cell r="A6162">
            <v>101768</v>
          </cell>
          <cell r="B6162" t="str">
            <v>CONSTRUÇÃO DE BASE E SUB-BASE PARA PAVIMENTAÇÃO DE SOLO ESTABILIZADO GRANULOMETRICAMENTE SEM MISTURA DE SOLOS - EXCLUSIVE SOLO, ESCAVAÇÃO, CARGA E TRANSPORTE. AF_09/2024</v>
          </cell>
          <cell r="C6162" t="str">
            <v>M3</v>
          </cell>
          <cell r="D6162">
            <v>23.86</v>
          </cell>
        </row>
        <row r="6163">
          <cell r="A6163">
            <v>105566</v>
          </cell>
          <cell r="B6163" t="str">
            <v>CONSTRUÇÃO DE BASE E SUB-BASE PARA PAVIMENTAÇÃO DE SOLO DE COMPORTAMENTO LATERÍTICO (ARENOSO), COM ESPESSURA DE 10 CM - EXCLUSIVE ESCAVAÇÃO, CARGA E TRANSPORTE E SOLO. AF_09/2024</v>
          </cell>
          <cell r="C6163" t="str">
            <v>M3</v>
          </cell>
          <cell r="D6163">
            <v>10.67</v>
          </cell>
        </row>
        <row r="6164">
          <cell r="A6164">
            <v>105567</v>
          </cell>
          <cell r="B6164" t="str">
            <v>RECONSTRUÇÃO DE BASE E SUB-BASE PARA PAVIMENTAÇÃO DE SOLO DE COMPORTAMENTO LATERÍTICO (ARENOSO), COM ESPESSURA DE 10 CM - EXCLUSIVE ESCAVAÇÃO, CARGA E TRANSPORTE E SOLO. AF_09/2024</v>
          </cell>
          <cell r="C6164" t="str">
            <v>M3</v>
          </cell>
          <cell r="D6164">
            <v>14.04</v>
          </cell>
        </row>
        <row r="6165">
          <cell r="A6165">
            <v>105568</v>
          </cell>
          <cell r="B6165" t="str">
            <v>RECONSTRUÇÃO DE BASE E SUB-BASE PARA PAVIMENTAÇÃO DE SOLO DE COMPORTAMENTO LATERÍTICO (ARENOSO), COM ESPESSURA DE 15 CM - EXCLUSIVE ESCAVAÇÃO, CARGA E TRANSPORTE E SOLO. AF_09/2024</v>
          </cell>
          <cell r="C6165" t="str">
            <v>M3</v>
          </cell>
          <cell r="D6165">
            <v>11.19</v>
          </cell>
        </row>
        <row r="6166">
          <cell r="A6166">
            <v>105569</v>
          </cell>
          <cell r="B6166" t="str">
            <v>CONSTRUÇÃO DE BASE E SUB-BASE PARA PAVIMENTAÇÃO DE SOLO DE COMPORTAMENTO LATERÍTICO (ARENOSO), COM ESPESSURA DE 20 CM - EXCLUSIVE ESCAVAÇÃO, CARGA E TRANSPORTE E SOLO. AF_09/2024</v>
          </cell>
          <cell r="C6166" t="str">
            <v>M3</v>
          </cell>
          <cell r="D6166">
            <v>7.09</v>
          </cell>
        </row>
        <row r="6167">
          <cell r="A6167">
            <v>105570</v>
          </cell>
          <cell r="B6167" t="str">
            <v>RECONSTRUÇÃO DE BASE E SUB-BASE PARA PAVIMENTAÇÃO DE SOLO DE COMPORTAMENTO LATERÍTICO (ARENOSO), COM ESPESSURA DE 20 CM - EXCLUSIVE ESCAVAÇÃO, CARGA E TRANSPORTE E SOLO. AF_09/2024</v>
          </cell>
          <cell r="C6167" t="str">
            <v>M3</v>
          </cell>
          <cell r="D6167">
            <v>9.25</v>
          </cell>
        </row>
        <row r="6168">
          <cell r="A6168">
            <v>105571</v>
          </cell>
          <cell r="B6168" t="str">
            <v>CONSTRUÇÃO DE BASE E SUB-BASE PARA PAVIMENTAÇÃO DE SOLO (PREDOMINANTEMENTE ARENOSO) MELHORADO COM CIMENTO - 2%, MISTURA EM PISTA, COM ESPESSURA DE 10 CM - EXCLUSIVE ESCAVAÇÃO, CARGA E TRANSPORTE E SOLO. AF_09/2024</v>
          </cell>
          <cell r="C6168" t="str">
            <v>M3</v>
          </cell>
          <cell r="D6168">
            <v>52.42</v>
          </cell>
        </row>
        <row r="6169">
          <cell r="A6169">
            <v>105572</v>
          </cell>
          <cell r="B6169" t="str">
            <v>RECONSTRUÇÃO DE BASE E SUB-BASE PARA PAVIMENTAÇÃO DE SOLO (PREDOMINANTEMENTE ARENOSO) MELHORADO COM CIMENTO - 2%, MISTURA EM PISTA, COM ESPESSURA DE 10 CM - EXCLUSIVE ESCAVAÇÃO, CARGA E TRANSPORTE E SOLO. AF_09/2024</v>
          </cell>
          <cell r="C6169" t="str">
            <v>M3</v>
          </cell>
          <cell r="D6169">
            <v>58.55</v>
          </cell>
        </row>
        <row r="6170">
          <cell r="A6170">
            <v>105573</v>
          </cell>
          <cell r="B6170" t="str">
            <v>RECONSTRUÇÃO DE BASE E SUB-BASE PARA PAVIMENTAÇÃO DE SOLO (PREDOMINANTEMENTE ARENOSO) MELHORADO COM CIMENTO - 4%, MISTURA EM PISTA, COM ESPESSURA DE 10 CM - EXCLUSIVE ESCAVAÇÃO, CARGA E TRANSPORTE E SOLO. AF_09/2024</v>
          </cell>
          <cell r="C6170" t="str">
            <v>M3</v>
          </cell>
          <cell r="D6170">
            <v>90.84</v>
          </cell>
        </row>
        <row r="6171">
          <cell r="A6171">
            <v>105574</v>
          </cell>
          <cell r="B6171" t="str">
            <v>RECONSTRUÇÃO DE BASE E SUB-BASE PARA PAVIMENTAÇÃO DE SOLO (PREDOMINANTEMENTE ARENOSO) MELHORADO COM CIMENTO - 2%, MISTURA EM PISTA, COM ESPESSURA DE 15 CM - EXCLUSIVE ESCAVAÇÃO, CARGA E TRANSPORTE E SOLO. AF_09/2024</v>
          </cell>
          <cell r="C6171" t="str">
            <v>M3</v>
          </cell>
          <cell r="D6171">
            <v>51.28</v>
          </cell>
        </row>
        <row r="6172">
          <cell r="A6172">
            <v>105575</v>
          </cell>
          <cell r="B6172" t="str">
            <v>CONSTRUÇÃO DE BASE E SUB-BASE PARA PAVIMENTAÇÃO DE SOLO (PREDOMINANTEMENTE ARENOSO) MELHORADO COM CIMENTO - 2%, MISTURA EM PISTA, COM ESPESSURA DE 20 CM - EXCLUSIVE ESCAVAÇÃO, CARGA E TRANSPORTE E SOLO. AF_09/2024</v>
          </cell>
          <cell r="C6172" t="str">
            <v>M3</v>
          </cell>
          <cell r="D6172">
            <v>46.33</v>
          </cell>
        </row>
        <row r="6173">
          <cell r="A6173">
            <v>105576</v>
          </cell>
          <cell r="B6173" t="str">
            <v>RECONSTRUÇÃO DE BASE E SUB-BASE PARA PAVIMENTAÇÃO DE SOLO (PREDOMINANTEMENTE ARENOSO) MELHORADO COM CIMENTO - 2%, MISTURA EM PISTA, COM ESPESSURA DE 20 CM - EXCLUSIVE ESCAVAÇÃO, CARGA E TRANSPORTE E SOLO. AF_09/2024</v>
          </cell>
          <cell r="C6173" t="str">
            <v>M3</v>
          </cell>
          <cell r="D6173">
            <v>50.23</v>
          </cell>
        </row>
        <row r="6174">
          <cell r="A6174">
            <v>105577</v>
          </cell>
          <cell r="B6174" t="str">
            <v>RECONSTRUÇÃO DE BASE E SUB-BASE PARA PAVIMENTAÇÃO DE SOLO (PREDOMINANTEMENTE ARENOSO) BRITA - 40%-60%, MISTURA EM PISTA, COM ESPESSURA DE 10 CM - EXCLUSIVE ESCAVAÇÃO, CARGA E TRANSPORTE E SOLO. AF_09/2024</v>
          </cell>
          <cell r="C6174" t="str">
            <v>M3</v>
          </cell>
          <cell r="D6174">
            <v>134.9</v>
          </cell>
        </row>
        <row r="6175">
          <cell r="A6175">
            <v>105578</v>
          </cell>
          <cell r="B6175" t="str">
            <v>RECONSTRUÇÃO DE BASE E SUB-BASE PARA PAVIMENTAÇÃO DE SOLO (PREDOMINANTEMENTE ARENOSO) BRITA - 40%-60%, MISTURA EM PISTA, COM ESPESSURA DE 15 CM - EXCLUSIVE ESCAVAÇÃO, CARGA E TRANSPORTE E SOLO. AF_09/2024</v>
          </cell>
          <cell r="C6175" t="str">
            <v>M3</v>
          </cell>
          <cell r="D6175">
            <v>125.84</v>
          </cell>
        </row>
        <row r="6176">
          <cell r="A6176">
            <v>105579</v>
          </cell>
          <cell r="B6176" t="str">
            <v>RECONSTRUÇÃO DE BASE E SUB-BASE PARA PAVIMENTAÇÃO DE SOLO (PREDOMINANTEMENTE ARENOSO) BRITA - 50%-50%, MISTURA EM PISTA, COM ESPESSURA DE 10 CM - EXCLUSIVE ESCAVAÇÃO, CARGA E TRANSPORTE E SOLO. AF_09/2024</v>
          </cell>
          <cell r="C6176" t="str">
            <v>M3</v>
          </cell>
          <cell r="D6176">
            <v>118.99</v>
          </cell>
        </row>
        <row r="6177">
          <cell r="A6177">
            <v>105580</v>
          </cell>
          <cell r="B6177" t="str">
            <v>RECONSTRUÇÃO DE BASE E SUB-BASE PARA PAVIMENTAÇÃO DE SOLO (PREDOMINANTEMENTE ARENOSO) BRITA - 50%-50%, MISTURA EM PISTA, COM ESPESSURA DE 15 CM - EXCLUSIVE ESCAVAÇÃO, CARGA E TRANSPORTE E SOLO. AF_09/2024</v>
          </cell>
          <cell r="C6177" t="str">
            <v>M3</v>
          </cell>
          <cell r="D6177">
            <v>109.93</v>
          </cell>
        </row>
        <row r="6178">
          <cell r="A6178">
            <v>105581</v>
          </cell>
          <cell r="B6178" t="str">
            <v>CONSTRUÇÃO DE BASE E SUB-BASE PARA PAVIMENTAÇÃO DE SOLO (PREDOMINANTEMENTE ARENOSO) BRITA - 50%-50%, MISTURA EM PISTA, COM ESPESSURA DE 20 CM - EXCLUSIVE ESCAVAÇÃO, CARGA E TRANSPORTE E SOLO. AF_09/2024</v>
          </cell>
          <cell r="C6178" t="str">
            <v>M3</v>
          </cell>
          <cell r="D6178">
            <v>98.52</v>
          </cell>
        </row>
        <row r="6179">
          <cell r="A6179">
            <v>105582</v>
          </cell>
          <cell r="B6179" t="str">
            <v>RECONSTRUÇÃO DE BASE E SUB-BASE PARA PAVIMENTAÇÃO DE SOLO (PREDOMINANTEMENTE ARENOSO) BRITA - 50%-50%, MISTURA EM PISTA, COM ESPESSURA DE 20 CM - EXCLUSIVE ESCAVAÇÃO, CARGA E TRANSPORTE E SOLO. AF_09/2024</v>
          </cell>
          <cell r="C6179" t="str">
            <v>M3</v>
          </cell>
          <cell r="D6179">
            <v>105.4</v>
          </cell>
        </row>
        <row r="6180">
          <cell r="A6180">
            <v>105585</v>
          </cell>
          <cell r="B6180" t="str">
            <v>CONSTRUÇÃO DE BASE E SUB-BASE PARA PAVIMENTAÇÃO DE SOLO (PREDOMINANTEMENTE ARGILOSO) BRITA - 40%-60%, MISTURA EM PISTA, COM ESPESSURA DE 10 CM - EXCLUSIVE ESCAVAÇÃO, CARGA E TRANSPORTE E SOLO. AF_09/2024</v>
          </cell>
          <cell r="C6180" t="str">
            <v>M3</v>
          </cell>
          <cell r="D6180">
            <v>131.37</v>
          </cell>
        </row>
        <row r="6181">
          <cell r="A6181">
            <v>105586</v>
          </cell>
          <cell r="B6181" t="str">
            <v>RECONSTRUÇÃO DE BASE E SUB-BASE PARA PAVIMENTAÇÃO DE SOLO (PREDOMINANTEMENTE ARGILOSO) BRITA - 40%-60%, MISTURA EM PISTA, COM ESPESSURA DE 10 CM - EXCLUSIVE ESCAVAÇÃO, CARGA E TRANSPORTE E SOLO. AF_09/2024</v>
          </cell>
          <cell r="C6181" t="str">
            <v>M3</v>
          </cell>
          <cell r="D6181">
            <v>145.22</v>
          </cell>
        </row>
        <row r="6182">
          <cell r="A6182">
            <v>105587</v>
          </cell>
          <cell r="B6182" t="str">
            <v>RECONSTRUÇÃO DE BASE E SUB-BASE PARA PAVIMENTAÇÃO DE SOLO (PREDOMINANTEMENTE ARGILOSO) BRITA - 40%-60%, MISTURA EM PISTA, COM ESPESSURA DE 15 CM - EXCLUSIVE ESCAVAÇÃO, CARGA E TRANSPORTE E SOLO. AF_09/2024</v>
          </cell>
          <cell r="C6182" t="str">
            <v>M3</v>
          </cell>
          <cell r="D6182">
            <v>132.75</v>
          </cell>
        </row>
        <row r="6183">
          <cell r="A6183">
            <v>105588</v>
          </cell>
          <cell r="B6183" t="str">
            <v>CONSTRUÇÃO DE BASE E SUB-BASE PARA PAVIMENTAÇÃO DE SOLO (PREDOMINANTEMENTE ARGILOSO) BRITA - 40%-60%, MISTURA EM PISTA, COM ESPESSURA DE 20 CM - EXCLUSIVE ESCAVAÇÃO, CARGA E TRANSPORTE E SOLO. AF_09/2024</v>
          </cell>
          <cell r="C6183" t="str">
            <v>M3</v>
          </cell>
          <cell r="D6183">
            <v>121.59</v>
          </cell>
        </row>
        <row r="6184">
          <cell r="A6184">
            <v>105589</v>
          </cell>
          <cell r="B6184" t="str">
            <v>RECONSTRUÇÃO DE BASE E SUB-BASE PARA PAVIMENTAÇÃO DE SOLO (PREDOMINANTEMENTE ARGILOSO) BRITA - 40%-60%, MISTURA EM PISTA, COM ESPESSURA DE 20 CM - EXCLUSIVE ESCAVAÇÃO, CARGA E TRANSPORTE E SOLO. AF_09/2024</v>
          </cell>
          <cell r="C6184" t="str">
            <v>M3</v>
          </cell>
          <cell r="D6184">
            <v>131.58000000000001</v>
          </cell>
        </row>
        <row r="6185">
          <cell r="A6185">
            <v>105592</v>
          </cell>
          <cell r="B6185" t="str">
            <v>CONSTRUÇÃO DE BASE E SUB-BASE PARA PAVIMENTAÇÃO DE SOLO (PREDOMINANTEMENTE ARGILOSO) BRITA - 50%-50%, MISTURA EM PISTA, COM ESPESSURA DE 10 CM - EXCLUSIVE ESCAVAÇÃO, CARGA E TRANSPORTE E SOLO. AF_09/2024</v>
          </cell>
          <cell r="C6185" t="str">
            <v>M3</v>
          </cell>
          <cell r="D6185">
            <v>115.46</v>
          </cell>
        </row>
        <row r="6186">
          <cell r="A6186">
            <v>105593</v>
          </cell>
          <cell r="B6186" t="str">
            <v>RECONSTRUÇÃO DE BASE E SUB-BASE PARA PAVIMENTAÇÃO DE SOLO (PREDOMINANTEMENTE ARGILOSO) BRITA - 50%-50%, MISTURA EM PISTA, COM ESPESSURA DE 10 CM - EXCLUSIVE ESCAVAÇÃO, CARGA E TRANSPORTE E SOLO. AF_09/2024</v>
          </cell>
          <cell r="C6186" t="str">
            <v>M3</v>
          </cell>
          <cell r="D6186">
            <v>129.31</v>
          </cell>
        </row>
        <row r="6187">
          <cell r="A6187">
            <v>105594</v>
          </cell>
          <cell r="B6187" t="str">
            <v>RECONSTRUÇÃO DE BASE E SUB-BASE PARA PAVIMENTAÇÃO DE SOLO (PREDOMINANTEMENTE ARGILOSO) BRITA - 50%-50%, MISTURA EM PISTA, COM ESPESSURA DE 15 CM - EXCLUSIVE ESCAVAÇÃO, CARGA E TRANSPORTE E SOLO. AF_09/2024</v>
          </cell>
          <cell r="C6187" t="str">
            <v>M3</v>
          </cell>
          <cell r="D6187">
            <v>116.84</v>
          </cell>
        </row>
        <row r="6188">
          <cell r="A6188">
            <v>105595</v>
          </cell>
          <cell r="B6188" t="str">
            <v>CONSTRUÇÃO DE BASE E SUB-BASE PARA PAVIMENTAÇÃO DE SOLO (PREDOMINANTEMENTE ARGILOSO) BRITA - 50%-50%, MISTURA EM PISTA, COM ESPESSURA DE 20 CM - EXCLUSIVE ESCAVAÇÃO, CARGA E TRANSPORTE E SOLO. AF_09/2024</v>
          </cell>
          <cell r="C6188" t="str">
            <v>M3</v>
          </cell>
          <cell r="D6188">
            <v>105.68</v>
          </cell>
        </row>
        <row r="6189">
          <cell r="A6189">
            <v>105596</v>
          </cell>
          <cell r="B6189" t="str">
            <v>RECONSTRUÇÃO DE BASE E SUB-BASE PARA PAVIMENTAÇÃO DE SOLO (PREDOMINANTEMENTE ARGILOSO) BRITA - 50%-50%, MISTURA EM PISTA, COM ESPESSURA DE 20 CM - EXCLUSIVE ESCAVAÇÃO, CARGA E TRANSPORTE E SOLO. AF_09/2024</v>
          </cell>
          <cell r="C6189" t="str">
            <v>M3</v>
          </cell>
          <cell r="D6189">
            <v>115.67</v>
          </cell>
        </row>
        <row r="6190">
          <cell r="A6190">
            <v>105623</v>
          </cell>
          <cell r="B6190" t="str">
            <v>CONSTRUÇÃO DE BASE E SUB-BASE PARA PAVIMENTAÇÃO DE SOLO (PREDOMINANTEMENTE ARENOSO) MELHORADO COM CIMENTO - 4%, MISTURA EM PISTA, COM ESPESSURA DE 10 CM - EXCLUSIVE ESCAVAÇÃO, CARGA E TRANSPORTE E SOLO. AF_09/2024</v>
          </cell>
          <cell r="C6190" t="str">
            <v>M3</v>
          </cell>
          <cell r="D6190">
            <v>84.71</v>
          </cell>
        </row>
        <row r="6191">
          <cell r="A6191">
            <v>105624</v>
          </cell>
          <cell r="B6191" t="str">
            <v>CONSTRUÇÃO DE BASE E SUB-BASE PARA PAVIMENTAÇÃO DE SOLO (PREDOMINANTEMENTE ARENOSO) COM CIMENTO - 6%, MISTURA EM PISTA, COM ESPESSURA DE 10 CM - EXCLUSIVE ESCAVAÇÃO, CARGA E TRANSPORTE E SOLO. AF_09/2024</v>
          </cell>
          <cell r="C6191" t="str">
            <v>M3</v>
          </cell>
          <cell r="D6191">
            <v>116.13</v>
          </cell>
        </row>
        <row r="6192">
          <cell r="A6192">
            <v>105625</v>
          </cell>
          <cell r="B6192" t="str">
            <v>CONSTRUÇÃO DE BASE E SUB-BASE PARA PAVIMENTAÇÃO DE SOLO (PREDOMINANTEMENTE ARENOSO) COM CIMENTO - 8%, MISTURA EM PISTA, COM ESPESSURA DE 10 CM - EXCLUSIVE ESCAVAÇÃO, CARGA E TRANSPORTE E SOLO. AF_09/2024</v>
          </cell>
          <cell r="C6192" t="str">
            <v>M3</v>
          </cell>
          <cell r="D6192">
            <v>147.13999999999999</v>
          </cell>
        </row>
        <row r="6193">
          <cell r="A6193">
            <v>105626</v>
          </cell>
          <cell r="B6193" t="str">
            <v>RECONSTRUÇÃO DE BASE E SUB-BASE PARA PAVIMENTAÇÃO DE SOLO (PREDOMINANTEMENTE ARENOSO) COM CIMENTO - 6%, MISTURA EM PISTA, COM ESPESSURA DE 10 CM - EXCLUSIVE ESCAVAÇÃO, CARGA E TRANSPORTE E SOLO. AF_09/2024</v>
          </cell>
          <cell r="C6193" t="str">
            <v>M3</v>
          </cell>
          <cell r="D6193">
            <v>122.26</v>
          </cell>
        </row>
        <row r="6194">
          <cell r="A6194">
            <v>105627</v>
          </cell>
          <cell r="B6194" t="str">
            <v>RECONSTRUÇÃO DE BASE E SUB-BASE PARA PAVIMENTAÇÃO DE SOLO (PREDOMINANTEMENTE ARENOSO) COM CIMENTO - 8%, MISTURA EM PISTA, COM ESPESSURA DE 10 CM - EXCLUSIVE ESCAVAÇÃO, CARGA E TRANSPORTE E SOLO. AF_09/2024</v>
          </cell>
          <cell r="C6194" t="str">
            <v>M3</v>
          </cell>
          <cell r="D6194">
            <v>153.27000000000001</v>
          </cell>
        </row>
        <row r="6195">
          <cell r="A6195">
            <v>105628</v>
          </cell>
          <cell r="B6195" t="str">
            <v>RECONSTRUÇÃO DE BASE E SUB-BASE PARA PAVIMENTAÇÃO DE SOLO (PREDOMINANTEMENTE ARENOSO) MELHORADO COM CIMENTO - 4%, MISTURA EM PISTA, COM ESPESSURA DE 15 CM - EXCLUSIVE ESCAVAÇÃO, CARGA E TRANSPORTE E SOLO. AF_09/2024</v>
          </cell>
          <cell r="C6195" t="str">
            <v>M3</v>
          </cell>
          <cell r="D6195">
            <v>83.57</v>
          </cell>
        </row>
        <row r="6196">
          <cell r="A6196">
            <v>105629</v>
          </cell>
          <cell r="B6196" t="str">
            <v>RECONSTRUÇÃO DE BASE E SUB-BASE PARA PAVIMENTAÇÃO DE SOLO (PREDOMINANTEMENTE ARENOSO) COM CIMENTO - 6%, MISTURA EM PISTA, COM ESPESSURA DE 15 CM - EXCLUSIVE ESCAVAÇÃO, CARGA E TRANSPORTE E SOLO. AF_09/2024</v>
          </cell>
          <cell r="C6196" t="str">
            <v>M3</v>
          </cell>
          <cell r="D6196">
            <v>114.99</v>
          </cell>
        </row>
        <row r="6197">
          <cell r="A6197">
            <v>105630</v>
          </cell>
          <cell r="B6197" t="str">
            <v>RECONSTRUÇÃO DE BASE E SUB-BASE PARA PAVIMENTAÇÃO DE SOLO (PREDOMINANTEMENTE ARENOSO) COM CIMENTO - 8%, MISTURA EM PISTA, COM ESPESSURA DE 15 CM - EXCLUSIVE ESCAVAÇÃO, CARGA E TRANSPORTE E SOLO. AF_09/2024</v>
          </cell>
          <cell r="C6197" t="str">
            <v>M3</v>
          </cell>
          <cell r="D6197">
            <v>146</v>
          </cell>
        </row>
        <row r="6198">
          <cell r="A6198">
            <v>105631</v>
          </cell>
          <cell r="B6198" t="str">
            <v>CONSTRUÇÃO DE BASE E SUB-BASE PARA PAVIMENTAÇÃO DE SOLO (PREDOMINANTEMENTE ARENOSO) MELHORADO COM CIMENTO - 4%, MISTURA EM PISTA, COM ESPESSURA DE 20 CM - EXCLUSIVE ESCAVAÇÃO, CARGA E TRANSPORTE E SOLO. AF_09/2024</v>
          </cell>
          <cell r="C6198" t="str">
            <v>M3</v>
          </cell>
          <cell r="D6198">
            <v>78.62</v>
          </cell>
        </row>
        <row r="6199">
          <cell r="A6199">
            <v>105632</v>
          </cell>
          <cell r="B6199" t="str">
            <v>CONSTRUÇÃO DE BASE E SUB-BASE PARA PAVIMENTAÇÃO DE SOLO (PREDOMINANTEMENTE ARENOSO) COM CIMENTO - 6%, MISTURA EM PISTA, COM ESPESSURA DE 20 CM - EXCLUSIVE ESCAVAÇÃO, CARGA E TRANSPORTE E SOLO. AF_09/2024</v>
          </cell>
          <cell r="C6199" t="str">
            <v>M3</v>
          </cell>
          <cell r="D6199">
            <v>110.04</v>
          </cell>
        </row>
        <row r="6200">
          <cell r="A6200">
            <v>105633</v>
          </cell>
          <cell r="B6200" t="str">
            <v>CONSTRUÇÃO DE BASE E SUB-BASE PARA PAVIMENTAÇÃO DE SOLO (PREDOMINANTEMENTE ARENOSO) COM CIMENTO - 8%, MISTURA EM PISTA, COM ESPESSURA DE 20 CM - EXCLUSIVE ESCAVAÇÃO, CARGA E TRANSPORTE E SOLO. AF_09/2024</v>
          </cell>
          <cell r="C6200" t="str">
            <v>M3</v>
          </cell>
          <cell r="D6200">
            <v>141.05000000000001</v>
          </cell>
        </row>
        <row r="6201">
          <cell r="A6201">
            <v>105634</v>
          </cell>
          <cell r="B6201" t="str">
            <v>RECONSTRUÇÃO DE BASE E SUB-BASE PARA PAVIMENTAÇÃO DE SOLO (PREDOMINANTEMENTE ARENOSO) MELHORADO COM CIMENTO - 4%, MISTURA EM PISTA, COM ESPESSURA DE 20 CM - EXCLUSIVE ESCAVAÇÃO, CARGA E TRANSPORTE E SOLO. AF_09/2024</v>
          </cell>
          <cell r="C6201" t="str">
            <v>M3</v>
          </cell>
          <cell r="D6201">
            <v>82.52</v>
          </cell>
        </row>
        <row r="6202">
          <cell r="A6202">
            <v>105635</v>
          </cell>
          <cell r="B6202" t="str">
            <v>RECONSTRUÇÃO DE BASE E SUB-BASE PARA PAVIMENTAÇÃO DE SOLO (PREDOMINANTEMENTE ARENOSO) COM CIMENTO - 6%, MISTURA EM PISTA, COM ESPESSURA DE 20 CM - EXCLUSIVE ESCAVAÇÃO, CARGA E TRANSPORTE E SOLO. AF_09/2024</v>
          </cell>
          <cell r="C6202" t="str">
            <v>M3</v>
          </cell>
          <cell r="D6202">
            <v>113.94</v>
          </cell>
        </row>
        <row r="6203">
          <cell r="A6203">
            <v>105636</v>
          </cell>
          <cell r="B6203" t="str">
            <v>RECONSTRUÇÃO DE BASE E SUB-BASE PARA PAVIMENTAÇÃO DE SOLO (PREDOMINANTEMENTE ARENOSO) COM CIMENTO - 8%, MISTURA EM PISTA, COM ESPESSURA DE 20 CM - EXCLUSIVE ESCAVAÇÃO, CARGA E TRANSPORTE E SOLO. AF_09/2024</v>
          </cell>
          <cell r="C6203" t="str">
            <v>M3</v>
          </cell>
          <cell r="D6203">
            <v>144.94999999999999</v>
          </cell>
        </row>
        <row r="6204">
          <cell r="A6204">
            <v>105657</v>
          </cell>
          <cell r="B6204" t="str">
            <v>CONSTRUÇÃO DE BASE E SUB-BASE PARA PAVIMENTAÇÃO DE SOLO (PREDOMINANTEMENTE ARENOSO) BRITA - 40%-60% COM CIMENTO - 4%, MISTURA EM PISTA, COM ESPESSURA DE 10 CM - EXCLUSIVE ESCAVAÇÃO, CARGA E TRANSPORTE E SOLO. AF_09/2024</v>
          </cell>
          <cell r="C6204" t="str">
            <v>M3</v>
          </cell>
          <cell r="D6204">
            <v>187.24</v>
          </cell>
        </row>
        <row r="6205">
          <cell r="A6205">
            <v>105658</v>
          </cell>
          <cell r="B6205" t="str">
            <v>CONSTRUÇÃO DE BASE E SUB-BASE PARA PAVIMENTAÇÃO DE SOLO (PREDOMINANTEMENTE ARENOSO) BRITA - 40%-60% COM CIMENTO - 6%, MISTURA EM PISTA, COM ESPESSURA DE 10 CM - EXCLUSIVE ESCAVAÇÃO, CARGA E TRANSPORTE E SOLO. AF_09/2024</v>
          </cell>
          <cell r="C6205" t="str">
            <v>M3</v>
          </cell>
          <cell r="D6205">
            <v>216.75</v>
          </cell>
        </row>
        <row r="6206">
          <cell r="A6206">
            <v>105659</v>
          </cell>
          <cell r="B6206" t="str">
            <v>CONSTRUÇÃO DE BASE E SUB-BASE PARA PAVIMENTAÇÃO DE SOLO (PREDOMINANTEMENTE ARENOSO) BRITA - 40%-60% COM CIMENTO - 8%, MISTURA EM PISTA, COM ESPESSURA DE 10 CM - EXCLUSIVE ESCAVAÇÃO, CARGA E TRANSPORTE E SOLO. AF_09/2024</v>
          </cell>
          <cell r="C6206" t="str">
            <v>M3</v>
          </cell>
          <cell r="D6206">
            <v>245.85</v>
          </cell>
        </row>
        <row r="6207">
          <cell r="A6207">
            <v>105660</v>
          </cell>
          <cell r="B6207" t="str">
            <v>RECONSTRUÇÃO DE BASE E SUB-BASE PARA PAVIMENTAÇÃO DE SOLO (PREDOMINANTEMENTE ARENOSO) BRITA - 40%-60% COM CIMENTO - 4%, MISTURA EM PISTA, COM ESPESSURA DE 10 CM - EXCLUSIVE ESCAVAÇÃO, CARGA E TRANSPORTE E SOLO. AF_09/2024</v>
          </cell>
          <cell r="C6207" t="str">
            <v>M3</v>
          </cell>
          <cell r="D6207">
            <v>197.95</v>
          </cell>
        </row>
        <row r="6208">
          <cell r="A6208">
            <v>105661</v>
          </cell>
          <cell r="B6208" t="str">
            <v>RECONSTRUÇÃO DE BASE E SUB-BASE PARA PAVIMENTAÇÃO DE SOLO (PREDOMINANTEMENTE ARENOSO) BRITA - 40%-60% COM CIMENTO - 6%, MISTURA EM PISTA, COM ESPESSURA DE 10 CM - EXCLUSIVE ESCAVAÇÃO, CARGA E TRANSPORTE E SOLO. AF_09/2024</v>
          </cell>
          <cell r="C6208" t="str">
            <v>M3</v>
          </cell>
          <cell r="D6208">
            <v>227.46</v>
          </cell>
        </row>
        <row r="6209">
          <cell r="A6209">
            <v>105662</v>
          </cell>
          <cell r="B6209" t="str">
            <v>RECONSTRUÇÃO DE BASE E SUB-BASE PARA PAVIMENTAÇÃO DE SOLO (PREDOMINANTEMENTE ARENOSO) BRITA - 40%-60% COM CIMENTO - 8%, MISTURA EM PISTA, COM ESPESSURA DE 10 CM - EXCLUSIVE ESCAVAÇÃO, CARGA E TRANSPORTE E SOLO. AF_09/2024</v>
          </cell>
          <cell r="C6209" t="str">
            <v>M3</v>
          </cell>
          <cell r="D6209">
            <v>256.56</v>
          </cell>
        </row>
        <row r="6210">
          <cell r="A6210">
            <v>105663</v>
          </cell>
          <cell r="B6210" t="str">
            <v>RECONSTRUÇÃO DE BASE E SUB-BASE PARA PAVIMENTAÇÃO DE SOLO (PREDOMINANTEMENTE ARENOSO) BRITA - 40%-60% COM CIMENTO - 4%, MISTURA EM PISTA, COM ESPESSURA DE 15 CM - EXCLUSIVE ESCAVAÇÃO, CARGA E TRANSPORTE E SOLO. AF_09/2024</v>
          </cell>
          <cell r="C6210" t="str">
            <v>M3</v>
          </cell>
          <cell r="D6210">
            <v>188.9</v>
          </cell>
        </row>
        <row r="6211">
          <cell r="A6211">
            <v>105664</v>
          </cell>
          <cell r="B6211" t="str">
            <v>RECONSTRUÇÃO DE BASE E SUB-BASE PARA PAVIMENTAÇÃO DE SOLO (PREDOMINANTEMENTE ARENOSO) BRITA - 40%-60% COM CIMENTO - 6%, MISTURA EM PISTA, COM ESPESSURA DE 15 CM - EXCLUSIVE ESCAVAÇÃO, CARGA E TRANSPORTE E SOLO. AF_09/2024</v>
          </cell>
          <cell r="C6211" t="str">
            <v>M3</v>
          </cell>
          <cell r="D6211">
            <v>218.41</v>
          </cell>
        </row>
        <row r="6212">
          <cell r="A6212">
            <v>105665</v>
          </cell>
          <cell r="B6212" t="str">
            <v>RECONSTRUÇÃO DE BASE E SUB-BASE PARA PAVIMENTAÇÃO DE SOLO (PREDOMINANTEMENTE ARENOSO) BRITA - 40%-60% COM CIMENTO - 8%, MISTURA EM PISTA, COM ESPESSURA DE 15 CM - EXCLUSIVE ESCAVAÇÃO, CARGA E TRANSPORTE E SOLO. AF_09/2024</v>
          </cell>
          <cell r="C6212" t="str">
            <v>M3</v>
          </cell>
          <cell r="D6212">
            <v>247.51</v>
          </cell>
        </row>
        <row r="6213">
          <cell r="A6213">
            <v>105666</v>
          </cell>
          <cell r="B6213" t="str">
            <v>CONSTRUÇÃO DE BASE E SUB-BASE PARA PAVIMENTAÇÃO DE SOLO (PREDOMINANTEMENTE ARENOSO) BRITA - 40%-60% COM CIMENTO - 4%, MISTURA EM PISTA, COM ESPESSURA DE 20 CM - EXCLUSIVE ESCAVAÇÃO, CARGA E TRANSPORTE E SOLO. AF_09/2024</v>
          </cell>
          <cell r="C6213" t="str">
            <v>M3</v>
          </cell>
          <cell r="D6213">
            <v>177.49</v>
          </cell>
        </row>
        <row r="6214">
          <cell r="A6214">
            <v>105667</v>
          </cell>
          <cell r="B6214" t="str">
            <v>CONSTRUÇÃO DE BASE E SUB-BASE PARA PAVIMENTAÇÃO DE SOLO (PREDOMINANTEMENTE ARENOSO) BRITA - 40%-60% COM CIMENTO - 6%, MISTURA EM PISTA, COM ESPESSURA DE 20 CM - EXCLUSIVE ESCAVAÇÃO, CARGA E TRANSPORTE E SOLO. AF_09/2024</v>
          </cell>
          <cell r="C6214" t="str">
            <v>M3</v>
          </cell>
          <cell r="D6214">
            <v>207</v>
          </cell>
        </row>
        <row r="6215">
          <cell r="A6215">
            <v>105668</v>
          </cell>
          <cell r="B6215" t="str">
            <v>CONSTRUÇÃO DE BASE E SUB-BASE PARA PAVIMENTAÇÃO DE SOLO (PREDOMINANTEMENTE ARENOSO) BRITA - 40%-60% COM CIMENTO - 8%, MISTURA EM PISTA, COM ESPESSURA DE 20 CM - EXCLUSIVE ESCAVAÇÃO, CARGA E TRANSPORTE E SOLO. AF_09/2024</v>
          </cell>
          <cell r="C6215" t="str">
            <v>M3</v>
          </cell>
          <cell r="D6215">
            <v>236.1</v>
          </cell>
        </row>
        <row r="6216">
          <cell r="A6216">
            <v>105669</v>
          </cell>
          <cell r="B6216" t="str">
            <v>RECONSTRUÇÃO DE BASE E SUB-BASE PARA PAVIMENTAÇÃO DE SOLO (PREDOMINANTEMENTE ARENOSO) BRITA - 40%-60% COM CIMENTO - 4%, MISTURA EM PISTA, COM ESPESSURA DE 20 CM - EXCLUSIVE ESCAVAÇÃO, CARGA E TRANSPORTE E SOLO. AF_09/2024</v>
          </cell>
          <cell r="C6216" t="str">
            <v>M3</v>
          </cell>
          <cell r="D6216">
            <v>184.36</v>
          </cell>
        </row>
        <row r="6217">
          <cell r="A6217">
            <v>105670</v>
          </cell>
          <cell r="B6217" t="str">
            <v>RECONSTRUÇÃO DE BASE E SUB-BASE PARA PAVIMENTAÇÃO DE SOLO (PREDOMINANTEMENTE ARENOSO) BRITA - 40%-60% COM CIMENTO - 6%, MISTURA EM PISTA, COM ESPESSURA DE 20 CM - EXCLUSIVE ESCAVAÇÃO, CARGA E TRANSPORTE E SOLO. AF_09/2024</v>
          </cell>
          <cell r="C6217" t="str">
            <v>M3</v>
          </cell>
          <cell r="D6217">
            <v>213.87</v>
          </cell>
        </row>
        <row r="6218">
          <cell r="A6218">
            <v>105671</v>
          </cell>
          <cell r="B6218" t="str">
            <v>RECONSTRUÇÃO DE BASE E SUB-BASE PARA PAVIMENTAÇÃO DE SOLO (PREDOMINANTEMENTE ARENOSO) BRITA - 40%-60% COM CIMENTO - 8%, MISTURA EM PISTA, COM ESPESSURA DE 20 CM - EXCLUSIVE ESCAVAÇÃO, CARGA E TRANSPORTE E SOLO. AF_09/2024</v>
          </cell>
          <cell r="C6218" t="str">
            <v>M3</v>
          </cell>
          <cell r="D6218">
            <v>242.97</v>
          </cell>
        </row>
        <row r="6219">
          <cell r="A6219">
            <v>105690</v>
          </cell>
          <cell r="B6219" t="str">
            <v>CONSTRUÇÃO DE BASE E SUB-BASE PARA PAVIMENTAÇÃO DE SOLO (PREDOMINANTEMENTE ARENOSO) BRITA - 50%-50% COM CIMENTO - 4%, MISTURA EM PISTA, COM ESPESSURA DE 10 CM - EXCLUSIVE ESCAVAÇÃO, CARGA E TRANSPORTE E SOLO. AF_09/2024</v>
          </cell>
          <cell r="C6219" t="str">
            <v>M3</v>
          </cell>
          <cell r="D6219">
            <v>171.97</v>
          </cell>
        </row>
        <row r="6220">
          <cell r="A6220">
            <v>105691</v>
          </cell>
          <cell r="B6220" t="str">
            <v>CONSTRUÇÃO DE BASE E SUB-BASE PARA PAVIMENTAÇÃO DE SOLO (PREDOMINANTEMENTE ARENOSO) BRITA - 50%-50% COM CIMENTO - 6%, MISTURA EM PISTA, COM ESPESSURA DE 10 CM - EXCLUSIVE ESCAVAÇÃO, CARGA E TRANSPORTE E SOLO. AF_09/2024</v>
          </cell>
          <cell r="C6220" t="str">
            <v>M3</v>
          </cell>
          <cell r="D6220">
            <v>201.79</v>
          </cell>
        </row>
        <row r="6221">
          <cell r="A6221">
            <v>105692</v>
          </cell>
          <cell r="B6221" t="str">
            <v>CONSTRUÇÃO DE BASE E SUB-BASE PARA PAVIMENTAÇÃO DE SOLO (PREDOMINANTEMENTE ARENOSO) BRITA - 50%-50% COM CIMENTO - 8%, MISTURA EM PISTA, COM ESPESSURA DE 10 CM - EXCLUSIVE ESCAVAÇÃO, CARGA E TRANSPORTE E SOLO. AF_09/2024</v>
          </cell>
          <cell r="C6221" t="str">
            <v>M3</v>
          </cell>
          <cell r="D6221">
            <v>231.21</v>
          </cell>
        </row>
        <row r="6222">
          <cell r="A6222">
            <v>105693</v>
          </cell>
          <cell r="B6222" t="str">
            <v>RECONSTRUÇÃO DE BASE E SUB-BASE PARA PAVIMENTAÇÃO DE SOLO (PREDOMINANTEMENTE ARENOSO) BRITA - 50%-50% COM CIMENTO - 4%, MISTURA EM PISTA, COM ESPESSURA DE 10 CM - EXCLUSIVE ESCAVAÇÃO, CARGA E TRANSPORTE E SOLO. AF_09/2024</v>
          </cell>
          <cell r="C6222" t="str">
            <v>M3</v>
          </cell>
          <cell r="D6222">
            <v>182.68</v>
          </cell>
        </row>
        <row r="6223">
          <cell r="A6223">
            <v>105694</v>
          </cell>
          <cell r="B6223" t="str">
            <v>RECONSTRUÇÃO DE BASE E SUB-BASE PARA PAVIMENTAÇÃO DE SOLO (PREDOMINANTEMENTE ARENOSO) BRITA - 50%-50% COM CIMENTO - 6%, MISTURA EM PISTA, COM ESPESSURA DE 10 CM - EXCLUSIVE ESCAVAÇÃO, CARGA E TRANSPORTE E SOLO. AF_09/2024</v>
          </cell>
          <cell r="C6223" t="str">
            <v>M3</v>
          </cell>
          <cell r="D6223">
            <v>212.5</v>
          </cell>
        </row>
        <row r="6224">
          <cell r="A6224">
            <v>105695</v>
          </cell>
          <cell r="B6224" t="str">
            <v>RECONSTRUÇÃO DE BASE E SUB-BASE PARA PAVIMENTAÇÃO DE SOLO (PREDOMINANTEMENTE ARENOSO) BRITA - 50%-50% COM CIMENTO - 8%, MISTURA EM PISTA, COM ESPESSURA DE 10 CM - EXCLUSIVE ESCAVAÇÃO, CARGA E TRANSPORTE E SOLO. AF_09/2024</v>
          </cell>
          <cell r="C6224" t="str">
            <v>M3</v>
          </cell>
          <cell r="D6224">
            <v>241.92</v>
          </cell>
        </row>
        <row r="6225">
          <cell r="A6225">
            <v>105696</v>
          </cell>
          <cell r="B6225" t="str">
            <v>RECONSTRUÇÃO DE BASE E SUB-BASE PARA PAVIMENTAÇÃO DE SOLO (PREDOMINANTEMENTE ARENOSO) BRITA - 50%-50% COM CIMENTO - 4%, MISTURA EM PISTA, COM ESPESSURA DE 15 CM - EXCLUSIVE ESCAVAÇÃO, CARGA E TRANSPORTE E SOLO. AF_09/2024</v>
          </cell>
          <cell r="C6225" t="str">
            <v>M3</v>
          </cell>
          <cell r="D6225">
            <v>173.63</v>
          </cell>
        </row>
        <row r="6226">
          <cell r="A6226">
            <v>105697</v>
          </cell>
          <cell r="B6226" t="str">
            <v>RECONSTRUÇÃO DE BASE E SUB-BASE PARA PAVIMENTAÇÃO DE SOLO (PREDOMINANTEMENTE ARENOSO) BRITA - 50%-50% COM CIMENTO - 6%, MISTURA EM PISTA, COM ESPESSURA DE 15 CM - EXCLUSIVE ESCAVAÇÃO, CARGA E TRANSPORTE E SOLO. AF_09/2024</v>
          </cell>
          <cell r="C6226" t="str">
            <v>M3</v>
          </cell>
          <cell r="D6226">
            <v>203.45</v>
          </cell>
        </row>
        <row r="6227">
          <cell r="A6227">
            <v>105698</v>
          </cell>
          <cell r="B6227" t="str">
            <v>RECONSTRUÇÃO DE BASE E SUB-BASE PARA PAVIMENTAÇÃO DE SOLO (PREDOMINANTEMENTE ARENOSO) BRITA - 50%-50% COM CIMENTO - 8%, MISTURA EM PISTA, COM ESPESSURA DE 15 CM - EXCLUSIVE ESCAVAÇÃO, CARGA E TRANSPORTE E SOLO. AF_09/2024</v>
          </cell>
          <cell r="C6227" t="str">
            <v>M3</v>
          </cell>
          <cell r="D6227">
            <v>232.87</v>
          </cell>
        </row>
        <row r="6228">
          <cell r="A6228">
            <v>105699</v>
          </cell>
          <cell r="B6228" t="str">
            <v>CONSTRUÇÃO DE BASE E SUB-BASE PARA PAVIMENTAÇÃO DE SOLO (PREDOMINANTEMENTE ARENOSO) BRITA - 50%-50% COM CIMENTO - 4%, MISTURA EM PISTA, COM ESPESSURA DE 20 CM - EXCLUSIVE ESCAVAÇÃO, CARGA E TRANSPORTE E SOLO. AF_09/2024</v>
          </cell>
          <cell r="C6228" t="str">
            <v>M3</v>
          </cell>
          <cell r="D6228">
            <v>162.22</v>
          </cell>
        </row>
        <row r="6229">
          <cell r="A6229">
            <v>105700</v>
          </cell>
          <cell r="B6229" t="str">
            <v>CONSTRUÇÃO DE BASE E SUB-BASE PARA PAVIMENTAÇÃO DE SOLO (PREDOMINANTEMENTE ARENOSO) BRITA - 50%-50% COM CIMENTO - 6%, MISTURA EM PISTA, COM ESPESSURA DE 20 CM - EXCLUSIVE ESCAVAÇÃO, CARGA E TRANSPORTE E SOLO. AF_09/2024</v>
          </cell>
          <cell r="C6229" t="str">
            <v>M3</v>
          </cell>
          <cell r="D6229">
            <v>192.04</v>
          </cell>
        </row>
        <row r="6230">
          <cell r="A6230">
            <v>105701</v>
          </cell>
          <cell r="B6230" t="str">
            <v>CONSTRUÇÃO DE BASE E SUB-BASE PARA PAVIMENTAÇÃO DE SOLO (PREDOMINANTEMENTE ARENOSO) BRITA - 50%-50% COM CIMENTO - 8%, MISTURA EM PISTA, COM ESPESSURA DE 20 CM - EXCLUSIVE ESCAVAÇÃO, CARGA E TRANSPORTE E SOLO. AF_09/2024</v>
          </cell>
          <cell r="C6230" t="str">
            <v>M3</v>
          </cell>
          <cell r="D6230">
            <v>221.46</v>
          </cell>
        </row>
        <row r="6231">
          <cell r="A6231">
            <v>105702</v>
          </cell>
          <cell r="B6231" t="str">
            <v>RECONSTRUÇÃO DE BASE E SUB-BASE PARA PAVIMENTAÇÃO DE SOLO (PREDOMINANTEMENTE ARENOSO) BRITA - 50%-50% COM CIMENTO - 4%, MISTURA EM PISTA, COM ESPESSURA DE 20 CM - EXCLUSIVE ESCAVAÇÃO, CARGA E TRANSPORTE E SOLO. AF_09/2024</v>
          </cell>
          <cell r="C6231" t="str">
            <v>M3</v>
          </cell>
          <cell r="D6231">
            <v>169.09</v>
          </cell>
        </row>
        <row r="6232">
          <cell r="A6232">
            <v>105703</v>
          </cell>
          <cell r="B6232" t="str">
            <v>RECONSTRUÇÃO DE BASE E SUB-BASE PARA PAVIMENTAÇÃO DE SOLO (PREDOMINANTEMENTE ARENOSO) BRITA - 50%-50% COM CIMENTO - 6%, MISTURA EM PISTA, COM ESPESSURA DE 20 CM - EXCLUSIVE ESCAVAÇÃO, CARGA E TRANSPORTE E SOLO. AF_09/2024</v>
          </cell>
          <cell r="C6232" t="str">
            <v>M3</v>
          </cell>
          <cell r="D6232">
            <v>198.91</v>
          </cell>
        </row>
        <row r="6233">
          <cell r="A6233">
            <v>105704</v>
          </cell>
          <cell r="B6233" t="str">
            <v>RECONSTRUÇÃO DE BASE E SUB-BASE PARA PAVIMENTAÇÃO DE SOLO (PREDOMINANTEMENTE ARENOSO) BRITA - 50%-50% COM CIMENTO - 8%, MISTURA EM PISTA, COM ESPESSURA DE 20 CM - EXCLUSIVE ESCAVAÇÃO, CARGA E TRANSPORTE E SOLO. AF_09/2024</v>
          </cell>
          <cell r="C6233" t="str">
            <v>M3</v>
          </cell>
          <cell r="D6233">
            <v>228.33</v>
          </cell>
        </row>
        <row r="6234">
          <cell r="A6234">
            <v>105710</v>
          </cell>
          <cell r="B6234" t="str">
            <v>CONSTRUÇÃO DE BASE E SUB-BASE PARA PAVIMENTAÇÃO DE SOLO (PREDOMINANTEMENTE ARENOSO) BRITA - 40%-60%, MISTURA EM PISTA, COM ESPESSURA DE 10 CM - EXCLUSIVE ESCAVAÇÃO, CARGA E TRANSPORTE E SOLO. AF_09/2024</v>
          </cell>
          <cell r="C6234" t="str">
            <v>M3</v>
          </cell>
          <cell r="D6234">
            <v>124.18</v>
          </cell>
        </row>
        <row r="6235">
          <cell r="A6235">
            <v>105711</v>
          </cell>
          <cell r="B6235" t="str">
            <v>CONSTRUÇÃO DE BASE E SUB-BASE PARA PAVIMENTAÇÃO DE SOLO (PREDOMINANTEMENTE ARENOSO) BRITA - 40%-60%, MISTURA EM PISTA, COM ESPESSURA DE 20 CM - EXCLUSIVE ESCAVAÇÃO, CARGA E TRANSPORTE E SOLO. AF_09/2024</v>
          </cell>
          <cell r="C6235" t="str">
            <v>M3</v>
          </cell>
          <cell r="D6235">
            <v>114.43</v>
          </cell>
        </row>
        <row r="6236">
          <cell r="A6236">
            <v>105712</v>
          </cell>
          <cell r="B6236" t="str">
            <v>RECONSTRUÇÃO DE BASE E SUB-BASE PARA PAVIMENTAÇÃO DE SOLO (PREDOMINANTEMENTE ARENOSO) BRITA - 40%-60%, MISTURA EM PISTA, COM ESPESSURA DE 20 CM - EXCLUSIVE ESCAVAÇÃO, CARGA E TRANSPORTE E SOLO. AF_09/2024</v>
          </cell>
          <cell r="C6236" t="str">
            <v>M3</v>
          </cell>
          <cell r="D6236">
            <v>121.31</v>
          </cell>
        </row>
        <row r="6237">
          <cell r="A6237">
            <v>105718</v>
          </cell>
          <cell r="B6237" t="str">
            <v>CONSTRUÇÃO DE BASE E SUB-BASE PARA PAVIMENTAÇÃO DE SOLO (PREDOMINANTEMENTE ARENOSO) BRITA - 50%-50%, MISTURA EM PISTA, COM ESPESSURA DE 10 CM - EXCLUSIVE ESCAVAÇÃO, CARGA E TRANSPORTE E SOLO. AF_09/2024</v>
          </cell>
          <cell r="C6237" t="str">
            <v>M3</v>
          </cell>
          <cell r="D6237">
            <v>108.27</v>
          </cell>
        </row>
        <row r="6238">
          <cell r="A6238">
            <v>105727</v>
          </cell>
          <cell r="B6238" t="str">
            <v>CONSTRUÇÃO DE BASE E SUB-BASE PARA PAVIMENTAÇÃO DE BRITA GRADUADA SIMPLES, COM ESPESSURA DE 10 CM - EXCLUSIVE CARGA E TRANSPORTE. AF_09/2024</v>
          </cell>
          <cell r="C6238" t="str">
            <v>M3</v>
          </cell>
          <cell r="D6238">
            <v>198.66</v>
          </cell>
        </row>
        <row r="6239">
          <cell r="A6239">
            <v>105728</v>
          </cell>
          <cell r="B6239" t="str">
            <v>RECONSTRUÇÃO DE BASE E SUB-BASE PARA PAVIMENTAÇÃO DE BRITA GRADUADA SIMPLES, COM ESPESSURA DE 10 CM - EXCLUSIVE CARGA E TRANSPORTE. AF_09/2024</v>
          </cell>
          <cell r="C6239" t="str">
            <v>M3</v>
          </cell>
          <cell r="D6239">
            <v>204.54</v>
          </cell>
        </row>
        <row r="6240">
          <cell r="A6240">
            <v>105729</v>
          </cell>
          <cell r="B6240" t="str">
            <v>RECONSTRUÇÃO DE BASE E SUB-BASE PARA PAVIMENTAÇÃO DE BRITA GRADUADA SIMPLES, COM ESPESSURA DE 15 CM - EXCLUSIVE CARGA E TRANSPORTE. AF_09/2024</v>
          </cell>
          <cell r="C6240" t="str">
            <v>M3</v>
          </cell>
          <cell r="D6240">
            <v>200.14</v>
          </cell>
        </row>
        <row r="6241">
          <cell r="A6241">
            <v>105730</v>
          </cell>
          <cell r="B6241" t="str">
            <v>CONSTRUÇÃO DE BASE E SUB-BASE PARA PAVIMENTAÇÃO DE BRITA GRADUADA SIMPLES, COM ESPESSURA DE 20 CM - EXCLUSIVE CARGA E TRANSPORTE. AF_09/2024</v>
          </cell>
          <cell r="C6241" t="str">
            <v>M3</v>
          </cell>
          <cell r="D6241">
            <v>193.8</v>
          </cell>
        </row>
        <row r="6242">
          <cell r="A6242">
            <v>105731</v>
          </cell>
          <cell r="B6242" t="str">
            <v>RECONSTRUÇÃO DE BASE E SUB-BASE PARA PAVIMENTAÇÃO DE BRITA GRADUADA SIMPLES, COM ESPESSURA DE 20 CM - EXCLUSIVE CARGA E TRANSPORTE. AF_09/2024</v>
          </cell>
          <cell r="C6242" t="str">
            <v>M3</v>
          </cell>
          <cell r="D6242">
            <v>197.92</v>
          </cell>
        </row>
        <row r="6243">
          <cell r="A6243">
            <v>105732</v>
          </cell>
          <cell r="B6243" t="str">
            <v>CONSTRUÇÃO DE BASE E SUB-BASE PARA PAVIMENTAÇÃO DE BRITA GRADUADA SIMPLES TRATADA COM CIMENTO, COM ESPESSURA DE 10 CM - EXCLUSIVE CARGA E TRANSPORTE. AF_09/2024</v>
          </cell>
          <cell r="C6243" t="str">
            <v>M3</v>
          </cell>
          <cell r="D6243">
            <v>261.11</v>
          </cell>
        </row>
        <row r="6244">
          <cell r="A6244">
            <v>105733</v>
          </cell>
          <cell r="B6244" t="str">
            <v>RECONSTRUÇÃO DE BASE E SUB-BASE PARA PAVIMENTAÇÃO DE BRITA GRADUADA SIMPLES TRATADA COM CIMENTO, COM ESPESSURA DE 10 CM - EXCLUSIVE CARGA E TRANSPORTE. AF_09/2024</v>
          </cell>
          <cell r="C6244" t="str">
            <v>M3</v>
          </cell>
          <cell r="D6244">
            <v>268.14999999999998</v>
          </cell>
        </row>
        <row r="6245">
          <cell r="A6245">
            <v>105734</v>
          </cell>
          <cell r="B6245" t="str">
            <v>RECONSTRUÇÃO DE BASE E SUB-BASE PARA PAVIMENTAÇÃO DE BRITA GRADUADA SIMPLES TRATADA COM CIMENTO, COM ESPESSURA DE 15 CM - EXCLUSIVE CARGA E TRANSPORTE. AF_09/2024</v>
          </cell>
          <cell r="C6245" t="str">
            <v>M3</v>
          </cell>
          <cell r="D6245">
            <v>262.41000000000003</v>
          </cell>
        </row>
        <row r="6246">
          <cell r="A6246">
            <v>105735</v>
          </cell>
          <cell r="B6246" t="str">
            <v>CONSTRUÇÃO DE BASE E SUB-BASE PARA PAVIMENTAÇÃO DE BRITA GRADUADA SIMPLES TRATADA COM CIMENTO, COM ESPESSURA DE 20 CM - EXCLUSIVE CARGA E TRANSPORTE. AF_09/2024</v>
          </cell>
          <cell r="C6246" t="str">
            <v>M3</v>
          </cell>
          <cell r="D6246">
            <v>254.83</v>
          </cell>
        </row>
        <row r="6247">
          <cell r="A6247">
            <v>105736</v>
          </cell>
          <cell r="B6247" t="str">
            <v>RECONSTRUÇÃO DE BASE E SUB-BASE PARA PAVIMENTAÇÃO DE BRITA GRADUADA SIMPLES TRATADA COM CIMENTO, COM ESPESSURA DE 20 CM - EXCLUSIVE CARGA E TRANSPORTE. AF_09/2024</v>
          </cell>
          <cell r="C6247" t="str">
            <v>M3</v>
          </cell>
          <cell r="D6247">
            <v>259.54000000000002</v>
          </cell>
        </row>
        <row r="6248">
          <cell r="A6248">
            <v>105737</v>
          </cell>
          <cell r="B6248" t="str">
            <v>CONSTRUÇÃO DE BASE E SUB-BASE PARA PAVIMENTAÇÃO DE CONCRETO COMPACTADO COM ROLO, COM ESPESSURA DE 10 CM - EXCLUSIVE CARGA E TRANSPORTE. AF_09/2024</v>
          </cell>
          <cell r="C6248" t="str">
            <v>M3</v>
          </cell>
          <cell r="D6248">
            <v>341.45</v>
          </cell>
        </row>
        <row r="6249">
          <cell r="A6249">
            <v>105738</v>
          </cell>
          <cell r="B6249" t="str">
            <v>RECONSTRUÇÃO DE BASE E SUB-BASE PARA PAVIMENTAÇÃO DE CONCRETO COMPACTADO COM ROLO, COM ESPESSURA DE 10 CM - EXCLUSIVE CARGA E TRANSPORTE. AF_09/2024</v>
          </cell>
          <cell r="C6249" t="str">
            <v>M3</v>
          </cell>
          <cell r="D6249">
            <v>347.34</v>
          </cell>
        </row>
        <row r="6250">
          <cell r="A6250">
            <v>105739</v>
          </cell>
          <cell r="B6250" t="str">
            <v>RECONSTRUÇÃO DE BASE E SUB-BASE PARA PAVIMENTAÇÃO DE CONCRETO COMPACTADO COM ROLO, COM ESPESSURA DE 15 CM - EXCLUSIVE CARGA E TRANSPORTE. AF_09/2024</v>
          </cell>
          <cell r="C6250" t="str">
            <v>M3</v>
          </cell>
          <cell r="D6250">
            <v>343.04</v>
          </cell>
        </row>
        <row r="6251">
          <cell r="A6251">
            <v>105740</v>
          </cell>
          <cell r="B6251" t="str">
            <v>CONSTRUÇÃO DE BASE E SUB-BASE PARA PAVIMENTAÇÃO DE CONCRETO COMPACTADO COM ROLO, COM ESPESSURA DE 20 CM - EXCLUSIVE CARGA E TRANSPORTE. AF_09/2024</v>
          </cell>
          <cell r="C6251" t="str">
            <v>M3</v>
          </cell>
          <cell r="D6251">
            <v>336.65</v>
          </cell>
        </row>
        <row r="6252">
          <cell r="A6252">
            <v>105741</v>
          </cell>
          <cell r="B6252" t="str">
            <v>RECONSTRUÇÃO DE BASE E SUB-BASE PARA PAVIMENTAÇÃO DE CONCRETO COMPACTADO COM ROLO, COM ESPESSURA DE 20 CM - EXCLUSIVE CARGA E TRANSPORTE. AF_09/2024</v>
          </cell>
          <cell r="C6252" t="str">
            <v>M3</v>
          </cell>
          <cell r="D6252">
            <v>340.77</v>
          </cell>
        </row>
        <row r="6253">
          <cell r="A6253">
            <v>105742</v>
          </cell>
          <cell r="B6253" t="str">
            <v>CONSTRUÇÃO DE BASE E SUB-BASE PARA PAVIMENTAÇÃO DE RACHÃO, COM ESPESSURA DE 30 CM - EXCLUSIVE CARGA E TRANSPORTE. AF_09/2024</v>
          </cell>
          <cell r="C6253" t="str">
            <v>M3</v>
          </cell>
          <cell r="D6253">
            <v>136.66</v>
          </cell>
        </row>
        <row r="6254">
          <cell r="A6254">
            <v>105743</v>
          </cell>
          <cell r="B6254" t="str">
            <v>RECONSTRUÇÃO DE BASE E SUB-BASE PARA PAVIMENTAÇÃO DE RACHÃO, COM ESPESSURA DE 30 CM - EXCLUSIVE CARGA E TRANSPORTE. AF_09/2024</v>
          </cell>
          <cell r="C6254" t="str">
            <v>M3</v>
          </cell>
          <cell r="D6254">
            <v>143.01</v>
          </cell>
        </row>
        <row r="6255">
          <cell r="A6255">
            <v>105744</v>
          </cell>
          <cell r="B6255" t="str">
            <v>RECONSTRUÇÃO DE BASE E SUB-BASE PARA PAVIMENTAÇÃO DE RACHÃO, COM ESPESSURA DE 40 CM - EXCLUSIVE CARGA E TRANSPORTE. AF_09/2024</v>
          </cell>
          <cell r="C6255" t="str">
            <v>M3</v>
          </cell>
          <cell r="D6255">
            <v>140.94</v>
          </cell>
        </row>
        <row r="6256">
          <cell r="A6256">
            <v>105745</v>
          </cell>
          <cell r="B6256" t="str">
            <v>CONSTRUÇÃO DE BASE E SUB-BASE PARA PAVIMENTAÇÃO DE RACHÃO, COM ESPESSURA DE 50 CM - EXCLUSIVE CARGA E TRANSPORTE. AF_09/2024</v>
          </cell>
          <cell r="C6256" t="str">
            <v>M3</v>
          </cell>
          <cell r="D6256">
            <v>133.69999999999999</v>
          </cell>
        </row>
        <row r="6257">
          <cell r="A6257">
            <v>105746</v>
          </cell>
          <cell r="B6257" t="str">
            <v>RECONSTRUÇÃO DE BASE E SUB-BASE PARA PAVIMENTAÇÃO DE RACHÃO, COM ESPESSURA DE 50 CM - EXCLUSIVE CARGA E TRANSPORTE. AF_09/2024</v>
          </cell>
          <cell r="C6257" t="str">
            <v>M3</v>
          </cell>
          <cell r="D6257">
            <v>138.86000000000001</v>
          </cell>
        </row>
        <row r="6258">
          <cell r="A6258">
            <v>105747</v>
          </cell>
          <cell r="B6258" t="str">
            <v>CONSTRUÇÃO DE BASE E SUB-BASE PARA PAVIMENTAÇÃO DE RACHÃO, COM ESPESSURA DE 60 CM - EXCLUSIVE CARGA E TRANSPORTE. AF_09/2024</v>
          </cell>
          <cell r="C6258" t="str">
            <v>M3</v>
          </cell>
          <cell r="D6258">
            <v>132.19</v>
          </cell>
        </row>
        <row r="6259">
          <cell r="A6259">
            <v>105748</v>
          </cell>
          <cell r="B6259" t="str">
            <v>RECONSTRUÇÃO DE BASE E SUB-BASE PARA PAVIMENTAÇÃO DE RACHÃO, COM ESPESSURA DE 60 CM - EXCLUSIVE CARGA E TRANSPORTE. AF_09/2024</v>
          </cell>
          <cell r="C6259" t="str">
            <v>M3</v>
          </cell>
          <cell r="D6259">
            <v>136.78</v>
          </cell>
        </row>
        <row r="6260">
          <cell r="A6260">
            <v>105749</v>
          </cell>
          <cell r="B6260" t="str">
            <v>CONSTRUÇÃO DE BASE E SUB-BASE PARA PAVIMENTAÇÃO DE MACADAME SECO, COM ESPESSURA DE 10 CM - EXCLUSIVE CARGA E TRANSPORTE. AF_09/2024</v>
          </cell>
          <cell r="C6260" t="str">
            <v>M3</v>
          </cell>
          <cell r="D6260">
            <v>178.3</v>
          </cell>
        </row>
        <row r="6261">
          <cell r="A6261">
            <v>105750</v>
          </cell>
          <cell r="B6261" t="str">
            <v>RECONSTRUÇÃO DE BASE E SUB-BASE PARA PAVIMENTAÇÃO DE MACADAME SECO, COM ESPESSURA DE 10 CM - EXCLUSIVE CARGA E TRANSPORTE. AF_09/2024</v>
          </cell>
          <cell r="C6261" t="str">
            <v>M3</v>
          </cell>
          <cell r="D6261">
            <v>187.53</v>
          </cell>
        </row>
        <row r="6262">
          <cell r="A6262">
            <v>105751</v>
          </cell>
          <cell r="B6262" t="str">
            <v>RECONSTRUÇÃO DE BASE E SUB-BASE PARA PAVIMENTAÇÃO DE MACADAME SECO, COM ESPESSURA DE 15 CM - EXCLUSIVE CARGA E TRANSPORTE. AF_09/2024</v>
          </cell>
          <cell r="C6262" t="str">
            <v>M3</v>
          </cell>
          <cell r="D6262">
            <v>185.31</v>
          </cell>
        </row>
        <row r="6263">
          <cell r="A6263">
            <v>105752</v>
          </cell>
          <cell r="B6263" t="str">
            <v>CONSTRUÇÃO DE BASE E SUB-BASE PARA PAVIMENTAÇÃO DE MACADAME SECO, COM ESPESSURA DE 20 CM - EXCLUSIVE CARGA E TRANSPORTE. AF_09/2024</v>
          </cell>
          <cell r="C6263" t="str">
            <v>M3</v>
          </cell>
          <cell r="D6263">
            <v>175.1</v>
          </cell>
        </row>
        <row r="6264">
          <cell r="A6264">
            <v>105753</v>
          </cell>
          <cell r="B6264" t="str">
            <v>RECONSTRUÇÃO DE BASE E SUB-BASE PARA PAVIMENTAÇÃO DE MACADAME SECO, COM ESPESSURA DE 20 CM - EXCLUSIVE CARGA E TRANSPORTE. AF_09/2024</v>
          </cell>
          <cell r="C6264" t="str">
            <v>M3</v>
          </cell>
          <cell r="D6264">
            <v>183.32</v>
          </cell>
        </row>
        <row r="6265">
          <cell r="A6265">
            <v>105754</v>
          </cell>
          <cell r="B6265" t="str">
            <v>CONSTRUÇÃO DE BASE E SUB-BASE PARA PAVIMENTAÇÃO DE MACADAME SECO, COM ESPESSURA DE 25 CM - EXCLUSIVE CARGA E TRANSPORTE. AF_09/2024</v>
          </cell>
          <cell r="C6265" t="str">
            <v>M3</v>
          </cell>
          <cell r="D6265">
            <v>173.7</v>
          </cell>
        </row>
        <row r="6266">
          <cell r="A6266">
            <v>105755</v>
          </cell>
          <cell r="B6266" t="str">
            <v>RECONSTRUÇÃO DE BASE E SUB-BASE PARA PAVIMENTAÇÃO DE MACADAME SECO, COM ESPESSURA DE 25 CM - EXCLUSIVE CARGA E TRANSPORTE. AF_09/2024</v>
          </cell>
          <cell r="C6266" t="str">
            <v>M3</v>
          </cell>
          <cell r="D6266">
            <v>181.41</v>
          </cell>
        </row>
        <row r="6267">
          <cell r="A6267">
            <v>92391</v>
          </cell>
          <cell r="B6267" t="str">
            <v>EXECUÇÃO DE PAVIMENTO EM PISO INTERTRAVADO, COM BLOCO PISOGRAMA DE 35 X 15 CM, ESPESSURA 6 CM. AF_10/2022</v>
          </cell>
          <cell r="C6267" t="str">
            <v>M2</v>
          </cell>
          <cell r="D6267">
            <v>79.91</v>
          </cell>
        </row>
        <row r="6268">
          <cell r="A6268">
            <v>92392</v>
          </cell>
          <cell r="B6268" t="str">
            <v>EXECUÇÃO DE PAVIMENTO EM PISO INTERTRAVADO, COM BLOCO PISOGRAMA DE 35 X 15 CM, ESPESSURA 8 CM. AF_10/2022</v>
          </cell>
          <cell r="C6268" t="str">
            <v>M2</v>
          </cell>
          <cell r="D6268">
            <v>163.98</v>
          </cell>
        </row>
        <row r="6269">
          <cell r="A6269">
            <v>92393</v>
          </cell>
          <cell r="B6269" t="str">
            <v>EXECUÇÃO DE PAVIMENTO EM PISO INTERTRAVADO, COM BLOCO SEXTAVADO DE 25 X 25 CM, ESPESSURA 6 CM. AF_10/2022</v>
          </cell>
          <cell r="C6269" t="str">
            <v>M2</v>
          </cell>
          <cell r="D6269">
            <v>78.44</v>
          </cell>
        </row>
        <row r="6270">
          <cell r="A6270">
            <v>92394</v>
          </cell>
          <cell r="B6270" t="str">
            <v>EXECUÇÃO DE PAVIMENTO EM PISO INTERTRAVADO, COM BLOCO SEXTAVADO DE 25 X 25 CM, ESPESSURA 8 CM. AF_10/2022</v>
          </cell>
          <cell r="C6270" t="str">
            <v>M2</v>
          </cell>
          <cell r="D6270">
            <v>96.96</v>
          </cell>
        </row>
        <row r="6271">
          <cell r="A6271">
            <v>92395</v>
          </cell>
          <cell r="B6271" t="str">
            <v>EXECUÇÃO DE PAVIMENTO EM PISO INTERTRAVADO, COM BLOCO SEXTAVADO DE 25 X 25 CM, ESPESSURA 10 CM. AF_10/2022</v>
          </cell>
          <cell r="C6271" t="str">
            <v>M2</v>
          </cell>
          <cell r="D6271">
            <v>115.8</v>
          </cell>
        </row>
        <row r="6272">
          <cell r="A6272">
            <v>92396</v>
          </cell>
          <cell r="B6272" t="str">
            <v>EXECUÇÃO DE PASSEIO EM PISO INTERTRAVADO, COM BLOCO RETANGULAR COR NATURAL DE 20 X 10 CM, ESPESSURA 6 CM. AF_10/2022</v>
          </cell>
          <cell r="C6272" t="str">
            <v>M2</v>
          </cell>
          <cell r="D6272">
            <v>91.77</v>
          </cell>
        </row>
        <row r="6273">
          <cell r="A6273">
            <v>92397</v>
          </cell>
          <cell r="B6273" t="str">
            <v>EXECUÇÃO DE PAVIMENTO EM PISO INTERTRAVADO, COM BLOCO RETANGULAR COR NATURAL DE 20 X 10 CM, ESPESSURA 6 CM. AF_10/2022</v>
          </cell>
          <cell r="C6273" t="str">
            <v>M2</v>
          </cell>
          <cell r="D6273">
            <v>81.89</v>
          </cell>
        </row>
        <row r="6274">
          <cell r="A6274">
            <v>92398</v>
          </cell>
          <cell r="B6274" t="str">
            <v>EXECUÇÃO DE PAVIMENTO EM PISO INTERTRAVADO, COM BLOCO RETANGULAR COR NATURAL DE 20 X 10 CM, ESPESSURA 8 CM. AF_10/2022</v>
          </cell>
          <cell r="C6274" t="str">
            <v>M2</v>
          </cell>
          <cell r="D6274">
            <v>101.31</v>
          </cell>
        </row>
        <row r="6275">
          <cell r="A6275">
            <v>92400</v>
          </cell>
          <cell r="B6275" t="str">
            <v>EXECUÇÃO DE PAVIMENTO EM PISO INTERTRAVADO, COM BLOCO RETANGULAR DE 20 X 10 CM, ESPESSURA 10 CM. AF_10/2022</v>
          </cell>
          <cell r="C6275" t="str">
            <v>M2</v>
          </cell>
          <cell r="D6275">
            <v>118.41</v>
          </cell>
        </row>
        <row r="6276">
          <cell r="A6276">
            <v>92402</v>
          </cell>
          <cell r="B6276" t="str">
            <v>EXECUÇÃO DE PASSEIO EM PISO INTERTRAVADO, COM BLOCO 16 FACES DE 22 X 11 CM, ESPESSURA 6 CM. AF_10/2022</v>
          </cell>
          <cell r="C6276" t="str">
            <v>M2</v>
          </cell>
          <cell r="D6276">
            <v>89.85</v>
          </cell>
        </row>
        <row r="6277">
          <cell r="A6277">
            <v>92403</v>
          </cell>
          <cell r="B6277" t="str">
            <v>EXECUÇÃO DE PAVIMENTO EM PISO INTERTRAVADO, COM BLOCO 16 FACES DE 22 X 11 CM, ESPESSURA 6 CM. AF_10/2022</v>
          </cell>
          <cell r="C6277" t="str">
            <v>M2</v>
          </cell>
          <cell r="D6277">
            <v>79.61</v>
          </cell>
        </row>
        <row r="6278">
          <cell r="A6278">
            <v>92404</v>
          </cell>
          <cell r="B6278" t="str">
            <v>EXECUÇÃO DE PAVIMENTO EM PISO INTERTRAVADO, COM BLOCO 16 FACES DE 22 X 11 CM, ESPESSURA 8 CM. AF_10/2022</v>
          </cell>
          <cell r="C6278" t="str">
            <v>M2</v>
          </cell>
          <cell r="D6278">
            <v>99.02</v>
          </cell>
        </row>
        <row r="6279">
          <cell r="A6279">
            <v>92406</v>
          </cell>
          <cell r="B6279" t="str">
            <v>EXECUÇÃO DE PAVIMENTO EM PISO INTERTRAVADO, COM BLOCO 16 FACES DE 22 X 11 CM, ESPESSURA 10 CM. AF_10/2022</v>
          </cell>
          <cell r="C6279" t="str">
            <v>M2</v>
          </cell>
          <cell r="D6279">
            <v>118.2</v>
          </cell>
        </row>
        <row r="6280">
          <cell r="A6280">
            <v>93679</v>
          </cell>
          <cell r="B6280" t="str">
            <v>EXECUÇÃO DE PASSEIO EM PISO INTERTRAVADO, COM BLOCO RETANGULAR COLORIDO DE 20 X 10 CM, ESPESSURA 6 CM. AF_10/2022</v>
          </cell>
          <cell r="C6280" t="str">
            <v>M2</v>
          </cell>
          <cell r="D6280">
            <v>102.01</v>
          </cell>
        </row>
        <row r="6281">
          <cell r="A6281">
            <v>93680</v>
          </cell>
          <cell r="B6281" t="str">
            <v>EXECUÇÃO DE PAVIMENTO EM PISO INTERTRAVADO, COM BLOCO RETANGULAR COLORIDO DE 20 X 10 CM, ESPESSURA 6 CM. AF_10/2022</v>
          </cell>
          <cell r="C6281" t="str">
            <v>M2</v>
          </cell>
          <cell r="D6281">
            <v>91.87</v>
          </cell>
        </row>
        <row r="6282">
          <cell r="A6282">
            <v>93681</v>
          </cell>
          <cell r="B6282" t="str">
            <v>EXECUÇÃO DE PAVIMENTO EM PISO INTERTRAVADO, COM BLOCO RETANGULAR COLORIDO DE 20 X 10 CM, ESPESSURA 8 CM. AF_10/2022</v>
          </cell>
          <cell r="C6282" t="str">
            <v>M2</v>
          </cell>
          <cell r="D6282">
            <v>109.31</v>
          </cell>
        </row>
        <row r="6283">
          <cell r="A6283">
            <v>97104</v>
          </cell>
          <cell r="B6283" t="str">
            <v>EXECUÇÃO DE PAVIMENTO DE CONCRETO SIMPLES (PCS), FCK = 40 MPA, ESPESSURA DE 15,0 CM. AF_04/2022</v>
          </cell>
          <cell r="C6283" t="str">
            <v>M2</v>
          </cell>
          <cell r="D6283">
            <v>145.38999999999999</v>
          </cell>
        </row>
        <row r="6284">
          <cell r="A6284">
            <v>97105</v>
          </cell>
          <cell r="B6284" t="str">
            <v>EXECUÇÃO DE PAVIMENTO DE CONCRETO SIMPLES (PCS), FCK = 40 MPA, ESPESSURA DE 17,5 CM. AF_04/2022</v>
          </cell>
          <cell r="C6284" t="str">
            <v>M2</v>
          </cell>
          <cell r="D6284">
            <v>165.21</v>
          </cell>
        </row>
        <row r="6285">
          <cell r="A6285">
            <v>97106</v>
          </cell>
          <cell r="B6285" t="str">
            <v>EXECUÇÃO DE PAVIMENTO DE CONCRETO SIMPLES (PCS), FCK = 40 MPA, ESPESSURA DE 20,0 CM. AF_04/2022</v>
          </cell>
          <cell r="C6285" t="str">
            <v>M2</v>
          </cell>
          <cell r="D6285">
            <v>184.32</v>
          </cell>
        </row>
        <row r="6286">
          <cell r="A6286">
            <v>97107</v>
          </cell>
          <cell r="B6286" t="str">
            <v>EXECUÇÃO DE PAVIMENTO DE CONCRETO SIMPLES (PCS), FCK = 40 MPA, ESPESSURA DE 22,5 CM. AF_04/2022</v>
          </cell>
          <cell r="C6286" t="str">
            <v>M2</v>
          </cell>
          <cell r="D6286">
            <v>209.47</v>
          </cell>
        </row>
        <row r="6287">
          <cell r="A6287">
            <v>97108</v>
          </cell>
          <cell r="B6287" t="str">
            <v>EXECUÇÃO DE PAVIMENTO DE CONCRETO SIMPLES (PCS), FCK = 40 MPA, ESPESSURA DE 25,0 CM. AF_04/2022</v>
          </cell>
          <cell r="C6287" t="str">
            <v>M2</v>
          </cell>
          <cell r="D6287">
            <v>237.99</v>
          </cell>
        </row>
        <row r="6288">
          <cell r="A6288">
            <v>97109</v>
          </cell>
          <cell r="B6288" t="str">
            <v>EXECUÇÃO DE PAVIMENTO DE CONCRETO SIMPLES (PCS), FCK = 40 MPA, ESPESSURA DE 27,5 CM. AF_04/2022</v>
          </cell>
          <cell r="C6288" t="str">
            <v>M2</v>
          </cell>
          <cell r="D6288">
            <v>262.89</v>
          </cell>
        </row>
        <row r="6289">
          <cell r="A6289">
            <v>97111</v>
          </cell>
          <cell r="B6289" t="str">
            <v>EXECUÇÃO DE PAVIMENTO DE CONCRETO ARMADO (PCA), FCK = 30 MPA, ESPESSURA DE 15,0 CM. AF_04/2022</v>
          </cell>
          <cell r="C6289" t="str">
            <v>M2</v>
          </cell>
          <cell r="D6289">
            <v>244.17</v>
          </cell>
        </row>
        <row r="6290">
          <cell r="A6290">
            <v>97112</v>
          </cell>
          <cell r="B6290" t="str">
            <v>EXECUÇÃO DE PAVIMENTO DE CONCRETO ARMADO (PCA), FCK = 30 MPA, ESPESSURA DE 17,5 CM. AF_04/2022</v>
          </cell>
          <cell r="C6290" t="str">
            <v>M2</v>
          </cell>
          <cell r="D6290">
            <v>223.06</v>
          </cell>
        </row>
        <row r="6291">
          <cell r="A6291">
            <v>97113</v>
          </cell>
          <cell r="B6291" t="str">
            <v>APLICAÇÃO DE LONA PLÁSTICA PARA EXECUÇÃO DE PAVIMENTOS DE CONCRETO. AF_04/2022</v>
          </cell>
          <cell r="C6291" t="str">
            <v>M2</v>
          </cell>
          <cell r="D6291">
            <v>2.23</v>
          </cell>
        </row>
        <row r="6292">
          <cell r="A6292">
            <v>97114</v>
          </cell>
          <cell r="B6292" t="str">
            <v>EXECUÇÃO DE JUNTAS DE CONTRAÇÃO PARA PAVIMENTOS DE CONCRETO. AF_04/2022</v>
          </cell>
          <cell r="C6292" t="str">
            <v>M</v>
          </cell>
          <cell r="D6292">
            <v>0.36</v>
          </cell>
        </row>
        <row r="6293">
          <cell r="A6293">
            <v>97115</v>
          </cell>
          <cell r="B6293" t="str">
            <v>APLICAÇÃO DE GRAXA EM BARRAS DE TRANSFERÊNCIA PARA EXECUÇÃO DE PAVIMENTO DE CONCRETO. AF_04/2022</v>
          </cell>
          <cell r="C6293" t="str">
            <v>KG</v>
          </cell>
          <cell r="D6293">
            <v>56.9</v>
          </cell>
        </row>
        <row r="6294">
          <cell r="A6294">
            <v>97116</v>
          </cell>
          <cell r="B6294" t="str">
            <v>BARRAS DE TRANSFERÊNCIA, AÇO CA-25 DE 16,0 MM, PARA EXECUÇÃO DE PAVIMENTO DE CONCRETO - FORNECIMENTO E INSTALAÇÃO. AF_04/2022</v>
          </cell>
          <cell r="C6294" t="str">
            <v>KG</v>
          </cell>
          <cell r="D6294">
            <v>21.32</v>
          </cell>
        </row>
        <row r="6295">
          <cell r="A6295">
            <v>97117</v>
          </cell>
          <cell r="B6295" t="str">
            <v>BARRAS DE TRANSFERÊNCIA, AÇO CA-25 DE 20,0 MM, PARA EXECUÇÃO DE PAVIMENTO DE CONCRETO - FORNECIMENTO E INSTALAÇÃO. AF_04/2022</v>
          </cell>
          <cell r="C6295" t="str">
            <v>KG</v>
          </cell>
          <cell r="D6295">
            <v>18.670000000000002</v>
          </cell>
        </row>
        <row r="6296">
          <cell r="A6296">
            <v>97118</v>
          </cell>
          <cell r="B6296" t="str">
            <v>BARRAS DE TRANSFERÊNCIA, AÇO CA-25 DE 25,0 MM, PARA EXECUÇÃO DE PAVIMENTO DE CONCRETO - FORNECIMENTO E INSTALAÇÃO. AF_04/2022</v>
          </cell>
          <cell r="C6296" t="str">
            <v>KG</v>
          </cell>
          <cell r="D6296">
            <v>15.49</v>
          </cell>
        </row>
        <row r="6297">
          <cell r="A6297">
            <v>97119</v>
          </cell>
          <cell r="B6297" t="str">
            <v>BARRAS DE TRANSFERÊNCIA, AÇO CA-25 DE 32,0 MM, PARA EXECUÇÃO DE PAVIMENTO DE CONCRETO - FORNECIMENTO E INSTALAÇÃO. AF_04/2022</v>
          </cell>
          <cell r="C6297" t="str">
            <v>KG</v>
          </cell>
          <cell r="D6297">
            <v>13.99</v>
          </cell>
        </row>
        <row r="6298">
          <cell r="A6298">
            <v>97120</v>
          </cell>
          <cell r="B6298" t="str">
            <v>BARRAS DE LIGAÇÃO, AÇO CA-50 DE 10 MM, PARA EXECUÇÃO DE PAVIMENTO DE CONCRETO - FORNECIMENTO E INSTALAÇÃO. AF_04/2022</v>
          </cell>
          <cell r="C6298" t="str">
            <v>KG</v>
          </cell>
          <cell r="D6298">
            <v>9.17</v>
          </cell>
        </row>
        <row r="6299">
          <cell r="A6299">
            <v>101167</v>
          </cell>
          <cell r="B6299" t="str">
            <v>EXECUÇÃO DE PAVIMENTO EM PARALELEPÍPEDOS, REJUNTAMENTO COM PÓ DE PEDRA. AF_05/2020</v>
          </cell>
          <cell r="C6299" t="str">
            <v>M2</v>
          </cell>
          <cell r="D6299">
            <v>228.34</v>
          </cell>
        </row>
        <row r="6300">
          <cell r="A6300">
            <v>101169</v>
          </cell>
          <cell r="B6300" t="str">
            <v>EXECUÇÃO DE PAVIMENTO EM PARALELEPÍPEDOS, REJUNTAMENTO COM ARGAMASSA TRAÇO 1:3 (CIMENTO E AREIA). AF_05/2020</v>
          </cell>
          <cell r="C6300" t="str">
            <v>M2</v>
          </cell>
          <cell r="D6300">
            <v>242.42</v>
          </cell>
        </row>
        <row r="6301">
          <cell r="A6301">
            <v>101170</v>
          </cell>
          <cell r="B6301" t="str">
            <v>EXECUÇÃO DE PAVIMENTO EM PEDRAS POLIÉDRICAS, REJUNTAMENTO COM PÓ DE PEDRA. AF_05/2020</v>
          </cell>
          <cell r="C6301" t="str">
            <v>M2</v>
          </cell>
          <cell r="D6301">
            <v>54.24</v>
          </cell>
        </row>
        <row r="6302">
          <cell r="A6302">
            <v>101172</v>
          </cell>
          <cell r="B6302" t="str">
            <v>EXECUÇÃO DE PAVIMENTO EM PEDRAS POLIÉDRICAS, REJUNTAMENTO COM ARGAMASSA TRAÇO 1:3 (CIMENTO E AREIA). AF_05/2020</v>
          </cell>
          <cell r="C6302" t="str">
            <v>M2</v>
          </cell>
          <cell r="D6302">
            <v>79.22</v>
          </cell>
        </row>
        <row r="6303">
          <cell r="A6303">
            <v>103904</v>
          </cell>
          <cell r="B6303" t="str">
            <v>EXECUÇÃO DE PAVIMENTO DE CONCRETO SIMPLES (PCS), FCK = 35 MPA, ESPESSURA DE 15,0 CM. AF_04/2022</v>
          </cell>
          <cell r="C6303" t="str">
            <v>M2</v>
          </cell>
          <cell r="D6303">
            <v>141.01</v>
          </cell>
        </row>
        <row r="6304">
          <cell r="A6304">
            <v>103905</v>
          </cell>
          <cell r="B6304" t="str">
            <v>EXECUÇÃO DE PAVIMENTO DE CONCRETO SIMPLES (PCS), FCK = 35 MPA, ESPESSURA DE 16,0 CM. AF_04/2022</v>
          </cell>
          <cell r="C6304" t="str">
            <v>M2</v>
          </cell>
          <cell r="D6304">
            <v>149.01</v>
          </cell>
        </row>
        <row r="6305">
          <cell r="A6305">
            <v>103906</v>
          </cell>
          <cell r="B6305" t="str">
            <v>EXECUÇÃO DE PAVIMENTO DE CONCRETO SIMPLES (PCS), FCK = 40 MPA, ESPESSURA DE 16,0 CM. AF_04/2022</v>
          </cell>
          <cell r="C6305" t="str">
            <v>M2</v>
          </cell>
          <cell r="D6305">
            <v>178.05</v>
          </cell>
        </row>
        <row r="6306">
          <cell r="A6306">
            <v>103907</v>
          </cell>
          <cell r="B6306" t="str">
            <v>EXECUÇÃO DE PAVIMENTO DE CONCRETO SIMPLES (PCS), FCK = 35 MPA, ESPESSURA DE 17,5 CM. AF_04/2022</v>
          </cell>
          <cell r="C6306" t="str">
            <v>M2</v>
          </cell>
          <cell r="D6306">
            <v>157.97</v>
          </cell>
        </row>
        <row r="6307">
          <cell r="A6307">
            <v>103908</v>
          </cell>
          <cell r="B6307" t="str">
            <v>EXECUÇÃO PAVIMENTO DE CONCRETO SIMPLES (PCS), FCK = 35 MPA, ESPESSURA DE 20,0 CM. AF_04/2022</v>
          </cell>
          <cell r="C6307" t="str">
            <v>M2</v>
          </cell>
          <cell r="D6307">
            <v>178.48</v>
          </cell>
        </row>
        <row r="6308">
          <cell r="A6308">
            <v>103909</v>
          </cell>
          <cell r="B6308" t="str">
            <v>EXECUÇÃO PAVIMENTO DE CONCRETO SIMPLES (PCS), FCK = 35 MPA, ESPESSURA DE 22,5 CM. AF_04/2022</v>
          </cell>
          <cell r="C6308" t="str">
            <v>M2</v>
          </cell>
          <cell r="D6308">
            <v>202.9</v>
          </cell>
        </row>
        <row r="6309">
          <cell r="A6309">
            <v>103911</v>
          </cell>
          <cell r="B6309" t="str">
            <v>EXECUÇÃO DE PAVIMENTO DE CONCRETO SIMPLES (PCS), FCK = 35 MPA, ESPESSURA DE 25,0 CM. AF_04/2022</v>
          </cell>
          <cell r="C6309" t="str">
            <v>M2</v>
          </cell>
          <cell r="D6309">
            <v>230.68</v>
          </cell>
        </row>
        <row r="6310">
          <cell r="A6310">
            <v>103912</v>
          </cell>
          <cell r="B6310" t="str">
            <v>EXECUÇÃO PAVIMENTO DE CONCRETO SIMPLES (PCS), FCK = 35 MPA, ESPESSURA DE 27,5 CM. AF_04/2022</v>
          </cell>
          <cell r="C6310" t="str">
            <v>M2</v>
          </cell>
          <cell r="D6310">
            <v>254.86</v>
          </cell>
        </row>
        <row r="6311">
          <cell r="A6311">
            <v>103913</v>
          </cell>
          <cell r="B6311" t="str">
            <v>EXECUÇÃO DE PISO INDUSTRIAL DE CONCRETO ARMADO, FCK = 20 MPA, ESPESSURA DE 12,0 CM. AF_04/2022</v>
          </cell>
          <cell r="C6311" t="str">
            <v>M2</v>
          </cell>
          <cell r="D6311">
            <v>126.91</v>
          </cell>
        </row>
        <row r="6312">
          <cell r="A6312">
            <v>103914</v>
          </cell>
          <cell r="B6312" t="str">
            <v>EXECUÇÃO DE PISO INDUSTRIAL DE CONCRETO ARMADO, FCK = 20 MPA, ESPESSURA DE 14,0 CM. AF_04/2022</v>
          </cell>
          <cell r="C6312" t="str">
            <v>M2</v>
          </cell>
          <cell r="D6312">
            <v>148.13</v>
          </cell>
        </row>
        <row r="6313">
          <cell r="A6313">
            <v>103915</v>
          </cell>
          <cell r="B6313" t="str">
            <v>EXECUÇÃO DE PISO INDUSTRIAL DE CONCRETO ARMADO, FCK = 20 MPA, ESPESSURA DE 15,0 CM. AF_04/2022</v>
          </cell>
          <cell r="C6313" t="str">
            <v>M2</v>
          </cell>
          <cell r="D6313">
            <v>160.93</v>
          </cell>
        </row>
        <row r="6314">
          <cell r="A6314">
            <v>103916</v>
          </cell>
          <cell r="B6314" t="str">
            <v>EXECUÇÃO DE PISO INDUSTRIAL DE CONCRETO ARMADO, FCK = 20 MPA, ESPESSURA DE 18,0 CM. AF_04/2022</v>
          </cell>
          <cell r="C6314" t="str">
            <v>M2</v>
          </cell>
          <cell r="D6314">
            <v>186.19</v>
          </cell>
        </row>
        <row r="6315">
          <cell r="A6315">
            <v>103917</v>
          </cell>
          <cell r="B6315" t="str">
            <v>EXECUÇÃO DE PISO INDUSTRIAL DE CONCRETO ARMADO, FCK = 20 MPA, ESPESSURA DE 20,0 CM. AF_04/2022</v>
          </cell>
          <cell r="C6315" t="str">
            <v>M2</v>
          </cell>
          <cell r="D6315">
            <v>212.39</v>
          </cell>
        </row>
        <row r="6316">
          <cell r="A6316">
            <v>103918</v>
          </cell>
          <cell r="B6316" t="str">
            <v>EXECUÇÃO DE PISO INDUSTRIAL DE CONCRETO ARMADO, FCK = 20 MPA, ESPESSURA DE 22,0 CM. AF_04/2022</v>
          </cell>
          <cell r="C6316" t="str">
            <v>M2</v>
          </cell>
          <cell r="D6316">
            <v>226.04</v>
          </cell>
        </row>
        <row r="6317">
          <cell r="A6317">
            <v>104432</v>
          </cell>
          <cell r="B6317" t="str">
            <v>EXECUÇÃO DE PASSEIO EM PISO INTERTRAVADO, COM BLOCO RAQUETE  22 X 13,5 CM, ESPESSURA 6 CM. AF_10/2022</v>
          </cell>
          <cell r="C6317" t="str">
            <v>M2</v>
          </cell>
          <cell r="D6317">
            <v>96.16</v>
          </cell>
        </row>
        <row r="6318">
          <cell r="A6318">
            <v>104433</v>
          </cell>
          <cell r="B6318" t="str">
            <v>EXECUÇÃO DE PAVIMENTO EM PISO INTERTRAVADO, COM BLOCO RAQUETE  22 X 13,5 CM, ESPESSURA 6 CM. AF_10/2022</v>
          </cell>
          <cell r="C6318" t="str">
            <v>M2</v>
          </cell>
          <cell r="D6318">
            <v>85.11</v>
          </cell>
        </row>
        <row r="6319">
          <cell r="A6319">
            <v>103689</v>
          </cell>
          <cell r="B6319" t="str">
            <v>FORNECIMENTO E INSTALAÇÃO DE PLACA DE OBRA COM CHAPA GALVANIZADA E ESTRUTURA DE MADEIRA. AF_03/2022_PS</v>
          </cell>
          <cell r="C6319" t="str">
            <v>M2</v>
          </cell>
          <cell r="D6319">
            <v>459.92</v>
          </cell>
        </row>
        <row r="6320">
          <cell r="A6320">
            <v>103694</v>
          </cell>
          <cell r="B6320" t="str">
            <v>FORNECIMENTO E INSTALAÇÃO DE SUPORTE DE MADEIRA  PARA PLACAS DE SINALIZAÇÃO, EM SOLO, COM H= DE 2,5 M E SEÇÃO DE 7,5 X 7,5 CM. AF_03/2022</v>
          </cell>
          <cell r="C6320" t="str">
            <v>UN</v>
          </cell>
          <cell r="D6320">
            <v>107.24</v>
          </cell>
        </row>
        <row r="6321">
          <cell r="A6321">
            <v>103695</v>
          </cell>
          <cell r="B6321" t="str">
            <v>FORNECIMENTO E INSTALAÇÃO DE SUPORTE DE MADEIRA PARA PLACAS DE SINALIZAÇÃO, EM SOLO, COM H= DE 2,0 M E SEÇÃO DE 7,5 X 7,5 CM. AF_03/2022</v>
          </cell>
          <cell r="C6321" t="str">
            <v>UN</v>
          </cell>
          <cell r="D6321">
            <v>96.07</v>
          </cell>
        </row>
        <row r="6322">
          <cell r="A6322">
            <v>103696</v>
          </cell>
          <cell r="B6322" t="str">
            <v>FORNECIMENTO E INSTALAÇÃO DE SUPORTE DE MADEIRA PARA PLACAS DE SINALIZAÇÃO EM CONCRETO, COM H= DE 2,5 M E SEÇÃO DE 7,5 X 7,5 CM. AF_03/2022</v>
          </cell>
          <cell r="C6322" t="str">
            <v>UN</v>
          </cell>
          <cell r="D6322">
            <v>133.07</v>
          </cell>
        </row>
        <row r="6323">
          <cell r="A6323">
            <v>103697</v>
          </cell>
          <cell r="B6323" t="str">
            <v>FORNECIMENTO E INSTALAÇÃO DE SUPORTE DE MADEIRA PARA PLACAS DE SINALIZAÇÃO, EM BASE DE CONCRETO, COM H= DE 2,0 M E SEÇÃO DE 7,5 X 7,5 CM. AF_03/2022</v>
          </cell>
          <cell r="C6323" t="str">
            <v>UN</v>
          </cell>
          <cell r="D6323">
            <v>121.9</v>
          </cell>
        </row>
        <row r="6324">
          <cell r="A6324">
            <v>95995</v>
          </cell>
          <cell r="B6324" t="str">
            <v>EXECUÇÃO DE PAVIMENTO COM APLICAÇÃO DE CONCRETO ASFÁLTICO, CAMADA DE ROLAMENTO - EXCLUSIVE CARGA E TRANSPORTE. AF_11/2019</v>
          </cell>
          <cell r="C6324" t="str">
            <v>M3</v>
          </cell>
          <cell r="D6324">
            <v>1524.15</v>
          </cell>
        </row>
        <row r="6325">
          <cell r="A6325">
            <v>95996</v>
          </cell>
          <cell r="B6325" t="str">
            <v>EXECUÇÃO DE PAVIMENTO COM APLICAÇÃO DE CONCRETO ASFÁLTICO, CAMADA DE BINDER - EXCLUSIVE CARGA E TRANSPORTE. AF_11/2019</v>
          </cell>
          <cell r="C6325" t="str">
            <v>M3</v>
          </cell>
          <cell r="D6325">
            <v>1317.91</v>
          </cell>
        </row>
        <row r="6326">
          <cell r="A6326">
            <v>96001</v>
          </cell>
          <cell r="B6326" t="str">
            <v>FRESAGEM DE PAVIMENTO ASFÁLTICO (PROFUNDIDADE ATÉ 5,0 CM) - EXCLUSIVE TRANSPORTE. AF_11/2019</v>
          </cell>
          <cell r="C6326" t="str">
            <v>M2</v>
          </cell>
          <cell r="D6326">
            <v>7.19</v>
          </cell>
        </row>
        <row r="6327">
          <cell r="A6327">
            <v>96393</v>
          </cell>
          <cell r="B6327" t="str">
            <v>USINAGEM DE BRITA GRADUADA SIMPLES. AF_03/2020</v>
          </cell>
          <cell r="C6327" t="str">
            <v>M3</v>
          </cell>
          <cell r="D6327">
            <v>182.26</v>
          </cell>
        </row>
        <row r="6328">
          <cell r="A6328">
            <v>96394</v>
          </cell>
          <cell r="B6328" t="str">
            <v>USINAGEM DE BRITA GRADUADA TRATADA COM CIMENTO. AF_03/2020</v>
          </cell>
          <cell r="C6328" t="str">
            <v>M3</v>
          </cell>
          <cell r="D6328">
            <v>241.87</v>
          </cell>
        </row>
        <row r="6329">
          <cell r="A6329">
            <v>96395</v>
          </cell>
          <cell r="B6329" t="str">
            <v>USINAGEM DE CONCRETO PARA COMPACTAÇÃO COM ROLO. AF_03/2020</v>
          </cell>
          <cell r="C6329" t="str">
            <v>M3</v>
          </cell>
          <cell r="D6329">
            <v>325.16000000000003</v>
          </cell>
        </row>
        <row r="6330">
          <cell r="A6330">
            <v>88411</v>
          </cell>
          <cell r="B6330" t="str">
            <v>APLICAÇÃO MANUAL DE FUNDO SELADOR ACRÍLICO EM PANOS COM PRESENÇA DE VÃOS DE EDIFÍCIOS DE MÚLTIPLOS PAVIMENTOS. AF_03/2024</v>
          </cell>
          <cell r="C6330" t="str">
            <v>M2</v>
          </cell>
          <cell r="D6330">
            <v>5.42</v>
          </cell>
        </row>
        <row r="6331">
          <cell r="A6331">
            <v>88412</v>
          </cell>
          <cell r="B6331" t="str">
            <v>APLICAÇÃO MANUAL DE FUNDO SELADOR ACRÍLICO EM PANOS CEGOS DE FACHADA (SEM PRESENÇA DE VÃOS) DE EDIFÍCIOS DE MÚLTIPLOS PAVIMENTOS. AF_03/2024</v>
          </cell>
          <cell r="C6331" t="str">
            <v>M2</v>
          </cell>
          <cell r="D6331">
            <v>4.5199999999999996</v>
          </cell>
        </row>
        <row r="6332">
          <cell r="A6332">
            <v>88413</v>
          </cell>
          <cell r="B6332" t="str">
            <v>APLICAÇÃO MANUAL DE FUNDO SELADOR ACRÍLICO EM SUPERFÍCIES EXTERNAS DE SACADA DE EDIFÍCIOS DE MÚLTIPLOS PAVIMENTOS. AF_03/2024</v>
          </cell>
          <cell r="C6332" t="str">
            <v>M2</v>
          </cell>
          <cell r="D6332">
            <v>6.42</v>
          </cell>
        </row>
        <row r="6333">
          <cell r="A6333">
            <v>88414</v>
          </cell>
          <cell r="B6333" t="str">
            <v>APLICAÇÃO MANUAL DE FUNDO SELADOR ACRÍLICO EM SUPERFÍCIES INTERNAS DA SACADA DE EDIFÍCIOS DE MÚLTIPLOS PAVIMENTOS. AF_03/2024</v>
          </cell>
          <cell r="C6333" t="str">
            <v>M2</v>
          </cell>
          <cell r="D6333">
            <v>7.67</v>
          </cell>
        </row>
        <row r="6334">
          <cell r="A6334">
            <v>88415</v>
          </cell>
          <cell r="B6334" t="str">
            <v>APLICAÇÃO MANUAL DE FUNDO SELADOR ACRÍLICO EM PAREDES EXTERNAS DE CASAS. AF_03/2024</v>
          </cell>
          <cell r="C6334" t="str">
            <v>M2</v>
          </cell>
          <cell r="D6334">
            <v>5.46</v>
          </cell>
        </row>
        <row r="6335">
          <cell r="A6335">
            <v>88416</v>
          </cell>
          <cell r="B6335" t="str">
            <v>APLICAÇÃO MANUAL DE PINTURA COM TINTA TEXTURIZADA ACRÍLICA EM PANOS COM PRESENÇA DE VÃOS DE EDIFÍCIOS DE MÚLTIPLOS PAVIMENTOS, UMA COR. AF_03/2024</v>
          </cell>
          <cell r="C6335" t="str">
            <v>M2</v>
          </cell>
          <cell r="D6335">
            <v>19.39</v>
          </cell>
        </row>
        <row r="6336">
          <cell r="A6336">
            <v>88417</v>
          </cell>
          <cell r="B6336" t="str">
            <v>APLICAÇÃO MANUAL DE PINTURA COM TINTA TEXTURIZADA ACRÍLICA EM PANOS CEGOS DE FACHADA (SEM PRESENÇA DE VÃOS) DE EDIFÍCIOS DE MÚLTIPLOS PAVIMENTOS, UMA COR. AF_03/2024</v>
          </cell>
          <cell r="C6336" t="str">
            <v>M2</v>
          </cell>
          <cell r="D6336">
            <v>16.38</v>
          </cell>
        </row>
        <row r="6337">
          <cell r="A6337">
            <v>88420</v>
          </cell>
          <cell r="B6337" t="str">
            <v>APLICAÇÃO MANUAL DE PINTURA COM TINTA TEXTURIZADA ACRÍLICA EM SUPERFÍCIES EXTERNAS DE SACADA DE EDIFÍCIOS DE MÚLTIPLOS PAVIMENTOS, UMA COR. AF_03/2024</v>
          </cell>
          <cell r="C6337" t="str">
            <v>M2</v>
          </cell>
          <cell r="D6337">
            <v>22.36</v>
          </cell>
        </row>
        <row r="6338">
          <cell r="A6338">
            <v>88421</v>
          </cell>
          <cell r="B6338" t="str">
            <v>APLICAÇÃO MANUAL DE PINTURA COM TINTA TEXTURIZADA ACRÍLICA EM SUPERFÍCIES INTERNAS DA SACADA DE EDIFÍCIOS DE MÚLTIPLOS PAVIMENTOS, UMA COR. AF_03/2024</v>
          </cell>
          <cell r="C6338" t="str">
            <v>M2</v>
          </cell>
          <cell r="D6338">
            <v>26.96</v>
          </cell>
        </row>
        <row r="6339">
          <cell r="A6339">
            <v>88423</v>
          </cell>
          <cell r="B6339" t="str">
            <v>APLICAÇÃO MANUAL DE PINTURA COM TINTA TEXTURIZADA ACRÍLICA EM PAREDES EXTERNAS DE CASAS, UMA COR. AF_03/2024</v>
          </cell>
          <cell r="C6339" t="str">
            <v>M2</v>
          </cell>
          <cell r="D6339">
            <v>19.420000000000002</v>
          </cell>
        </row>
        <row r="6340">
          <cell r="A6340">
            <v>88424</v>
          </cell>
          <cell r="B6340" t="str">
            <v>APLICAÇÃO MANUAL DE PINTURA COM TINTA TEXTURIZADA ACRÍLICA EM PANOS COM PRESENÇA DE VÃOS DE EDIFÍCIOS DE MÚLTIPLOS PAVIMENTOS, DUAS CORES. AF_03/2024</v>
          </cell>
          <cell r="C6340" t="str">
            <v>M2</v>
          </cell>
          <cell r="D6340">
            <v>22.77</v>
          </cell>
        </row>
        <row r="6341">
          <cell r="A6341">
            <v>88426</v>
          </cell>
          <cell r="B6341" t="str">
            <v>APLICAÇÃO MANUAL DE PINTURA COM TINTA TEXTURIZADA ACRÍLICA EM PANOS CEGOS DE FACHADA (SEM PRESENÇA DE VÃOS) DE EDIFÍCIOS DE MÚLTIPLOS PAVIMENTOS, DUAS CORES. AF_03/2024</v>
          </cell>
          <cell r="C6341" t="str">
            <v>M2</v>
          </cell>
          <cell r="D6341">
            <v>18.2</v>
          </cell>
        </row>
        <row r="6342">
          <cell r="A6342">
            <v>88428</v>
          </cell>
          <cell r="B6342" t="str">
            <v>APLICAÇÃO MANUAL DE PINTURA COM TINTA TEXTURIZADA ACRÍLICA EM SUPERFÍCIES EXTERNAS DE SACADA DE EDIFÍCIOS DE MÚLTIPLOS PAVIMENTOS, DUAS CORES. AF_03/2024</v>
          </cell>
          <cell r="C6342" t="str">
            <v>M2</v>
          </cell>
          <cell r="D6342">
            <v>28.85</v>
          </cell>
        </row>
        <row r="6343">
          <cell r="A6343">
            <v>88429</v>
          </cell>
          <cell r="B6343" t="str">
            <v>APLICAÇÃO MANUAL DE PINTURA COM TINTA TEXTURIZADA ACRÍLICA EM SUPERFÍCIES INTERNAS DA SACADA DE EDIFÍCIOS DE MÚLTIPLOS PAVIMENTOS, DUAS CORES. AF_03/2024</v>
          </cell>
          <cell r="C6343" t="str">
            <v>M2</v>
          </cell>
          <cell r="D6343">
            <v>34.520000000000003</v>
          </cell>
        </row>
        <row r="6344">
          <cell r="A6344">
            <v>88431</v>
          </cell>
          <cell r="B6344" t="str">
            <v>APLICAÇÃO MANUAL DE PINTURA COM TINTA TEXTURIZADA ACRÍLICA EM PAREDES EXTERNAS DE CASAS, DUAS CORES. AF_03/2024</v>
          </cell>
          <cell r="C6344" t="str">
            <v>M2</v>
          </cell>
          <cell r="D6344">
            <v>23.23</v>
          </cell>
        </row>
        <row r="6345">
          <cell r="A6345">
            <v>88432</v>
          </cell>
          <cell r="B6345" t="str">
            <v>APLICAÇÃO MANUAL DE PINTURA COM TINTA TEXTURIZADA ACRÍLICA EM MOLDURAS DE EPS. AF_03/2024</v>
          </cell>
          <cell r="C6345" t="str">
            <v>M2</v>
          </cell>
          <cell r="D6345">
            <v>29.39</v>
          </cell>
        </row>
        <row r="6346">
          <cell r="A6346">
            <v>88484</v>
          </cell>
          <cell r="B6346" t="str">
            <v>FUNDO SELADOR ACRÍLICO, APLICAÇÃO MANUAL EM TETO, UMA DEMÃO. AF_04/2023</v>
          </cell>
          <cell r="C6346" t="str">
            <v>M2</v>
          </cell>
          <cell r="D6346">
            <v>5.33</v>
          </cell>
        </row>
        <row r="6347">
          <cell r="A6347">
            <v>88485</v>
          </cell>
          <cell r="B6347" t="str">
            <v>FUNDO SELADOR ACRÍLICO, APLICAÇÃO MANUAL EM PAREDE, UMA DEMÃO. AF_04/2023</v>
          </cell>
          <cell r="C6347" t="str">
            <v>M2</v>
          </cell>
          <cell r="D6347">
            <v>4.41</v>
          </cell>
        </row>
        <row r="6348">
          <cell r="A6348">
            <v>88488</v>
          </cell>
          <cell r="B6348" t="str">
            <v>PINTURA LÁTEX ACRÍLICA PREMIUM, APLICAÇÃO MANUAL EM TETO, DUAS DEMÃOS. AF_04/2023</v>
          </cell>
          <cell r="C6348" t="str">
            <v>M2</v>
          </cell>
          <cell r="D6348">
            <v>14.16</v>
          </cell>
        </row>
        <row r="6349">
          <cell r="A6349">
            <v>88489</v>
          </cell>
          <cell r="B6349" t="str">
            <v>PINTURA LÁTEX ACRÍLICA PREMIUM, APLICAÇÃO MANUAL EM PAREDES, DUAS DEMÃOS. AF_04/2023</v>
          </cell>
          <cell r="C6349" t="str">
            <v>M2</v>
          </cell>
          <cell r="D6349">
            <v>11.9</v>
          </cell>
        </row>
        <row r="6350">
          <cell r="A6350">
            <v>88494</v>
          </cell>
          <cell r="B6350" t="str">
            <v>EMASSAMENTO COM MASSA LÁTEX, APLICAÇÃO EM TETO, UMA DEMÃO, LIXAMENTO MANUAL. AF_04/2023</v>
          </cell>
          <cell r="C6350" t="str">
            <v>M2</v>
          </cell>
          <cell r="D6350">
            <v>19.559999999999999</v>
          </cell>
        </row>
        <row r="6351">
          <cell r="A6351">
            <v>88495</v>
          </cell>
          <cell r="B6351" t="str">
            <v>EMASSAMENTO COM MASSA LÁTEX, APLICAÇÃO EM PAREDE, UMA DEMÃO, LIXAMENTO MANUAL. AF_04/2023</v>
          </cell>
          <cell r="C6351" t="str">
            <v>M2</v>
          </cell>
          <cell r="D6351">
            <v>10.4</v>
          </cell>
        </row>
        <row r="6352">
          <cell r="A6352">
            <v>88496</v>
          </cell>
          <cell r="B6352" t="str">
            <v>EMASSAMENTO COM MASSA LÁTEX, APLICAÇÃO EM TETO, DUAS DEMÃOS, LIXAMENTO MANUAL. AF_04/2023</v>
          </cell>
          <cell r="C6352" t="str">
            <v>M2</v>
          </cell>
          <cell r="D6352">
            <v>29.37</v>
          </cell>
        </row>
        <row r="6353">
          <cell r="A6353">
            <v>88497</v>
          </cell>
          <cell r="B6353" t="str">
            <v>EMASSAMENTO COM MASSA LÁTEX, APLICAÇÃO EM PAREDE, DUAS DEMÃOS, LIXAMENTO MANUAL. AF_04/2023</v>
          </cell>
          <cell r="C6353" t="str">
            <v>M2</v>
          </cell>
          <cell r="D6353">
            <v>15.93</v>
          </cell>
        </row>
        <row r="6354">
          <cell r="A6354">
            <v>95305</v>
          </cell>
          <cell r="B6354" t="str">
            <v>TEXTURA ACRÍLICA, APLICAÇÃO MANUAL EM PAREDE, UMA DEMÃO. AF_04/2023</v>
          </cell>
          <cell r="C6354" t="str">
            <v>M2</v>
          </cell>
          <cell r="D6354">
            <v>12.55</v>
          </cell>
        </row>
        <row r="6355">
          <cell r="A6355">
            <v>95306</v>
          </cell>
          <cell r="B6355" t="str">
            <v>TEXTURA ACRÍLICA, APLICAÇÃO MANUAL EM TETO, UMA DEMÃO. AF_04/2023</v>
          </cell>
          <cell r="C6355" t="str">
            <v>M2</v>
          </cell>
          <cell r="D6355">
            <v>14.69</v>
          </cell>
        </row>
        <row r="6356">
          <cell r="A6356">
            <v>95622</v>
          </cell>
          <cell r="B6356" t="str">
            <v>APLICAÇÃO MANUAL DE TINTA LÁTEX ACRÍLICA EM PANOS COM PRESENÇA DE VÃOS DE EDIFÍCIOS DE MÚLTIPLOS PAVIMENTOS, DUAS DEMÃOS. AF_03/2024</v>
          </cell>
          <cell r="C6356" t="str">
            <v>M2</v>
          </cell>
          <cell r="D6356">
            <v>13.87</v>
          </cell>
        </row>
        <row r="6357">
          <cell r="A6357">
            <v>95623</v>
          </cell>
          <cell r="B6357" t="str">
            <v>APLICAÇÃO MANUAL DE TINTA LÁTEX ACRÍLICA EM PANOS SEM PRESENÇA DE VÃOS DE EDIFÍCIOS DE MÚLTIPLOS PAVIMENTOS, DUAS DEMÃOS. AF_03/2024</v>
          </cell>
          <cell r="C6357" t="str">
            <v>M2</v>
          </cell>
          <cell r="D6357">
            <v>9.66</v>
          </cell>
        </row>
        <row r="6358">
          <cell r="A6358">
            <v>95624</v>
          </cell>
          <cell r="B6358" t="str">
            <v>APLICAÇÃO MANUAL DE TINTA LÁTEX ACRÍLICA EM SUPERFÍCIES EXTERNAS DE SACADA DE EDIFÍCIOS DE MÚLTIPLOS PAVIMENTOS, DUAS DEMÃOS. AF_03/2024</v>
          </cell>
          <cell r="C6358" t="str">
            <v>M2</v>
          </cell>
          <cell r="D6358">
            <v>21.09</v>
          </cell>
        </row>
        <row r="6359">
          <cell r="A6359">
            <v>95625</v>
          </cell>
          <cell r="B6359" t="str">
            <v>APLICAÇÃO MANUAL DE TINTA LÁTEX ACRÍLICA EM SUPERFÍCIES INTERNAS DE SACADA DE EDIFÍCIOS DE MÚLTIPLOS PAVIMENTOS, DUAS DEMÃOS. AF_03/2024</v>
          </cell>
          <cell r="C6359" t="str">
            <v>M2</v>
          </cell>
          <cell r="D6359">
            <v>24.93</v>
          </cell>
        </row>
        <row r="6360">
          <cell r="A6360">
            <v>95626</v>
          </cell>
          <cell r="B6360" t="str">
            <v>APLICAÇÃO MANUAL DE TINTA LÁTEX ACRÍLICA EM PAREDE EXTERNAS DE CASAS, DUAS DEMÃOS. AF_03/2024</v>
          </cell>
          <cell r="C6360" t="str">
            <v>M2</v>
          </cell>
          <cell r="D6360">
            <v>14.7</v>
          </cell>
        </row>
        <row r="6361">
          <cell r="A6361">
            <v>96126</v>
          </cell>
          <cell r="B6361" t="str">
            <v>APLICAÇÃO MANUAL DE MASSA ACRÍLICA EM PANOS DE FACHADA COM PRESENÇA DE VÃOS, DE EDIFÍCIOS DE MÚLTIPLOS PAVIMENTOS, UMA DEMÃO. AF_03/2024</v>
          </cell>
          <cell r="C6361" t="str">
            <v>M2</v>
          </cell>
          <cell r="D6361">
            <v>15.58</v>
          </cell>
        </row>
        <row r="6362">
          <cell r="A6362">
            <v>96127</v>
          </cell>
          <cell r="B6362" t="str">
            <v>APLICAÇÃO MANUAL DE MASSA ACRÍLICA EM PANOS DE FACHADA SEM PRESENÇA DE VÃOS, DE EDIFÍCIOS DE MÚLTIPLOS PAVIMENTOS, UMA DEMÃO. AF_03/2024</v>
          </cell>
          <cell r="C6362" t="str">
            <v>M2</v>
          </cell>
          <cell r="D6362">
            <v>9.61</v>
          </cell>
        </row>
        <row r="6363">
          <cell r="A6363">
            <v>96128</v>
          </cell>
          <cell r="B6363" t="str">
            <v>APLICAÇÃO MANUAL DE MASSA ACRÍLICA EM SUPERFÍCIES EXTERNAS DE SACADA DE EDIFÍCIOS DE MÚLTIPLOS PAVIMENTOS, UMA DEMÃO. AF_03/2024</v>
          </cell>
          <cell r="C6363" t="str">
            <v>M2</v>
          </cell>
          <cell r="D6363">
            <v>26.83</v>
          </cell>
        </row>
        <row r="6364">
          <cell r="A6364">
            <v>96129</v>
          </cell>
          <cell r="B6364" t="str">
            <v>APLICAÇÃO MANUAL DE MASSA ACRÍLICA EM SUPERFÍCIES INTERNAS DE SACADA DE EDIFÍCIOS DE MÚLTIPLOS PAVIMENTOS, UMA DEMÃO. AF_03/2024</v>
          </cell>
          <cell r="C6364" t="str">
            <v>M2</v>
          </cell>
          <cell r="D6364">
            <v>31.45</v>
          </cell>
        </row>
        <row r="6365">
          <cell r="A6365">
            <v>96130</v>
          </cell>
          <cell r="B6365" t="str">
            <v>APLICAÇÃO MANUAL DE MASSA ACRÍLICA EM PAREDES EXTERNAS DE CASAS, UMA DEMÃO. AF_03/2024</v>
          </cell>
          <cell r="C6365" t="str">
            <v>M2</v>
          </cell>
          <cell r="D6365">
            <v>17.03</v>
          </cell>
        </row>
        <row r="6366">
          <cell r="A6366">
            <v>96131</v>
          </cell>
          <cell r="B6366" t="str">
            <v>APLICAÇÃO MANUAL DE MASSA ACRÍLICA EM PANOS DE FACHADA COM PRESENÇA DE VÃOS, DE EDIFÍCIOS DE MÚLTIPLOS PAVIMENTOS, DUAS DEMÃOS. AF_03/2024</v>
          </cell>
          <cell r="C6366" t="str">
            <v>M2</v>
          </cell>
          <cell r="D6366">
            <v>24.12</v>
          </cell>
        </row>
        <row r="6367">
          <cell r="A6367">
            <v>96132</v>
          </cell>
          <cell r="B6367" t="str">
            <v>APLICAÇÃO MANUAL DE MASSA ACRÍLICA EM PANOS DE FACHADA SEM PRESENÇA DE VÃOS, DE EDIFÍCIOS DE MÚLTIPLOS PAVIMENTOS, DUAS DEMÃOS. AF_03/2024</v>
          </cell>
          <cell r="C6367" t="str">
            <v>M2</v>
          </cell>
          <cell r="D6367">
            <v>15.25</v>
          </cell>
        </row>
        <row r="6368">
          <cell r="A6368">
            <v>96133</v>
          </cell>
          <cell r="B6368" t="str">
            <v>APLICAÇÃO MANUAL DE MASSA ACRÍLICA EM SUPERFÍCIES EXTERNAS DE SACADA DE EDIFÍCIOS DE MÚLTIPLOS PAVIMENTOS, DUAS DEMÃOS. AF_03/2024</v>
          </cell>
          <cell r="C6368" t="str">
            <v>M2</v>
          </cell>
          <cell r="D6368">
            <v>40.54</v>
          </cell>
        </row>
        <row r="6369">
          <cell r="A6369">
            <v>96134</v>
          </cell>
          <cell r="B6369" t="str">
            <v>APLICAÇÃO MANUAL DE MASSA ACRÍLICA EM SUPERFÍCIES INTERNAS DE SACADA DE EDIFÍCIOS DE MÚLTIPLOS PAVIMENTOS, DUAS DEMÃOS. AF_03/2024</v>
          </cell>
          <cell r="C6369" t="str">
            <v>M2</v>
          </cell>
          <cell r="D6369">
            <v>47.62</v>
          </cell>
        </row>
        <row r="6370">
          <cell r="A6370">
            <v>96135</v>
          </cell>
          <cell r="B6370" t="str">
            <v>APLICAÇÃO MANUAL DE MASSA ACRÍLICA EM PAREDES EXTERNAS DE CASAS, DUAS DEMÃOS. AF_03/2024</v>
          </cell>
          <cell r="C6370" t="str">
            <v>M2</v>
          </cell>
          <cell r="D6370">
            <v>26.2</v>
          </cell>
        </row>
        <row r="6371">
          <cell r="A6371">
            <v>104639</v>
          </cell>
          <cell r="B6371" t="str">
            <v>PINTURA LÁTEX ACRÍLICA ECONÔMICA, APLICAÇÃO MANUAL EM TETO, DUAS DEMÃOS. AF_04/2023</v>
          </cell>
          <cell r="C6371" t="str">
            <v>M2</v>
          </cell>
          <cell r="D6371">
            <v>11.01</v>
          </cell>
        </row>
        <row r="6372">
          <cell r="A6372">
            <v>104640</v>
          </cell>
          <cell r="B6372" t="str">
            <v>PINTURA LÁTEX ACRÍLICA STANDARD, APLICAÇÃO MANUAL EM TETO, DUAS DEMÃOS. AF_04/2023</v>
          </cell>
          <cell r="C6372" t="str">
            <v>M2</v>
          </cell>
          <cell r="D6372">
            <v>12.18</v>
          </cell>
        </row>
        <row r="6373">
          <cell r="A6373">
            <v>104641</v>
          </cell>
          <cell r="B6373" t="str">
            <v>PINTURA LÁTEX ACRÍLICA ECONÔMICA, APLICAÇÃO MANUAL EM PAREDES, DUAS DEMÃOS. AF_04/2023</v>
          </cell>
          <cell r="C6373" t="str">
            <v>M2</v>
          </cell>
          <cell r="D6373">
            <v>8.75</v>
          </cell>
        </row>
        <row r="6374">
          <cell r="A6374">
            <v>104642</v>
          </cell>
          <cell r="B6374" t="str">
            <v>PINTURA LÁTEX ACRÍLICA STANDARD, APLICAÇÃO MANUAL EM PAREDES, DUAS DEMÃOS. AF_04/2023</v>
          </cell>
          <cell r="C6374" t="str">
            <v>M2</v>
          </cell>
          <cell r="D6374">
            <v>9.92</v>
          </cell>
        </row>
        <row r="6375">
          <cell r="A6375">
            <v>102193</v>
          </cell>
          <cell r="B6375" t="str">
            <v>LIXAMENTO DE MADEIRA PARA APLICAÇÃO DE FUNDO OU PINTURA. AF_01/2021</v>
          </cell>
          <cell r="C6375" t="str">
            <v>M2</v>
          </cell>
          <cell r="D6375">
            <v>1.86</v>
          </cell>
        </row>
        <row r="6376">
          <cell r="A6376">
            <v>102194</v>
          </cell>
          <cell r="B6376" t="str">
            <v>LIXAMENTO DE MASSA PARA MADEIRA. AF_01/2021</v>
          </cell>
          <cell r="C6376" t="str">
            <v>M2</v>
          </cell>
          <cell r="D6376">
            <v>7.87</v>
          </cell>
        </row>
        <row r="6377">
          <cell r="A6377">
            <v>102197</v>
          </cell>
          <cell r="B6377" t="str">
            <v>PINTURA FUNDO NIVELADOR ALQUÍDICO BRANCO EM MADEIRA. AF_01/2021</v>
          </cell>
          <cell r="C6377" t="str">
            <v>M2</v>
          </cell>
          <cell r="D6377">
            <v>20.43</v>
          </cell>
        </row>
        <row r="6378">
          <cell r="A6378">
            <v>102200</v>
          </cell>
          <cell r="B6378" t="str">
            <v>APLICAÇÃO MASSA ALQUÍDICA PARA MADEIRA, PARA PINTURA COM TINTA DE ACABAMENTO (PIGMENTADA). AF_01/2021</v>
          </cell>
          <cell r="C6378" t="str">
            <v>M2</v>
          </cell>
          <cell r="D6378">
            <v>17.25</v>
          </cell>
        </row>
        <row r="6379">
          <cell r="A6379">
            <v>102201</v>
          </cell>
          <cell r="B6379" t="str">
            <v>APLICAÇÃO MASSA ACRÍLICA PARA MADEIRA, PARA PINTURA COM TINTA DE ACABAMENTO (PIGMENTADA). AF_01/2021</v>
          </cell>
          <cell r="C6379" t="str">
            <v>M2</v>
          </cell>
          <cell r="D6379">
            <v>16.940000000000001</v>
          </cell>
        </row>
        <row r="6380">
          <cell r="A6380">
            <v>102202</v>
          </cell>
          <cell r="B6380" t="str">
            <v>APLICAÇÃO MASSA EPÓXI PARA MADEIRA, PARA PINTURA COM TINTA PU DE ACABAMENTO (PIGMENTADA). AF_01/2021</v>
          </cell>
          <cell r="C6380" t="str">
            <v>M2</v>
          </cell>
          <cell r="D6380">
            <v>37.04</v>
          </cell>
        </row>
        <row r="6381">
          <cell r="A6381">
            <v>102203</v>
          </cell>
          <cell r="B6381" t="str">
            <v>PINTURA VERNIZ (INCOLOR) ALQUÍDICO EM MADEIRA, USO INTERNO E EXTERNO, 1 DEMÃO. AF_01/2021</v>
          </cell>
          <cell r="C6381" t="str">
            <v>M2</v>
          </cell>
          <cell r="D6381">
            <v>9.86</v>
          </cell>
        </row>
        <row r="6382">
          <cell r="A6382">
            <v>102204</v>
          </cell>
          <cell r="B6382" t="str">
            <v>PINTURA VERNIZ (INCOLOR) ALQUÍDICO EM MADEIRA, USO INTERNO, 1 DEMÃO. AF_01/2021</v>
          </cell>
          <cell r="C6382" t="str">
            <v>M2</v>
          </cell>
          <cell r="D6382">
            <v>10.14</v>
          </cell>
        </row>
        <row r="6383">
          <cell r="A6383">
            <v>102205</v>
          </cell>
          <cell r="B6383" t="str">
            <v>PINTURA VERNIZ (INCOLOR) POLIURETÂNICO (RESINA ALQUÍDICA MODIFICADA) EM MADEIRA, 1 DEMÃO. AF_01/2021</v>
          </cell>
          <cell r="C6383" t="str">
            <v>M2</v>
          </cell>
          <cell r="D6383">
            <v>9.24</v>
          </cell>
        </row>
        <row r="6384">
          <cell r="A6384">
            <v>102207</v>
          </cell>
          <cell r="B6384" t="str">
            <v>PINTURA TINTA DE ACABAMENTO (PIGMENTADA) A ÓLEO EM MADEIRA, 1 DEMÃO. AF_01/2021</v>
          </cell>
          <cell r="C6384" t="str">
            <v>M2</v>
          </cell>
          <cell r="D6384">
            <v>8.67</v>
          </cell>
        </row>
        <row r="6385">
          <cell r="A6385">
            <v>102208</v>
          </cell>
          <cell r="B6385" t="str">
            <v>PINTURA TINTA DE ACABAMENTO (PIGMENTADA) ESMALTE SINTÉTICO FOSCO EM MADEIRA, 1 DEMÃO. AF_01/2021</v>
          </cell>
          <cell r="C6385" t="str">
            <v>M2</v>
          </cell>
          <cell r="D6385">
            <v>8.26</v>
          </cell>
        </row>
        <row r="6386">
          <cell r="A6386">
            <v>102209</v>
          </cell>
          <cell r="B6386" t="str">
            <v>PINTURA TINTA DE ACABAMENTO (PIGMENTADA) ESMALTE SINTÉTICO ACETINADO EM MADEIRA, 1 DEMÃO. AF_01/2021</v>
          </cell>
          <cell r="C6386" t="str">
            <v>M2</v>
          </cell>
          <cell r="D6386">
            <v>8.5299999999999994</v>
          </cell>
        </row>
        <row r="6387">
          <cell r="A6387">
            <v>102210</v>
          </cell>
          <cell r="B6387" t="str">
            <v>PINTURA TINTA DE ACABAMENTO (PIGMENTADA) ESMALTE SINTÉTICO BRILHANTE EM MADEIRA, 1 DEMÃO. AF_01/2021</v>
          </cell>
          <cell r="C6387" t="str">
            <v>M2</v>
          </cell>
          <cell r="D6387">
            <v>8.11</v>
          </cell>
        </row>
        <row r="6388">
          <cell r="A6388">
            <v>102213</v>
          </cell>
          <cell r="B6388" t="str">
            <v>PINTURA VERNIZ (INCOLOR) ALQUÍDICO EM MADEIRA, USO INTERNO E EXTERNO, 2 DEMÃOS. AF_01/2021</v>
          </cell>
          <cell r="C6388" t="str">
            <v>M2</v>
          </cell>
          <cell r="D6388">
            <v>19.739999999999998</v>
          </cell>
        </row>
        <row r="6389">
          <cell r="A6389">
            <v>102214</v>
          </cell>
          <cell r="B6389" t="str">
            <v>PINTURA VERNIZ (INCOLOR) ALQUÍDICO EM MADEIRA, USO INTERNO, 2 DEMÃOS. AF_01/2021</v>
          </cell>
          <cell r="C6389" t="str">
            <v>M2</v>
          </cell>
          <cell r="D6389">
            <v>20.309999999999999</v>
          </cell>
        </row>
        <row r="6390">
          <cell r="A6390">
            <v>102215</v>
          </cell>
          <cell r="B6390" t="str">
            <v>PINTURA VERNIZ (INCOLOR) POLIURETÂNICO (RESINA ALQUÍDICA MODIFICADA) EM MADEIRA, 2 DEMÃOS. AF_01/2021</v>
          </cell>
          <cell r="C6390" t="str">
            <v>M2</v>
          </cell>
          <cell r="D6390">
            <v>18.489999999999998</v>
          </cell>
        </row>
        <row r="6391">
          <cell r="A6391">
            <v>102217</v>
          </cell>
          <cell r="B6391" t="str">
            <v>PINTURA TINTA DE ACABAMENTO (PIGMENTADA) A ÓLEO EM MADEIRA, 2 DEMÃOS. AF_01/2021</v>
          </cell>
          <cell r="C6391" t="str">
            <v>M2</v>
          </cell>
          <cell r="D6391">
            <v>17.350000000000001</v>
          </cell>
        </row>
        <row r="6392">
          <cell r="A6392">
            <v>102218</v>
          </cell>
          <cell r="B6392" t="str">
            <v>PINTURA TINTA DE ACABAMENTO (PIGMENTADA) ESMALTE SINTÉTICO FOSCO EM MADEIRA, 2 DEMÃOS. AF_01/2021</v>
          </cell>
          <cell r="C6392" t="str">
            <v>M2</v>
          </cell>
          <cell r="D6392">
            <v>16.52</v>
          </cell>
        </row>
        <row r="6393">
          <cell r="A6393">
            <v>102219</v>
          </cell>
          <cell r="B6393" t="str">
            <v>PINTURA TINTA DE ACABAMENTO (PIGMENTADA) ESMALTE SINTÉTICO ACETINADO EM MADEIRA, 2 DEMÃOS. AF_01/2021</v>
          </cell>
          <cell r="C6393" t="str">
            <v>M2</v>
          </cell>
          <cell r="D6393">
            <v>17.07</v>
          </cell>
        </row>
        <row r="6394">
          <cell r="A6394">
            <v>102220</v>
          </cell>
          <cell r="B6394" t="str">
            <v>PINTURA TINTA DE ACABAMENTO (PIGMENTADA) ESMALTE SINTÉTICO BRILHANTE EM MADEIRA, 2 DEMÃOS. AF_01/2021</v>
          </cell>
          <cell r="C6394" t="str">
            <v>M2</v>
          </cell>
          <cell r="D6394">
            <v>16.25</v>
          </cell>
        </row>
        <row r="6395">
          <cell r="A6395">
            <v>102223</v>
          </cell>
          <cell r="B6395" t="str">
            <v>PINTURA VERNIZ (INCOLOR) ALQUÍDICO EM MADEIRA, USO INTERNO E EXTERNO, 3 DEMÃOS. AF_01/2021</v>
          </cell>
          <cell r="C6395" t="str">
            <v>M2</v>
          </cell>
          <cell r="D6395">
            <v>29.62</v>
          </cell>
        </row>
        <row r="6396">
          <cell r="A6396">
            <v>102224</v>
          </cell>
          <cell r="B6396" t="str">
            <v>PINTURA VERNIZ (INCOLOR) ALQUÍDICO EM MADEIRA, USO INTERNO, 3 DEMÃOS. AF_01/2021</v>
          </cell>
          <cell r="C6396" t="str">
            <v>M2</v>
          </cell>
          <cell r="D6396">
            <v>30.47</v>
          </cell>
        </row>
        <row r="6397">
          <cell r="A6397">
            <v>102225</v>
          </cell>
          <cell r="B6397" t="str">
            <v>PINTURA VERNIZ (INCOLOR) POLIURETÂNICO (RESINA ALQUÍDICA MODIFICADA) EM MADEIRA, 3 DEMÃOS. AF_01/2021</v>
          </cell>
          <cell r="C6397" t="str">
            <v>M2</v>
          </cell>
          <cell r="D6397">
            <v>27.74</v>
          </cell>
        </row>
        <row r="6398">
          <cell r="A6398">
            <v>102227</v>
          </cell>
          <cell r="B6398" t="str">
            <v>PINTURA TINTA DE ACABAMENTO (PIGMENTADA) A ÓLEO EM MADEIRA, 3 DEMÃOS. AF_01/2021</v>
          </cell>
          <cell r="C6398" t="str">
            <v>M2</v>
          </cell>
          <cell r="D6398">
            <v>26.04</v>
          </cell>
        </row>
        <row r="6399">
          <cell r="A6399">
            <v>102228</v>
          </cell>
          <cell r="B6399" t="str">
            <v>PINTURA TINTA DE ACABAMENTO (PIGMENTADA) ESMALTE SINTÉTICO FOSCO EM MADEIRA, 3 DEMÃOS. AF_01/2021</v>
          </cell>
          <cell r="C6399" t="str">
            <v>M2</v>
          </cell>
          <cell r="D6399">
            <v>24.8</v>
          </cell>
        </row>
        <row r="6400">
          <cell r="A6400">
            <v>102229</v>
          </cell>
          <cell r="B6400" t="str">
            <v>PINTURA TINTA DE ACABAMENTO (PIGMENTADA) ESMALTE SINTÉTICO ACETINADO EM MADEIRA, 3 DEMÃOS. AF_01/2021</v>
          </cell>
          <cell r="C6400" t="str">
            <v>M2</v>
          </cell>
          <cell r="D6400">
            <v>25.62</v>
          </cell>
        </row>
        <row r="6401">
          <cell r="A6401">
            <v>102230</v>
          </cell>
          <cell r="B6401" t="str">
            <v>PINTURA TINTA DE ACABAMENTO (PIGMENTADA) ESMALTE SINTÉTICO BRILHANTE EM MADEIRA, 3 DEMÃOS. AF_01/2021</v>
          </cell>
          <cell r="C6401" t="str">
            <v>M2</v>
          </cell>
          <cell r="D6401">
            <v>24.37</v>
          </cell>
        </row>
        <row r="6402">
          <cell r="A6402">
            <v>102233</v>
          </cell>
          <cell r="B6402" t="str">
            <v>PINTURA IMUNIZANTE PARA MADEIRA, 1 DEMÃO. AF_01/2021</v>
          </cell>
          <cell r="C6402" t="str">
            <v>M2</v>
          </cell>
          <cell r="D6402">
            <v>10.6</v>
          </cell>
        </row>
        <row r="6403">
          <cell r="A6403">
            <v>102234</v>
          </cell>
          <cell r="B6403" t="str">
            <v>PINTURA IMUNIZANTE PARA MADEIRA, 2 DEMÃOS. AF_01/2021</v>
          </cell>
          <cell r="C6403" t="str">
            <v>M2</v>
          </cell>
          <cell r="D6403">
            <v>21.21</v>
          </cell>
        </row>
        <row r="6404">
          <cell r="A6404">
            <v>100716</v>
          </cell>
          <cell r="B6404" t="str">
            <v>JATEAMENTO ABRASIVO COM GRANALHA DE AÇO EM PERFIL METÁLICO EM FÁBRICA. AF_01/2020</v>
          </cell>
          <cell r="C6404" t="str">
            <v>M2</v>
          </cell>
          <cell r="D6404">
            <v>26.53</v>
          </cell>
        </row>
        <row r="6405">
          <cell r="A6405">
            <v>100717</v>
          </cell>
          <cell r="B6405" t="str">
            <v>LIXAMENTO MANUAL EM SUPERFÍCIES METÁLICAS EM OBRA. AF_01/2020</v>
          </cell>
          <cell r="C6405" t="str">
            <v>M2</v>
          </cell>
          <cell r="D6405">
            <v>9.2899999999999991</v>
          </cell>
        </row>
        <row r="6406">
          <cell r="A6406">
            <v>100718</v>
          </cell>
          <cell r="B6406" t="str">
            <v>COLOCAÇÃO DE FITA PROTETORA PARA PINTURA. AF_01/2020</v>
          </cell>
          <cell r="C6406" t="str">
            <v>M</v>
          </cell>
          <cell r="D6406">
            <v>1.36</v>
          </cell>
        </row>
        <row r="6407">
          <cell r="A6407">
            <v>100719</v>
          </cell>
          <cell r="B6407" t="str">
            <v>PINTURA COM TINTA ALQUÍDICA DE FUNDO (TIPO ZARCÃO) PULVERIZADA SOBRE PERFIL METÁLICO EXECUTADO EM FÁBRICA (POR DEMÃO). AF_01/2020_PE</v>
          </cell>
          <cell r="C6407" t="str">
            <v>M2</v>
          </cell>
          <cell r="D6407">
            <v>11.3</v>
          </cell>
        </row>
        <row r="6408">
          <cell r="A6408">
            <v>100720</v>
          </cell>
          <cell r="B6408" t="str">
            <v>PINTURA COM TINTA ALQUÍDICA DE FUNDO (TIPO ZARCÃO) APLICADA A ROLO OU PINCEL SOBRE PERFIL METÁLICO EXECUTADO EM FÁBRICA (POR DEMÃO). AF_01/2020</v>
          </cell>
          <cell r="C6408" t="str">
            <v>M2</v>
          </cell>
          <cell r="D6408">
            <v>11.01</v>
          </cell>
        </row>
        <row r="6409">
          <cell r="A6409">
            <v>100721</v>
          </cell>
          <cell r="B6409" t="str">
            <v>PINTURA COM TINTA ALQUÍDICA DE FUNDO (TIPO ZARCÃO) PULVERIZADA SOBRE SUPERFÍCIES METÁLICAS (EXCETO PERFIL) EXECUTADO EM OBRA (POR DEMÃO). AF_01/2020_PE</v>
          </cell>
          <cell r="C6409" t="str">
            <v>M2</v>
          </cell>
          <cell r="D6409">
            <v>25.4</v>
          </cell>
        </row>
        <row r="6410">
          <cell r="A6410">
            <v>100722</v>
          </cell>
          <cell r="B6410" t="str">
            <v>PINTURA COM TINTA ALQUÍDICA DE FUNDO (TIPO ZARCÃO) APLICADA A ROLO OU PINCEL SOBRE SUPERFÍCIES METÁLICAS (EXCETO PERFIL) EXECUTADO EM OBRA (POR DEMÃO). AF_01/2020</v>
          </cell>
          <cell r="C6410" t="str">
            <v>M2</v>
          </cell>
          <cell r="D6410">
            <v>24.49</v>
          </cell>
        </row>
        <row r="6411">
          <cell r="A6411">
            <v>100723</v>
          </cell>
          <cell r="B6411" t="str">
            <v>PINTURA COM TINTA ALQUÍDICA DE FUNDO E ACABAMENTO (ESMALTE SINTÉTICO GRAFITE) PULVERIZADA SOBRE PERFIL METÁLICO EXECUTADO EM FÁBRICA (POR DEMÃO). AF_01/2020_PE</v>
          </cell>
          <cell r="C6411" t="str">
            <v>M2</v>
          </cell>
          <cell r="D6411">
            <v>12.13</v>
          </cell>
        </row>
        <row r="6412">
          <cell r="A6412">
            <v>100724</v>
          </cell>
          <cell r="B6412" t="str">
            <v>PINTURA COM TINTA ALQUÍDICA DE FUNDO E ACABAMENTO (ESMALTE SINTÉTICO GRAFITE) APLICADA A ROLO OU PINCEL SOBRE PERFIL METÁLICO EXECUTADO EM FÁBRICA (POR DEMÃO). AF_01/2020</v>
          </cell>
          <cell r="C6412" t="str">
            <v>M2</v>
          </cell>
          <cell r="D6412">
            <v>14.41</v>
          </cell>
        </row>
        <row r="6413">
          <cell r="A6413">
            <v>100725</v>
          </cell>
          <cell r="B6413" t="str">
            <v>PINTURA COM TINTA ALQUÍDICA DE FUNDO E ACABAMENTO (ESMALTE SINTÉTICO GRAFITE) PULVERIZADA SOBRE SUPERFÍCIES METÁLICAS (EXCETO PERFIL) EXECUTADO EM OBRA (POR DEMÃO). AF_01/2020_PE</v>
          </cell>
          <cell r="C6413" t="str">
            <v>M2</v>
          </cell>
          <cell r="D6413">
            <v>25.68</v>
          </cell>
        </row>
        <row r="6414">
          <cell r="A6414">
            <v>100726</v>
          </cell>
          <cell r="B6414" t="str">
            <v>PINTURA COM TINTA ALQUÍDICA DE FUNDO E ACABAMENTO (ESMALTE SINTÉTICO GRAFITE) APLICADA A ROLO OU PINCEL SOBRE SUPERFÍCIES METÁLICAS (EXCETO PERFIL) EXECUTADO EM OBRA (POR DEMÃO). AF_01/2020</v>
          </cell>
          <cell r="C6414" t="str">
            <v>M2</v>
          </cell>
          <cell r="D6414">
            <v>27.78</v>
          </cell>
        </row>
        <row r="6415">
          <cell r="A6415">
            <v>100727</v>
          </cell>
          <cell r="B6415" t="str">
            <v>PINTURA COM TINTA EPOXÍDICA DE FUNDO PULVERIZADA SOBRE PERFIL METÁLICO EXECUTADO EM FÁBRICA (POR DEMÃO). AF_01/2020_PE</v>
          </cell>
          <cell r="C6415" t="str">
            <v>M2</v>
          </cell>
          <cell r="D6415">
            <v>27.97</v>
          </cell>
        </row>
        <row r="6416">
          <cell r="A6416">
            <v>100728</v>
          </cell>
          <cell r="B6416" t="str">
            <v>PINTURA COM TINTA EPOXÍDICA DE FUNDO APLICADA A ROLO OU PINCEL SOBRE PERFIL METÁLICO EXECUTADO EM FÁBRICA (POR DEMÃO). AF_01/2020</v>
          </cell>
          <cell r="C6416" t="str">
            <v>M2</v>
          </cell>
          <cell r="D6416">
            <v>24.88</v>
          </cell>
        </row>
        <row r="6417">
          <cell r="A6417">
            <v>100729</v>
          </cell>
          <cell r="B6417" t="str">
            <v>PINTURA COM TINTA EPOXÍDICA DE ACABAMENTO PULVERIZADA SOBRE PERFIL METÁLICO EXECUTADO EM FÁBRICA (POR DEMÃO). AF_01/2020_PE</v>
          </cell>
          <cell r="C6417" t="str">
            <v>M2</v>
          </cell>
          <cell r="D6417">
            <v>21.03</v>
          </cell>
        </row>
        <row r="6418">
          <cell r="A6418">
            <v>100730</v>
          </cell>
          <cell r="B6418" t="str">
            <v>PINTURA COM TINTA EPOXÍDICA DE ACABAMENTO APLICADA A ROLO OU PINCEL SOBRE PERFIL METÁLICO EXECUTADO EM FÁBRICA (POR DEMÃO). AF_01/2020</v>
          </cell>
          <cell r="C6418" t="str">
            <v>M2</v>
          </cell>
          <cell r="D6418">
            <v>24.41</v>
          </cell>
        </row>
        <row r="6419">
          <cell r="A6419">
            <v>100733</v>
          </cell>
          <cell r="B6419" t="str">
            <v>PINTURA COM TINTA ACRÍLICA DE FUNDO PULVERIZADA SOBRE SUPERFÍCIES METÁLICAS (EXCETO PERFIL) EXECUTADO EM OBRA (POR DEMÃO). AF_01/2020_PE</v>
          </cell>
          <cell r="C6419" t="str">
            <v>M2</v>
          </cell>
          <cell r="D6419">
            <v>13.32</v>
          </cell>
        </row>
        <row r="6420">
          <cell r="A6420">
            <v>100734</v>
          </cell>
          <cell r="B6420" t="str">
            <v>PINTURA COM TINTA ACRÍLICA DE FUNDO APLICADA A ROLO OU PINCEL SOBRE SUPERFÍCIES METÁLICAS (EXCETO PERFIL) EXECUTADO EM OBRA (POR DEMÃO). AF_01/2020</v>
          </cell>
          <cell r="C6420" t="str">
            <v>M2</v>
          </cell>
          <cell r="D6420">
            <v>16.510000000000002</v>
          </cell>
        </row>
        <row r="6421">
          <cell r="A6421">
            <v>100735</v>
          </cell>
          <cell r="B6421" t="str">
            <v>PINTURA COM TINTA ACRÍLICA DE ACABAMENTO PULVERIZADA SOBRE SUPERFÍCIES METÁLICAS (EXCETO PERFIL) EXECUTADO EM OBRA (POR DEMÃO). AF_01/2020_PE</v>
          </cell>
          <cell r="C6421" t="str">
            <v>M2</v>
          </cell>
          <cell r="D6421">
            <v>11.19</v>
          </cell>
        </row>
        <row r="6422">
          <cell r="A6422">
            <v>100736</v>
          </cell>
          <cell r="B6422" t="str">
            <v>PINTURA COM TINTA ACRÍLICA DE ACABAMENTO APLICADA A ROLO OU PINCEL SOBRE SUPERFÍCIES METÁLICAS (EXCETO PERFIL) EXECUTADO EM OBRA (POR DEMÃO). AF_01/2020</v>
          </cell>
          <cell r="C6422" t="str">
            <v>M2</v>
          </cell>
          <cell r="D6422">
            <v>14.78</v>
          </cell>
        </row>
        <row r="6423">
          <cell r="A6423">
            <v>100739</v>
          </cell>
          <cell r="B6423" t="str">
            <v>PINTURA COM TINTA ALQUÍDICA DE ACABAMENTO (ESMALTE SINTÉTICO ACETINADO) PULVERIZADA SOBRE PERFIL METÁLICO EXECUTADO EM FÁBRICA (POR DEMÃO). AF_01/2020_PE</v>
          </cell>
          <cell r="C6423" t="str">
            <v>M2</v>
          </cell>
          <cell r="D6423">
            <v>11.12</v>
          </cell>
        </row>
        <row r="6424">
          <cell r="A6424">
            <v>100740</v>
          </cell>
          <cell r="B6424" t="str">
            <v>PINTURA COM TINTA ALQUÍDICA DE ACABAMENTO (ESMALTE SINTÉTICO ACETINADO) APLICADA A ROLO OU PINCEL SOBRE PERFIL METÁLICO EXECUTADO EM FÁBRICA (POR DEMÃO). AF_01/2020</v>
          </cell>
          <cell r="C6424" t="str">
            <v>M2</v>
          </cell>
          <cell r="D6424">
            <v>11.6</v>
          </cell>
        </row>
        <row r="6425">
          <cell r="A6425">
            <v>100741</v>
          </cell>
          <cell r="B6425" t="str">
            <v>PINTURA COM TINTA ALQUÍDICA DE ACABAMENTO (ESMALTE SINTÉTICO ACETINADO) PULVERIZADA SOBRE SUPERFÍCIES METÁLICAS (EXCETO PERFIL) EXECUTADO EM OBRA (POR DEMÃO). AF_01/2020_PE</v>
          </cell>
          <cell r="C6425" t="str">
            <v>M2</v>
          </cell>
          <cell r="D6425">
            <v>25.01</v>
          </cell>
        </row>
        <row r="6426">
          <cell r="A6426">
            <v>100742</v>
          </cell>
          <cell r="B6426" t="str">
            <v>PINTURA COM TINTA ALQUÍDICA DE ACABAMENTO (ESMALTE SINTÉTICO ACETINADO) APLICADA A ROLO OU PINCEL SOBRE SUPERFÍCIES METÁLICAS (EXCETO PERFIL) EXECUTADO EM OBRA (POR DEMÃO). AF_01/2020</v>
          </cell>
          <cell r="C6426" t="str">
            <v>M2</v>
          </cell>
          <cell r="D6426">
            <v>25.05</v>
          </cell>
        </row>
        <row r="6427">
          <cell r="A6427">
            <v>100743</v>
          </cell>
          <cell r="B6427" t="str">
            <v>PINTURA COM TINTA ALQUÍDICA DE ACABAMENTO (ESMALTE SINTÉTICO BRILHANTE) PULVERIZADA SOBRE PERFIL METÁLICO EXECUTADO EM FÁBRICA  (POR DEMÃO). AF_01/2020_PE</v>
          </cell>
          <cell r="C6427" t="str">
            <v>M2</v>
          </cell>
          <cell r="D6427">
            <v>10.86</v>
          </cell>
        </row>
        <row r="6428">
          <cell r="A6428">
            <v>100744</v>
          </cell>
          <cell r="B6428" t="str">
            <v>PINTURA COM TINTA ALQUÍDICA DE ACABAMENTO (ESMALTE SINTÉTICO BRILHANTE) APLICADA A ROLO OU PINCEL SOBRE PERFIL METÁLICO EXECUTADO EM FÁBRICA (POR DEMÃO). AF_01/2020</v>
          </cell>
          <cell r="C6428" t="str">
            <v>M2</v>
          </cell>
          <cell r="D6428">
            <v>11.43</v>
          </cell>
        </row>
        <row r="6429">
          <cell r="A6429">
            <v>100745</v>
          </cell>
          <cell r="B6429" t="str">
            <v>PINTURA COM TINTA ALQUÍDICA DE ACABAMENTO (ESMALTE SINTÉTICO BRILHANTE) PULVERIZADA SOBRE SUPERFÍCIES METÁLICAS (EXCETO PERFIL) EXECUTADO EM OBRA  (POR DEMÃO). AF_01/2020_PE</v>
          </cell>
          <cell r="C6429" t="str">
            <v>M2</v>
          </cell>
          <cell r="D6429">
            <v>24.73</v>
          </cell>
        </row>
        <row r="6430">
          <cell r="A6430">
            <v>100746</v>
          </cell>
          <cell r="B6430" t="str">
            <v>PINTURA COM TINTA ALQUÍDICA DE ACABAMENTO (ESMALTE SINTÉTICO BRILHANTE) APLICADA A ROLO OU PINCEL SOBRE SUPERFÍCIES METÁLICAS (EXCETO PERFIL) EXECUTADO EM OBRA (POR DEMÃO). AF_01/2020</v>
          </cell>
          <cell r="C6430" t="str">
            <v>M2</v>
          </cell>
          <cell r="D6430">
            <v>24.88</v>
          </cell>
        </row>
        <row r="6431">
          <cell r="A6431">
            <v>100747</v>
          </cell>
          <cell r="B6431" t="str">
            <v>PINTURA COM TINTA ALQUÍDICA DE ACABAMENTO (ESMALTE SINTÉTICO FOSCO) PULVERIZADA SOBRE PERFIL METÁLICO EXECUTADO EM FÁBRICA (POR DEMÃO). AF_01/2020_PE</v>
          </cell>
          <cell r="C6431" t="str">
            <v>M2</v>
          </cell>
          <cell r="D6431">
            <v>10.97</v>
          </cell>
        </row>
        <row r="6432">
          <cell r="A6432">
            <v>100748</v>
          </cell>
          <cell r="B6432" t="str">
            <v>PINTURA COM TINTA ALQUÍDICA DE ACABAMENTO (ESMALTE SINTÉTICO FOSCO) APLICADA A ROLO OU PINCEL SOBRE PERFIL METÁLICO EXECUTADO EM FÁBRICA (POR DEMÃO). AF_01/2020</v>
          </cell>
          <cell r="C6432" t="str">
            <v>M2</v>
          </cell>
          <cell r="D6432">
            <v>11.5</v>
          </cell>
        </row>
        <row r="6433">
          <cell r="A6433">
            <v>100749</v>
          </cell>
          <cell r="B6433" t="str">
            <v>PINTURA COM TINTA ALQUÍDICA DE ACABAMENTO (ESMALTE SINTÉTICO FOSCO) PULVERIZADA SOBRE SUPERFÍCIES METÁLICAS (EXCETO PERFIL) EXECUTADO EM OBRA (POR DEMÃO). AF_01/2020_PE</v>
          </cell>
          <cell r="C6433" t="str">
            <v>M2</v>
          </cell>
          <cell r="D6433">
            <v>24.85</v>
          </cell>
        </row>
        <row r="6434">
          <cell r="A6434">
            <v>100750</v>
          </cell>
          <cell r="B6434" t="str">
            <v>PINTURA COM TINTA ALQUÍDICA DE ACABAMENTO (ESMALTE SINTÉTICO FOSCO) APLICADA A ROLO OU PINCEL SOBRE SUPERFÍCIES METÁLICAS (EXCETO PERFIL) EXECUTADO EM OBRA (POR DEMÃO). AF_01/2020</v>
          </cell>
          <cell r="C6434" t="str">
            <v>M2</v>
          </cell>
          <cell r="D6434">
            <v>24.95</v>
          </cell>
        </row>
        <row r="6435">
          <cell r="A6435">
            <v>100751</v>
          </cell>
          <cell r="B6435" t="str">
            <v>PINTURA COM TINTA EPOXÍDICA DE ACABAMENTO PULVERIZADA SOBRE PERFIL METÁLICO EXECUTADO EM FÁBRICA (02 DEMÃOS). AF_01/2020_PE</v>
          </cell>
          <cell r="C6435" t="str">
            <v>M2</v>
          </cell>
          <cell r="D6435">
            <v>42.07</v>
          </cell>
        </row>
        <row r="6436">
          <cell r="A6436">
            <v>100752</v>
          </cell>
          <cell r="B6436" t="str">
            <v>PINTURA COM TINTA EPOXÍDICA DE ACABAMENTO APLICADA A ROLO OU PINCEL SOBRE PERFIL METÁLICO EXECUTADO EM FÁBRICA (02 DEMÃOS). AF_01/2020</v>
          </cell>
          <cell r="C6436" t="str">
            <v>M2</v>
          </cell>
          <cell r="D6436">
            <v>48.84</v>
          </cell>
        </row>
        <row r="6437">
          <cell r="A6437">
            <v>100753</v>
          </cell>
          <cell r="B6437" t="str">
            <v>PINTURA COM TINTA ACRÍLICA DE ACABAMENTO PULVERIZADA SOBRE SUPERFÍCIES METÁLICAS (EXCETO PERFIL) EXECUTADO EM OBRA (02 DEMÃOS). AF_01/2020_PE</v>
          </cell>
          <cell r="C6437" t="str">
            <v>M2</v>
          </cell>
          <cell r="D6437">
            <v>22.4</v>
          </cell>
        </row>
        <row r="6438">
          <cell r="A6438">
            <v>100754</v>
          </cell>
          <cell r="B6438" t="str">
            <v>PINTURA COM TINTA ACRÍLICA DE ACABAMENTO APLICADA A ROLO OU PINCEL SOBRE SUPERFÍCIES METÁLICAS (EXCETO PERFIL) EXECUTADO EM OBRA (02 DEMÃOS). AF_01/2020</v>
          </cell>
          <cell r="C6438" t="str">
            <v>M2</v>
          </cell>
          <cell r="D6438">
            <v>29.56</v>
          </cell>
        </row>
        <row r="6439">
          <cell r="A6439">
            <v>100757</v>
          </cell>
          <cell r="B6439" t="str">
            <v>PINTURA COM TINTA ALQUÍDICA DE ACABAMENTO (ESMALTE SINTÉTICO ACETINADO) PULVERIZADA SOBRE SUPERFÍCIES METÁLICAS (EXCETO PERFIL) EXECUTADO EM OBRA (02 DEMÃOS). AF_01/2020_PE</v>
          </cell>
          <cell r="C6439" t="str">
            <v>M2</v>
          </cell>
          <cell r="D6439">
            <v>50.02</v>
          </cell>
        </row>
        <row r="6440">
          <cell r="A6440">
            <v>100758</v>
          </cell>
          <cell r="B6440" t="str">
            <v>PINTURA COM TINTA ALQUÍDICA DE ACABAMENTO (ESMALTE SINTÉTICO ACETINADO) APLICADA A ROLO OU PINCEL SOBRE SUPERFÍCIES METÁLICAS (EXCETO PERFIL) EXECUTADO EM OBRA (02 DEMÃOS). AF_01/2020</v>
          </cell>
          <cell r="C6440" t="str">
            <v>M2</v>
          </cell>
          <cell r="D6440">
            <v>50.12</v>
          </cell>
        </row>
        <row r="6441">
          <cell r="A6441">
            <v>100759</v>
          </cell>
          <cell r="B6441" t="str">
            <v>PINTURA COM TINTA ALQUÍDICA DE ACABAMENTO (ESMALTE SINTÉTICO BRILHANTE) PULVERIZADA SOBRE SUPERFÍCIES METÁLICAS (EXCETO PERFIL) EXECUTADO EM OBRA (02 DEMÃOS). AF_01/2020_PE</v>
          </cell>
          <cell r="C6441" t="str">
            <v>M2</v>
          </cell>
          <cell r="D6441">
            <v>49.47</v>
          </cell>
        </row>
        <row r="6442">
          <cell r="A6442">
            <v>100760</v>
          </cell>
          <cell r="B6442" t="str">
            <v>PINTURA COM TINTA ALQUÍDICA DE ACABAMENTO (ESMALTE SINTÉTICO BRILHANTE) APLICADA A ROLO OU PINCEL SOBRE SUPERFÍCIES METÁLICAS (EXCETO PERFIL) EXECUTADO EM OBRA (02 DEMÃOS). AF_01/2020</v>
          </cell>
          <cell r="C6442" t="str">
            <v>M2</v>
          </cell>
          <cell r="D6442">
            <v>49.78</v>
          </cell>
        </row>
        <row r="6443">
          <cell r="A6443">
            <v>100761</v>
          </cell>
          <cell r="B6443" t="str">
            <v>PINTURA COM TINTA ALQUÍDICA DE ACABAMENTO (ESMALTE SINTÉTICO FOSCO) PULVERIZADA SOBRE SUPERFÍCIES METÁLICAS (EXCETO PERFIL) EXECUTADO EM OBRA (02 DEMÃOS). AF_01/2020_PE</v>
          </cell>
          <cell r="C6443" t="str">
            <v>M2</v>
          </cell>
          <cell r="D6443">
            <v>49.7</v>
          </cell>
        </row>
        <row r="6444">
          <cell r="A6444">
            <v>100762</v>
          </cell>
          <cell r="B6444" t="str">
            <v>PINTURA COM TINTA ALQUÍDICA DE ACABAMENTO (ESMALTE SINTÉTICO FOSCO) APLICADA A ROLO OU PINCEL SOBRE SUPERFÍCIES METÁLICAS (EXCETO PERFIL) EXECUTADO EM OBRA (02 DEMÃOS). AF_01/2020</v>
          </cell>
          <cell r="C6444" t="str">
            <v>M2</v>
          </cell>
          <cell r="D6444">
            <v>49.92</v>
          </cell>
        </row>
        <row r="6445">
          <cell r="A6445">
            <v>102488</v>
          </cell>
          <cell r="B6445" t="str">
            <v>PREPARO DO PISO CIMENTADO PARA PINTURA - LIXAMENTO E LIMPEZA. AF_05/2021</v>
          </cell>
          <cell r="C6445" t="str">
            <v>M2</v>
          </cell>
          <cell r="D6445">
            <v>3.48</v>
          </cell>
        </row>
        <row r="6446">
          <cell r="A6446">
            <v>102489</v>
          </cell>
          <cell r="B6446" t="str">
            <v>PINTURA HIDROFUGANTE COM SILICONE, APLICAÇÃO MANUAL, 2 DEMÃOS. AF_05/2021</v>
          </cell>
          <cell r="C6446" t="str">
            <v>M2</v>
          </cell>
          <cell r="D6446">
            <v>26.43</v>
          </cell>
        </row>
        <row r="6447">
          <cell r="A6447">
            <v>102491</v>
          </cell>
          <cell r="B6447" t="str">
            <v>PINTURA DE PISO COM TINTA ACRÍLICA, APLICAÇÃO MANUAL, 2 DEMÃOS, INCLUSO FUNDO PREPARADOR. AF_05/2021</v>
          </cell>
          <cell r="C6447" t="str">
            <v>M2</v>
          </cell>
          <cell r="D6447">
            <v>19.940000000000001</v>
          </cell>
        </row>
        <row r="6448">
          <cell r="A6448">
            <v>102492</v>
          </cell>
          <cell r="B6448" t="str">
            <v>PINTURA DE PISO COM TINTA ACRÍLICA, APLICAÇÃO MANUAL, 3 DEMÃOS, INCLUSO FUNDO PREPARADOR. AF_05/2021</v>
          </cell>
          <cell r="C6448" t="str">
            <v>M2</v>
          </cell>
          <cell r="D6448">
            <v>25.19</v>
          </cell>
        </row>
        <row r="6449">
          <cell r="A6449">
            <v>102494</v>
          </cell>
          <cell r="B6449" t="str">
            <v>PINTURA DE PISO COM TINTA EPÓXI, APLICAÇÃO MANUAL, 2 DEMÃOS, INCLUSO PRIMER EPÓXI. AF_05/2021</v>
          </cell>
          <cell r="C6449" t="str">
            <v>M2</v>
          </cell>
          <cell r="D6449">
            <v>65.400000000000006</v>
          </cell>
        </row>
        <row r="6450">
          <cell r="A6450">
            <v>102496</v>
          </cell>
          <cell r="B6450" t="str">
            <v>PINTURA DE RODAPÉ COM TINTA EPÓXI, APLICAÇÃO MANUAL, 2 DEMÃOS, INCLUSÃO PRIMER EPÓXI. AF_05/2021</v>
          </cell>
          <cell r="C6450" t="str">
            <v>M</v>
          </cell>
          <cell r="D6450">
            <v>13.5</v>
          </cell>
        </row>
        <row r="6451">
          <cell r="A6451">
            <v>102497</v>
          </cell>
          <cell r="B6451" t="str">
            <v>PINTURA DE RODAPÉ EM PEDRA DECORATIVA COM VERNIZ DE POLIURETANO, APLICAÇÃO MANUAL, 3 DEMÃOS. AF_05/2021</v>
          </cell>
          <cell r="C6451" t="str">
            <v>M</v>
          </cell>
          <cell r="D6451">
            <v>4.68</v>
          </cell>
        </row>
        <row r="6452">
          <cell r="A6452">
            <v>102498</v>
          </cell>
          <cell r="B6452" t="str">
            <v>PINTURA DE MEIO-FIO COM TINTA BRANCA A BASE DE CAL (CAIAÇÃO). AF_05/2021</v>
          </cell>
          <cell r="C6452" t="str">
            <v>M</v>
          </cell>
          <cell r="D6452">
            <v>1.61</v>
          </cell>
        </row>
        <row r="6453">
          <cell r="A6453">
            <v>102499</v>
          </cell>
          <cell r="B6453" t="str">
            <v>ENCERAMENTO DE PISO EM MADEIRA. AF_05/2021</v>
          </cell>
          <cell r="C6453" t="str">
            <v>M2</v>
          </cell>
          <cell r="D6453">
            <v>3.04</v>
          </cell>
        </row>
        <row r="6454">
          <cell r="A6454">
            <v>102500</v>
          </cell>
          <cell r="B6454" t="str">
            <v>PINTURA DE DEMARCAÇÃO DE VAGA COM TINTA ACRÍLICA, E = 10 CM, APLICAÇÃO MANUAL. AF_05/2021</v>
          </cell>
          <cell r="C6454" t="str">
            <v>M</v>
          </cell>
          <cell r="D6454">
            <v>4.2</v>
          </cell>
        </row>
        <row r="6455">
          <cell r="A6455">
            <v>102501</v>
          </cell>
          <cell r="B6455" t="str">
            <v>PINTURA DE FAIXA DE PEDESTRE OU ZEBRADA COM TINTA ACRÍLICA, E  = 30 CM, APLICAÇÃO MANUAL. AF_05/2021</v>
          </cell>
          <cell r="C6455" t="str">
            <v>M2</v>
          </cell>
          <cell r="D6455">
            <v>23.76</v>
          </cell>
        </row>
        <row r="6456">
          <cell r="A6456">
            <v>102504</v>
          </cell>
          <cell r="B6456" t="str">
            <v>PINTURA DE DEMARCAÇÃO DE QUADRA POLIESPORTIVA COM TINTA ACRÍLICA, E = 5 CM, APLICAÇÃO MANUAL. AF_05/2021</v>
          </cell>
          <cell r="C6456" t="str">
            <v>M</v>
          </cell>
          <cell r="D6456">
            <v>9.56</v>
          </cell>
        </row>
        <row r="6457">
          <cell r="A6457">
            <v>102505</v>
          </cell>
          <cell r="B6457" t="str">
            <v>PINTURA DE DEMARCAÇÃO DE QUADRA POLIESPORTIVA COM BORRACHA CLORADA, E = 5 CM, APLICAÇÃO MANUAL. AF_05/2021</v>
          </cell>
          <cell r="C6457" t="str">
            <v>M</v>
          </cell>
          <cell r="D6457">
            <v>10.28</v>
          </cell>
        </row>
        <row r="6458">
          <cell r="A6458">
            <v>102506</v>
          </cell>
          <cell r="B6458" t="str">
            <v>PINTURA DE DEMARCAÇÃO DE QUADRA POLIESPORTIVA COM TINTA EPÓXI, E = 5 CM, APLICAÇÃO MANUAL. AF_05/2021</v>
          </cell>
          <cell r="C6458" t="str">
            <v>M</v>
          </cell>
          <cell r="D6458">
            <v>10.65</v>
          </cell>
        </row>
        <row r="6459">
          <cell r="A6459">
            <v>102507</v>
          </cell>
          <cell r="B6459" t="str">
            <v>PINTURA DE DEMARCAÇÃO DE VAGA COM TINTA EPÓXI, E = 10 CM, APLICAÇÃO MANUAL. AF_05/2021</v>
          </cell>
          <cell r="C6459" t="str">
            <v>M</v>
          </cell>
          <cell r="D6459">
            <v>6.37</v>
          </cell>
        </row>
        <row r="6460">
          <cell r="A6460">
            <v>102508</v>
          </cell>
          <cell r="B6460" t="str">
            <v>PINTURA DE FAIXA DE PEDESTRE OU ZEBRADA COM TINTA EPÓXI, E  = 30 CM, APLICAÇÃO MANUAL. AF_05/2021</v>
          </cell>
          <cell r="C6460" t="str">
            <v>M2</v>
          </cell>
          <cell r="D6460">
            <v>45.85</v>
          </cell>
        </row>
        <row r="6461">
          <cell r="A6461">
            <v>102509</v>
          </cell>
          <cell r="B6461" t="str">
            <v>PINTURA DE FAIXA DE PEDESTRE OU ZEBRADA TINTA RETRORREFLETIVA A BASE DE RESINA ACRÍLICA COM MICROESFERAS DE VIDRO, E = 30 CM, APLICAÇÃO MANUAL. AF_05/2021</v>
          </cell>
          <cell r="C6461" t="str">
            <v>M2</v>
          </cell>
          <cell r="D6461">
            <v>33.979999999999997</v>
          </cell>
        </row>
        <row r="6462">
          <cell r="A6462">
            <v>102512</v>
          </cell>
          <cell r="B6462" t="str">
            <v>PINTURA DE EIXO VIÁRIO SOBRE ASFALTO COM TINTA RETRORREFLETIVA A BASE DE RESINA ACRÍLICA COM MICROESFERAS DE VIDRO, APLICAÇÃO MECÂNICA COM DEMARCADORA AUTOPROPELIDA. AF_05/2021</v>
          </cell>
          <cell r="C6462" t="str">
            <v>M</v>
          </cell>
          <cell r="D6462">
            <v>6.13</v>
          </cell>
        </row>
        <row r="6463">
          <cell r="A6463">
            <v>102513</v>
          </cell>
          <cell r="B6463" t="str">
            <v>PINTURA DE SÍMBOLOS E TEXTOS COM TINTA ACRÍLICA, DEMARCAÇÃO COM FITA ADESIVA E APLICAÇÃO COM ROLO. AF_05/2021</v>
          </cell>
          <cell r="C6463" t="str">
            <v>M2</v>
          </cell>
          <cell r="D6463">
            <v>45.28</v>
          </cell>
        </row>
        <row r="6464">
          <cell r="A6464">
            <v>102520</v>
          </cell>
          <cell r="B6464" t="str">
            <v>PINTURA DE SINALIZAÇÃO VERTICAL DE SEGURANÇA, FAIXAS AMARELA E PRETA, APLICAÇÃO MANUAL, 2 DEMÃOS. AF_05/2021</v>
          </cell>
          <cell r="C6464" t="str">
            <v>M2</v>
          </cell>
          <cell r="D6464">
            <v>78.91</v>
          </cell>
        </row>
        <row r="6465">
          <cell r="A6465">
            <v>101749</v>
          </cell>
          <cell r="B6465" t="str">
            <v>PISO CIMENTADO, TRAÇO 1:3 (CIMENTO E AREIA), ACABAMENTO LISO, ESPESSURA 4,0 CM, PREPARO MECÂNICO DA ARGAMASSA. AF_09/2020</v>
          </cell>
          <cell r="C6465" t="str">
            <v>M2</v>
          </cell>
          <cell r="D6465">
            <v>54.33</v>
          </cell>
        </row>
        <row r="6466">
          <cell r="A6466">
            <v>101750</v>
          </cell>
          <cell r="B6466" t="str">
            <v>PISO CIMENTADO, TRAÇO 1:3 (CIMENTO E AREIA), ACABAMENTO RÚSTICO, ESPESSURA 4,0 CM, PREPARO MECÂNICO DA ARGAMASSA. AF_09/2020</v>
          </cell>
          <cell r="C6466" t="str">
            <v>M2</v>
          </cell>
          <cell r="D6466">
            <v>51.9</v>
          </cell>
        </row>
        <row r="6467">
          <cell r="A6467">
            <v>101729</v>
          </cell>
          <cell r="B6467" t="str">
            <v>PISO EM TACO DE MADEIRA 7X42CM, FIXADO COM COLA BASE DE PVA. AF_09/2020</v>
          </cell>
          <cell r="C6467" t="str">
            <v>M2</v>
          </cell>
          <cell r="D6467">
            <v>194.07</v>
          </cell>
        </row>
        <row r="6468">
          <cell r="A6468">
            <v>101746</v>
          </cell>
          <cell r="B6468" t="str">
            <v>ASSOALHO DE MADEIRA. AF_09/2020</v>
          </cell>
          <cell r="C6468" t="str">
            <v>M2</v>
          </cell>
          <cell r="D6468">
            <v>293.35000000000002</v>
          </cell>
        </row>
        <row r="6469">
          <cell r="A6469">
            <v>101751</v>
          </cell>
          <cell r="B6469" t="str">
            <v>PISO EM TACO DE MADEIRA 7X21CM, FIXADO COM COLA BASE DE PVA. AF_09/2020</v>
          </cell>
          <cell r="C6469" t="str">
            <v>M2</v>
          </cell>
          <cell r="D6469">
            <v>200.36</v>
          </cell>
        </row>
        <row r="6470">
          <cell r="A6470">
            <v>87246</v>
          </cell>
          <cell r="B6470" t="str">
            <v>REVESTIMENTO CERÂMICO PARA PISO COM PLACAS TIPO ESMALTADA DE DIMENSÕES 35X35 CM APLICADA EM AMBIENTES DE ÁREA MENOR QUE 5 M2. AF_02/2023_PE</v>
          </cell>
          <cell r="C6470" t="str">
            <v>M2</v>
          </cell>
          <cell r="D6470">
            <v>63.26</v>
          </cell>
        </row>
        <row r="6471">
          <cell r="A6471">
            <v>87247</v>
          </cell>
          <cell r="B6471" t="str">
            <v>REVESTIMENTO CERÂMICO PARA PISO COM PLACAS TIPO ESMALTADA DE DIMENSÕES 35X35 CM APLICADA EM AMBIENTES DE ÁREA ENTRE 5 M2 E 10 M2. AF_02/2023_PE</v>
          </cell>
          <cell r="C6471" t="str">
            <v>M2</v>
          </cell>
          <cell r="D6471">
            <v>56.43</v>
          </cell>
        </row>
        <row r="6472">
          <cell r="A6472">
            <v>87248</v>
          </cell>
          <cell r="B6472" t="str">
            <v>REVESTIMENTO CERÂMICO PARA PISO COM PLACAS TIPO ESMALTADA DE DIMENSÕES 35X35 CM APLICADA EM AMBIENTES DE ÁREA MAIOR QUE 10 M2. AF_02/2023_PE</v>
          </cell>
          <cell r="C6472" t="str">
            <v>M2</v>
          </cell>
          <cell r="D6472">
            <v>49.22</v>
          </cell>
        </row>
        <row r="6473">
          <cell r="A6473">
            <v>87249</v>
          </cell>
          <cell r="B6473" t="str">
            <v>REVESTIMENTO CERÂMICO PARA PISO COM PLACAS TIPO ESMALTADA DE DIMENSÕES 45X45 CM APLICADA EM AMBIENTES DE ÁREA MENOR QUE 5 M2. AF_02/2023_PE</v>
          </cell>
          <cell r="C6473" t="str">
            <v>M2</v>
          </cell>
          <cell r="D6473">
            <v>67.819999999999993</v>
          </cell>
        </row>
        <row r="6474">
          <cell r="A6474">
            <v>87250</v>
          </cell>
          <cell r="B6474" t="str">
            <v>REVESTIMENTO CERÂMICO PARA PISO COM PLACAS TIPO ESMALTADA DE DIMENSÕES 45X45 CM APLICADA EM AMBIENTES DE ÁREA ENTRE 5 M2 E 10 M2. AF_02/2023_PE</v>
          </cell>
          <cell r="C6474" t="str">
            <v>M2</v>
          </cell>
          <cell r="D6474">
            <v>57.69</v>
          </cell>
        </row>
        <row r="6475">
          <cell r="A6475">
            <v>87251</v>
          </cell>
          <cell r="B6475" t="str">
            <v>REVESTIMENTO CERÂMICO PARA PISO COM PLACAS TIPO ESMALTADA DE DIMENSÕES 45X45 CM APLICADA EM AMBIENTES DE ÁREA MAIOR QUE 10 M2. AF_02/2023_PE</v>
          </cell>
          <cell r="C6475" t="str">
            <v>M2</v>
          </cell>
          <cell r="D6475">
            <v>49.45</v>
          </cell>
        </row>
        <row r="6476">
          <cell r="A6476">
            <v>87255</v>
          </cell>
          <cell r="B6476" t="str">
            <v>REVESTIMENTO CERÂMICO PARA PISO COM PLACAS TIPO ESMALTADA DE DIMENSÕES 60X60 CM APLICADA EM AMBIENTES DE ÁREA MENOR QUE 5 M2. AF_02/2023_PE</v>
          </cell>
          <cell r="C6476" t="str">
            <v>M2</v>
          </cell>
          <cell r="D6476">
            <v>78.92</v>
          </cell>
        </row>
        <row r="6477">
          <cell r="A6477">
            <v>87256</v>
          </cell>
          <cell r="B6477" t="str">
            <v>REVESTIMENTO CERÂMICO PARA PISO COM PLACAS TIPO ESMALTADA DE DIMENSÕES 60X60 CM APLICADA EM AMBIENTES DE ÁREA ENTRE 5 M2 E 10 M2. AF_02/2023_PE</v>
          </cell>
          <cell r="C6477" t="str">
            <v>M2</v>
          </cell>
          <cell r="D6477">
            <v>67.790000000000006</v>
          </cell>
        </row>
        <row r="6478">
          <cell r="A6478">
            <v>87257</v>
          </cell>
          <cell r="B6478" t="str">
            <v>REVESTIMENTO CERÂMICO PARA PISO COM PLACAS TIPO ESMALTADA DE DIMENSÕES 60X60 CM APLICADA EM AMBIENTES DE ÁREA MAIOR QUE 10 M2. AF_02/2023_PE</v>
          </cell>
          <cell r="C6478" t="str">
            <v>M2</v>
          </cell>
          <cell r="D6478">
            <v>58.54</v>
          </cell>
        </row>
        <row r="6479">
          <cell r="A6479">
            <v>87261</v>
          </cell>
          <cell r="B6479" t="str">
            <v>REVESTIMENTO CERÂMICO PARA PISO COM PLACAS TIPO PORCELANATO DE DIMENSÕES 60X60 CM APLICADA EM AMBIENTES DE ÁREA MENOR QUE 5 M². AF_02/2023_PE</v>
          </cell>
          <cell r="C6479" t="str">
            <v>M2</v>
          </cell>
          <cell r="D6479">
            <v>128.65</v>
          </cell>
        </row>
        <row r="6480">
          <cell r="A6480">
            <v>87262</v>
          </cell>
          <cell r="B6480" t="str">
            <v>REVESTIMENTO CERÂMICO PARA PISO COM PLACAS TIPO PORCELANATO DE DIMENSÕES 60X60 CM APLICADA EM AMBIENTES DE ÁREA ENTRE 5 M² E 10 M². AF_02/2023_PE</v>
          </cell>
          <cell r="C6480" t="str">
            <v>M2</v>
          </cell>
          <cell r="D6480">
            <v>116.39</v>
          </cell>
        </row>
        <row r="6481">
          <cell r="A6481">
            <v>87263</v>
          </cell>
          <cell r="B6481" t="str">
            <v>REVESTIMENTO CERÂMICO PARA PISO COM PLACAS TIPO PORCELANATO DE DIMENSÕES 60X60 CM APLICADA EM AMBIENTES DE ÁREA MAIOR QUE 10 M². AF_02/2023_PE</v>
          </cell>
          <cell r="C6481" t="str">
            <v>M2</v>
          </cell>
          <cell r="D6481">
            <v>106.71</v>
          </cell>
        </row>
        <row r="6482">
          <cell r="A6482">
            <v>104593</v>
          </cell>
          <cell r="B6482" t="str">
            <v>REVESTIMENTO CERÂMICO PARA PISO COM PLACAS TIPO ESMALTADA DE DIMENSÕES 80X80 CM APLICADA EM AMBIENTES DE ÁREA MENOR QUE 5 M². AF_02/2023_PE</v>
          </cell>
          <cell r="C6482" t="str">
            <v>M2</v>
          </cell>
          <cell r="D6482">
            <v>82.2</v>
          </cell>
        </row>
        <row r="6483">
          <cell r="A6483">
            <v>104594</v>
          </cell>
          <cell r="B6483" t="str">
            <v>REVESTIMENTO CERÂMICO PARA PISO COM PLACAS TIPO ESMALTADA DE DIMENSÕES 80X80 CM APLICADA EM AMBIENTES DE ÁREA ENTRE 5 M² E 10 M². AF_02/2023_PE</v>
          </cell>
          <cell r="C6483" t="str">
            <v>M2</v>
          </cell>
          <cell r="D6483">
            <v>69.77</v>
          </cell>
        </row>
        <row r="6484">
          <cell r="A6484">
            <v>104595</v>
          </cell>
          <cell r="B6484" t="str">
            <v>REVESTIMENTO CERÂMICO PARA PISO COM PLACAS TIPO ESMALTADA DE DIMENSÕES 80X80 CM APLICADA EM AMBIENTES DE ÁREA MAIOR QUE 10 M². AF_02/2023_PE</v>
          </cell>
          <cell r="C6484" t="str">
            <v>M2</v>
          </cell>
          <cell r="D6484">
            <v>58.94</v>
          </cell>
        </row>
        <row r="6485">
          <cell r="A6485">
            <v>104596</v>
          </cell>
          <cell r="B6485" t="str">
            <v>REVESTIMENTO CERÂMICO PARA PISO COM PLACAS TIPO PORCELANATO DE DIMENSÕES 80X80 CM APLICADA EM AMBIENTES DE ÁREA MENOR QUE 5 M². AF_02/2023_PE</v>
          </cell>
          <cell r="C6485" t="str">
            <v>M2</v>
          </cell>
          <cell r="D6485">
            <v>132.44999999999999</v>
          </cell>
        </row>
        <row r="6486">
          <cell r="A6486">
            <v>104597</v>
          </cell>
          <cell r="B6486" t="str">
            <v>REVESTIMENTO CERÂMICO PARA PISO COM PLACAS TIPO PORCELANATO DE DIMENSÕES 80X80 CM APLICADA EM AMBIENTES DE ÁREA ENTRE 5 M² E 10 M². AF_02/2023_PE</v>
          </cell>
          <cell r="C6486" t="str">
            <v>M2</v>
          </cell>
          <cell r="D6486">
            <v>118.7</v>
          </cell>
        </row>
        <row r="6487">
          <cell r="A6487">
            <v>104598</v>
          </cell>
          <cell r="B6487" t="str">
            <v>REVESTIMENTO CERÂMICO PARA PISO COM PLACAS TIPO PORCELANATO DE DIMENSÕES 80X80 CM APLICADA EM AMBIENTES DE ÁREA MAIOR QUE 10 M². AF_02/2023_PE</v>
          </cell>
          <cell r="C6487" t="str">
            <v>M2</v>
          </cell>
          <cell r="D6487">
            <v>107.22</v>
          </cell>
        </row>
        <row r="6488">
          <cell r="A6488">
            <v>104599</v>
          </cell>
          <cell r="B6488" t="str">
            <v>REVESTIMENTO CERÂMICO PARA PISO COM PLACAS TIPO ESMALTADA DE DIMENSÕES 35X35 CM APLICADA EM DIAGONAL EM AMBIENTES DE ÁREA MENOR QUE 5 M². AF_02/2023_PE</v>
          </cell>
          <cell r="C6488" t="str">
            <v>M2</v>
          </cell>
          <cell r="D6488">
            <v>75.88</v>
          </cell>
        </row>
        <row r="6489">
          <cell r="A6489">
            <v>104601</v>
          </cell>
          <cell r="B6489" t="str">
            <v>REVESTIMENTO CERÂMICO PARA PISO COM PLACAS TIPO ESMALTADA DE DIMENSÕES 35X35 CM APLICADA EM DIAGONAL EM AMBIENTES DE ÁREA ENTRE 5 M² E 10 M². AF_02/2023_PE</v>
          </cell>
          <cell r="C6489" t="str">
            <v>M2</v>
          </cell>
          <cell r="D6489">
            <v>61.19</v>
          </cell>
        </row>
        <row r="6490">
          <cell r="A6490">
            <v>104603</v>
          </cell>
          <cell r="B6490" t="str">
            <v>REVESTIMENTO CERÂMICO PARA PISO COM PLACAS TIPO ESMALTADA DE DIMENSÕES 35X35 CM APLICADA EM DIAGONAL EM AMBIENTES DE ÁREA MAIOR QUE 10 M². AF_02/2023_PE</v>
          </cell>
          <cell r="C6490" t="str">
            <v>M2</v>
          </cell>
          <cell r="D6490">
            <v>51.59</v>
          </cell>
        </row>
        <row r="6491">
          <cell r="A6491">
            <v>104605</v>
          </cell>
          <cell r="B6491" t="str">
            <v>REVESTIMENTO CERÂMICO PARA PISO COM PLACAS TIPO ESMALTADA DE DIMENSÕES 45X45 CM APLICADA EM DIAGONAL EM AMBIENTES DE ÁREA MENOR QUE 5 M². AF_02/2023_PE</v>
          </cell>
          <cell r="C6491" t="str">
            <v>M2</v>
          </cell>
          <cell r="D6491">
            <v>94.54</v>
          </cell>
        </row>
        <row r="6492">
          <cell r="A6492">
            <v>104606</v>
          </cell>
          <cell r="B6492" t="str">
            <v>REVESTIMENTO CERÂMICO PARA PISO COM PLACAS TIPO ESMALTADA DE DIMENSÕES 45X45 CM APLICADA EM DIAGONAL EM AMBIENTES DE ÁREA ENTRE 5 M² E 10 M². AF_02/2023_PE</v>
          </cell>
          <cell r="C6492" t="str">
            <v>M2</v>
          </cell>
          <cell r="D6492">
            <v>65.260000000000005</v>
          </cell>
        </row>
        <row r="6493">
          <cell r="A6493">
            <v>104607</v>
          </cell>
          <cell r="B6493" t="str">
            <v>REVESTIMENTO CERÂMICO PARA PISO COM PLACAS TIPO ESMALTADA DE DIMENSÕES 45X45 CM APLICADA EM DIAGONAL EM AMBIENTES DE ÁREA MAIOR QUE 10 M². AF_02/2023_PE</v>
          </cell>
          <cell r="C6493" t="str">
            <v>M2</v>
          </cell>
          <cell r="D6493">
            <v>52.82</v>
          </cell>
        </row>
        <row r="6494">
          <cell r="A6494">
            <v>98671</v>
          </cell>
          <cell r="B6494" t="str">
            <v>PISO EM GRANITO APLICADO EM AMBIENTES INTERNOS. AF_09/2020</v>
          </cell>
          <cell r="C6494" t="str">
            <v>M2</v>
          </cell>
          <cell r="D6494">
            <v>407.1</v>
          </cell>
        </row>
        <row r="6495">
          <cell r="A6495">
            <v>98672</v>
          </cell>
          <cell r="B6495" t="str">
            <v>PISO EM MÁRMORE APLICADO EM AMBIENTES INTERNOS. AF_09/2020</v>
          </cell>
          <cell r="C6495" t="str">
            <v>M2</v>
          </cell>
          <cell r="D6495">
            <v>768.09</v>
          </cell>
        </row>
        <row r="6496">
          <cell r="A6496">
            <v>98678</v>
          </cell>
          <cell r="B6496" t="str">
            <v>PISO ELEVADO COM ESTRUTURA EM AÇO, COMPOSTO POR PEDESTAIS E LONGARINAS. AF_09/2020</v>
          </cell>
          <cell r="C6496" t="str">
            <v>M2</v>
          </cell>
          <cell r="D6496">
            <v>328.48</v>
          </cell>
        </row>
        <row r="6497">
          <cell r="A6497">
            <v>98679</v>
          </cell>
          <cell r="B6497" t="str">
            <v>PISO CIMENTADO, TRAÇO 1:3 (CIMENTO E AREIA), ACABAMENTO LISO, ESPESSURA 2,0 CM, PREPARO MECÂNICO DA ARGAMASSA. AF_09/2020</v>
          </cell>
          <cell r="C6497" t="str">
            <v>M2</v>
          </cell>
          <cell r="D6497">
            <v>36.9</v>
          </cell>
        </row>
        <row r="6498">
          <cell r="A6498">
            <v>98680</v>
          </cell>
          <cell r="B6498" t="str">
            <v>PISO CIMENTADO, TRAÇO 1:3 (CIMENTO E AREIA), ACABAMENTO LISO, ESPESSURA 3,0 CM, PREPARO MECÂNICO DA ARGAMASSA. AF_09/2020</v>
          </cell>
          <cell r="C6498" t="str">
            <v>M2</v>
          </cell>
          <cell r="D6498">
            <v>46.49</v>
          </cell>
        </row>
        <row r="6499">
          <cell r="A6499">
            <v>98681</v>
          </cell>
          <cell r="B6499" t="str">
            <v>PISO CIMENTADO, TRAÇO 1:3 (CIMENTO E AREIA), ACABAMENTO RÚSTICO, ESPESSURA 2,0 CM, PREPARO MECÂNICO DA ARGAMASSA. AF_09/2020</v>
          </cell>
          <cell r="C6499" t="str">
            <v>M2</v>
          </cell>
          <cell r="D6499">
            <v>34.47</v>
          </cell>
        </row>
        <row r="6500">
          <cell r="A6500">
            <v>98682</v>
          </cell>
          <cell r="B6500" t="str">
            <v>PISO CIMENTADO, TRAÇO 1:3 (CIMENTO E AREIA), ACABAMENTO RÚSTICO, ESPESSURA 3,0 CM, PREPARO MECÂNICO DA ARGAMASSA. AF_09/2020</v>
          </cell>
          <cell r="C6500" t="str">
            <v>M2</v>
          </cell>
          <cell r="D6500">
            <v>44.06</v>
          </cell>
        </row>
        <row r="6501">
          <cell r="A6501">
            <v>98685</v>
          </cell>
          <cell r="B6501" t="str">
            <v>RODAPÉ EM GRANITO, ALTURA 10 CM. AF_09/2020</v>
          </cell>
          <cell r="C6501" t="str">
            <v>M</v>
          </cell>
          <cell r="D6501">
            <v>74.08</v>
          </cell>
        </row>
        <row r="6502">
          <cell r="A6502">
            <v>98686</v>
          </cell>
          <cell r="B6502" t="str">
            <v>RODAPÉ EM LADRILHO HIDRÁULICO, ALTURA 7 CM. AF_09/2020</v>
          </cell>
          <cell r="C6502" t="str">
            <v>M</v>
          </cell>
          <cell r="D6502">
            <v>44.11</v>
          </cell>
        </row>
        <row r="6503">
          <cell r="A6503">
            <v>98688</v>
          </cell>
          <cell r="B6503" t="str">
            <v>RODAPÉ EM POLIESTIRENO, ALTURA 5 CM. AF_09/2020</v>
          </cell>
          <cell r="C6503" t="str">
            <v>M</v>
          </cell>
          <cell r="D6503">
            <v>71.260000000000005</v>
          </cell>
        </row>
        <row r="6504">
          <cell r="A6504">
            <v>98689</v>
          </cell>
          <cell r="B6504" t="str">
            <v>SOLEIRA EM GRANITO, LARGURA 15 CM, ESPESSURA 2,0 CM. AF_09/2020</v>
          </cell>
          <cell r="C6504" t="str">
            <v>M</v>
          </cell>
          <cell r="D6504">
            <v>105.5</v>
          </cell>
        </row>
        <row r="6505">
          <cell r="A6505">
            <v>101090</v>
          </cell>
          <cell r="B6505" t="str">
            <v>PISO EM PEDRA PORTUGUESA ASSENTADO SOBRE ARGAMASSA SECA DE CIMENTO E AREIA, TRAÇO 1:3, REJUNTADO COM CIMENTO COMUM. AF_05/2020</v>
          </cell>
          <cell r="C6505" t="str">
            <v>M2</v>
          </cell>
          <cell r="D6505">
            <v>232.93</v>
          </cell>
        </row>
        <row r="6506">
          <cell r="A6506">
            <v>101091</v>
          </cell>
          <cell r="B6506" t="str">
            <v>PISO EM LADRILHO HIDRÁULICO APLICADO EM AMBIENTES EXTERNOS. AF_05/2020</v>
          </cell>
          <cell r="C6506" t="str">
            <v>M2</v>
          </cell>
          <cell r="D6506">
            <v>161.96</v>
          </cell>
        </row>
        <row r="6507">
          <cell r="A6507">
            <v>101725</v>
          </cell>
          <cell r="B6507" t="str">
            <v>PISO EM LADRILHO HIDRÁULICO APLICADO EM AMBIENTES INTERNOS DE ÁREA MENOR QUE 5 M², INCLUSO APLICAÇÃO DE RESINA. AF_09/2020</v>
          </cell>
          <cell r="C6507" t="str">
            <v>M2</v>
          </cell>
          <cell r="D6507">
            <v>292.25</v>
          </cell>
        </row>
        <row r="6508">
          <cell r="A6508">
            <v>101726</v>
          </cell>
          <cell r="B6508" t="str">
            <v>PISO EM LADRILHO HIDRÁULICO APLICADO EM AMBIENTES INTERNOS DE ÁREA ENTRE 5 E 15 M², INCLUSO APLICAÇÃO DE RESINA. AF_09/2020</v>
          </cell>
          <cell r="C6508" t="str">
            <v>M2</v>
          </cell>
          <cell r="D6508">
            <v>202.57</v>
          </cell>
        </row>
        <row r="6509">
          <cell r="A6509">
            <v>101731</v>
          </cell>
          <cell r="B6509" t="str">
            <v>PISO EM PEDRA  ASSENTADO SOBRE ARGAMASSA 1:3 (CIMENTO E AREIA). AF_09/2020</v>
          </cell>
          <cell r="C6509" t="str">
            <v>M2</v>
          </cell>
          <cell r="D6509">
            <v>342.85</v>
          </cell>
        </row>
        <row r="6510">
          <cell r="A6510">
            <v>101732</v>
          </cell>
          <cell r="B6510" t="str">
            <v>PISO EM PEDRA ARDÓSIA ASSENTADO SOBRE ARGAMASSA 1:3 (CIMENTO E AREIA). AF_09/2020</v>
          </cell>
          <cell r="C6510" t="str">
            <v>M2</v>
          </cell>
          <cell r="D6510">
            <v>100.96</v>
          </cell>
        </row>
        <row r="6511">
          <cell r="A6511">
            <v>101094</v>
          </cell>
          <cell r="B6511" t="str">
            <v>PISO PODOTÁTIL DE ALERTA OU DIRECIONAL, DE BORRACHA, ASSENTADO SOBRE ARGAMASSA. AF_05/2020</v>
          </cell>
          <cell r="C6511" t="str">
            <v>M</v>
          </cell>
          <cell r="D6511">
            <v>167.44</v>
          </cell>
        </row>
        <row r="6512">
          <cell r="A6512">
            <v>101727</v>
          </cell>
          <cell r="B6512" t="str">
            <v>PISO VINÍLICO SEMI-FLEXÍVEL EM PLACAS, PADRÃO LISO, ESPESSURA 3,2 MM, FIXADO COM COLA. AF_09/2020</v>
          </cell>
          <cell r="C6512" t="str">
            <v>M2</v>
          </cell>
          <cell r="D6512">
            <v>198.16</v>
          </cell>
        </row>
        <row r="6513">
          <cell r="A6513">
            <v>101733</v>
          </cell>
          <cell r="B6513" t="str">
            <v>PISO DE BORRACHA PASTILHADO/FRISADO, ESPESSURA 7MM, ASSENTADO COM ARGAMASSA. AF_09/2020</v>
          </cell>
          <cell r="C6513" t="str">
            <v>M2</v>
          </cell>
          <cell r="D6513">
            <v>270.42</v>
          </cell>
        </row>
        <row r="6514">
          <cell r="A6514">
            <v>101734</v>
          </cell>
          <cell r="B6514" t="str">
            <v>PISO DE BORRACHA PASTILHADO, ESPESSURA 15MM, ASSENTADO COM ARGAMASSA. AF_09/2020</v>
          </cell>
          <cell r="C6514" t="str">
            <v>M2</v>
          </cell>
          <cell r="D6514">
            <v>409.5</v>
          </cell>
        </row>
        <row r="6515">
          <cell r="A6515">
            <v>101735</v>
          </cell>
          <cell r="B6515" t="str">
            <v>PISO DE BORRACHA ESPORTIVO, ESPESSURA 15MM, ASSENTADO COM ARGAMASSA. AF_09/2020</v>
          </cell>
          <cell r="C6515" t="str">
            <v>M2</v>
          </cell>
          <cell r="D6515">
            <v>419.59</v>
          </cell>
        </row>
        <row r="6516">
          <cell r="A6516">
            <v>101736</v>
          </cell>
          <cell r="B6516" t="str">
            <v>PISO DE BORRACHA PASTILHADO, ESPESSURA 3,5MM, FIXADO COM ADESIVO ACRÍLICO. AF_09/2020</v>
          </cell>
          <cell r="C6516" t="str">
            <v>M2</v>
          </cell>
          <cell r="D6516">
            <v>110.75</v>
          </cell>
        </row>
        <row r="6517">
          <cell r="A6517">
            <v>101737</v>
          </cell>
          <cell r="B6517" t="str">
            <v>PISO DE BORRACHA CANELADO, ESPESSURA 3,5MM, FIXADO COM ADESIVO ACRÍLICO. AF_09/2020</v>
          </cell>
          <cell r="C6517" t="str">
            <v>M2</v>
          </cell>
          <cell r="D6517">
            <v>130.71</v>
          </cell>
        </row>
        <row r="6518">
          <cell r="A6518">
            <v>101748</v>
          </cell>
          <cell r="B6518" t="str">
            <v>PREPARO DE CONTRAPISO COM POLITRIZ. AF_09/2020</v>
          </cell>
          <cell r="C6518" t="str">
            <v>M2</v>
          </cell>
          <cell r="D6518">
            <v>3.48</v>
          </cell>
        </row>
        <row r="6519">
          <cell r="A6519">
            <v>104162</v>
          </cell>
          <cell r="B6519" t="str">
            <v>PISO EM GRANILITE, MARMORITE OU GRANITINA EM AMBIENTES INTERNOS, COM ESPESSURA DE 8 MM, INCLUSO MISTURA EM BETONEIRA, COLOCAÇÃO DAS JUNTAS, APLICAÇÃO DO PISO, 4 POLIMENTOS COM POLITRIZ, ESTUCAMENTO, SELADOR E CERA. AF_06/2022</v>
          </cell>
          <cell r="C6519" t="str">
            <v>M2</v>
          </cell>
          <cell r="D6519">
            <v>98.58</v>
          </cell>
        </row>
        <row r="6520">
          <cell r="A6520">
            <v>101092</v>
          </cell>
          <cell r="B6520" t="str">
            <v>PISO EM GRANITO APLICADO EM CALÇADAS OU PISOS EXTERNOS. AF_05/2020</v>
          </cell>
          <cell r="C6520" t="str">
            <v>M2</v>
          </cell>
          <cell r="D6520">
            <v>417.7</v>
          </cell>
        </row>
        <row r="6521">
          <cell r="A6521">
            <v>101093</v>
          </cell>
          <cell r="B6521" t="str">
            <v>PISO EM MÁRMORE APLICADO EM CALÇADAS OU PISOS EXTERNOS. AF_05/2020</v>
          </cell>
          <cell r="C6521" t="str">
            <v>M2</v>
          </cell>
          <cell r="D6521">
            <v>778.69</v>
          </cell>
        </row>
        <row r="6522">
          <cell r="A6522">
            <v>98695</v>
          </cell>
          <cell r="B6522" t="str">
            <v>SOLEIRA EM MÁRMORE, LARGURA 15 CM, ESPESSURA 2,0 CM. AF_09/2020</v>
          </cell>
          <cell r="C6522" t="str">
            <v>M</v>
          </cell>
          <cell r="D6522">
            <v>130.94</v>
          </cell>
        </row>
        <row r="6523">
          <cell r="A6523">
            <v>98697</v>
          </cell>
          <cell r="B6523" t="str">
            <v>RODAPÉ EM MÁRMORE, ALTURA 7 CM. AF_09/2020</v>
          </cell>
          <cell r="C6523" t="str">
            <v>M</v>
          </cell>
          <cell r="D6523">
            <v>87.88</v>
          </cell>
        </row>
        <row r="6524">
          <cell r="A6524">
            <v>101738</v>
          </cell>
          <cell r="B6524" t="str">
            <v>RODAPÉ EM MADEIRA, ALTURA 7CM, FIXADO COM COLA. AF_09/2020</v>
          </cell>
          <cell r="C6524" t="str">
            <v>M</v>
          </cell>
          <cell r="D6524">
            <v>29.04</v>
          </cell>
        </row>
        <row r="6525">
          <cell r="A6525">
            <v>101739</v>
          </cell>
          <cell r="B6525" t="str">
            <v>RODAPÉ EM MADEIRA, ALTURA 7CM, FIXADO COM COLA E PARAFUSOS. AF_09/2020</v>
          </cell>
          <cell r="C6525" t="str">
            <v>M</v>
          </cell>
          <cell r="D6525">
            <v>31.91</v>
          </cell>
        </row>
        <row r="6526">
          <cell r="A6526">
            <v>88648</v>
          </cell>
          <cell r="B6526" t="str">
            <v>RODAPÉ CERÂMICO DE 7CM DE ALTURA COM PLACAS TIPO ESMALTADA DE DIMENSÕES 35X35CM. AF_02/2023</v>
          </cell>
          <cell r="C6526" t="str">
            <v>M</v>
          </cell>
          <cell r="D6526">
            <v>7.16</v>
          </cell>
        </row>
        <row r="6527">
          <cell r="A6527">
            <v>88649</v>
          </cell>
          <cell r="B6527" t="str">
            <v>RODAPÉ CERÂMICO DE 7CM DE ALTURA COM PLACAS TIPO ESMALTADA DE DIMENSÕES 45X45CM. AF_02/2023</v>
          </cell>
          <cell r="C6527" t="str">
            <v>M</v>
          </cell>
          <cell r="D6527">
            <v>8.1</v>
          </cell>
        </row>
        <row r="6528">
          <cell r="A6528">
            <v>88650</v>
          </cell>
          <cell r="B6528" t="str">
            <v>RODAPÉ CERÂMICO DE 7CM DE ALTURA COM PLACAS TIPO ESMALTADA DE DIMENSÕES 60X60CM. AF_02/2023</v>
          </cell>
          <cell r="C6528" t="str">
            <v>M</v>
          </cell>
          <cell r="D6528">
            <v>10.95</v>
          </cell>
        </row>
        <row r="6529">
          <cell r="A6529">
            <v>101740</v>
          </cell>
          <cell r="B6529" t="str">
            <v>RODAPÉ EM ARDÓSIA ALTURA 10CM. AF_09/2020</v>
          </cell>
          <cell r="C6529" t="str">
            <v>M</v>
          </cell>
          <cell r="D6529">
            <v>49.91</v>
          </cell>
        </row>
        <row r="6530">
          <cell r="A6530">
            <v>101741</v>
          </cell>
          <cell r="B6530" t="str">
            <v>RODAPÉ EM MARMORITE, ALTURA 10CM. AF_09/2020</v>
          </cell>
          <cell r="C6530" t="str">
            <v>M</v>
          </cell>
          <cell r="D6530">
            <v>23.79</v>
          </cell>
        </row>
        <row r="6531">
          <cell r="A6531">
            <v>94990</v>
          </cell>
          <cell r="B6531" t="str">
            <v>EXECUÇÃO DE PASSEIO (CALÇADA) OU PISO DE CONCRETO COM CONCRETO MOLDADO IN LOCO, FEITO EM OBRA, ACABAMENTO CONVENCIONAL, NÃO ARMADO. AF_08/2022</v>
          </cell>
          <cell r="C6531" t="str">
            <v>M3</v>
          </cell>
          <cell r="D6531">
            <v>781.16</v>
          </cell>
        </row>
        <row r="6532">
          <cell r="A6532">
            <v>94991</v>
          </cell>
          <cell r="B6532" t="str">
            <v>EXECUÇÃO DE PASSEIO (CALÇADA) OU PISO DE CONCRETO COM CONCRETO MOLDADO IN LOCO, USINADO C20, ACABAMENTO CONVENCIONAL, NÃO ARMADO. AF_08/2022</v>
          </cell>
          <cell r="C6532" t="str">
            <v>M3</v>
          </cell>
          <cell r="D6532">
            <v>831.03</v>
          </cell>
        </row>
        <row r="6533">
          <cell r="A6533">
            <v>94992</v>
          </cell>
          <cell r="B6533" t="str">
            <v>EXECUÇÃO DE PASSEIO (CALÇADA) OU PISO DE CONCRETO COM CONCRETO MOLDADO IN LOCO, FEITO EM OBRA, ACABAMENTO CONVENCIONAL, ESPESSURA 6 CM, ARMADO. AF_08/2022</v>
          </cell>
          <cell r="C6533" t="str">
            <v>M2</v>
          </cell>
          <cell r="D6533">
            <v>75.400000000000006</v>
          </cell>
        </row>
        <row r="6534">
          <cell r="A6534">
            <v>94993</v>
          </cell>
          <cell r="B6534" t="str">
            <v>EXECUÇÃO DE PASSEIO (CALÇADA) OU PISO DE CONCRETO COM CONCRETO MOLDADO IN LOCO, USINADO, ACABAMENTO CONVENCIONAL, ESPESSURA 6 CM, ARMADO. AF_08/2022</v>
          </cell>
          <cell r="C6534" t="str">
            <v>M2</v>
          </cell>
          <cell r="D6534">
            <v>78.400000000000006</v>
          </cell>
        </row>
        <row r="6535">
          <cell r="A6535">
            <v>94994</v>
          </cell>
          <cell r="B6535" t="str">
            <v>EXECUÇÃO DE PASSEIO (CALÇADA) OU PISO DE CONCRETO COM CONCRETO MOLDADO IN LOCO, FEITO EM OBRA, ACABAMENTO CONVENCIONAL, ESPESSURA 8 CM, ARMADO. AF_08/2022</v>
          </cell>
          <cell r="C6535" t="str">
            <v>M2</v>
          </cell>
          <cell r="D6535">
            <v>91.34</v>
          </cell>
        </row>
        <row r="6536">
          <cell r="A6536">
            <v>94995</v>
          </cell>
          <cell r="B6536" t="str">
            <v>EXECUÇÃO DE PASSEIO (CALÇADA) OU PISO DE CONCRETO COM CONCRETO MOLDADO IN LOCO, USINADO, ACABAMENTO CONVENCIONAL, ESPESSURA 8 CM, ARMADO. AF_08/2022</v>
          </cell>
          <cell r="C6536" t="str">
            <v>M2</v>
          </cell>
          <cell r="D6536">
            <v>95.33</v>
          </cell>
        </row>
        <row r="6537">
          <cell r="A6537">
            <v>101747</v>
          </cell>
          <cell r="B6537" t="str">
            <v>PISO EM CONCRETO 20 MPA PREPARO MECÂNICO, ESPESSURA 7CM. AF_09/2020</v>
          </cell>
          <cell r="C6537" t="str">
            <v>M2</v>
          </cell>
          <cell r="D6537">
            <v>84.47</v>
          </cell>
        </row>
        <row r="6538">
          <cell r="A6538">
            <v>104626</v>
          </cell>
          <cell r="B6538" t="str">
            <v>EXECUÇÃO DE PASSEIO (CALÇADA) OU PISO DE CONCRETO COM CONCRETO MOLDADO IN LOCO, USINADO C25, ACABAMENTO CONVENCIONAL, NÃO ARMADO. AF_03/2023</v>
          </cell>
          <cell r="C6538" t="str">
            <v>M3</v>
          </cell>
          <cell r="D6538">
            <v>851.22</v>
          </cell>
        </row>
        <row r="6539">
          <cell r="A6539">
            <v>104658</v>
          </cell>
          <cell r="B6539" t="str">
            <v>PISO PODOTÁTIL DE ALERTA OU DIRECIONAL, DE CONCRETO, ASSENTADO SOBRE ARGAMASSA. AF_03/2024</v>
          </cell>
          <cell r="C6539" t="str">
            <v>M2</v>
          </cell>
          <cell r="D6539">
            <v>163.47</v>
          </cell>
        </row>
        <row r="6540">
          <cell r="A6540">
            <v>87620</v>
          </cell>
          <cell r="B6540" t="str">
            <v>CONTRAPISO EM ARGAMASSA TRAÇO 1:4 (CIMENTO E AREIA), PREPARO MECÂNICO COM BETONEIRA 400 L, APLICADO EM ÁREAS SECAS SOBRE LAJE, ADERIDO, ACABAMENTO NÃO REFORÇADO, ESPESSURA 2CM. AF_07/2021</v>
          </cell>
          <cell r="C6540" t="str">
            <v>M2</v>
          </cell>
          <cell r="D6540">
            <v>30.44</v>
          </cell>
        </row>
        <row r="6541">
          <cell r="A6541">
            <v>87622</v>
          </cell>
          <cell r="B6541" t="str">
            <v>CONTRAPISO EM ARGAMASSA TRAÇO 1:4 (CIMENTO E AREIA), PREPARO MANUAL, APLICADO EM ÁREAS SECAS SOBRE LAJE, ADERIDO, ACABAMENTO NÃO REFORÇADO, ESPESSURA 2CM. AF_07/2021</v>
          </cell>
          <cell r="C6541" t="str">
            <v>M2</v>
          </cell>
          <cell r="D6541">
            <v>34.21</v>
          </cell>
        </row>
        <row r="6542">
          <cell r="A6542">
            <v>87623</v>
          </cell>
          <cell r="B6542" t="str">
            <v>CONTRAPISO EM ARGAMASSA PRONTA, PREPARO MECÂNICO COM MISTURADOR 300 KG, APLICADO EM ÁREAS SECAS SOBRE LAJE, ADERIDO, ACABAMENTO NÃO REFORÇADO, ESPESSURA 2CM. AF_07/2021</v>
          </cell>
          <cell r="C6542" t="str">
            <v>M2</v>
          </cell>
          <cell r="D6542">
            <v>72.09</v>
          </cell>
        </row>
        <row r="6543">
          <cell r="A6543">
            <v>87624</v>
          </cell>
          <cell r="B6543" t="str">
            <v>CONTRAPISO EM ARGAMASSA PRONTA, PREPARO MANUAL, APLICADO EM ÁREAS SECAS SOBRE LAJE, ADERIDO, ACABAMENTO NÃO REFORÇADO, ESPESSURA 2CM. AF_07/2021</v>
          </cell>
          <cell r="C6543" t="str">
            <v>M2</v>
          </cell>
          <cell r="D6543">
            <v>78.75</v>
          </cell>
        </row>
        <row r="6544">
          <cell r="A6544">
            <v>87630</v>
          </cell>
          <cell r="B6544" t="str">
            <v>CONTRAPISO EM ARGAMASSA TRAÇO 1:4 (CIMENTO E AREIA), PREPARO MECÂNICO COM BETONEIRA 400 L, APLICADO EM ÁREAS SECAS SOBRE LAJE, ADERIDO, ACABAMENTO NÃO REFORÇADO, ESPESSURA 3CM. AF_07/2021</v>
          </cell>
          <cell r="C6544" t="str">
            <v>M2</v>
          </cell>
          <cell r="D6544">
            <v>39.159999999999997</v>
          </cell>
        </row>
        <row r="6545">
          <cell r="A6545">
            <v>87632</v>
          </cell>
          <cell r="B6545" t="str">
            <v>CONTRAPISO EM ARGAMASSA TRAÇO 1:4 (CIMENTO E AREIA), PREPARO MANUAL, APLICADO EM ÁREAS SECAS SOBRE LAJE, ADERIDO, ACABAMENTO NÃO REFORÇADO, ESPESSURA 3CM. AF_07/2021</v>
          </cell>
          <cell r="C6545" t="str">
            <v>M2</v>
          </cell>
          <cell r="D6545">
            <v>44.41</v>
          </cell>
        </row>
        <row r="6546">
          <cell r="A6546">
            <v>87633</v>
          </cell>
          <cell r="B6546" t="str">
            <v>CONTRAPISO EM ARGAMASSA PRONTA, PREPARO MECÂNICO COM MISTURADOR 300 KG, APLICADO EM ÁREAS SECAS SOBRE LAJE, ADERIDO, ACABAMENTO NÃO REFORÇADO, ESPESSURA 3CM. AF_07/2021</v>
          </cell>
          <cell r="C6546" t="str">
            <v>M2</v>
          </cell>
          <cell r="D6546">
            <v>97.07</v>
          </cell>
        </row>
        <row r="6547">
          <cell r="A6547">
            <v>87634</v>
          </cell>
          <cell r="B6547" t="str">
            <v>CONTRAPISO EM ARGAMASSA PRONTA, PREPARO MANUAL, APLICADO EM ÁREAS SECAS SOBRE LAJE, ADERIDO, ACABAMENTO NÃO REFORÇADO, ESPESSURA 3CM. AF_07/2021</v>
          </cell>
          <cell r="C6547" t="str">
            <v>M2</v>
          </cell>
          <cell r="D6547">
            <v>106.33</v>
          </cell>
        </row>
        <row r="6548">
          <cell r="A6548">
            <v>87640</v>
          </cell>
          <cell r="B6548" t="str">
            <v>CONTRAPISO EM ARGAMASSA TRAÇO 1:4 (CIMENTO E AREIA), PREPARO MECÂNICO COM BETONEIRA 400 L, APLICADO EM ÁREAS SECAS SOBRE LAJE, ADERIDO, ACABAMENTO NÃO REFORÇADO, ESPESSURA 4CM. AF_07/2021</v>
          </cell>
          <cell r="C6548" t="str">
            <v>M2</v>
          </cell>
          <cell r="D6548">
            <v>46.3</v>
          </cell>
        </row>
        <row r="6549">
          <cell r="A6549">
            <v>87642</v>
          </cell>
          <cell r="B6549" t="str">
            <v>CONTRAPISO EM ARGAMASSA TRAÇO 1:4 (CIMENTO E AREIA), PREPARO MANUAL, APLICADO EM ÁREAS SECAS SOBRE LAJE, ADERIDO, ACABAMENTO NÃO REFORÇADO, ESPESSURA 4CM. AF_07/2021</v>
          </cell>
          <cell r="C6549" t="str">
            <v>M2</v>
          </cell>
          <cell r="D6549">
            <v>52.75</v>
          </cell>
        </row>
        <row r="6550">
          <cell r="A6550">
            <v>87643</v>
          </cell>
          <cell r="B6550" t="str">
            <v>CONTRAPISO EM ARGAMASSA PRONTA, PREPARO MECÂNICO COM MISTURADOR 300 KG, APLICADO EM ÁREAS SECAS SOBRE LAJE, ADERIDO, ACABAMENTO NÃO REFORÇADO, ESPESSURA 4CM. AF_07/2021</v>
          </cell>
          <cell r="C6550" t="str">
            <v>M2</v>
          </cell>
          <cell r="D6550">
            <v>117.51</v>
          </cell>
        </row>
        <row r="6551">
          <cell r="A6551">
            <v>87644</v>
          </cell>
          <cell r="B6551" t="str">
            <v>CONTRAPISO EM ARGAMASSA PRONTA, PREPARO MANUAL, APLICADO EM ÁREAS SECAS SOBRE LAJE, ADERIDO, ACABAMENTO NÃO REFORÇADO, ESPESSURA 4CM. AF_07/2021</v>
          </cell>
          <cell r="C6551" t="str">
            <v>M2</v>
          </cell>
          <cell r="D6551">
            <v>128.9</v>
          </cell>
        </row>
        <row r="6552">
          <cell r="A6552">
            <v>87680</v>
          </cell>
          <cell r="B6552" t="str">
            <v>CONTRAPISO EM ARGAMASSA TRAÇO 1:4 (CIMENTO E AREIA), PREPARO MECÂNICO COM BETONEIRA 400 L, APLICADO EM ÁREAS SECAS SOBRE LAJE, NÃO ADERIDO, ACABAMENTO NÃO REFORÇADO, ESPESSURA 4CM. AF_07/2021</v>
          </cell>
          <cell r="C6552" t="str">
            <v>M2</v>
          </cell>
          <cell r="D6552">
            <v>42.25</v>
          </cell>
        </row>
        <row r="6553">
          <cell r="A6553">
            <v>87682</v>
          </cell>
          <cell r="B6553" t="str">
            <v>CONTRAPISO EM ARGAMASSA TRAÇO 1:4 (CIMENTO E AREIA), PREPARO MANUAL, APLICADO EM ÁREAS SECAS SOBRE LAJE, NÃO ADERIDO, ACABAMENTO NÃO REFORÇADO, ESPESSURA 4CM. AF_07/2021</v>
          </cell>
          <cell r="C6553" t="str">
            <v>M2</v>
          </cell>
          <cell r="D6553">
            <v>48.7</v>
          </cell>
        </row>
        <row r="6554">
          <cell r="A6554">
            <v>87683</v>
          </cell>
          <cell r="B6554" t="str">
            <v>CONTRAPISO EM ARGAMASSA PRONTA, PREPARO MECÂNICO COM MISTURADOR 300 KG, APLICADO EM ÁREAS SECAS SOBRE LAJE, NÃO ADERIDO, ACABAMENTO NÃO REFORÇADO, ESPESSURA 4CM. AF_07/2021</v>
          </cell>
          <cell r="C6554" t="str">
            <v>M2</v>
          </cell>
          <cell r="D6554">
            <v>113.46</v>
          </cell>
        </row>
        <row r="6555">
          <cell r="A6555">
            <v>87684</v>
          </cell>
          <cell r="B6555" t="str">
            <v>CONTRAPISO EM ARGAMASSA PRONTA, PREPARO MANUAL, APLICADO EM ÁREAS SECAS SOBRE LAJE, NÃO ADERIDO, ACABAMENTO NÃO REFORÇADO, ESPESSURA 4CM. AF_07/2021</v>
          </cell>
          <cell r="C6555" t="str">
            <v>M2</v>
          </cell>
          <cell r="D6555">
            <v>124.85</v>
          </cell>
        </row>
        <row r="6556">
          <cell r="A6556">
            <v>87690</v>
          </cell>
          <cell r="B6556" t="str">
            <v>CONTRAPISO EM ARGAMASSA TRAÇO 1:4 (CIMENTO E AREIA), PREPARO MECÂNICO COM BETONEIRA 400 L, APLICADO EM ÁREAS SECAS SOBRE LAJE, NÃO ADERIDO, ACABAMENTO NÃO REFORÇADO, ESPESSURA 5CM. AF_07/2021</v>
          </cell>
          <cell r="C6556" t="str">
            <v>M2</v>
          </cell>
          <cell r="D6556">
            <v>48.41</v>
          </cell>
        </row>
        <row r="6557">
          <cell r="A6557">
            <v>87692</v>
          </cell>
          <cell r="B6557" t="str">
            <v>CONTRAPISO EM ARGAMASSA TRAÇO 1:4 (CIMENTO E AREIA), PREPARO MANUAL, APLICADO EM ÁREAS SECAS SOBRE LAJE, NÃO ADERIDO, ACABAMENTO NÃO REFORÇADO, ESPESSURA 5CM. AF_07/2021</v>
          </cell>
          <cell r="C6557" t="str">
            <v>M2</v>
          </cell>
          <cell r="D6557">
            <v>55.8</v>
          </cell>
        </row>
        <row r="6558">
          <cell r="A6558">
            <v>87693</v>
          </cell>
          <cell r="B6558" t="str">
            <v>CONTRAPISO EM ARGAMASSA PRONTA, PREPARO MECÂNICO COM MISTURADOR 300 KG, APLICADO EM ÁREAS SECAS SOBRE LAJE, NÃO ADERIDO, ESPESSURA 5CM. AF_07/2021</v>
          </cell>
          <cell r="C6558" t="str">
            <v>M2</v>
          </cell>
          <cell r="D6558">
            <v>129.97999999999999</v>
          </cell>
        </row>
        <row r="6559">
          <cell r="A6559">
            <v>87694</v>
          </cell>
          <cell r="B6559" t="str">
            <v>CONTRAPISO EM ARGAMASSA PRONTA, PREPARO MANUAL, APLICADO EM ÁREAS SECAS SOBRE LAJE, NÃO ADERIDO, ACABAMENTO NÃO REFORÇADO, ESPESSURA 5CM. AF_07/2021</v>
          </cell>
          <cell r="C6559" t="str">
            <v>M2</v>
          </cell>
          <cell r="D6559">
            <v>143.01</v>
          </cell>
        </row>
        <row r="6560">
          <cell r="A6560">
            <v>87700</v>
          </cell>
          <cell r="B6560" t="str">
            <v>CONTRAPISO EM ARGAMASSA TRAÇO 1:4 (CIMENTO E AREIA), PREPARO MECÂNICO COM BETONEIRA 400 L, APLICADO EM ÁREAS SECAS SOBRE LAJE, NÃO ADERIDO, ACABAMENTO NÃO REFORÇADO, ESPESSURA 6CM. AF_07/2021</v>
          </cell>
          <cell r="C6560" t="str">
            <v>M2</v>
          </cell>
          <cell r="D6560">
            <v>52.3</v>
          </cell>
        </row>
        <row r="6561">
          <cell r="A6561">
            <v>87702</v>
          </cell>
          <cell r="B6561" t="str">
            <v>CONTRAPISO EM ARGAMASSA TRAÇO 1:4 (CIMENTO E AREIA), PREPARO MANUAL, APLICADO EM ÁREAS SECAS SOBRE LAJE, NÃO ADERIDO, ACABAMENTO NÃO REFORÇADO, ESPESSURA 6CM. AF_07/2021</v>
          </cell>
          <cell r="C6561" t="str">
            <v>M2</v>
          </cell>
          <cell r="D6561">
            <v>60.35</v>
          </cell>
        </row>
        <row r="6562">
          <cell r="A6562">
            <v>87703</v>
          </cell>
          <cell r="B6562" t="str">
            <v>CONTRAPISO EM ARGAMASSA PRONTA, PREPARO MECÂNICO COM MISTURADOR 300 KG, APLICADO EM ÁREAS SECAS SOBRE LAJE, NÃO ADERIDO, ACABAMENTO NÃO REFORÇADO, ESPESSURA 6CM. AF_07/2021</v>
          </cell>
          <cell r="C6562" t="str">
            <v>M2</v>
          </cell>
          <cell r="D6562">
            <v>141.12</v>
          </cell>
        </row>
        <row r="6563">
          <cell r="A6563">
            <v>87704</v>
          </cell>
          <cell r="B6563" t="str">
            <v>CONTRAPISO EM ARGAMASSA PRONTA, PREPARO MANUAL, APLICADO EM ÁREAS SECAS SOBRE LAJE, NÃO ADERIDO, ACABAMENTO NÃO REFORÇADO, ESPESSURA 6CM. AF_07/2021</v>
          </cell>
          <cell r="C6563" t="str">
            <v>M2</v>
          </cell>
          <cell r="D6563">
            <v>155.32</v>
          </cell>
        </row>
        <row r="6564">
          <cell r="A6564">
            <v>87735</v>
          </cell>
          <cell r="B6564" t="str">
            <v>CONTRAPISO EM ARGAMASSA TRAÇO 1:4 (CIMENTO E AREIA), PREPARO MECÂNICO COM BETONEIRA 400 L, APLICADO EM ÁREAS MOLHADAS SOBRE LAJE, ADERIDO, ACABAMENTO NÃO REFORÇADO, ESPESSURA 2CM. AF_07/2021</v>
          </cell>
          <cell r="C6564" t="str">
            <v>M2</v>
          </cell>
          <cell r="D6564">
            <v>42.12</v>
          </cell>
        </row>
        <row r="6565">
          <cell r="A6565">
            <v>87737</v>
          </cell>
          <cell r="B6565" t="str">
            <v>CONTRAPISO EM ARGAMASSA TRAÇO 1:4 (CIMENTO E AREIA), PREPARO MANUAL, APLICADO EM ÁREAS MOLHADAS SOBRE LAJE, ADERIDO, ACABAMENTO NÃO REFORÇADO, ESPESSURA 2CM. AF_07/2021</v>
          </cell>
          <cell r="C6565" t="str">
            <v>M2</v>
          </cell>
          <cell r="D6565">
            <v>45.89</v>
          </cell>
        </row>
        <row r="6566">
          <cell r="A6566">
            <v>87738</v>
          </cell>
          <cell r="B6566" t="str">
            <v>CONTRAPISO EM ARGAMASSA PRONTA, PREPARO MECÂNICO COM MISTURADOR 300 KG, APLICADO EM ÁREAS MOLHADAS SOBRE LAJE, ADERIDO, ACABAMENTO NÃO REFORÇADO, ESPESSURA 2CM. AF_07/2021</v>
          </cell>
          <cell r="C6566" t="str">
            <v>M2</v>
          </cell>
          <cell r="D6566">
            <v>83.77</v>
          </cell>
        </row>
        <row r="6567">
          <cell r="A6567">
            <v>87739</v>
          </cell>
          <cell r="B6567" t="str">
            <v>CONTRAPISO EM ARGAMASSA PRONTA, PREPARO MANUAL, APLICADO EM ÁREAS MOLHADAS SOBRE LAJE, ADERIDO, ACABAMENTO NÃO REFORÇADO, ESPESSURA 2CM. AF_07/2021</v>
          </cell>
          <cell r="C6567" t="str">
            <v>M2</v>
          </cell>
          <cell r="D6567">
            <v>90.43</v>
          </cell>
        </row>
        <row r="6568">
          <cell r="A6568">
            <v>87745</v>
          </cell>
          <cell r="B6568" t="str">
            <v>CONTRAPISO EM ARGAMASSA TRAÇO 1:4 (CIMENTO E AREIA), PREPARO MECÂNICO COM BETONEIRA 400 L, APLICADO EM ÁREAS MOLHADAS SOBRE LAJE, ADERIDO, ACABAMENTO NÃO REFORÇADO, ESPESSURA 3CM. AF_07/2021</v>
          </cell>
          <cell r="C6568" t="str">
            <v>M2</v>
          </cell>
          <cell r="D6568">
            <v>50.84</v>
          </cell>
        </row>
        <row r="6569">
          <cell r="A6569">
            <v>87747</v>
          </cell>
          <cell r="B6569" t="str">
            <v>CONTRAPISO EM ARGAMASSA TRAÇO 1:4 (CIMENTO E AREIA), PREPARO MANUAL, APLICADO EM ÁREAS MOLHADAS SOBRE LAJE, ADERIDO, ACABAMENTO NÃO REFORÇADO, ESPESSURA 3CM. AF_07/2021</v>
          </cell>
          <cell r="C6569" t="str">
            <v>M2</v>
          </cell>
          <cell r="D6569">
            <v>56.09</v>
          </cell>
        </row>
        <row r="6570">
          <cell r="A6570">
            <v>87748</v>
          </cell>
          <cell r="B6570" t="str">
            <v>CONTRAPISO EM ARGAMASSA PRONTA, PREPARO MECÂNICO COM MISTURADOR 300 KG, APLICADO EM ÁREAS MOLHADAS SOBRE LAJE, ADERIDO, ACABAMENTO NÃO REFORÇADO, ESPESSURA 3CM. AF_07/2021</v>
          </cell>
          <cell r="C6570" t="str">
            <v>M2</v>
          </cell>
          <cell r="D6570">
            <v>108.75</v>
          </cell>
        </row>
        <row r="6571">
          <cell r="A6571">
            <v>87749</v>
          </cell>
          <cell r="B6571" t="str">
            <v>CONTRAPISO EM ARGAMASSA PRONTA, PREPARO MANUAL, APLICADO EM ÁREAS MOLHADAS SOBRE LAJE, ADERIDO, ACABAMENTO NÃO REFORÇADO, ESPESSURA 3CM. AF_07/2021</v>
          </cell>
          <cell r="C6571" t="str">
            <v>M2</v>
          </cell>
          <cell r="D6571">
            <v>118.01</v>
          </cell>
        </row>
        <row r="6572">
          <cell r="A6572">
            <v>87755</v>
          </cell>
          <cell r="B6572" t="str">
            <v>CONTRAPISO EM ARGAMASSA TRAÇO 1:4 (CIMENTO E AREIA), PREPARO MECÂNICO COM BETONEIRA 400 L, APLICADO EM ÁREAS MOLHADAS SOBRE IMPERMEABILIZAÇÃO, ACABAMENTO NÃO REFORÇADO, ESPESSURA 3CM. AF_07/2021</v>
          </cell>
          <cell r="C6572" t="str">
            <v>M2</v>
          </cell>
          <cell r="D6572">
            <v>49.05</v>
          </cell>
        </row>
        <row r="6573">
          <cell r="A6573">
            <v>87757</v>
          </cell>
          <cell r="B6573" t="str">
            <v>CONTRAPISO EM ARGAMASSA TRAÇO 1:4 (CIMENTO E AREIA), PREPARO MANUAL, APLICADO EM ÁREAS MOLHADAS SOBRE IMPERMEABILIZAÇÃO, ACABAMENTO NÃO REFORÇADO, ESPESSURA 3CM. AF_07/2021</v>
          </cell>
          <cell r="C6573" t="str">
            <v>M2</v>
          </cell>
          <cell r="D6573">
            <v>54.3</v>
          </cell>
        </row>
        <row r="6574">
          <cell r="A6574">
            <v>87758</v>
          </cell>
          <cell r="B6574" t="str">
            <v>CONTRAPISO EM ARGAMASSA PRONTA, PREPARO MECÂNICO COM MISTURADOR 300 KG, APLICADO EM ÁREAS MOLHADAS SOBRE IMPERMEABILIZAÇÃO, ACABAMENTO NÃO REFORÇADO, ESPESSURA 3CM. AF_07/2021</v>
          </cell>
          <cell r="C6574" t="str">
            <v>M2</v>
          </cell>
          <cell r="D6574">
            <v>106.96</v>
          </cell>
        </row>
        <row r="6575">
          <cell r="A6575">
            <v>87759</v>
          </cell>
          <cell r="B6575" t="str">
            <v>CONTRAPISO EM ARGAMASSA PRONTA, PREPARO MANUAL, APLICADO EM ÁREAS MOLHADAS SOBRE IMPERMEABILIZAÇÃO, ACABAMENTO NÃO REFORÇADO, ESPESSURA 3CM. AF_07/2021</v>
          </cell>
          <cell r="C6575" t="str">
            <v>M2</v>
          </cell>
          <cell r="D6575">
            <v>116.22</v>
          </cell>
        </row>
        <row r="6576">
          <cell r="A6576">
            <v>87765</v>
          </cell>
          <cell r="B6576" t="str">
            <v>CONTRAPISO EM ARGAMASSA TRAÇO 1:4 (CIMENTO E AREIA), PREPARO MECÂNICO COM BETONEIRA 400 L, APLICADO EM ÁREAS MOLHADAS SOBRE IMPERMEABILIZAÇÃO, ACABAMENTO NÃO REFORÇADO, ESPESSURA 4CM. AF_07/2021</v>
          </cell>
          <cell r="C6576" t="str">
            <v>M2</v>
          </cell>
          <cell r="D6576">
            <v>56.23</v>
          </cell>
        </row>
        <row r="6577">
          <cell r="A6577">
            <v>87767</v>
          </cell>
          <cell r="B6577" t="str">
            <v>CONTRAPISO EM ARGAMASSA TRAÇO 1:4 (CIMENTO E AREIA), PREPARO MANUAL, APLICADO EM ÁREAS MOLHADAS SOBRE IMPERMEABILIZAÇÃO, ACABAMENTO NÃO REFORÇADO, ESPESSURA 4CM. AF_07/2021</v>
          </cell>
          <cell r="C6577" t="str">
            <v>M2</v>
          </cell>
          <cell r="D6577">
            <v>62.68</v>
          </cell>
        </row>
        <row r="6578">
          <cell r="A6578">
            <v>87768</v>
          </cell>
          <cell r="B6578" t="str">
            <v>CONTRAPISO EM ARGAMASSA PRONTA, PREPARO MECÂNICO COM MISTURADOR 300 KG, APLICADO EM ÁREAS MOLHADAS SOBRE IMPERMEABILIZAÇÃO, ACABAMENTO NÃO REFORÇADO, ESPESSURA 4CM. AF_07/2021</v>
          </cell>
          <cell r="C6578" t="str">
            <v>M2</v>
          </cell>
          <cell r="D6578">
            <v>127.44</v>
          </cell>
        </row>
        <row r="6579">
          <cell r="A6579">
            <v>87769</v>
          </cell>
          <cell r="B6579" t="str">
            <v>CONTRAPISO EM ARGAMASSA PRONTA, PREPARO MANUAL, APLICADO EM ÁREAS MOLHADAS SOBRE IMPERMEABILIZAÇÃO, ACABAMENTO NÃO REFORÇADO, ESPESSURA 4CM. AF_07/2021</v>
          </cell>
          <cell r="C6579" t="str">
            <v>M2</v>
          </cell>
          <cell r="D6579">
            <v>138.83000000000001</v>
          </cell>
        </row>
        <row r="6580">
          <cell r="A6580">
            <v>88470</v>
          </cell>
          <cell r="B6580" t="str">
            <v>CONTRAPISO COM ARGAMASSA AUTONIVELANTE, APLICADO SOBRE LAJE, NÃO ADERIDO, ESPESSURA 3CM. AF_07/2021</v>
          </cell>
          <cell r="C6580" t="str">
            <v>M2</v>
          </cell>
          <cell r="D6580">
            <v>30.38</v>
          </cell>
        </row>
        <row r="6581">
          <cell r="A6581">
            <v>88471</v>
          </cell>
          <cell r="B6581" t="str">
            <v>CONTRAPISO COM ARGAMASSA AUTONIVELANTE, APLICADO SOBRE LAJE, NÃO ADERIDO, ESPESSURA 4CM. AF_07/2021</v>
          </cell>
          <cell r="C6581" t="str">
            <v>M2</v>
          </cell>
          <cell r="D6581">
            <v>37.909999999999997</v>
          </cell>
        </row>
        <row r="6582">
          <cell r="A6582">
            <v>88472</v>
          </cell>
          <cell r="B6582" t="str">
            <v>CONTRAPISO COM ARGAMASSA AUTONIVELANTE, APLICADO SOBRE LAJE, NÃO ADERIDO, ESPESSURA 5CM. AF_07/2021</v>
          </cell>
          <cell r="C6582" t="str">
            <v>M2</v>
          </cell>
          <cell r="D6582">
            <v>43.91</v>
          </cell>
        </row>
        <row r="6583">
          <cell r="A6583">
            <v>88476</v>
          </cell>
          <cell r="B6583" t="str">
            <v>CONTRAPISO COM ARGAMASSA AUTONIVELANTE, APLICADO SOBRE LAJE, ADERIDO, ESPESSURA 2CM. AF_07/2021</v>
          </cell>
          <cell r="C6583" t="str">
            <v>M2</v>
          </cell>
          <cell r="D6583">
            <v>24.45</v>
          </cell>
        </row>
        <row r="6584">
          <cell r="A6584">
            <v>88477</v>
          </cell>
          <cell r="B6584" t="str">
            <v>CONTRAPISO COM ARGAMASSA AUTONIVELANTE, APLICADO SOBRE LAJE, ADERIDO, ESPESSURA 3CM. AF_07/2021</v>
          </cell>
          <cell r="C6584" t="str">
            <v>M2</v>
          </cell>
          <cell r="D6584">
            <v>33.83</v>
          </cell>
        </row>
        <row r="6585">
          <cell r="A6585">
            <v>88478</v>
          </cell>
          <cell r="B6585" t="str">
            <v>CONTRAPISO COM ARGAMASSA AUTONIVELANTE, APLICADO SOBRE LAJE, ADERIDO, ESPESSURA 4CM. AF_07/2021</v>
          </cell>
          <cell r="C6585" t="str">
            <v>M2</v>
          </cell>
          <cell r="D6585">
            <v>41.58</v>
          </cell>
        </row>
        <row r="6586">
          <cell r="A6586">
            <v>90930</v>
          </cell>
          <cell r="B6586" t="str">
            <v>CONTRAPISO ACÚSTICO EM ARGAMASSA TRAÇO 1:4 (CIMENTO E AREIA), PREPARO MECÂNICO COM BETONEIRA 400L, APLICADO EM ÁREAS SECAS, ACABAMENTO NÃO REFORÇADO, ESPESSURA 5CM. AF_07/2021</v>
          </cell>
          <cell r="C6586" t="str">
            <v>M2</v>
          </cell>
          <cell r="D6586">
            <v>77.319999999999993</v>
          </cell>
        </row>
        <row r="6587">
          <cell r="A6587">
            <v>90932</v>
          </cell>
          <cell r="B6587" t="str">
            <v>CONTRAPISO ACÚSTICO EM ARGAMASSA TRAÇO 1:4 (CIMENTO E AREIA), PREPARO MANUAL, APLICADO EM ÁREAS SECAS, ACABAMENTO NÃO REFORÇADO, ESPESSURA 5CM. AF_07/2021</v>
          </cell>
          <cell r="C6587" t="str">
            <v>M2</v>
          </cell>
          <cell r="D6587">
            <v>84.71</v>
          </cell>
        </row>
        <row r="6588">
          <cell r="A6588">
            <v>90933</v>
          </cell>
          <cell r="B6588" t="str">
            <v>CONTRAPISO ACÚSTICO EM ARGAMASSA PRONTA, PREPARO MECÂNICO COM MISTURADOR 300 KG, APLICADO EM ÁREAS SECAS, ACABAMENTO NÃO REFORÇADO, ESPESSURA 5CM. AF_07/2021</v>
          </cell>
          <cell r="C6588" t="str">
            <v>M2</v>
          </cell>
          <cell r="D6588">
            <v>158.88999999999999</v>
          </cell>
        </row>
        <row r="6589">
          <cell r="A6589">
            <v>90934</v>
          </cell>
          <cell r="B6589" t="str">
            <v>CONTRAPISO ACÚSTICO EM ARGAMASSA PRONTA, PREPARO MANUAL, APLICADO EM ÁREAS SECAS, ACABAMENTO NÃO REFORÇADO, ESPESSURA 5CM. AF_07/2021</v>
          </cell>
          <cell r="C6589" t="str">
            <v>M2</v>
          </cell>
          <cell r="D6589">
            <v>171.92</v>
          </cell>
        </row>
        <row r="6590">
          <cell r="A6590">
            <v>90940</v>
          </cell>
          <cell r="B6590" t="str">
            <v>CONTRAPISO ACÚSTICO EM ARGAMASSA TRAÇO 1:4 (CIMENTO E AREIA), PREPARO MECÂNICO COM BETONEIRA 400L, APLICADO EM ÁREAS SECAS, ACABAMENTO NÃO REFORÇADO, ESPESSURA 6CM. AF_07/2021</v>
          </cell>
          <cell r="C6590" t="str">
            <v>M2</v>
          </cell>
          <cell r="D6590">
            <v>82.47</v>
          </cell>
        </row>
        <row r="6591">
          <cell r="A6591">
            <v>90942</v>
          </cell>
          <cell r="B6591" t="str">
            <v>CONTRAPISO ACÚSTICO EM ARGAMASSA TRAÇO 1:4 (CIMENTO E AREIA), PREPARO MANUAL, APLICADO EM ÁREAS SECAS, ACABAMENTO NÃO REFORÇADO, ESPESSURA 6CM. AF_07/2021</v>
          </cell>
          <cell r="C6591" t="str">
            <v>M2</v>
          </cell>
          <cell r="D6591">
            <v>90.52</v>
          </cell>
        </row>
        <row r="6592">
          <cell r="A6592">
            <v>90943</v>
          </cell>
          <cell r="B6592" t="str">
            <v>CONTRAPISO ACÚSTICO EM ARGAMASSA PRONTA, PREPARO MECÂNICO COM MISTURADOR 300 KG, APLICADO EM ÁREAS SECAS, ACABAMENTO NÃO REFORÇADO, ESPESSURA 6CM. AF_07/2021</v>
          </cell>
          <cell r="C6592" t="str">
            <v>M2</v>
          </cell>
          <cell r="D6592">
            <v>171.29</v>
          </cell>
        </row>
        <row r="6593">
          <cell r="A6593">
            <v>90944</v>
          </cell>
          <cell r="B6593" t="str">
            <v>CONTRAPISO ACÚSTICO EM ARGAMASSA PRONTA, PREPARO MANUAL, APLICADO EM ÁREAS SECA, ACABAMENTO NÃO REFORÇADO, ESPESSURA 6CM. AF_07/2021</v>
          </cell>
          <cell r="C6593" t="str">
            <v>M2</v>
          </cell>
          <cell r="D6593">
            <v>185.49</v>
          </cell>
        </row>
        <row r="6594">
          <cell r="A6594">
            <v>90950</v>
          </cell>
          <cell r="B6594" t="str">
            <v>CONTRAPISO ACÚSTICO EM ARGAMASSA TRAÇO 1:4 (CIMENTO E AREIA), PREPARO MECÂNICO COM BETONEIRA 400L, APLICADO EM ÁREAS SECAS, ACABAMENTO NÃO REFORÇADO, ESPESSURA 7CM. AF_07/2021</v>
          </cell>
          <cell r="C6594" t="str">
            <v>M2</v>
          </cell>
          <cell r="D6594">
            <v>91.89</v>
          </cell>
        </row>
        <row r="6595">
          <cell r="A6595">
            <v>90952</v>
          </cell>
          <cell r="B6595" t="str">
            <v>CONTRAPISO ACÚSTICO EM ARGAMASSA TRAÇO 1:4 (CIMENTO E AREIA), PREPARO MANUAL, APLICADO EM ÁREAS SECAS, ACABAMENTO NÃO REFORÇADO, ESPESSURA 7CM. AF_07/2021</v>
          </cell>
          <cell r="C6595" t="str">
            <v>M2</v>
          </cell>
          <cell r="D6595">
            <v>101.14</v>
          </cell>
        </row>
        <row r="6596">
          <cell r="A6596">
            <v>90953</v>
          </cell>
          <cell r="B6596" t="str">
            <v>CONTRAPISO ACÚSTICO EM ARGAMASSA PRONTA, PREPARO MECÂNICO COM MISTURADOR 300 KG, APLICADO EM ÁREAS SECAS, ACABAMENTO NÃO REFORÇADO, ESPESSURA 7CM. AF_07/2021</v>
          </cell>
          <cell r="C6596" t="str">
            <v>M2</v>
          </cell>
          <cell r="D6596">
            <v>194.01</v>
          </cell>
        </row>
        <row r="6597">
          <cell r="A6597">
            <v>90954</v>
          </cell>
          <cell r="B6597" t="str">
            <v>CONTRAPISO ACÚSTICO EM ARGAMASSA PRONTA, PREPARO MANUAL, APLICADO EM ÁREAS SECAS, ACABAMENTO NÃO REFORÇADO, ESPESSURA 7CM. AF_07/2021</v>
          </cell>
          <cell r="C6597" t="str">
            <v>M2</v>
          </cell>
          <cell r="D6597">
            <v>210.33</v>
          </cell>
        </row>
        <row r="6598">
          <cell r="A6598">
            <v>102803</v>
          </cell>
          <cell r="B6598" t="str">
            <v>REFORÇO SUPERFICIAL PARA CONTRAPISOS DE ARGAMASSA SEMI-SECA. AF_07/2021</v>
          </cell>
          <cell r="C6598" t="str">
            <v>M2</v>
          </cell>
          <cell r="D6598">
            <v>2.27</v>
          </cell>
        </row>
        <row r="6599">
          <cell r="A6599">
            <v>101742</v>
          </cell>
          <cell r="B6599" t="str">
            <v>RODAPÉ BORRACHA LISO, ALTURA = 7CM, ESPESSURA = 2 MM, PARA ARGAMASSA. AF_09/2020</v>
          </cell>
          <cell r="C6599" t="str">
            <v>M</v>
          </cell>
          <cell r="D6599">
            <v>59.02</v>
          </cell>
        </row>
        <row r="6600">
          <cell r="A6600">
            <v>87878</v>
          </cell>
          <cell r="B6600" t="str">
            <v>CHAPISCO APLICADO EM ALVENARIAS E ESTRUTURAS DE CONCRETO INTERNAS, COM COLHER DE PEDREIRO.  ARGAMASSA TRAÇO 1:3 COM PREPARO MANUAL. AF_10/2022</v>
          </cell>
          <cell r="C6600" t="str">
            <v>M2</v>
          </cell>
          <cell r="D6600">
            <v>4.79</v>
          </cell>
        </row>
        <row r="6601">
          <cell r="A6601">
            <v>87879</v>
          </cell>
          <cell r="B6601" t="str">
            <v>CHAPISCO APLICADO EM ALVENARIAS E ESTRUTURAS DE CONCRETO INTERNAS, COM COLHER DE PEDREIRO.  ARGAMASSA TRAÇO 1:3 COM PREPARO EM BETONEIRA 400L. AF_10/2022</v>
          </cell>
          <cell r="C6601" t="str">
            <v>M2</v>
          </cell>
          <cell r="D6601">
            <v>4.3</v>
          </cell>
        </row>
        <row r="6602">
          <cell r="A6602">
            <v>87881</v>
          </cell>
          <cell r="B6602" t="str">
            <v>CHAPISCO APLICADO NO TETO OU EM ALVENARIA E ESTRUTURA, COM ROLO PARA TEXTURA ACRÍLICA. ARGAMASSA TRAÇO 1:4 E EMULSÃO POLIMÉRICA (ADESIVO) COM PREPARO MANUAL. AF_10/2022</v>
          </cell>
          <cell r="C6602" t="str">
            <v>M2</v>
          </cell>
          <cell r="D6602">
            <v>5.93</v>
          </cell>
        </row>
        <row r="6603">
          <cell r="A6603">
            <v>87882</v>
          </cell>
          <cell r="B6603" t="str">
            <v>CHAPISCO APLICADO NO TETO OU EM ALVENARIA E ESTRUTURA, COM ROLO PARA TEXTURA ACRÍLICA. ARGAMASSA TRAÇO 1:4 E EMULSÃO POLIMÉRICA (ADESIVO) COM PREPARO EM BETONEIRA 400L. AF_10/2022</v>
          </cell>
          <cell r="C6603" t="str">
            <v>M2</v>
          </cell>
          <cell r="D6603">
            <v>5.75</v>
          </cell>
        </row>
        <row r="6604">
          <cell r="A6604">
            <v>87884</v>
          </cell>
          <cell r="B6604" t="str">
            <v>CHAPISCO APLICADO NO TETO OU EM ALVENARIA E ESTRUTURA, COM ROLO PARA TEXTURA ACRÍLICA. ARGAMASSA INDUSTRIALIZADA COM PREPARO MANUAL. AF_10/2022</v>
          </cell>
          <cell r="C6604" t="str">
            <v>M2</v>
          </cell>
          <cell r="D6604">
            <v>9.66</v>
          </cell>
        </row>
        <row r="6605">
          <cell r="A6605">
            <v>87885</v>
          </cell>
          <cell r="B6605" t="str">
            <v>CHAPISCO APLICADO NO TETO OU EM ALVENARIA E ESTRUTURA, COM ROLO PARA TEXTURA ACRÍLICA. ARGAMASSA INDUSTRIALIZADA COM PREPARO EM MISTURADOR 300 KG. AF_10/2022</v>
          </cell>
          <cell r="C6605" t="str">
            <v>M2</v>
          </cell>
          <cell r="D6605">
            <v>9.2799999999999994</v>
          </cell>
        </row>
        <row r="6606">
          <cell r="A6606">
            <v>87886</v>
          </cell>
          <cell r="B6606" t="str">
            <v>CHAPISCO APLICADO NO TETO OU EM ESTRUTURA, COM DESEMPENADEIRA DENTADA. ARGAMASSA INDUSTRIALIZADA COM PREPARO MANUAL. AF_10/2022</v>
          </cell>
          <cell r="C6606" t="str">
            <v>M2</v>
          </cell>
          <cell r="D6606">
            <v>16.57</v>
          </cell>
        </row>
        <row r="6607">
          <cell r="A6607">
            <v>87887</v>
          </cell>
          <cell r="B6607" t="str">
            <v>CHAPISCO APLICADO NO TETO OU EM ESTRUTURA, COM DESEMPENADEIRA DENTADA. ARGAMASSA INDUSTRIALIZADA COM PREPARO EM MISTURADOR 300 KG. AF_10/2022</v>
          </cell>
          <cell r="C6607" t="str">
            <v>M2</v>
          </cell>
          <cell r="D6607">
            <v>15.76</v>
          </cell>
        </row>
        <row r="6608">
          <cell r="A6608">
            <v>87888</v>
          </cell>
          <cell r="B6608" t="str">
            <v>CHAPISCO APLICADO EM ALVENARIA (SEM PRESENÇA DE VÃOS) E ESTRUTURAS DE CONCRETO DE FACHADA, COM ROLO PARA TEXTURA ACRÍLICA.  ARGAMASSA TRAÇO 1:4 E EMULSÃO POLIMÉRICA (ADESIVO) COM PREPARO MANUAL. AF_10/2022</v>
          </cell>
          <cell r="C6608" t="str">
            <v>M2</v>
          </cell>
          <cell r="D6608">
            <v>7.52</v>
          </cell>
        </row>
        <row r="6609">
          <cell r="A6609">
            <v>87889</v>
          </cell>
          <cell r="B6609" t="str">
            <v>CHAPISCO APLICADO EM ALVENARIA (SEM PRESENÇA DE VÃOS) E ESTRUTURAS DE CONCRETO DE FACHADA, COM ROLO PARA TEXTURA ACRÍLICA.  ARGAMASSA TRAÇO 1:4 E EMULSÃO POLIMÉRICA (ADESIVO) COM PREPARO EM BETONEIRA 400L. AF_10/2022</v>
          </cell>
          <cell r="C6609" t="str">
            <v>M2</v>
          </cell>
          <cell r="D6609">
            <v>7.34</v>
          </cell>
        </row>
        <row r="6610">
          <cell r="A6610">
            <v>87891</v>
          </cell>
          <cell r="B6610" t="str">
            <v>CHAPISCO APLICADO EM ALVENARIA (SEM PRESENÇA DE VÃOS) E ESTRUTURAS DE CONCRETO DE FACHADA, COM ROLO PARA TEXTURA ACRÍLICA. ARGAMASSA INDUSTRIALIZADA COM PREPARO MANUAL. AF_10/2022</v>
          </cell>
          <cell r="C6610" t="str">
            <v>M2</v>
          </cell>
          <cell r="D6610">
            <v>11.25</v>
          </cell>
        </row>
        <row r="6611">
          <cell r="A6611">
            <v>87892</v>
          </cell>
          <cell r="B6611" t="str">
            <v>CHAPISCO APLICADO EM ALVENARIA (SEM PRESENÇA DE VÃOS) E ESTRUTURAS DE CONCRETO DE FACHADA, COM ROLO PARA TEXTURA ACRÍLICA.  ARGAMASSA INDUSTRIALIZADA COM PREPARO EM MISTURADOR 300 KG. AF_10/2022</v>
          </cell>
          <cell r="C6611" t="str">
            <v>M2</v>
          </cell>
          <cell r="D6611">
            <v>10.87</v>
          </cell>
        </row>
        <row r="6612">
          <cell r="A6612">
            <v>87893</v>
          </cell>
          <cell r="B6612" t="str">
            <v>CHAPISCO APLICADO EM ALVENARIA (SEM PRESENÇA DE VÃOS) E ESTRUTURAS DE CONCRETO DE FACHADA, COM COLHER DE PEDREIRO.  ARGAMASSA TRAÇO 1:3 COM PREPARO MANUAL. AF_10/2022</v>
          </cell>
          <cell r="C6612" t="str">
            <v>M2</v>
          </cell>
          <cell r="D6612">
            <v>7.15</v>
          </cell>
        </row>
        <row r="6613">
          <cell r="A6613">
            <v>87894</v>
          </cell>
          <cell r="B6613" t="str">
            <v>CHAPISCO APLICADO EM ALVENARIA (SEM PRESENÇA DE VÃOS) E ESTRUTURAS DE CONCRETO DE FACHADA, COM COLHER DE PEDREIRO.  ARGAMASSA TRAÇO 1:3 COM PREPARO EM BETONEIRA 400L. AF_10/2022</v>
          </cell>
          <cell r="C6613" t="str">
            <v>M2</v>
          </cell>
          <cell r="D6613">
            <v>6.66</v>
          </cell>
        </row>
        <row r="6614">
          <cell r="A6614">
            <v>87896</v>
          </cell>
          <cell r="B6614" t="str">
            <v>CHAPISCO APLICADO EM ALVENARIA (SEM PRESENÇA DE VÃOS) E ESTRUTURAS DE CONCRETO DE FACHADA, COM EQUIPAMENTO DE PROJEÇÃO. ARGAMASSA TRAÇO 1:3 COM PREPARO MANUAL. AF_10/2022</v>
          </cell>
          <cell r="C6614" t="str">
            <v>M2</v>
          </cell>
          <cell r="D6614">
            <v>5.5</v>
          </cell>
        </row>
        <row r="6615">
          <cell r="A6615">
            <v>87897</v>
          </cell>
          <cell r="B6615" t="str">
            <v>CHAPISCO APLICADO EM ALVENARIA (SEM PRESENÇA DE VÃOS) E ESTRUTURAS DE CONCRETO DE FACHADA, COM EQUIPAMENTO DE PROJEÇÃO.  ARGAMASSA TRAÇO 1:3 COM PREPARO EM BETONEIRA 400 L. AF_10/2022</v>
          </cell>
          <cell r="C6615" t="str">
            <v>M2</v>
          </cell>
          <cell r="D6615">
            <v>5.01</v>
          </cell>
        </row>
        <row r="6616">
          <cell r="A6616">
            <v>87899</v>
          </cell>
          <cell r="B6616" t="str">
            <v>CHAPISCO APLICADO EM ALVENARIA (COM PRESENÇA DE VÃOS) E ESTRUTURAS DE CONCRETO DE FACHADA, COM ROLO PARA TEXTURA ACRÍLICA.  ARGAMASSA TRAÇO 1:4 E EMULSÃO POLIMÉRICA (ADESIVO) COM PREPARO MANUAL. AF_10/2022</v>
          </cell>
          <cell r="C6616" t="str">
            <v>M2</v>
          </cell>
          <cell r="D6616">
            <v>8.2200000000000006</v>
          </cell>
        </row>
        <row r="6617">
          <cell r="A6617">
            <v>87900</v>
          </cell>
          <cell r="B6617" t="str">
            <v>CHAPISCO APLICADO EM ALVENARIA (COM PRESENÇA DE VÃOS) E ESTRUTURAS DE CONCRETO DE FACHADA, COM ROLO PARA TEXTURA ACRÍLICA.  ARGAMASSA TRAÇO 1:4 E EMULSÃO POLIMÉRICA (ADESIVO) COM PREPARO EM BETONEIRA 400L. AF_10/2022</v>
          </cell>
          <cell r="C6617" t="str">
            <v>M2</v>
          </cell>
          <cell r="D6617">
            <v>8.0399999999999991</v>
          </cell>
        </row>
        <row r="6618">
          <cell r="A6618">
            <v>87902</v>
          </cell>
          <cell r="B6618" t="str">
            <v>CHAPISCO APLICADO EM ALVENARIA (COM PRESENÇA DE VÃOS) E ESTRUTURAS DE CONCRETO DE FACHADA, COM ROLO PARA TEXTURA ACRÍLICA.  ARGAMASSA INDUSTRIALIZADA COM PREPARO MANUAL. AF_10/2022</v>
          </cell>
          <cell r="C6618" t="str">
            <v>M2</v>
          </cell>
          <cell r="D6618">
            <v>11.95</v>
          </cell>
        </row>
        <row r="6619">
          <cell r="A6619">
            <v>87903</v>
          </cell>
          <cell r="B6619" t="str">
            <v>CHAPISCO APLICADO EM ALVENARIA (COM PRESENÇA DE VÃOS) E ESTRUTURAS DE CONCRETO DE FACHADA, COM ROLO PARA TEXTURA ACRÍLICA.  ARGAMASSA INDUSTRIALIZADA COM PREPARO EM MISTURADOR 300 KG. AF_10/2022</v>
          </cell>
          <cell r="C6619" t="str">
            <v>M2</v>
          </cell>
          <cell r="D6619">
            <v>11.57</v>
          </cell>
        </row>
        <row r="6620">
          <cell r="A6620">
            <v>87904</v>
          </cell>
          <cell r="B6620" t="str">
            <v>CHAPISCO APLICADO EM ALVENARIA (COM PRESENÇA DE VÃOS) E ESTRUTURAS DE CONCRETO DE FACHADA, COM COLHER DE PEDREIRO.  ARGAMASSA TRAÇO 1:3 COM PREPARO MANUAL. AF_10/2022</v>
          </cell>
          <cell r="C6620" t="str">
            <v>M2</v>
          </cell>
          <cell r="D6620">
            <v>8.26</v>
          </cell>
        </row>
        <row r="6621">
          <cell r="A6621">
            <v>87905</v>
          </cell>
          <cell r="B6621" t="str">
            <v>CHAPISCO APLICADO EM ALVENARIA (COM PRESENÇA DE VÃOS) E ESTRUTURAS DE CONCRETO DE FACHADA, COM COLHER DE PEDREIRO.  ARGAMASSA TRAÇO 1:3 COM PREPARO EM BETONEIRA 400L. AF_10/2022</v>
          </cell>
          <cell r="C6621" t="str">
            <v>M2</v>
          </cell>
          <cell r="D6621">
            <v>7.77</v>
          </cell>
        </row>
        <row r="6622">
          <cell r="A6622">
            <v>87907</v>
          </cell>
          <cell r="B6622" t="str">
            <v>CHAPISCO APLICADO EM ALVENARIA (COM PRESENÇA DE VÃOS) E ESTRUTURAS DE CONCRETO DE FACHADA, COM EQUIPAMENTO DE PROJEÇÃO.  ARGAMASSA TRAÇO 1:3 COM PREPARO MANUAL. AF_10/2022</v>
          </cell>
          <cell r="C6622" t="str">
            <v>M2</v>
          </cell>
          <cell r="D6622">
            <v>6.58</v>
          </cell>
        </row>
        <row r="6623">
          <cell r="A6623">
            <v>87908</v>
          </cell>
          <cell r="B6623" t="str">
            <v>CHAPISCO APLICADO EM ALVENARIA (COM PRESENÇA DE VÃOS) E ESTRUTURAS DE CONCRETO DE FACHADA, COM EQUIPAMENTO DE PROJEÇÃO.  ARGAMASSA TRAÇO 1:3 COM PREPARO EM BETONEIRA 400 L. AF_10/2022</v>
          </cell>
          <cell r="C6623" t="str">
            <v>M2</v>
          </cell>
          <cell r="D6623">
            <v>6.09</v>
          </cell>
        </row>
        <row r="6624">
          <cell r="A6624">
            <v>87910</v>
          </cell>
          <cell r="B6624" t="str">
            <v>CHAPISCO APLICADO SOMENTE NA ESTRUTURA DE CONCRETO DA FACHADA, COM DESEMPENADEIRA DENTADA. ARGAMASSA INDUSTRIALIZADA COM PREPARO MANUAL. AF_10/2022</v>
          </cell>
          <cell r="C6624" t="str">
            <v>M2</v>
          </cell>
          <cell r="D6624">
            <v>21.85</v>
          </cell>
        </row>
        <row r="6625">
          <cell r="A6625">
            <v>87911</v>
          </cell>
          <cell r="B6625" t="str">
            <v>CHAPISCO APLICADO SOMENTE NA ESTRUTURA DE CONCRETO DA FACHADA, COM DESEMPENADEIRA DENTADA. ARGAMASSA INDUSTRIALIZADA COM PREPARO EM MISTURADOR 300 KG. AF_10/2022</v>
          </cell>
          <cell r="C6625" t="str">
            <v>M2</v>
          </cell>
          <cell r="D6625">
            <v>21.04</v>
          </cell>
        </row>
        <row r="6626">
          <cell r="A6626">
            <v>104410</v>
          </cell>
          <cell r="B6626" t="str">
            <v>CHAPISCO APLICADO EM ALVENARIA E ESTRUTURAS DE CONCRETO INTERNAS, COM EQUIPAMENTO DE PROJEÇÃO.  ARGAMASSA TRAÇO 1:3 COM PREPARO MANUAL. AF_10/2022</v>
          </cell>
          <cell r="C6626" t="str">
            <v>M2</v>
          </cell>
          <cell r="D6626">
            <v>5.05</v>
          </cell>
        </row>
        <row r="6627">
          <cell r="A6627">
            <v>104411</v>
          </cell>
          <cell r="B6627" t="str">
            <v>CHAPISCO APLICADO EM ALVENARIA E ESTRUTURAS DE CONCRETO INTERNAS, COM EQUIPAMENTO DE PROJEÇÃO.  ARGAMASSA TRAÇO 1:3 COM PREPARO EM BETONEIRA 400 L. AF_10/2022</v>
          </cell>
          <cell r="C6627" t="str">
            <v>M2</v>
          </cell>
          <cell r="D6627">
            <v>5.05</v>
          </cell>
        </row>
        <row r="6628">
          <cell r="A6628">
            <v>87411</v>
          </cell>
          <cell r="B6628" t="str">
            <v>APLICAÇÃO MANUAL DE GESSO DESEMPENADO (SEM TALISCAS) EM TETO DE AMBIENTES DE ÁREA MAIOR QUE 10M², ESPESSURA DE 0,5CM. AF_03/2023</v>
          </cell>
          <cell r="C6628" t="str">
            <v>M2</v>
          </cell>
          <cell r="D6628">
            <v>15.58</v>
          </cell>
        </row>
        <row r="6629">
          <cell r="A6629">
            <v>87412</v>
          </cell>
          <cell r="B6629" t="str">
            <v>APLICAÇÃO MANUAL DE GESSO DESEMPENADO (SEM TALISCAS) EM TETO DE AMBIENTES DE ÁREA ENTRE 5M² E 10M², ESPESSURA DE 0,5CM. AF_03/2023</v>
          </cell>
          <cell r="C6629" t="str">
            <v>M2</v>
          </cell>
          <cell r="D6629">
            <v>23.09</v>
          </cell>
        </row>
        <row r="6630">
          <cell r="A6630">
            <v>87413</v>
          </cell>
          <cell r="B6630" t="str">
            <v>APLICAÇÃO MANUAL DE GESSO DESEMPENADO (SEM TALISCAS) EM TETO DE AMBIENTES DE ÁREA MENOR QUE 5M², ESPESSURA DE 0,5CM. AF_03/2023</v>
          </cell>
          <cell r="C6630" t="str">
            <v>M2</v>
          </cell>
          <cell r="D6630">
            <v>27.4</v>
          </cell>
        </row>
        <row r="6631">
          <cell r="A6631">
            <v>87414</v>
          </cell>
          <cell r="B6631" t="str">
            <v>APLICAÇÃO MANUAL DE GESSO DESEMPENADO (SEM TALISCAS) EM TETO DE AMBIENTES DE ÁREA MAIOR QUE 10M², ESPESSURA DE 1,0CM. AF_03/2023</v>
          </cell>
          <cell r="C6631" t="str">
            <v>M2</v>
          </cell>
          <cell r="D6631">
            <v>24.88</v>
          </cell>
        </row>
        <row r="6632">
          <cell r="A6632">
            <v>87415</v>
          </cell>
          <cell r="B6632" t="str">
            <v>APLICAÇÃO MANUAL DE GESSO DESEMPENADO (SEM TALISCAS) EM TETO DE AMBIENTES DE ÁREA ENTRE 5M² E 10M², ESPESSURA DE 1,0CM. AF_03/2023</v>
          </cell>
          <cell r="C6632" t="str">
            <v>M2</v>
          </cell>
          <cell r="D6632">
            <v>32.39</v>
          </cell>
        </row>
        <row r="6633">
          <cell r="A6633">
            <v>87416</v>
          </cell>
          <cell r="B6633" t="str">
            <v>APLICAÇÃO MANUAL DE GESSO DESEMPENADO (SEM TALISCAS) EM TETO DE AMBIENTES DE ÁREA MENOR QUE 5M², ESPESSURA DE 1,0CM. AF_03/2023</v>
          </cell>
          <cell r="C6633" t="str">
            <v>M2</v>
          </cell>
          <cell r="D6633">
            <v>36.71</v>
          </cell>
        </row>
        <row r="6634">
          <cell r="A6634">
            <v>87418</v>
          </cell>
          <cell r="B6634" t="str">
            <v>APLICAÇÃO MANUAL DE GESSO DESEMPENADO (SEM TALISCAS) EM PAREDES, ESPESSURA DE 0,5CM. AF_03/2023</v>
          </cell>
          <cell r="C6634" t="str">
            <v>M2</v>
          </cell>
          <cell r="D6634">
            <v>17.96</v>
          </cell>
        </row>
        <row r="6635">
          <cell r="A6635">
            <v>87421</v>
          </cell>
          <cell r="B6635" t="str">
            <v>APLICAÇÃO MANUAL DE GESSO DESEMPENADO (SEM TALISCAS) EM PAREDES, ESPESSURA DE 1,0CM. AF_03/2023</v>
          </cell>
          <cell r="C6635" t="str">
            <v>M2</v>
          </cell>
          <cell r="D6635">
            <v>27.6</v>
          </cell>
        </row>
        <row r="6636">
          <cell r="A6636">
            <v>87424</v>
          </cell>
          <cell r="B6636" t="str">
            <v>APLICAÇÃO MANUAL DE GESSO SARRAFEADO (COM TALISCAS) EM PAREDES, ESPESSURA DE 1,0CM. AF_03/2023</v>
          </cell>
          <cell r="C6636" t="str">
            <v>M2</v>
          </cell>
          <cell r="D6636">
            <v>36</v>
          </cell>
        </row>
        <row r="6637">
          <cell r="A6637">
            <v>87427</v>
          </cell>
          <cell r="B6637" t="str">
            <v>APLICAÇÃO MANUAL DE GESSO SARRAFEADO (COM TALISCAS) EM PAREDES, ESPESSURA DE 1,5CM. AF_03/2023</v>
          </cell>
          <cell r="C6637" t="str">
            <v>M2</v>
          </cell>
          <cell r="D6637">
            <v>42.72</v>
          </cell>
        </row>
        <row r="6638">
          <cell r="A6638">
            <v>87430</v>
          </cell>
          <cell r="B6638" t="str">
            <v>APLICAÇÃO DE GESSO PROJETADO COM EQUIPAMENTO DE PROJEÇÃO EM PAREDES, DESEMPENADO (SEM TALISCAS), ESPESSURA DE 0,5CM. AF_03/2023</v>
          </cell>
          <cell r="C6638" t="str">
            <v>M2</v>
          </cell>
          <cell r="D6638">
            <v>17.579999999999998</v>
          </cell>
        </row>
        <row r="6639">
          <cell r="A6639">
            <v>87433</v>
          </cell>
          <cell r="B6639" t="str">
            <v>APLICAÇÃO DE GESSO PROJETADO COM EQUIPAMENTO DE PROJEÇÃO EM PAREDES, DESEMPENADO (SEM TALISCAS), ESPESSURA DE 1,0CM. AF_03/2023</v>
          </cell>
          <cell r="C6639" t="str">
            <v>M2</v>
          </cell>
          <cell r="D6639">
            <v>25.55</v>
          </cell>
        </row>
        <row r="6640">
          <cell r="A6640">
            <v>87436</v>
          </cell>
          <cell r="B6640" t="str">
            <v>APLICAÇÃO DE GESSO PROJETADO COM EQUIPAMENTO DE PROJEÇÃO EM PAREDES, SARRAFEADO (COM TALISCAS), ESPESSURA DE 1,0CM. AF_03/2023</v>
          </cell>
          <cell r="C6640" t="str">
            <v>M2</v>
          </cell>
          <cell r="D6640">
            <v>28.96</v>
          </cell>
        </row>
        <row r="6641">
          <cell r="A6641">
            <v>87439</v>
          </cell>
          <cell r="B6641" t="str">
            <v>APLICAÇÃO DE GESSO PROJETADO COM EQUIPAMENTO DE PROJEÇÃO EM PAREDES, SARRAFEADO (COM TALISCAS), ESPESSURA DE 1,5CM. AF_03/2023</v>
          </cell>
          <cell r="C6641" t="str">
            <v>M2</v>
          </cell>
          <cell r="D6641">
            <v>35.53</v>
          </cell>
        </row>
        <row r="6642">
          <cell r="A6642">
            <v>87527</v>
          </cell>
          <cell r="B6642" t="str">
            <v>EMBOÇO, EM ARGAMASSA TRAÇO 1:2:8, PREPARO MECÂNICO, APLICADO MANUALMENTE EM PAREDES INTERNAS DE AMBIENTES COM ÁREA MENOR QUE 5M², E =17,5MM, COM TALISCAS. AF_03/2024</v>
          </cell>
          <cell r="C6642" t="str">
            <v>M2</v>
          </cell>
          <cell r="D6642">
            <v>39.909999999999997</v>
          </cell>
        </row>
        <row r="6643">
          <cell r="A6643">
            <v>87528</v>
          </cell>
          <cell r="B6643" t="str">
            <v>EMBOÇO, EM ARGAMASSA TRAÇO 1:2:8, PREPARO MANUAL, APLICADO MANUALMENTE EM PAREDES INTERNAS DE AMBIENTES COM ÁREA MENOR QUE 5M², E = 17,5MM, COM TALISCAS. AF_03/2024</v>
          </cell>
          <cell r="C6643" t="str">
            <v>M2</v>
          </cell>
          <cell r="D6643">
            <v>43.72</v>
          </cell>
        </row>
        <row r="6644">
          <cell r="A6644">
            <v>87529</v>
          </cell>
          <cell r="B6644" t="str">
            <v>MASSA ÚNICA, EM ARGAMASSA TRAÇO 1:2:8, PREPARO MECÂNICO, APLICADA MANUALMENTE EM PAREDES INTERNAS DE AMBIENTES COM ÁREA ENTRE 5M² E 10M², E = 17,5MM, COM TALISCAS. AF_03/2024</v>
          </cell>
          <cell r="C6644" t="str">
            <v>M2</v>
          </cell>
          <cell r="D6644">
            <v>36.97</v>
          </cell>
        </row>
        <row r="6645">
          <cell r="A6645">
            <v>87530</v>
          </cell>
          <cell r="B6645" t="str">
            <v>MASSA ÚNICA, EM ARGAMASSA TRAÇO 1:2:8, PREPARO MANUAL, APLICADA MANUALMENTE EM PAREDES INTERNAS DE AMBIENTES COM ÁREA ENTRE 5M² E 10M², E = 17,5MM, COM TALISCAS. AF_03/2024</v>
          </cell>
          <cell r="C6645" t="str">
            <v>M2</v>
          </cell>
          <cell r="D6645">
            <v>40.78</v>
          </cell>
        </row>
        <row r="6646">
          <cell r="A6646">
            <v>87531</v>
          </cell>
          <cell r="B6646" t="str">
            <v>EMBOÇO, EM ARGAMASSA TRAÇO 1:2:8, PREPARO MECÂNICO, APLICADO MANUALMENTE EM PAREDES INTERNAS DE AMBIENTES COM ÁREA ENTRE 5M² E 10M², E = 17,5MM, COM TALISCAS. AF_03/2024</v>
          </cell>
          <cell r="C6646" t="str">
            <v>M2</v>
          </cell>
          <cell r="D6646">
            <v>35.79</v>
          </cell>
        </row>
        <row r="6647">
          <cell r="A6647">
            <v>87532</v>
          </cell>
          <cell r="B6647" t="str">
            <v>EMBOÇO, EM ARGAMASSA TRAÇO 1:2:8, PREPARO MANUAL, APLICADO MANUALMENTE EM PAREDES INTERNAS DE AMBIENTES COM ÁREA ENTRE 5M² E 10M², E = 17,5MM, COM TALISCAS. AF_03/2024</v>
          </cell>
          <cell r="C6647" t="str">
            <v>M2</v>
          </cell>
          <cell r="D6647">
            <v>39.6</v>
          </cell>
        </row>
        <row r="6648">
          <cell r="A6648">
            <v>87535</v>
          </cell>
          <cell r="B6648" t="str">
            <v>EMBOÇO, EM ARGAMASSA TRAÇO 1:2:8, PREPARO MECÂNICO, APLICADO MANUALMENTE EM PAREDES INTERNAS DE AMBIENTES COM ÁREA MAIOR QUE 10M², E = 17,5MM, COM TALISCAS. AF_03/2024</v>
          </cell>
          <cell r="C6648" t="str">
            <v>M2</v>
          </cell>
          <cell r="D6648">
            <v>33.33</v>
          </cell>
        </row>
        <row r="6649">
          <cell r="A6649">
            <v>87536</v>
          </cell>
          <cell r="B6649" t="str">
            <v>EMBOÇO, EM ARGAMASSA TRAÇO 1:2:8, PREPARO MANUAL, APLICADO MANUALMENTE EM PAREDES INTERNAS DE AMBIENTES COM ÁREA MAIOR QUE 10M², E = 17,5MM, COM TALISCAS. AF_03/2024</v>
          </cell>
          <cell r="C6649" t="str">
            <v>M2</v>
          </cell>
          <cell r="D6649">
            <v>37.14</v>
          </cell>
        </row>
        <row r="6650">
          <cell r="A6650">
            <v>87539</v>
          </cell>
          <cell r="B6650" t="str">
            <v>EMBOÇO, EM ARGAMASSA INDUSTRIALIZADA, PREPARO MECÂNICO, APLICADO COM EQUIPAMENTO DE MISTURA E PROJEÇÃO DE ARGAMASSA EM PAREDES INTERNAS, E = 17,5MM, COM TALISCAS. AF_03/2024</v>
          </cell>
          <cell r="C6650" t="str">
            <v>M2</v>
          </cell>
          <cell r="D6650">
            <v>63.96</v>
          </cell>
        </row>
        <row r="6651">
          <cell r="A6651">
            <v>87543</v>
          </cell>
          <cell r="B6651" t="str">
            <v>MASSA ÚNICA, EM ARGAMASSA INDUSTRIALIZADA, PREPARO MECÂNICO, APLICADA COM EQUIPAMENTO DE MISTURA E PROJEÇÃO DE ARGAMASSA EM PAREDES INTERNAS, E = 5MM, SEM TALISCAS. AF_03/2024</v>
          </cell>
          <cell r="C6651" t="str">
            <v>M2</v>
          </cell>
          <cell r="D6651">
            <v>24.36</v>
          </cell>
        </row>
        <row r="6652">
          <cell r="A6652">
            <v>87545</v>
          </cell>
          <cell r="B6652" t="str">
            <v>EMBOÇO, EM ARGAMASSA TRAÇO 1:2:8, PREPARO MECÂNICO, APLICADO MANUALMENTE EM PAREDES INTERNAS, PARA AMBIENTES COM ÁREA MENOR QUE 5M², E = 10MM, COM TALISCAS. AF_03/2024</v>
          </cell>
          <cell r="C6652" t="str">
            <v>M2</v>
          </cell>
          <cell r="D6652">
            <v>29.39</v>
          </cell>
        </row>
        <row r="6653">
          <cell r="A6653">
            <v>87546</v>
          </cell>
          <cell r="B6653" t="str">
            <v>EMBOÇO, EM ARGAMASSA TRAÇO 1:2:8, PREPARO MANUAL, APLICADO MANUALMENTE EM PAREDES INTERNAS, PARA AMBIENTES COM ÁREA MENOR QUE 5M², E = 10MM, COM TALISCAS. AF_03/2024</v>
          </cell>
          <cell r="C6653" t="str">
            <v>M2</v>
          </cell>
          <cell r="D6653">
            <v>31.82</v>
          </cell>
        </row>
        <row r="6654">
          <cell r="A6654">
            <v>87547</v>
          </cell>
          <cell r="B6654" t="str">
            <v>MASSA ÚNICA, EM ARGAMASSA TRAÇO 1:2:8, PREPARO MECÂNICO, APLICADA MANUALMENTE EM PAREDES INTERNAS DE AMBIENTES COM ÁREA ENTRE 5M² E 10M², E = 10MM, COM TALISCAS. AF_03/2024</v>
          </cell>
          <cell r="C6654" t="str">
            <v>M2</v>
          </cell>
          <cell r="D6654">
            <v>26.47</v>
          </cell>
        </row>
        <row r="6655">
          <cell r="A6655">
            <v>87548</v>
          </cell>
          <cell r="B6655" t="str">
            <v>MASSA ÚNICA, EM ARGAMASSA TRAÇO 1:2:8, PREPARO MANUAL, APLICADA MANUALMENTE EM PAREDES INTERNAS DE AMBIENTES COM ÁREA ENTRE 5M² E 10M², E = 10MM, COM TALISCAS. AF_03/2024</v>
          </cell>
          <cell r="C6655" t="str">
            <v>M2</v>
          </cell>
          <cell r="D6655">
            <v>28.9</v>
          </cell>
        </row>
        <row r="6656">
          <cell r="A6656">
            <v>87549</v>
          </cell>
          <cell r="B6656" t="str">
            <v>EMBOÇO, EM ARGAMASSA TRAÇO 1:2:8, PREPARO MECÂNICO, APLICADO MANUALMENTE EM PAREDES INTERNAS DE AMBIENTES COM ÁREA ENTRE 5M² E 10M², E = 10MM, COM TALISCAS. AF_03/2024</v>
          </cell>
          <cell r="C6656" t="str">
            <v>M2</v>
          </cell>
          <cell r="D6656">
            <v>25.27</v>
          </cell>
        </row>
        <row r="6657">
          <cell r="A6657">
            <v>87550</v>
          </cell>
          <cell r="B6657" t="str">
            <v>EMBOÇO, EM ARGAMASSA TRAÇO 1:2:8, PREPARO MANUAL, APLICADO MANUALMENTE EM PAREDES INTERNAS DE AMBIENTES COM ÁREA ENTRE 5M² E 10M², E = 10MM, COM TALISCAS. AF_03/2024</v>
          </cell>
          <cell r="C6657" t="str">
            <v>M2</v>
          </cell>
          <cell r="D6657">
            <v>27.7</v>
          </cell>
        </row>
        <row r="6658">
          <cell r="A6658">
            <v>87553</v>
          </cell>
          <cell r="B6658" t="str">
            <v>EMBOÇO, EM ARGAMASSA TRAÇO 1:2:8, PREPARO MECÂNICO, APLICADO MANUALMENTE EM PAREDES INTERNAS DE AMBIENTES COM ÁREA MAIOR QUE 10M², E = 10MM, COM TALISCAS. AF_03/2024</v>
          </cell>
          <cell r="C6658" t="str">
            <v>M2</v>
          </cell>
          <cell r="D6658">
            <v>22.82</v>
          </cell>
        </row>
        <row r="6659">
          <cell r="A6659">
            <v>87554</v>
          </cell>
          <cell r="B6659" t="str">
            <v>EMBOÇO, EM ARGAMASSA TRAÇO 1:2:8, PREPARO MANUAL, APLICADO MANUALMENTE EM PAREDES INTERNAS DE AMBIENTES COM ÁREA MAIOR QUE 10M², E = 10MM, COM TALISCAS. AF_03/2024</v>
          </cell>
          <cell r="C6659" t="str">
            <v>M2</v>
          </cell>
          <cell r="D6659">
            <v>25.25</v>
          </cell>
        </row>
        <row r="6660">
          <cell r="A6660">
            <v>87557</v>
          </cell>
          <cell r="B6660" t="str">
            <v>EMBOÇO, EM ARGAMASSA INDUSTRIALIZADA, PREPARO MECÂNICO, APLICADO COM EQUIPAMENTO DE MISTURA E PROJEÇÃO DE ARGAMASSA EM PAREDES INTERNAS, E = 10MM, COM TALISCAS. AF_03/2024</v>
          </cell>
          <cell r="C6660" t="str">
            <v>M2</v>
          </cell>
          <cell r="D6660">
            <v>42.24</v>
          </cell>
        </row>
        <row r="6661">
          <cell r="A6661">
            <v>87561</v>
          </cell>
          <cell r="B6661" t="str">
            <v>MASSA ÚNICA, EM ARGAMASSA INDUSTRIALIZADA, PREPARO MECÂNICO, APLICADA COM EQUIPAMENTO DE MISTURA E PROJEÇÃO DE ARGAMASSA EM PAREDES INTERNAS, E = 10MM, SEM TALISCAS. AF_03/2024</v>
          </cell>
          <cell r="C6661" t="str">
            <v>M2</v>
          </cell>
          <cell r="D6661">
            <v>41.7</v>
          </cell>
        </row>
        <row r="6662">
          <cell r="A6662">
            <v>87775</v>
          </cell>
          <cell r="B6662" t="str">
            <v>EMBOÇO OU MASSA ÚNICA EM ARGAMASSA TRAÇO 1:2:8, PREPARO MECÂNICO COM BETONEIRA 400 L, APLICADA MANUALMENTE EM PANOS DE FACHADA COM PRESENÇA DE VÃOS, ESPESSURA DE 25 MM. AF_08/2022</v>
          </cell>
          <cell r="C6662" t="str">
            <v>M2</v>
          </cell>
          <cell r="D6662">
            <v>54.02</v>
          </cell>
        </row>
        <row r="6663">
          <cell r="A6663">
            <v>87777</v>
          </cell>
          <cell r="B6663" t="str">
            <v>EMBOÇO OU MASSA ÚNICA EM ARGAMASSA TRAÇO 1:2:8, PREPARO MANUAL, APLICADA MANUALMENTE EM PANOS DE FACHADA COM PRESENÇA DE VÃOS, ESPESSURA DE 25 MM. AF_08/2022</v>
          </cell>
          <cell r="C6663" t="str">
            <v>M2</v>
          </cell>
          <cell r="D6663">
            <v>57.96</v>
          </cell>
        </row>
        <row r="6664">
          <cell r="A6664">
            <v>87778</v>
          </cell>
          <cell r="B6664" t="str">
            <v>EMBOÇO OU MASSA ÚNICA EM ARGAMASSA INDUSTRIALIZADA, PREPARO MECÂNICO E APLICAÇÃO COM EQUIPAMENTO DE MISTURA E PROJEÇÃO DE 1,5 M3/H DE ARGAMASSA EM PANOS DE FACHADA COM PRESENÇA DE VÃOS, ESPESSURA DE 25 MM. AF_08/2022</v>
          </cell>
          <cell r="C6664" t="str">
            <v>M2</v>
          </cell>
          <cell r="D6664">
            <v>85.09</v>
          </cell>
        </row>
        <row r="6665">
          <cell r="A6665">
            <v>87779</v>
          </cell>
          <cell r="B6665" t="str">
            <v>EMBOÇO OU MASSA ÚNICA EM ARGAMASSA TRAÇO 1:2:8, PREPARO MECÂNICO COM BETONEIRA 400 L, APLICADA MANUALMENTE EM PANOS DE FACHADA COM PRESENÇA DE VÃOS, ESPESSURA DE 35 MM. AF_08/2022</v>
          </cell>
          <cell r="C6665" t="str">
            <v>M2</v>
          </cell>
          <cell r="D6665">
            <v>69.790000000000006</v>
          </cell>
        </row>
        <row r="6666">
          <cell r="A6666">
            <v>87781</v>
          </cell>
          <cell r="B6666" t="str">
            <v>EMBOÇO OU MASSA ÚNICA EM ARGAMASSA TRAÇO 1:2:8, PREPARO MANUAL, APLICADA MANUALMENTE EM PANOS DE FACHADA COM PRESENÇA DE VÃOS, ESPESSURA DE 35 MM. AF_08/2022</v>
          </cell>
          <cell r="C6666" t="str">
            <v>M2</v>
          </cell>
          <cell r="D6666">
            <v>75.08</v>
          </cell>
        </row>
        <row r="6667">
          <cell r="A6667">
            <v>87783</v>
          </cell>
          <cell r="B6667" t="str">
            <v>EMBOÇO OU MASSA ÚNICA EM ARGAMASSA INDUSTRIALIZADA, PREPARO MECÂNICO E APLICAÇÃO COM EQUIPAMENTO DE MISTURA E PROJEÇÃO DE 1,5 M3/H DE ARGAMASSA EM PANOS DE FACHADA COM PRESENÇA DE VÃOS, ESPESSURA DE 35 MM. AF_08/2022</v>
          </cell>
          <cell r="C6667" t="str">
            <v>M2</v>
          </cell>
          <cell r="D6667">
            <v>111.67</v>
          </cell>
        </row>
        <row r="6668">
          <cell r="A6668">
            <v>87784</v>
          </cell>
          <cell r="B6668" t="str">
            <v>EMBOÇO OU MASSA ÚNICA EM ARGAMASSA TRAÇO 1:2:8, PREPARO MECÂNICO COM BETONEIRA 400 L, APLICADA MANUALMENTE EM PANOS DE FACHADA COM PRESENÇA DE VÃOS, ESPESSURA DE 45 MM. AF_08/2022</v>
          </cell>
          <cell r="C6668" t="str">
            <v>M2</v>
          </cell>
          <cell r="D6668">
            <v>76.650000000000006</v>
          </cell>
        </row>
        <row r="6669">
          <cell r="A6669">
            <v>87786</v>
          </cell>
          <cell r="B6669" t="str">
            <v>EMBOÇO OU MASSA ÚNICA EM ARGAMASSA TRAÇO 1:2:8, PREPARO MANUAL, APLICADA MANUALMENTE EM PANOS DE FACHADA COM PRESENÇA DE VÃOS, ESPESSURA DE 45 MM. AF_08/2022</v>
          </cell>
          <cell r="C6669" t="str">
            <v>M2</v>
          </cell>
          <cell r="D6669">
            <v>83.28</v>
          </cell>
        </row>
        <row r="6670">
          <cell r="A6670">
            <v>87787</v>
          </cell>
          <cell r="B6670" t="str">
            <v>EMBOÇO OU MASSA ÚNICA EM ARGAMASSA INDUSTRIALIZADA, PREPARO MECÂNICO E APLICAÇÃO COM EQUIPAMENTO DE MISTURA E PROJEÇÃO DE 1,5 M3/H DE ARGAMASSA EM PANOS DE FACHADA COM PRESENÇA DE VÃOS, ESPESSURA DE 45 MM. AF_08/2022</v>
          </cell>
          <cell r="C6670" t="str">
            <v>M2</v>
          </cell>
          <cell r="D6670">
            <v>130.11000000000001</v>
          </cell>
        </row>
        <row r="6671">
          <cell r="A6671">
            <v>87788</v>
          </cell>
          <cell r="B6671" t="str">
            <v>EMBOÇO OU MASSA ÚNICA EM ARGAMASSA TRAÇO 1:2:8, PREPARO MECÂNICO COM BETONEIRA 400 L, APLICADA MANUALMENTE EM PANOS DE FACHADA COM PRESENÇA DE VÃOS, ESPESSURA MAIOR OU IGUAL A 50 MM. AF_08/2022</v>
          </cell>
          <cell r="C6671" t="str">
            <v>M2</v>
          </cell>
          <cell r="D6671">
            <v>90.16</v>
          </cell>
        </row>
        <row r="6672">
          <cell r="A6672">
            <v>87791</v>
          </cell>
          <cell r="B6672" t="str">
            <v>EMBOÇO OU MASSA ÚNICA EM ARGAMASSA INDUSTRIALIZADA, PREPARO MECÂNICO E APLICAÇÃO COM EQUIPAMENTO DE MISTURA E PROJEÇÃO DE 1,5 M3/H DE ARGAMASSA EM PANOS DE FACHADA COM PRESENÇA DE VÃOS, ESPESSURA MAIOR OU IGUAL A 50 MM. AF_08/2022</v>
          </cell>
          <cell r="C6672" t="str">
            <v>M2</v>
          </cell>
          <cell r="D6672">
            <v>143.41</v>
          </cell>
        </row>
        <row r="6673">
          <cell r="A6673">
            <v>87792</v>
          </cell>
          <cell r="B6673" t="str">
            <v>EMBOÇO OU MASSA ÚNICA EM ARGAMASSA TRAÇO 1:2:8, PREPARO MECÂNICO COM BETONEIRA 400 L, APLICADA MANUALMENTE EM PANOS CEGOS DE FACHADA (SEM PRESENÇA DE VÃOS), ESPESSURA DE 25 MM. AF_08/2022</v>
          </cell>
          <cell r="C6673" t="str">
            <v>M2</v>
          </cell>
          <cell r="D6673">
            <v>40.33</v>
          </cell>
        </row>
        <row r="6674">
          <cell r="A6674">
            <v>87794</v>
          </cell>
          <cell r="B6674" t="str">
            <v>EMBOÇO OU MASSA ÚNICA EM ARGAMASSA TRAÇO 1:2:8, PREPARO MANUAL, APLICADA MANUALMENTE EM PANOS CEGOS DE FACHADA (SEM PRESENÇA DE VÃOS), ESPESSURA DE 25 MM. AF_09/2022</v>
          </cell>
          <cell r="C6674" t="str">
            <v>M2</v>
          </cell>
          <cell r="D6674">
            <v>44.01</v>
          </cell>
        </row>
        <row r="6675">
          <cell r="A6675">
            <v>87795</v>
          </cell>
          <cell r="B6675" t="str">
            <v>EMBOÇO OU MASSA ÚNICA EM ARGAMASSA INDUSTRIALIZADA, PREPARO MECÂNICO E APLICAÇÃO COM EQUIPAMENTO DE MISTURA E PROJEÇÃO DE 1,5 M3/H DE ARGAMASSA EM PANOS CEGOS DE FACHADA (SEM PRESENÇA DE VÃOS), ESPESSURA DE 25 MM. AF_08/2022</v>
          </cell>
          <cell r="C6675" t="str">
            <v>M2</v>
          </cell>
          <cell r="D6675">
            <v>70.3</v>
          </cell>
        </row>
        <row r="6676">
          <cell r="A6676">
            <v>87797</v>
          </cell>
          <cell r="B6676" t="str">
            <v>EMBOÇO OU MASSA ÚNICA EM ARGAMASSA TRAÇO 1:2:8, PREPARO MECÂNICO COM BETONEIRA 400 L, APLICADA MANUALMENTE EM PANOS CEGOS DE FACHADA (SEM PRESENÇA DE VÃOS), ESPESSURA DE 35 MM. AF_08/2022</v>
          </cell>
          <cell r="C6676" t="str">
            <v>M2</v>
          </cell>
          <cell r="D6676">
            <v>55.7</v>
          </cell>
        </row>
        <row r="6677">
          <cell r="A6677">
            <v>87799</v>
          </cell>
          <cell r="B6677" t="str">
            <v>EMBOÇO OU MASSA ÚNICA EM ARGAMASSA TRAÇO 1:2:8, PREPARO MANUAL, APLICADA MANUALMENTE EM PANOS CEGOS DE FACHADA (SEM PRESENÇA DE VÃOS), ESPESSURA DE 35 MM. AF_08/2022</v>
          </cell>
          <cell r="C6677" t="str">
            <v>M2</v>
          </cell>
          <cell r="D6677">
            <v>60.63</v>
          </cell>
        </row>
        <row r="6678">
          <cell r="A6678">
            <v>87800</v>
          </cell>
          <cell r="B6678" t="str">
            <v>EMBOÇO OU MASSA ÚNICA EM ARGAMASSA INDUSTRIALIZADA, PREPARO MECÂNICO E APLICAÇÃO COM EQUIPAMENTO DE MISTURA E PROJEÇÃO DE 1,5 M3/H DE ARGAMASSA EM PANOS CEGOS DE FACHADA (SEM PRESENÇA DE VÃOS), ESPESSURA DE 35 MM. AF_08/2022</v>
          </cell>
          <cell r="C6678" t="str">
            <v>M2</v>
          </cell>
          <cell r="D6678">
            <v>95.63</v>
          </cell>
        </row>
        <row r="6679">
          <cell r="A6679">
            <v>87801</v>
          </cell>
          <cell r="B6679" t="str">
            <v>EMBOÇO OU MASSA ÚNICA EM ARGAMASSA TRAÇO 1:2:8, PREPARO MECÂNICO COM BETONEIRA 400 L, APLICADA MANUALMENTE EM PANOS CEGOS DE FACHADA (SEM PRESENÇA DE VÃOS), ESPESSURA DE 45 MM. AF_08/2022</v>
          </cell>
          <cell r="C6679" t="str">
            <v>M2</v>
          </cell>
          <cell r="D6679">
            <v>62.11</v>
          </cell>
        </row>
        <row r="6680">
          <cell r="A6680">
            <v>87803</v>
          </cell>
          <cell r="B6680" t="str">
            <v>EMBOÇO OU MASSA ÚNICA EM ARGAMASSA TRAÇO 1:2:8, PREPARO MANUAL, APLICADA MANUALMENTE EM PANOS CEGOS DE FACHADA (SEM PRESENÇA DE VÃOS), ESPESSURA DE 45 MM. AF_08/2022</v>
          </cell>
          <cell r="C6680" t="str">
            <v>M2</v>
          </cell>
          <cell r="D6680">
            <v>68.3</v>
          </cell>
        </row>
        <row r="6681">
          <cell r="A6681">
            <v>87804</v>
          </cell>
          <cell r="B6681" t="str">
            <v>EMBOÇO OU MASSA ÚNICA EM ARGAMASSA INDUSTRIALIZADA, PREPARO MECÂNICO E APLICAÇÃO COM EQUIPAMENTO DE MISTURA E PROJEÇÃO DE 1,5 M3/H DE ARGAMASSA EM PANOS CEGOS DE FACHADA (SEM PRESENÇA DE VÃOS), ESPESSURA DE 45 MM. AF_08/2022</v>
          </cell>
          <cell r="C6681" t="str">
            <v>M2</v>
          </cell>
          <cell r="D6681">
            <v>112.86</v>
          </cell>
        </row>
        <row r="6682">
          <cell r="A6682">
            <v>87805</v>
          </cell>
          <cell r="B6682" t="str">
            <v>EMBOÇO OU MASSA ÚNICA EM ARGAMASSA TRAÇO 1:2:8, PREPARO MECÂNICO COM BETONEIRA 400 L, APLICADA MANUALMENTE EM PANOS CEGOS DE FACHADA (SEM PRESENÇA DE VÃOS), ESPESSURA MAIOR OU IGUAL A 50 MM. AF_08/2022</v>
          </cell>
          <cell r="C6682" t="str">
            <v>M2</v>
          </cell>
          <cell r="D6682">
            <v>67.89</v>
          </cell>
        </row>
        <row r="6683">
          <cell r="A6683">
            <v>87807</v>
          </cell>
          <cell r="B6683" t="str">
            <v>EMBOÇO OU MASSA ÚNICA EM ARGAMASSA TRAÇO 1:2:8, PREPARO MANUAL, APLICADA MANUALMENTE EM PANOS CEGOS DE FACHADA (SEM PRESENÇA DE VÃOS), ESPESSURA MAIOR OU IGUAL A 50 MM. AF_08/2022</v>
          </cell>
          <cell r="C6683" t="str">
            <v>M2</v>
          </cell>
          <cell r="D6683">
            <v>74.7</v>
          </cell>
        </row>
        <row r="6684">
          <cell r="A6684">
            <v>87808</v>
          </cell>
          <cell r="B6684" t="str">
            <v>EMBOÇO OU MASSA ÚNICA EM ARGAMASSA INDUSTRIALIZADA, PREPARO MECÂNICO E APLICAÇÃO COM EQUIPAMENTO DE MISTURA E PROJEÇÃO DE 1,5 M3/H DE ARGAMASSA EM PANOS CEGOS DE FACHADA (SEM PRESENÇA DE VÃOS), ESPESSURA MAIOR OU IGUAL A 50 MM. AF_08/2022</v>
          </cell>
          <cell r="C6684" t="str">
            <v>M2</v>
          </cell>
          <cell r="D6684">
            <v>120.81</v>
          </cell>
        </row>
        <row r="6685">
          <cell r="A6685">
            <v>87809</v>
          </cell>
          <cell r="B6685" t="str">
            <v>EMBOÇO OU MASSA ÚNICA EM ARGAMASSA TRAÇO 1:2:8, PREPARO MECÂNICO COM BETONEIRA 400 L, APLICADA MANUALMENTE EM SUPERFÍCIES EXTERNAS DA SACADA, ESPESSURA DE 25 MM, SEM USO DE TELA METÁLICA DE REFORÇO CONTRA FISSURAÇÃO. AF_08/2022</v>
          </cell>
          <cell r="C6685" t="str">
            <v>M2</v>
          </cell>
          <cell r="D6685">
            <v>75.73</v>
          </cell>
        </row>
        <row r="6686">
          <cell r="A6686">
            <v>87811</v>
          </cell>
          <cell r="B6686" t="str">
            <v>EMBOÇO OU MASSA ÚNICA EM ARGAMASSA TRAÇO 1:2:8, PREPARO MANUAL, APLICADA MANUALMENTE EM SUPERFÍCIES EXTERNAS DA SACADA, ESPESSURA DE 25 MM, SEM USO DE TELA METÁLICA DE REFORÇO CONTRA FISSURAÇÃO. AF_08/2022</v>
          </cell>
          <cell r="C6686" t="str">
            <v>M2</v>
          </cell>
          <cell r="D6686">
            <v>79.41</v>
          </cell>
        </row>
        <row r="6687">
          <cell r="A6687">
            <v>87812</v>
          </cell>
          <cell r="B6687" t="str">
            <v>EMBOÇO OU MASSA ÚNICA EM ARGAMASSA INDUSTRIALIZADA, PREPARO MECÂNICO E APLICAÇÃO COM EQUIPAMENTO DE MISTURA E PROJEÇÃO DE 1,5 M3/H EM SUPERFÍCIES EXTERNAS DA SACADA, ESPESSURA 25 MM, SEM USO DE TELA METÁLICA. AF_08/2022</v>
          </cell>
          <cell r="C6687" t="str">
            <v>M2</v>
          </cell>
          <cell r="D6687">
            <v>102.23</v>
          </cell>
        </row>
        <row r="6688">
          <cell r="A6688">
            <v>87813</v>
          </cell>
          <cell r="B6688" t="str">
            <v>EMBOÇO OU MASSA ÚNICA EM ARGAMASSA TRAÇO 1:2:8, PREPARO MECÂNICO COM BETONEIRA 400 L, APLICADA MANUALMENTE EM SUPERFÍCIES EXTERNAS DA SACADA, ESPESSURA DE 35 MM, SEM USO DE TELA METÁLICA DE REFORÇO CONTRA FISSURAÇÃO. AF_08/2022</v>
          </cell>
          <cell r="C6688" t="str">
            <v>M2</v>
          </cell>
          <cell r="D6688">
            <v>91.09</v>
          </cell>
        </row>
        <row r="6689">
          <cell r="A6689">
            <v>87815</v>
          </cell>
          <cell r="B6689" t="str">
            <v>EMBOÇO OU MASSA ÚNICA EM ARGAMASSA TRAÇO 1:2:8, PREPARO MANUAL, APLICADA MANUALMENTE EM SUPERFÍCIES EXTERNAS DA SACADA, ESPESSURA DE 35 MM, SEM USO DE TELA METÁLICA DE REFORÇO CONTRA FISSURAÇÃO. AF_08/2022</v>
          </cell>
          <cell r="C6689" t="str">
            <v>M2</v>
          </cell>
          <cell r="D6689">
            <v>96.02</v>
          </cell>
        </row>
        <row r="6690">
          <cell r="A6690">
            <v>87816</v>
          </cell>
          <cell r="B6690" t="str">
            <v>EMBOÇO OU MASSA ÚNICA EM ARGAMASSA INDUSTRIALIZADA, PREPARO MECÂNICO E APLICAÇÃO COM EQUIPAMENTO DE MISTURA E PROJEÇÃO DE 1,5 M3/H EM SUPERFÍCIES EXTERNAS DA SACADA, ESPESSURA 35 MM, SEM USO DE TELA METÁLICA. AF_08/2022</v>
          </cell>
          <cell r="C6690" t="str">
            <v>M2</v>
          </cell>
          <cell r="D6690">
            <v>127.6</v>
          </cell>
        </row>
        <row r="6691">
          <cell r="A6691">
            <v>87817</v>
          </cell>
          <cell r="B6691" t="str">
            <v>EMBOÇO OU MASSA ÚNICA EM ARGAMASSA TRAÇO 1:2:8, PREPARO MECÂNICO COM BETONEIRA 400 L, APLICADA MANUALMENTE EM SUPERFÍCIES EXTERNAS DA SACADA, ESPESSURA DE 45 MM, SEM USO DE TELA METÁLICA DE REFORÇO CONTRA FISSURAÇÃO. AF_08/2022</v>
          </cell>
          <cell r="C6691" t="str">
            <v>M2</v>
          </cell>
          <cell r="D6691">
            <v>97.5</v>
          </cell>
        </row>
        <row r="6692">
          <cell r="A6692">
            <v>87819</v>
          </cell>
          <cell r="B6692" t="str">
            <v>EMBOÇO OU MASSA ÚNICA EM ARGAMASSA TRAÇO 1:2:8, PREPARO MANUAL, APLICADA MANUALMENTE EM SUPERFÍCIES EXTERNAS DA SACADA, ESPESSURA DE 45 MM, SEM USO DE TELA METÁLICA DE REFORÇO CONTRA FISSURAÇÃO. AF_08/2022</v>
          </cell>
          <cell r="C6692" t="str">
            <v>M2</v>
          </cell>
          <cell r="D6692">
            <v>103.69</v>
          </cell>
        </row>
        <row r="6693">
          <cell r="A6693">
            <v>87820</v>
          </cell>
          <cell r="B6693" t="str">
            <v>EMBOÇO OU MASSA ÚNICA EM ARGAMASSA INDUSTRIALIZADA, PREPARO MECÂNICO E APLICAÇÃO COM EQUIPAMENTO DE MISTURA E PROJEÇÃO DE 1,5 M3/H EM SUPERFÍCIES EXTERNAS DA SACADA, ESPESSURA 45 MM, SEM USO DE TELA METÁLICA. AF_08/2022</v>
          </cell>
          <cell r="C6693" t="str">
            <v>M2</v>
          </cell>
          <cell r="D6693">
            <v>144.83000000000001</v>
          </cell>
        </row>
        <row r="6694">
          <cell r="A6694">
            <v>87821</v>
          </cell>
          <cell r="B6694" t="str">
            <v>EMBOÇO OU MASSA ÚNICA EM ARGAMASSA TRAÇO 1:2:8, PREPARO MECÂNICO COM BETONEIRA 400 L, APLICADA MANUALMENTE EM SUPERFÍCIES EXTERNAS DA SACADA, ESPESSURA MAIOR OU IGUAL A 50 MM, SEM USO DE TELA METÁLICA DE REFORÇO CONTRA FISSURAÇÃO. AF_08/2022</v>
          </cell>
          <cell r="C6694" t="str">
            <v>M2</v>
          </cell>
          <cell r="D6694">
            <v>125.87</v>
          </cell>
        </row>
        <row r="6695">
          <cell r="A6695">
            <v>87823</v>
          </cell>
          <cell r="B6695" t="str">
            <v>EMBOÇO OU MASSA ÚNICA EM ARGAMASSA TRAÇO 1:2:8, PREPARO MANUAL, APLICADA MANUALMENTE EM SUPERFÍCIES EXTERNAS DA SACADA, ESPESSURA MAIOR OU IGUAL A 50 MM, SEM USO DE TELA METÁLICA DE REFORÇO CONTRA FISSURAÇÃO. AF_08/2022</v>
          </cell>
          <cell r="C6695" t="str">
            <v>M2</v>
          </cell>
          <cell r="D6695">
            <v>132.68</v>
          </cell>
        </row>
        <row r="6696">
          <cell r="A6696">
            <v>87824</v>
          </cell>
          <cell r="B6696" t="str">
            <v>EMBOÇO OU MASSA ÚNICA EM ARGAMASSA INDUSTRIALIZADA, PREPARO MECÂNICO E APLICAÇÃO COM EQUIPAMENTO DE MISTURA E PROJEÇÃO DE 1,5 M3/H EM SUPERFÍCIES EXTERNAS DA SACADA, ESPESSURA MAIOR OU IGUAL A 50 MM, SEM USO DE TELA METÁLICA. AF_08/2022</v>
          </cell>
          <cell r="C6696" t="str">
            <v>M2</v>
          </cell>
          <cell r="D6696">
            <v>167.4</v>
          </cell>
        </row>
        <row r="6697">
          <cell r="A6697">
            <v>87825</v>
          </cell>
          <cell r="B6697" t="str">
            <v>EMBOÇO OU MASSA ÚNICA EM ARGAMASSA TRAÇO 1:2:8, PREPARO MECÂNICO COM BETONEIRA 400 L, APLICADA MANUALMENTE NAS PAREDES INTERNAS DA SACADA, ESPESSURA DE 25 MM, SEM USO DE TELA METÁLICA DE REFORÇO CONTRA FISSURAÇÃO. AF_08/2022</v>
          </cell>
          <cell r="C6697" t="str">
            <v>M2</v>
          </cell>
          <cell r="D6697">
            <v>71.58</v>
          </cell>
        </row>
        <row r="6698">
          <cell r="A6698">
            <v>87827</v>
          </cell>
          <cell r="B6698" t="str">
            <v>EMBOÇO OU MASSA ÚNICA EM ARGAMASSA TRAÇO 1:2:8, PREPARO MANUAL, APLICADA MANUALMENTE NAS PAREDES INTERNAS DA SACADA, ESPESSURA DE 25 MM, SEM USO DE TELA METÁLICA DE REFORÇO CONTRA FISSURAÇÃO. AF_08/2022</v>
          </cell>
          <cell r="C6698" t="str">
            <v>M2</v>
          </cell>
          <cell r="D6698">
            <v>76.08</v>
          </cell>
        </row>
        <row r="6699">
          <cell r="A6699">
            <v>87828</v>
          </cell>
          <cell r="B6699" t="str">
            <v>EMBOÇO OU MASSA ÚNICA EM ARGAMASSA INDUSTRIALIZADA, PREPARO MECÂNICO E APLICAÇÃO COM EQUIPAMENTO DE MISTURA E PROJEÇÃO DE 1,5 M3/H NAS PAREDES INTERNAS DA SACADA, ESPESSURA 25 MM, SEM USO DE TELA METÁLICA. AF_08/2022</v>
          </cell>
          <cell r="C6699" t="str">
            <v>M2</v>
          </cell>
          <cell r="D6699">
            <v>106.06</v>
          </cell>
        </row>
        <row r="6700">
          <cell r="A6700">
            <v>87829</v>
          </cell>
          <cell r="B6700" t="str">
            <v>EMBOÇO OU MASSA ÚNICA EM ARGAMASSA TRAÇO 1:2:8, PREPARO MECÂNICO COM BETONEIRA 400 L, APLICADA MANUALMENTE NAS PAREDES INTERNAS DA SACADA, ESPESSURA DE 35 MM, SEM USO DE TELA METÁLICA DE REFORÇO CONTRA FISSURAÇÃO. AF_08/2022</v>
          </cell>
          <cell r="C6700" t="str">
            <v>M2</v>
          </cell>
          <cell r="D6700">
            <v>87.04</v>
          </cell>
        </row>
        <row r="6701">
          <cell r="A6701">
            <v>87831</v>
          </cell>
          <cell r="B6701" t="str">
            <v>EMBOÇO OU MASSA ÚNICA EM ARGAMASSA TRAÇO 1:2:8, PREPARO MANUAL, APLICADA MANUALMENTE NAS PAREDES INTERNAS DA SACADA, ESPESSURA DE 35 MM, SEM USO DE TELA METÁLICA DE REFORÇO CONTRA FISSURAÇÃO. AF_08/2022</v>
          </cell>
          <cell r="C6701" t="str">
            <v>M2</v>
          </cell>
          <cell r="D6701">
            <v>93.08</v>
          </cell>
        </row>
        <row r="6702">
          <cell r="A6702">
            <v>87832</v>
          </cell>
          <cell r="B6702" t="str">
            <v>EMBOÇO OU MASSA ÚNICA EM ARGAMASSA INDUSTRIALIZADA, PREPARO MECÂNICO E APLICAÇÃO COM EQUIPAMENTO DE MISTURA E PROJEÇÃO DE 1,5 M3/H DE ARGAMASSA NAS PAREDES INTERNAS DA SACADA, ESPESSURA 35 MM, SEM USO DE TELA METÁLICA. AF_08/2022</v>
          </cell>
          <cell r="C6702" t="str">
            <v>M2</v>
          </cell>
          <cell r="D6702">
            <v>134.01</v>
          </cell>
        </row>
        <row r="6703">
          <cell r="A6703">
            <v>87838</v>
          </cell>
          <cell r="B6703" t="str">
            <v>REVESTIMENTO DECORATIVO MONOCAMADA EXECUTADO MANUALMENTE EM FACHADA DE UM EDIFÍCIO DE ESTRUTURA CONVENCIONAL E ACABAMENTO RASPADO. AF_03/2024</v>
          </cell>
          <cell r="C6703" t="str">
            <v>M2</v>
          </cell>
          <cell r="D6703">
            <v>191.77</v>
          </cell>
        </row>
        <row r="6704">
          <cell r="A6704">
            <v>87839</v>
          </cell>
          <cell r="B6704" t="str">
            <v>REVESTIMENTO DECORATIVO MONOCAMADA EXECUTADO MANUALMENTE EM FACHADA DE UM EDIFÍCIO DE ALVENARIA ESTRUTURAL E ACABAMENTO RASPADO. AF_03/2024</v>
          </cell>
          <cell r="C6704" t="str">
            <v>M2</v>
          </cell>
          <cell r="D6704">
            <v>137.91</v>
          </cell>
        </row>
        <row r="6705">
          <cell r="A6705">
            <v>87840</v>
          </cell>
          <cell r="B6705" t="str">
            <v>REVESTIMENTO DECORATIVO MONOCAMADA EXECUTADO COM EQUIPAMENTO DE PROJEÇÃO EM FACHADA DE UM EDIFÍCIO DE ESTRUTURA CONVENCIONAL E ACABAMENTO RASPADO. AF_03/2024</v>
          </cell>
          <cell r="C6705" t="str">
            <v>M2</v>
          </cell>
          <cell r="D6705">
            <v>185.51</v>
          </cell>
        </row>
        <row r="6706">
          <cell r="A6706">
            <v>87841</v>
          </cell>
          <cell r="B6706" t="str">
            <v>REVESTIMENTO DECORATIVO MONOCAMADA EXECUTADO COM EQUIPAMENTO DE PROJEÇÃO EM FACHADA DE UM EDIFÍCIO DE ALVENARIA ESTRUTURAL E ACABAMENTO RASPADO. AF_03/2024</v>
          </cell>
          <cell r="C6706" t="str">
            <v>M2</v>
          </cell>
          <cell r="D6706">
            <v>132.13999999999999</v>
          </cell>
        </row>
        <row r="6707">
          <cell r="A6707">
            <v>87850</v>
          </cell>
          <cell r="B6707" t="str">
            <v>REVESTIMENTO DECORATIVO MONOCAMADA EXECUTADO MANUALMENTE EM FACHADA DE UM EDIFÍCIO DE ESTRUTURA CONVENCIONAL E ACABAMENTO TRAVERTINO. AF_03/2024</v>
          </cell>
          <cell r="C6707" t="str">
            <v>M2</v>
          </cell>
          <cell r="D6707">
            <v>207.81</v>
          </cell>
        </row>
        <row r="6708">
          <cell r="A6708">
            <v>87851</v>
          </cell>
          <cell r="B6708" t="str">
            <v>REVESTIMENTO DECORATIVO MONOCAMADA EXECUTADO MANUALMENTE EM FACHADA DE UM EDIFÍCIO DE ALVENARIA ESTRUTURAL E ACABAMENTO TRAVERTINO. AF_03/2024</v>
          </cell>
          <cell r="C6708" t="str">
            <v>M2</v>
          </cell>
          <cell r="D6708">
            <v>153.94</v>
          </cell>
        </row>
        <row r="6709">
          <cell r="A6709">
            <v>87852</v>
          </cell>
          <cell r="B6709" t="str">
            <v>REVESTIMENTO DECORATIVO MONOCAMADA EXECUTADO COM EQUIPAMENTO DE PROJEÇÃO EM FACHADA DE UM EDIFÍCIO DE ESTRUTURA CONVENCIONAL E ACABAMENTO TRAVERTINO. AF_03/2024</v>
          </cell>
          <cell r="C6709" t="str">
            <v>M2</v>
          </cell>
          <cell r="D6709">
            <v>201.16</v>
          </cell>
        </row>
        <row r="6710">
          <cell r="A6710">
            <v>87853</v>
          </cell>
          <cell r="B6710" t="str">
            <v>REVESTIMENTO DECORATIVO MONOCAMADA EXECUTADO COM EQUIPAMENTO DE PROJEÇÃO EM FACHADA DE UM EDIFÍCIO DE ALVENARIA ESTRUTURAL E ACABAMENTO TRAVERTINO. AF_03/2024</v>
          </cell>
          <cell r="C6710" t="str">
            <v>M2</v>
          </cell>
          <cell r="D6710">
            <v>147.79</v>
          </cell>
        </row>
        <row r="6711">
          <cell r="A6711">
            <v>90406</v>
          </cell>
          <cell r="B6711" t="str">
            <v>MASSA ÚNICA, EM ARGAMASSA TRAÇO 1:2:8, PREPARO MECÂNICO, APLICADA MANUALMENTE EM TETO, E = 17,5MM, COM TALISCAS. AF_03/2024</v>
          </cell>
          <cell r="C6711" t="str">
            <v>M2</v>
          </cell>
          <cell r="D6711">
            <v>43.46</v>
          </cell>
        </row>
        <row r="6712">
          <cell r="A6712">
            <v>90408</v>
          </cell>
          <cell r="B6712" t="str">
            <v>MASSA ÚNICA, EM ARGAMASSA TRAÇO 1:2:8, PREPARO MECÂNICO, APLICADA MANUALMENTE EM TETO, E = 10MM, COM TALISCAS. AF_03/2024</v>
          </cell>
          <cell r="C6712" t="str">
            <v>M2</v>
          </cell>
          <cell r="D6712">
            <v>32.15</v>
          </cell>
        </row>
        <row r="6713">
          <cell r="A6713">
            <v>104203</v>
          </cell>
          <cell r="B6713" t="str">
            <v>EMBOÇO OU MASSA ÚNICA EM ARGAMASSA TRAÇO 1:2:8, PREPARO MECÂNICA COM BETONEIRA 400 L, APLICADA COM PROJETOR TIPO CANEQUINHA EM PANOS DE FACHADA COM PRESENÇA DE VÃOS, ESPESSURA DE 25 MM, ACESSO POR BALANCIM MANUAL. AF_08/2022</v>
          </cell>
          <cell r="C6713" t="str">
            <v>M2</v>
          </cell>
          <cell r="D6713">
            <v>58.4</v>
          </cell>
        </row>
        <row r="6714">
          <cell r="A6714">
            <v>104204</v>
          </cell>
          <cell r="B6714" t="str">
            <v>EMBOÇO OU MASSA ÚNICA EM ARGAMASSA TRAÇO 1:2:8, PREPARO MECÂNICA COM BETONEIRA 400 L, APLICADA COM PROJETOR TIPO CANEQUINHA EM PANOS DE FACHADA COM PRESENÇA DE VÃOS, ESPESSURA DE 35 MM, ACESSO POR BALANCIM MANUAL. AF_08/2022</v>
          </cell>
          <cell r="C6714" t="str">
            <v>M2</v>
          </cell>
          <cell r="D6714">
            <v>75.67</v>
          </cell>
        </row>
        <row r="6715">
          <cell r="A6715">
            <v>104205</v>
          </cell>
          <cell r="B6715" t="str">
            <v>EMBOÇO OU MASSA ÚNICA EM ARGAMASSA TRAÇO 1:2:8, PREPARO MECÂNICA COM BETONEIRA 400 L, APLICADA COM PROJETOR TIPO CANEQUINHA EM PANOS DE FACHADA COM PRESENÇA DE VÃOS, ESPESSURA DE 45 MM, ACESSO POR BALANCIM MANUAL. AF_08/2022</v>
          </cell>
          <cell r="C6715" t="str">
            <v>M2</v>
          </cell>
          <cell r="D6715">
            <v>83.21</v>
          </cell>
        </row>
        <row r="6716">
          <cell r="A6716">
            <v>104206</v>
          </cell>
          <cell r="B6716" t="str">
            <v>EMBOÇO OU MASSA ÚNICA EM ARGAMASSA TRAÇO 1:2:8, PREPARO MECÂNICA COM BETONEIRA 400 L, APLICADA COM PROJETOR TIPO CANEQUINHA EM PANOS DE FACHADA COM PRESENÇA DE VÃOS, ESPESSURA DE 50 MM, ACESSO POR BALANCIM MANUAL. AF_08/2022</v>
          </cell>
          <cell r="C6716" t="str">
            <v>M2</v>
          </cell>
          <cell r="D6716">
            <v>91.94</v>
          </cell>
        </row>
        <row r="6717">
          <cell r="A6717">
            <v>104207</v>
          </cell>
          <cell r="B6717" t="str">
            <v>EMBOÇO OU MASSA ÚNICA EM ARGAMASSA TRAÇO 1:2:8, PREPARO MECÂNICA COM BETONEIRA 400 L, APLICADA COM PROJETOR TIPO CANEQUINHA EM PANOS DE FACHADA SEM PRESENÇA DE VÃOS, ESPESSURA DE 25 MM, ACESSO POR BALANCIM MANUAL. AF_08/2022</v>
          </cell>
          <cell r="C6717" t="str">
            <v>M2</v>
          </cell>
          <cell r="D6717">
            <v>43.67</v>
          </cell>
        </row>
        <row r="6718">
          <cell r="A6718">
            <v>104208</v>
          </cell>
          <cell r="B6718" t="str">
            <v>EMBOÇO OU MASSA ÚNICA EM ARGAMASSA TRAÇO 1:2:8, PREPARO MECÂNICA COM BETONEIRA 400 L, APLICADA COM PROJETOR TIPO CANEQUINHA EM PANOS DE FACHADA SEM PRESENÇA DE VÃOS, ESPESSURA DE 35 MM, ACESSO POR BALANCIM MANUAL. AF_08/2022</v>
          </cell>
          <cell r="C6718" t="str">
            <v>M2</v>
          </cell>
          <cell r="D6718">
            <v>60.44</v>
          </cell>
        </row>
        <row r="6719">
          <cell r="A6719">
            <v>104209</v>
          </cell>
          <cell r="B6719" t="str">
            <v>EMBOÇO OU MASSA ÚNICA EM ARGAMASSA TRAÇO 1:2:8, PREPARO MECÂNICA COM BETONEIRA 400 L, APLICADA COM PROJETOR TIPO CANEQUINHA EM PANOS DE FACHADA SEM PRESENÇA DE VÃOS, ESPESSURA DE 45 MM, ACESSO POR BALANCIM MANUAL. AF_08/2022</v>
          </cell>
          <cell r="C6719" t="str">
            <v>M2</v>
          </cell>
          <cell r="D6719">
            <v>67.53</v>
          </cell>
        </row>
        <row r="6720">
          <cell r="A6720">
            <v>104210</v>
          </cell>
          <cell r="B6720" t="str">
            <v>EMBOÇO OU MASSA ÚNICA EM ARGAMASSA TRAÇO 1:2:8, PREPARO MECÂNICA COM BETONEIRA 400 L, APLICADA COM PROJETOR TIPO CANEQUINHA EM PANOS DE FACHADA SEM PRESENÇA DE VÃOS, ESPESSURA DE 50 MM, ACESSO POR BALANCIM MANUAL. AF_08/2022</v>
          </cell>
          <cell r="C6720" t="str">
            <v>M2</v>
          </cell>
          <cell r="D6720">
            <v>70.3</v>
          </cell>
        </row>
        <row r="6721">
          <cell r="A6721">
            <v>104211</v>
          </cell>
          <cell r="B6721" t="str">
            <v>EMBOÇO OU MASSA ÚNICA EM ARGAMASSA TRAÇO 1:2:8, PREPARO MECÂNICA COM BETONEIRA 400 L, APLICADA COM PROJETOR TIPO CANEQUINHA EM SUPERFÍCIES EXTERNAS DA SACADA, ESPESSURA DE 25 MM, ACESSO POR BALANCIM MANUAL, SEM USO DE TELA METÁLICA. AF_08/2022</v>
          </cell>
          <cell r="C6721" t="str">
            <v>M2</v>
          </cell>
          <cell r="D6721">
            <v>82.22</v>
          </cell>
        </row>
        <row r="6722">
          <cell r="A6722">
            <v>104212</v>
          </cell>
          <cell r="B6722" t="str">
            <v>EMBOÇO OU MASSA ÚNICA EM ARGAMASSA TRAÇO 1:2:8, PREPARO MECÂNICA COM BETONEIRA 400 L, APLICADA COM PROJETOR TIPO CANEQUINHA EM SUPERFÍCIES EXTERNAS DA SACADA, ESPESSURA DE 35 MM, ACESSO POR BALANCIM MANUAL, SEM USO DE TELA METÁLICA. AF_08/2022</v>
          </cell>
          <cell r="C6722" t="str">
            <v>M2</v>
          </cell>
          <cell r="D6722">
            <v>99.05</v>
          </cell>
        </row>
        <row r="6723">
          <cell r="A6723">
            <v>104213</v>
          </cell>
          <cell r="B6723" t="str">
            <v>EMBOÇO OU MASSA ÚNICA EM ARGAMASSA TRAÇO 1:2:8, PREPARO MECÂNICA COM BETONEIRA 400 L, APLICADA COM PROJETOR TIPO CANEQUINHA EM SUPERFÍCIES EXTERNAS DA SACADA, ESPESSURA DE 45 MM, ACESSO POR BALANCIM MANUAL, SEM USO DE TELA METÁLICA. AF_08/2022</v>
          </cell>
          <cell r="C6723" t="str">
            <v>M2</v>
          </cell>
          <cell r="D6723">
            <v>106.13</v>
          </cell>
        </row>
        <row r="6724">
          <cell r="A6724">
            <v>104214</v>
          </cell>
          <cell r="B6724" t="str">
            <v>EMBOÇO OU MASSA ÚNICA EM ARGAMASSA TRAÇO 1:2:8, PREPARO MECÂNICA COM BETONEIRA 400 L, APLICADA COM PROJETOR TIPO CANEQUINHA EM SUPERFÍCIES EXTERNAS DA SACADA, ESPESSURA DE 50 MM, ACESSO POR BALANCIM MANUAL, SEM USO DE TELA METÁLICA. AF_08/2022</v>
          </cell>
          <cell r="C6724" t="str">
            <v>M2</v>
          </cell>
          <cell r="D6724">
            <v>126.35</v>
          </cell>
        </row>
        <row r="6725">
          <cell r="A6725">
            <v>104215</v>
          </cell>
          <cell r="B6725" t="str">
            <v>EMBOÇO OU MASSA ÚNICA EM ARGAMASSA TRAÇO 1:2:8, PREPARO MECÂNICA COM BETONEIRA 400 L, APLICADA COM PROJETOR TIPO CANEQUINHA EM SUPERFÍCIES INTERNAS DA SACADA, ESPESSURA DE 25 MM,  SEM USO DE TELA METÁLICA. AF_08/2022</v>
          </cell>
          <cell r="C6725" t="str">
            <v>M2</v>
          </cell>
          <cell r="D6725">
            <v>77.47</v>
          </cell>
        </row>
        <row r="6726">
          <cell r="A6726">
            <v>104216</v>
          </cell>
          <cell r="B6726" t="str">
            <v>EMBOÇO OU MASSA ÚNICA EM ARGAMASSA TRAÇO 1:2:8, PREPARO MECÂNICA COM BETONEIRA 400 L, APLICADA COM PROJETOR TIPO CANEQUINHA EM SUPERFÍCIES INTERNAS DA SACADA, ESPESSURA DE 35 MM, SEM USO DE TELA METÁLICA. AF_08/2022</v>
          </cell>
          <cell r="C6726" t="str">
            <v>M2</v>
          </cell>
          <cell r="D6726">
            <v>94.24</v>
          </cell>
        </row>
        <row r="6727">
          <cell r="A6727">
            <v>104217</v>
          </cell>
          <cell r="B6727" t="str">
            <v>EMBOÇO OU MASSA ÚNICA EM ARGAMASSA TRAÇO 1:2:8, PREPARO MECÂNICA COM BETONEIRA 400 L, APLICADA MANUALMENTE EM PANOS DE FACHADA COM PRESENÇA DE VÃOS, ESPESSURA DE 25 MM, ACESSO POR ANDAIME. AF_08/2022</v>
          </cell>
          <cell r="C6727" t="str">
            <v>M2</v>
          </cell>
          <cell r="D6727">
            <v>50.37</v>
          </cell>
        </row>
        <row r="6728">
          <cell r="A6728">
            <v>104218</v>
          </cell>
          <cell r="B6728" t="str">
            <v>EMBOÇO OU MASSA ÚNICA EM ARGAMASSA TRAÇO 1:2:8, PREPARO MANUAL, APLICADA MANUALMENTE EM PANOS DE FACHADA COM PRESENÇA DE VÃOS, ESPESSURA DE 25 MM, ACESSO POR ANDAIME. AF_08/2022</v>
          </cell>
          <cell r="C6728" t="str">
            <v>M2</v>
          </cell>
          <cell r="D6728">
            <v>54.31</v>
          </cell>
        </row>
        <row r="6729">
          <cell r="A6729">
            <v>104219</v>
          </cell>
          <cell r="B6729" t="str">
            <v>EMBOÇO OU MASSA ÚNICA EM ARGAMASSA INDUSTRIALIZADA, PREPARO MECÂNICA E APLICAÇÃO COM EQUIPAMENTO DE MISTURA E PROJEÇÃO DE 1,5 M3/H DE ARGAMASSA EM PANOS DE FACHADA COM PRESENÇA DE VÃOS, ESPESSURA DE 25 MM, ACESSO POR ANDAIME. AF_08/2022</v>
          </cell>
          <cell r="C6729" t="str">
            <v>M2</v>
          </cell>
          <cell r="D6729">
            <v>81.819999999999993</v>
          </cell>
        </row>
        <row r="6730">
          <cell r="A6730">
            <v>104220</v>
          </cell>
          <cell r="B6730" t="str">
            <v>EMBOÇO OU MASSA ÚNICA EM ARGAMASSA TRAÇO 1:2:8, PREPARO MECÂNICA COM BETONEIRA 400 L, APLICADA COM PROJETOR TIPO CANEQUINHA EM PANOS DE FACHADA COM PRESENÇA DE VÃOS, ESPESSURA DE 25 MM, ACESSO POR ANDAIME. AF_08/2022</v>
          </cell>
          <cell r="C6730" t="str">
            <v>M2</v>
          </cell>
          <cell r="D6730">
            <v>54.5</v>
          </cell>
        </row>
        <row r="6731">
          <cell r="A6731">
            <v>104221</v>
          </cell>
          <cell r="B6731" t="str">
            <v>EMBOÇO OU MASSA ÚNICA EM ARGAMASSA TRAÇO 1:2:8, PREPARO MECÂNICA COM BETONEIRA 400 L, APLICADA MANUALMENTE EM PANOS DE FACHADA COM PRESENÇA DE VÃOS, ESPESSURA DE 35 MM, ACESSO POR ANDAIME. AF_08/2022</v>
          </cell>
          <cell r="C6731" t="str">
            <v>M2</v>
          </cell>
          <cell r="D6731">
            <v>65.099999999999994</v>
          </cell>
        </row>
        <row r="6732">
          <cell r="A6732">
            <v>104222</v>
          </cell>
          <cell r="B6732" t="str">
            <v>EMBOÇO OU MASSA ÚNICA EM ARGAMASSA TRAÇO 1:2:8, PREPARO MANUAL, APLICADA MANUALMENTE EM PANOS DE FACHADA COM PRESENÇA DE VÃOS, ESPESSURA DE 35 MM, ACESSO POR ANDAIME. AF_08/2022</v>
          </cell>
          <cell r="C6732" t="str">
            <v>M2</v>
          </cell>
          <cell r="D6732">
            <v>70.39</v>
          </cell>
        </row>
        <row r="6733">
          <cell r="A6733">
            <v>104223</v>
          </cell>
          <cell r="B6733" t="str">
            <v>EMBOÇO OU MASSA ÚNICA EM ARGAMASSA INDUSTRIALIZADA, PREPARO MECÂNICA E APLICAÇÃO COM EQUIPAMENTO DE MISTURA E PROJEÇÃO DE 1,5 M3/H DE ARGAMASSA EM PANOS DE FACHADA COM PRESENÇA DE VÃOS, ESPESSURA DE 35 MM, ACESSO POR ANDAIME. AF_08/2022</v>
          </cell>
          <cell r="C6733" t="str">
            <v>M2</v>
          </cell>
          <cell r="D6733">
            <v>107.41</v>
          </cell>
        </row>
        <row r="6734">
          <cell r="A6734">
            <v>104224</v>
          </cell>
          <cell r="B6734" t="str">
            <v>EMBOÇO OU MASSA ÚNICA EM ARGAMASSA TRAÇO 1:2:8, PREPARO MECÂNICA COM BETONEIRA 400 L, APLICADA COM PROJETOR TIPO CANEQUINHA EM PANOS DE FACHADA COM PRESENÇA DE VÃOS, ESPESSURA DE 35 MM, ACESSO POR ANDAIME. AF_08/2022</v>
          </cell>
          <cell r="C6734" t="str">
            <v>M2</v>
          </cell>
          <cell r="D6734">
            <v>70.59</v>
          </cell>
        </row>
        <row r="6735">
          <cell r="A6735">
            <v>104225</v>
          </cell>
          <cell r="B6735" t="str">
            <v>EMBOÇO OU MASSA ÚNICA EM ARGAMASSA TRAÇO 1:2:8, PREPARO MECÂNICA COM BETONEIRA 400 L, APLICADA MANUALMENTE EM PANOS DE FACHADA COM PRESENÇA DE VÃOS, ESPESSURA DE 45 MM, ACESSO POR ANDAIME. AF_08/2022</v>
          </cell>
          <cell r="C6735" t="str">
            <v>M2</v>
          </cell>
          <cell r="D6735">
            <v>71.959999999999994</v>
          </cell>
        </row>
        <row r="6736">
          <cell r="A6736">
            <v>104226</v>
          </cell>
          <cell r="B6736" t="str">
            <v>EMBOÇO OU MASSA ÚNICA EM ARGAMASSA TRAÇO 1:2:8, PREPARO MANUAL, APLICADA MANUALMENTE EM PANOS DE FACHADA COM PRESENÇA DE VÃOS, ESPESSURA DE 45 MM, ACESSO POR ANDAIME. AF_08/2022</v>
          </cell>
          <cell r="C6736" t="str">
            <v>M2</v>
          </cell>
          <cell r="D6736">
            <v>78.59</v>
          </cell>
        </row>
        <row r="6737">
          <cell r="A6737">
            <v>104227</v>
          </cell>
          <cell r="B6737" t="str">
            <v>EMBOÇO OU MASSA ÚNICA EM ARGAMASSA INDUSTRIALIZADA, PREPARO MECÂNICA E APLICAÇÃO COM EQUIPAMENTO DE MISTURA E PROJEÇÃO DE 1,5 M3/H DE ARGAMASSA EM PANOS DE FACHADA COM PRESENÇA DE VÃOS, ESPESSURA DE 45 MM, ACESSO POR ANDAIME. AF_08/2022</v>
          </cell>
          <cell r="C6737" t="str">
            <v>M2</v>
          </cell>
          <cell r="D6737">
            <v>125.85</v>
          </cell>
        </row>
        <row r="6738">
          <cell r="A6738">
            <v>104228</v>
          </cell>
          <cell r="B6738" t="str">
            <v>EMBOÇO OU MASSA ÚNICA EM ARGAMASSA TRAÇO 1:2:8, PREPARO MECÂNICA COM BETONEIRA 400 L, APLICADA COM PROJETOR TIPO CANEQUINHA EM PANOS DE FACHADA COM PRESENÇA DE VÃOS, ESPESSURA DE 45 MM, ACESSO POR ANDAIME. AF_08/2022</v>
          </cell>
          <cell r="C6738" t="str">
            <v>M2</v>
          </cell>
          <cell r="D6738">
            <v>78.13</v>
          </cell>
        </row>
        <row r="6739">
          <cell r="A6739">
            <v>104229</v>
          </cell>
          <cell r="B6739" t="str">
            <v>EMBOÇO OU MASSA ÚNICA EM ARGAMASSA TRAÇO 1:2:8, PREPARO MECÂNICA COM BETONEIRA 400 L, APLICADA MANUALMENTE EM PANOS DE FACHADA COM PRESENÇA DE VÃOS, ESPESSURA DE 50 MM, ACESSO POR ANDAIME. AF_08/2022</v>
          </cell>
          <cell r="C6739" t="str">
            <v>M2</v>
          </cell>
          <cell r="D6739">
            <v>84.35</v>
          </cell>
        </row>
        <row r="6740">
          <cell r="A6740">
            <v>104230</v>
          </cell>
          <cell r="B6740" t="str">
            <v>EMBOÇO OU MASSA ÚNICA EM ARGAMASSA TRAÇO 1:2:8, PREPARO MANUAL, APLICADA MANUALMENTE EM PANOS DE FACHADA COM PRESENÇA DE VÃOS, ESPESSURA DE 50 MM, ACESSO POR ANDAIME. AF_08/2022</v>
          </cell>
          <cell r="C6740" t="str">
            <v>M2</v>
          </cell>
          <cell r="D6740">
            <v>91.64</v>
          </cell>
        </row>
        <row r="6741">
          <cell r="A6741">
            <v>104231</v>
          </cell>
          <cell r="B6741" t="str">
            <v>EMBOÇO OU MASSA ÚNICA EM ARGAMASSA INDUSTRIALIZADA, PREPARO MECÂNICA E APLICAÇÃO COM EQUIPAMENTO DE MISTURA E PROJEÇÃO DE 1,5 M3/H DE ARGAMASSA EM PANOS DE FACHADA COM PRESENÇA DE VÃOS, ESPESSURA DE 50 MM, ACESSO POR ANDAIME. AF_08/2022</v>
          </cell>
          <cell r="C6741" t="str">
            <v>M2</v>
          </cell>
          <cell r="D6741">
            <v>138.72</v>
          </cell>
        </row>
        <row r="6742">
          <cell r="A6742">
            <v>104232</v>
          </cell>
          <cell r="B6742" t="str">
            <v>EMBOÇO OU MASSA ÚNICA EM ARGAMASSA TRAÇO 1:2:8, PREPARO MECÂNICA COM BETONEIRA 400 L, APLICADA COM PROJETOR TIPO CANEQUINHA EM PANOS DE FACHADA COM PRESENÇA DE VÃOS, ESPESSURA DE 50 MM, ACESSO POR ANDAIME. AF_08/2022</v>
          </cell>
          <cell r="C6742" t="str">
            <v>M2</v>
          </cell>
          <cell r="D6742">
            <v>86.34</v>
          </cell>
        </row>
        <row r="6743">
          <cell r="A6743">
            <v>104233</v>
          </cell>
          <cell r="B6743" t="str">
            <v>EMBOÇO OU MASSA ÚNICA EM ARGAMASSA TRAÇO 1:2:8, PREPARO MECÂNICA COM BETONEIRA 400 L, APLICADA MANUALMENTE EM PANOS DE FACHADA SEM PRESENÇA DE VÃOS, ESPESSURA DE 25 MM, ACESSO POR ANDAIME. AF_08/2022</v>
          </cell>
          <cell r="C6743" t="str">
            <v>M2</v>
          </cell>
          <cell r="D6743">
            <v>38.17</v>
          </cell>
        </row>
        <row r="6744">
          <cell r="A6744">
            <v>104234</v>
          </cell>
          <cell r="B6744" t="str">
            <v>EMBOÇO OU MASSA ÚNICA EM ARGAMASSA TRAÇO 1:2:8, PREPARO MANUAL, APLICADA MANUALMENTE EM PANOS DE FACHADA SEM PRESENÇA DE VÃOS, ESPESSURA DE 25 MM, ACESSO POR ANDAIME. AF_08/2022</v>
          </cell>
          <cell r="C6744" t="str">
            <v>M2</v>
          </cell>
          <cell r="D6744">
            <v>41.85</v>
          </cell>
        </row>
        <row r="6745">
          <cell r="A6745">
            <v>104235</v>
          </cell>
          <cell r="B6745" t="str">
            <v>EMBOÇO OU MASSA ÚNICA EM ARGAMASSA INDUSTRIALIZADA, PREPARO MECÂNICA E APLICAÇÃO COM EQUIPAMENTO DE MISTURA E PROJEÇÃO DE 1,5 M3/H DE ARGAMASSA EM PANOS DE FACHADA SEM PRESENÇA DE VÃOS, ESPESSURA DE 25 MM, ACESSO POR ANDAIME. AF_08/2022</v>
          </cell>
          <cell r="C6745" t="str">
            <v>M2</v>
          </cell>
          <cell r="D6745">
            <v>68.28</v>
          </cell>
        </row>
        <row r="6746">
          <cell r="A6746">
            <v>104236</v>
          </cell>
          <cell r="B6746" t="str">
            <v>EMBOÇO OU MASSA ÚNICA EM ARGAMASSA TRAÇO 1:2:8, PREPARO MECÂNICA COM BETONEIRA 400 L, APLICADA COM PROJETOR TIPO CANEQUINHA EM PANOS DE FACHADA SEM PRESENÇA DE VÃOS, ESPESSURA DE 25 MM, ACESSO POR ANDAIME. AF_08/2022</v>
          </cell>
          <cell r="C6746" t="str">
            <v>M2</v>
          </cell>
          <cell r="D6746">
            <v>41.26</v>
          </cell>
        </row>
        <row r="6747">
          <cell r="A6747">
            <v>104237</v>
          </cell>
          <cell r="B6747" t="str">
            <v>EMBOÇO OU MASSA ÚNICA EM ARGAMASSA TRAÇO 1:2:8, PREPARO MECÂNICA COM BETONEIRA 400 L, APLICADA MANUALMENTE EM PANOS DE FACHADA SEM PRESENÇA DE VÃOS, ESPESSURA DE 35 MM, ACESSO POR ANDAIME. AF_08/2022</v>
          </cell>
          <cell r="C6747" t="str">
            <v>M2</v>
          </cell>
          <cell r="D6747">
            <v>52.51</v>
          </cell>
        </row>
        <row r="6748">
          <cell r="A6748">
            <v>104238</v>
          </cell>
          <cell r="B6748" t="str">
            <v>EMBOÇO OU MASSA ÚNICA EM ARGAMASSA TRAÇO 1:2:8, PREPARO MANUAL, APLICADA MANUALMENTE EM PANOS DE FACHADA SEM PRESENÇA DE VÃOS, ESPESSURA DE 35 MM, ACESSO POR ANDAIME. AF_08/2022</v>
          </cell>
          <cell r="C6748" t="str">
            <v>M2</v>
          </cell>
          <cell r="D6748">
            <v>57.44</v>
          </cell>
        </row>
        <row r="6749">
          <cell r="A6749">
            <v>104239</v>
          </cell>
          <cell r="B6749" t="str">
            <v>EMBOÇO OU MASSA ÚNICA EM ARGAMASSA INDUSTRIALIZADA, PREPARO MECÂNICA E APLICAÇÃO COM EQUIPAMENTO DE MISTURA E PROJEÇÃO DE 1,5 M3/H DE ARGAMASSA EM PANOS DE FACHADA SEM PRESENÇA DE VÃOS, ESPESSURA DE 35 MM, ACESSO POR ANDAIME. AF_08/2022</v>
          </cell>
          <cell r="C6749" t="str">
            <v>M2</v>
          </cell>
          <cell r="D6749">
            <v>92.72</v>
          </cell>
        </row>
        <row r="6750">
          <cell r="A6750">
            <v>104240</v>
          </cell>
          <cell r="B6750" t="str">
            <v>EMBOÇO OU MASSA ÚNICA EM ARGAMASSA TRAÇO 1:2:8, PREPARO MECÂNICA COM BETONEIRA 400 L, APLICADA COM PROJETOR TIPO CANEQUINHA EM PANOS DE FACHADA SEM PRESENÇA DE VÃOS, ESPESSURA DE 35 MM, ACESSO POR ANDAIME. AF_08/2022</v>
          </cell>
          <cell r="C6750" t="str">
            <v>M2</v>
          </cell>
          <cell r="D6750">
            <v>56.97</v>
          </cell>
        </row>
        <row r="6751">
          <cell r="A6751">
            <v>104241</v>
          </cell>
          <cell r="B6751" t="str">
            <v>EMBOÇO OU MASSA ÚNICA EM ARGAMASSA TRAÇO 1:2:8, PREPARO MECÂNICA COM BETONEIRA 400 L, APLICADA MANUALMENTE EM PANOS DE FACHADA SEM PRESENÇA DE VÃOS, ESPESSURA DE 45 MM, ACESSO POR ANDAIME. AF_08/2022</v>
          </cell>
          <cell r="C6751" t="str">
            <v>M2</v>
          </cell>
          <cell r="D6751">
            <v>58.92</v>
          </cell>
        </row>
        <row r="6752">
          <cell r="A6752">
            <v>104242</v>
          </cell>
          <cell r="B6752" t="str">
            <v>EMBOÇO OU MASSA ÚNICA EM ARGAMASSA TRAÇO 1:2:8, PREPARO MANUAL, APLICADA MANUALMENTE EM PANOS DE FACHADA SEM PRESENÇA DE VÃOS, ESPESSURA DE 45 MM, ACESSO POR ANDAIME. AF_08/2022</v>
          </cell>
          <cell r="C6752" t="str">
            <v>M2</v>
          </cell>
          <cell r="D6752">
            <v>65.11</v>
          </cell>
        </row>
        <row r="6753">
          <cell r="A6753">
            <v>104243</v>
          </cell>
          <cell r="B6753" t="str">
            <v>EMBOÇO OU MASSA ÚNICA EM ARGAMASSA INDUSTRIALIZADA, PREPARO MECÂNICA E APLICAÇÃO COM EQUIPAMENTO DE MISTURA E PROJEÇÃO DE 1,5 M3/H DE ARGAMASSA EM PANOS DE FACHADA SEM PRESENÇA DE VÃOS, ESPESSURA DE 45 MM, ACESSO POR ANDAIME. AF_08/2022</v>
          </cell>
          <cell r="C6753" t="str">
            <v>M2</v>
          </cell>
          <cell r="D6753">
            <v>109.95</v>
          </cell>
        </row>
        <row r="6754">
          <cell r="A6754">
            <v>104244</v>
          </cell>
          <cell r="B6754" t="str">
            <v>EMBOÇO OU MASSA ÚNICA EM ARGAMASSA TRAÇO 1:2:8, PREPARO MECÂNICA COM BETONEIRA 400 L, APLICADA COM PROJETOR TIPO CANEQUINHA EM PANOS DE FACHADA SEM PRESENÇA DE VÃOS, ESPESSURA DE 45 MM, ACESSO POR ANDAIME. AF_08/2022</v>
          </cell>
          <cell r="C6754" t="str">
            <v>M2</v>
          </cell>
          <cell r="D6754">
            <v>64.06</v>
          </cell>
        </row>
        <row r="6755">
          <cell r="A6755">
            <v>104245</v>
          </cell>
          <cell r="B6755" t="str">
            <v>EMBOÇO OU MASSA ÚNICA EM ARGAMASSA TRAÇO 1:2:8, PREPARO MECÂNICA COM BETONEIRA 400 L, APLICADA MANUALMENTE EM PANOS DE FACHADA SEM PRESENÇA DE VÃOS, ESPESSURA DE 50 MM, ACESSO POR ANDAIME. AF_08/2022</v>
          </cell>
          <cell r="C6755" t="str">
            <v>M2</v>
          </cell>
          <cell r="D6755">
            <v>64.37</v>
          </cell>
        </row>
        <row r="6756">
          <cell r="A6756">
            <v>104246</v>
          </cell>
          <cell r="B6756" t="str">
            <v>EMBOÇO OU MASSA ÚNICA EM ARGAMASSA TRAÇO 1:2:8, PREPARO MANUAL, APLICADA MANUALMENTE EM PANOS DE FACHADA SEM PRESENÇA DE VÃOS, ESPESSURA DE 50 MM, ACESSO POR ANDAIME. AF_08/2022</v>
          </cell>
          <cell r="C6756" t="str">
            <v>M2</v>
          </cell>
          <cell r="D6756">
            <v>71.180000000000007</v>
          </cell>
        </row>
        <row r="6757">
          <cell r="A6757">
            <v>104247</v>
          </cell>
          <cell r="B6757" t="str">
            <v>EMBOÇO OU MASSA ÚNICA EM ARGAMASSA INDUSTRIALIZADA, PREPARO MECÂNICA E APLICAÇÃO COM EQUIPAMENTO DE MISTURA E PROJEÇÃO DE 1,5 M3/H DE ARGAMASSA EM PANOS DE FACHADA SEM PRESENÇA DE VÃOS, ESPESSURA DE 50 MM, ACESSO POR ANDAIME. AF_08/2022</v>
          </cell>
          <cell r="C6757" t="str">
            <v>M2</v>
          </cell>
          <cell r="D6757">
            <v>118.01</v>
          </cell>
        </row>
        <row r="6758">
          <cell r="A6758">
            <v>104248</v>
          </cell>
          <cell r="B6758" t="str">
            <v>EMBOÇO OU MASSA ÚNICA EM ARGAMASSA TRAÇO 1:2:8, PREPARO MECÂNICA COM BETONEIRA 400 L, APLICADA COM PROJETOR TIPO CANEQUINHA EM PANOS DE FACHADA SEM PRESENÇA DE VÃOS, ESPESSURA DE 50 MM, ACESSO POR ANDAIME. AF_08/2022</v>
          </cell>
          <cell r="C6758" t="str">
            <v>M2</v>
          </cell>
          <cell r="D6758">
            <v>66.959999999999994</v>
          </cell>
        </row>
        <row r="6759">
          <cell r="A6759">
            <v>104249</v>
          </cell>
          <cell r="B6759" t="str">
            <v>EMBOÇO OU MASSA ÚNICA EM ARGAMASSA TRAÇO 1:2:8, PREPARO MECÂNICA COM BETONEIRA 400 L, APLICADA MANUALMENTE EM SUPERFÍCIES EXTERNAS DA SACADA, ESPESSURA DE 25 MM, ACESSO POR ANDAIME, SEM USO DE TELA METÁLICA. AF_08/2022</v>
          </cell>
          <cell r="C6759" t="str">
            <v>M2</v>
          </cell>
          <cell r="D6759">
            <v>69.17</v>
          </cell>
        </row>
        <row r="6760">
          <cell r="A6760">
            <v>104250</v>
          </cell>
          <cell r="B6760" t="str">
            <v>EMBOÇO OU MASSA ÚNICA EM ARGAMASSA TRAÇO 1:2:8, PREPARO MANUAL, APLICADA MANUALMENTE EM SUPERFÍCIES EXTERNAS DA SACADA, ESPESSURA DE 25 MM, ACESSO POR ANDAIME, SEM USO DE TELA METÁLICA. AF_08/2022</v>
          </cell>
          <cell r="C6760" t="str">
            <v>M2</v>
          </cell>
          <cell r="D6760">
            <v>72.849999999999994</v>
          </cell>
        </row>
        <row r="6761">
          <cell r="A6761">
            <v>104251</v>
          </cell>
          <cell r="B6761" t="str">
            <v>EMBOÇO OU MASSA ÚNICA EM ARGAMASSA INDUSTRIALIZADA, PREPARO MECÂNICO E APLICAÇÃO COM EQUIPAMENTO DE MISTURA E PROJEÇÃO DE 1,5 M3/H, NAS SUPERFÍCIES EXTERNAS DA SACADA, ESPESSURA DE 25 MM, ACESSO POR ANDAIME, SEM USO DE TELA METÁLICA. AF_08/2022</v>
          </cell>
          <cell r="C6761" t="str">
            <v>M2</v>
          </cell>
          <cell r="D6761">
            <v>96.32</v>
          </cell>
        </row>
        <row r="6762">
          <cell r="A6762">
            <v>104252</v>
          </cell>
          <cell r="B6762" t="str">
            <v>EMBOÇO OU MASSA ÚNICA EM ARGAMASSA TRAÇO 1:2:8, PREPARO MECÂNICA COM BETONEIRA 400 L, APLICADA COM PROJETOR TIPO CANEQUINHA EM SUPERFÍCIES EXTERNAS DA SACADA, ESPESSURA DE 25 MM, ACESSO POR ANDAIME, SEM USO DE TELA METÁLICA. AF_08/2022</v>
          </cell>
          <cell r="C6762" t="str">
            <v>M2</v>
          </cell>
          <cell r="D6762">
            <v>75.17</v>
          </cell>
        </row>
        <row r="6763">
          <cell r="A6763">
            <v>104253</v>
          </cell>
          <cell r="B6763" t="str">
            <v>EMBOÇO OU MASSA ÚNICA EM ARGAMASSA TRAÇO 1:2:8, PREPARO MECÂNICA COM BETONEIRA 400 L, APLICADA MANUALMENTE EM SUPERFÍCIES EXTERNAS DA SACADA, ESPESSURA DE 35 MM, ACESSO POR ANDAIME, SEM USO DE TELA METÁLICA. AF_08/2022</v>
          </cell>
          <cell r="C6763" t="str">
            <v>M2</v>
          </cell>
          <cell r="D6763">
            <v>83.51</v>
          </cell>
        </row>
        <row r="6764">
          <cell r="A6764">
            <v>104254</v>
          </cell>
          <cell r="B6764" t="str">
            <v>EMBOÇO OU MASSA ÚNICA EM ARGAMASSA TRAÇO 1:2:8, PREPARO MANUAL, APLICADA MANUALMENTE EM SUPERFÍCIES EXTERNAS DA SACADA, ESPESSURA DE 35 MM, ACESSO POR ANDAIME, SEM USO DE TELA METÁLICA. AF_08/2022</v>
          </cell>
          <cell r="C6764" t="str">
            <v>M2</v>
          </cell>
          <cell r="D6764">
            <v>88.44</v>
          </cell>
        </row>
        <row r="6765">
          <cell r="A6765">
            <v>104255</v>
          </cell>
          <cell r="B6765" t="str">
            <v>EMBOÇO OU MASSA ÚNICA EM ARGAMASSA INDUSTRIALIZADA, PREPARO MECÂNICO E APLICAÇÃO COM EQUIPAMENTO DE MISTURA E PROJEÇÃO DE 1,5 M3/H, NAS SUPERFÍCIES EXTERNAS DA SACADA, ESPESSURA DE 35 MM, ACESSO POR ANDAIME, SEM USO DE TELA METÁLICA. AF_08/2022</v>
          </cell>
          <cell r="C6765" t="str">
            <v>M2</v>
          </cell>
          <cell r="D6765">
            <v>120.77</v>
          </cell>
        </row>
        <row r="6766">
          <cell r="A6766">
            <v>104256</v>
          </cell>
          <cell r="B6766" t="str">
            <v>EMBOÇO OU MASSA ÚNICA EM ARGAMASSA TRAÇO 1:2:8, PREPARO MECÂNICO COM BETONEIRA 400 L, APLICADA COM PROJETOR TIPO CANEQUINHA EM SUPERFÍCIES EXTERNAS DA SACADA, ESPESSURA DE 35 MM, ACESSO POR ANDAIME, SEM USO DE TELA METÁLICA. AF_08/2022</v>
          </cell>
          <cell r="C6766" t="str">
            <v>M2</v>
          </cell>
          <cell r="D6766">
            <v>90.9</v>
          </cell>
        </row>
        <row r="6767">
          <cell r="A6767">
            <v>104257</v>
          </cell>
          <cell r="B6767" t="str">
            <v>EMBOÇO OU MASSA ÚNICA EM ARGAMASSA TRAÇO 1:2:8, PREPARO MECÂNICO COM BETONEIRA 400 L, APLICADA MANUALMENTE EM SUPERFÍCIES EXTERNAS DA SACADA, ESPESSURA DE 45 MM, ACESSO POR ANDAIME, SEM USO DE TELA METÁLICA. AF_08/2022</v>
          </cell>
          <cell r="C6767" t="str">
            <v>M2</v>
          </cell>
          <cell r="D6767">
            <v>89.92</v>
          </cell>
        </row>
        <row r="6768">
          <cell r="A6768">
            <v>104258</v>
          </cell>
          <cell r="B6768" t="str">
            <v>EMBOÇO OU MASSA ÚNICA EM ARGAMASSA TRAÇO 1:2:8, PREPARO MANUAL, APLICADA MANUALMENTE EM SUPERFÍCIES EXTERNAS DA SACADA, ESPESSURA DE 45 MM, ACESSO POR ANDAIME, SEM USO DE TELA METÁLICA. AF_08/2022</v>
          </cell>
          <cell r="C6768" t="str">
            <v>M2</v>
          </cell>
          <cell r="D6768">
            <v>96.11</v>
          </cell>
        </row>
        <row r="6769">
          <cell r="A6769">
            <v>104259</v>
          </cell>
          <cell r="B6769" t="str">
            <v>EMBOÇO OU MASSA ÚNICA EM ARGAMASSA INDUSTRIALIZADA, PREPARO MECÂNICO E APLICAÇÃO COM EQUIPAMENTO DE MISTURA E PROJEÇÃO DE 1,5 M3/H, NAS SUPERFÍCIES EXTERNAS DA SACADA, ESPESSURA DE 45 MM, ACESSO POR ANDAIME, SEM USO DE TELA METÁLICA. AF_08/2022</v>
          </cell>
          <cell r="C6769" t="str">
            <v>M2</v>
          </cell>
          <cell r="D6769">
            <v>138</v>
          </cell>
        </row>
        <row r="6770">
          <cell r="A6770">
            <v>104260</v>
          </cell>
          <cell r="B6770" t="str">
            <v>EMBOÇO OU MASSA ÚNICA EM ARGAMASSA TRAÇO 1:2:8, PREPARO MECÂNICO COM BETONEIRA 400 L, APLICADA COM PROJETOR TIPO CANEQUINHA EM SUPERFÍCIES EXTERNAS DA SACADA, ESPESSURA DE 45 MM, ACESSO POR ANDAIME, SEM USO DE TELA METÁLICA. AF_08/2022</v>
          </cell>
          <cell r="C6770" t="str">
            <v>M2</v>
          </cell>
          <cell r="D6770">
            <v>97.98</v>
          </cell>
        </row>
        <row r="6771">
          <cell r="A6771">
            <v>104261</v>
          </cell>
          <cell r="B6771" t="str">
            <v>EMBOÇO OU MASSA ÚNICA EM ARGAMASSA TRAÇO 1:2:8, PREPARO MECÂNICO COM BETONEIRA 400 L, APLICADA MANUALMENTE EM SUPERFÍCIES EXTERNAS DA SACADA, ESPESSURA DE 50 MM, ACESSO POR ANDAIME, SEM USO DE TELA METÁLICA. AF_08/2022</v>
          </cell>
          <cell r="C6771" t="str">
            <v>M2</v>
          </cell>
          <cell r="D6771">
            <v>115.52</v>
          </cell>
        </row>
        <row r="6772">
          <cell r="A6772">
            <v>104262</v>
          </cell>
          <cell r="B6772" t="str">
            <v>EMBOÇO OU MASSA ÚNICA EM ARGAMASSA TRAÇO 1:2:8, PREPARO MANUAL, APLICADA MANUALMENTE EM SUPERFÍCIES EXTERNAS DA SACADA, ESPESSURA DE 50 MM, ACESSO POR ANDAIME, SEM USO DE TELA METÁLICA. AF_08/2022</v>
          </cell>
          <cell r="C6772" t="str">
            <v>M2</v>
          </cell>
          <cell r="D6772">
            <v>122.33</v>
          </cell>
        </row>
        <row r="6773">
          <cell r="A6773">
            <v>104263</v>
          </cell>
          <cell r="B6773" t="str">
            <v>EMBOÇO OU MASSA ÚNICA EM ARGAMASSA INDUSTRIALIZADA, PREPARO MECÂNICO E APLICAÇÃO COM EQUIPAMENTO DE MISTURA E PROJEÇÃO DE 1,5 M3/H, NAS SUPERFÍCIES EXTERNAS DA SACADA, ESPESSURA DE 50 MM, ACESSO POR ANDAIME, SEM USO DE TELA METÁLICA. AF_08/2022</v>
          </cell>
          <cell r="C6773" t="str">
            <v>M2</v>
          </cell>
          <cell r="D6773">
            <v>158.97999999999999</v>
          </cell>
        </row>
        <row r="6774">
          <cell r="A6774">
            <v>104264</v>
          </cell>
          <cell r="B6774" t="str">
            <v>EMBOÇO OU MASSA ÚNICA EM ARGAMASSA TRAÇO 1:2:8, PREPARO MECÂNICO COM BETONEIRA 400 L, APLICADA COM PROJETOR TIPO CANEQUINHA EM SUPERFÍCIES EXTERNAS DA SACADA, ESPESSURA DE 50 MM, ACESSO POR ANDAIME, SEM USO DE TELA METÁLICA. AF_08/2022</v>
          </cell>
          <cell r="C6774" t="str">
            <v>M2</v>
          </cell>
          <cell r="D6774">
            <v>116.3</v>
          </cell>
        </row>
        <row r="6775">
          <cell r="A6775">
            <v>104627</v>
          </cell>
          <cell r="B6775" t="str">
            <v>APLICAÇÃO MANUAL DE GESSO DESEMPENADO (SEM TALISCAS) EM TETO DE AMBIENTES COM PAREDES EM PÉ DIREITO DUPLO E ÁREA MAIOR QUE 10M², ESPESSURA DE 0,5CM. AF_03/2023</v>
          </cell>
          <cell r="C6775" t="str">
            <v>M2</v>
          </cell>
          <cell r="D6775">
            <v>17.95</v>
          </cell>
        </row>
        <row r="6776">
          <cell r="A6776">
            <v>104628</v>
          </cell>
          <cell r="B6776" t="str">
            <v>APLICAÇÃO MANUAL DE GESSO DESEMPENADO (SEM TALISCAS) EM TETO DE AMBIENTES COM PAREDES EM PÉ DIREITO DUPLO E ÁREA ENTRE 5M² E 10M², ESPESSURA DE 0,5CM. AF_03/2023</v>
          </cell>
          <cell r="C6776" t="str">
            <v>M2</v>
          </cell>
          <cell r="D6776">
            <v>27.69</v>
          </cell>
        </row>
        <row r="6777">
          <cell r="A6777">
            <v>104629</v>
          </cell>
          <cell r="B6777" t="str">
            <v>APLICAÇÃO MANUAL DE GESSO DESEMPENADO (SEM TALISCAS) EM TETO DE AMBIENTES COM PAREDES EM PÉ DIREITO DUPLO E ÁREA MENOR QUE 5M², ESPESSURA DE 0,5CM. AF_03/2023</v>
          </cell>
          <cell r="C6777" t="str">
            <v>M2</v>
          </cell>
          <cell r="D6777">
            <v>33.29</v>
          </cell>
        </row>
        <row r="6778">
          <cell r="A6778">
            <v>104630</v>
          </cell>
          <cell r="B6778" t="str">
            <v>APLICAÇÃO MANUAL DE GESSO DESEMPENADO (SEM TALISCAS) EM TETO DE AMBIENTES COM PAREDES EM PÉ DIREITO DUPLO E ÁREA MAIOR QUE 10M², ESPESSURA DE 1,0CM. AF_03/2023</v>
          </cell>
          <cell r="C6778" t="str">
            <v>M2</v>
          </cell>
          <cell r="D6778">
            <v>28.28</v>
          </cell>
        </row>
        <row r="6779">
          <cell r="A6779">
            <v>104631</v>
          </cell>
          <cell r="B6779" t="str">
            <v>APLICAÇÃO MANUAL DE GESSO DESEMPENADO (SEM TALISCAS) EM TETO DE AMBIENTES COM PAREDES EM PÉ DIREITO DUPLO E ÁREA ENTRE 5M² E 10M², ESPESSURA DE 1,0CM. AF_03/2023</v>
          </cell>
          <cell r="C6779" t="str">
            <v>M2</v>
          </cell>
          <cell r="D6779">
            <v>38.03</v>
          </cell>
        </row>
        <row r="6780">
          <cell r="A6780">
            <v>104632</v>
          </cell>
          <cell r="B6780" t="str">
            <v>APLICAÇÃO MANUAL DE GESSO DESEMPENADO (SEM TALISCAS) EM TETO DE AMBIENTES COM PAREDES EM PÉ DIREITO DUPLO E ÁREA MENOR QUE 5M², ESPESSURA DE 1,0CM. AF_03/2023</v>
          </cell>
          <cell r="C6780" t="str">
            <v>M2</v>
          </cell>
          <cell r="D6780">
            <v>43.63</v>
          </cell>
        </row>
        <row r="6781">
          <cell r="A6781">
            <v>104633</v>
          </cell>
          <cell r="B6781" t="str">
            <v>APLICAÇÃO MANUAL DE GESSO DESEMPENADO (SEM TALISCAS) EM PAREDES COM PÉ DIREITO DUPLO, ESPESSURA DE 0,5CM. AF_03/2023</v>
          </cell>
          <cell r="C6781" t="str">
            <v>M2</v>
          </cell>
          <cell r="D6781">
            <v>24.5</v>
          </cell>
        </row>
        <row r="6782">
          <cell r="A6782">
            <v>104634</v>
          </cell>
          <cell r="B6782" t="str">
            <v>APLICAÇÃO MANUAL DE GESSO DESEMPENADO (SEM TALISCAS) EM PAREDES COM PÉ DIREITO DUPLO, ESPESSURA DE 1,0CM. AF_03/2023</v>
          </cell>
          <cell r="C6782" t="str">
            <v>M2</v>
          </cell>
          <cell r="D6782">
            <v>36.31</v>
          </cell>
        </row>
        <row r="6783">
          <cell r="A6783">
            <v>104635</v>
          </cell>
          <cell r="B6783" t="str">
            <v>APLICAÇÃO MANUAL DE GESSO SARRAFEADO (COM TALISCAS) EM PAREDES COM PÉ DIREITO DUPLO, ESPESSURA DE 1,0CM. AF_03/2023</v>
          </cell>
          <cell r="C6783" t="str">
            <v>M2</v>
          </cell>
          <cell r="D6783">
            <v>49.87</v>
          </cell>
        </row>
        <row r="6784">
          <cell r="A6784">
            <v>104636</v>
          </cell>
          <cell r="B6784" t="str">
            <v>APLICAÇÃO MANUAL DE GESSO SARRAFEADO (COM TALISCAS) EM PAREDES COM PÉ DIREITO DUPLO, ESPESSURA DE 1,5CM. AF_03/2023</v>
          </cell>
          <cell r="C6784" t="str">
            <v>M2</v>
          </cell>
          <cell r="D6784">
            <v>58.11</v>
          </cell>
        </row>
        <row r="6785">
          <cell r="A6785">
            <v>104951</v>
          </cell>
          <cell r="B6785" t="str">
            <v>MASSA ÚNICA, EM ARGAMASSA TRAÇO 1:2:8, PREPARO MECÂNICO, APLICADA MANUALMENTE EM PAREDES INTERNAS DE AMBIENTES COM ÁREA MAIOR QUE 10M², E = 17,5MM, COM TALISCAS. AF_03/2024</v>
          </cell>
          <cell r="C6785" t="str">
            <v>M2</v>
          </cell>
          <cell r="D6785">
            <v>33.94</v>
          </cell>
        </row>
        <row r="6786">
          <cell r="A6786">
            <v>104952</v>
          </cell>
          <cell r="B6786" t="str">
            <v>MASSA ÚNICA, EM ARGAMASSA TRAÇO 1:2:8, PREPARO MANUAL, APLICADA MANUALMENTE EM PAREDES INTERNAS DE AMBIENTES COM ÁREA MAIOR QUE 10M², E = 17,5MM, COM TALISCAS. AF_03/2024</v>
          </cell>
          <cell r="C6786" t="str">
            <v>M2</v>
          </cell>
          <cell r="D6786">
            <v>37.75</v>
          </cell>
        </row>
        <row r="6787">
          <cell r="A6787">
            <v>104953</v>
          </cell>
          <cell r="B6787" t="str">
            <v>MASSA ÚNICA, EM ARGAMASSA INDUSTRIALIZADA, PREPARO MECÂNICO, APLICADA COM EQUIPAMENTO DE MISTURA E PROJEÇÃO DE ARGAMASSA EM PAREDES INTERNAS, E = 17,5MM, COM TALISCAS. AF_03/2024</v>
          </cell>
          <cell r="C6787" t="str">
            <v>M2</v>
          </cell>
          <cell r="D6787">
            <v>62.49</v>
          </cell>
        </row>
        <row r="6788">
          <cell r="A6788">
            <v>104954</v>
          </cell>
          <cell r="B6788" t="str">
            <v>EMBOÇO, EM ARGAMASSA TRAÇO 1:2:8, PREPARO MANUAL, APLICADO MANUALMENTE EM PAREDES INTERNAS DE AMBIENTES COM PÉ-DIREITO DUPLO E ÁREA ENTRE 5M² E 10M², E = 17,5MM, COM TALISCAS. AF_03/2024</v>
          </cell>
          <cell r="C6788" t="str">
            <v>M2</v>
          </cell>
          <cell r="D6788">
            <v>48.56</v>
          </cell>
        </row>
        <row r="6789">
          <cell r="A6789">
            <v>104955</v>
          </cell>
          <cell r="B6789" t="str">
            <v>MASSA ÚNICA, EM ARGAMASSA TRAÇO 1:2:8, PREPARO MECÂNICO, APLICADA MANUALMENTE EM PAREDES INTERNAS DE AMBIENTES COM PÉ-DIREITO DUPLO E ÁREA MAIOR QUE 10M², E = 17,5MM, COM TALISCAS. AF_03/2024</v>
          </cell>
          <cell r="C6789" t="str">
            <v>M2</v>
          </cell>
          <cell r="D6789">
            <v>41.89</v>
          </cell>
        </row>
        <row r="6790">
          <cell r="A6790">
            <v>104956</v>
          </cell>
          <cell r="B6790" t="str">
            <v>MASSA ÚNICA, EM ARGAMASSA TRAÇO 1:2:8, PREPARO MANUAL, APLICADA MANUALMENTE EM PAREDES INTERNAS DE AMBIENTES COM PÉ-DIREITO DUPLO E ÁREA MAIOR QUE 10M², E = 17,5MM, COM TALISCAS. AF_03/2024</v>
          </cell>
          <cell r="C6790" t="str">
            <v>M2</v>
          </cell>
          <cell r="D6790">
            <v>45.7</v>
          </cell>
        </row>
        <row r="6791">
          <cell r="A6791">
            <v>104957</v>
          </cell>
          <cell r="B6791" t="str">
            <v>EMBOÇO, EM ARGAMASSA TRAÇO 1:2:8, PREPARO MECÂNICO, APLICADO MANUALMENTE EM PAREDES INTERNAS DE AMBIENTES COM PÉ-DIREITO DUPLO E ÁREA MAIOR QUE 10M², E = 17,5MM, COM TALISCAS. AF_03/2024</v>
          </cell>
          <cell r="C6791" t="str">
            <v>M2</v>
          </cell>
          <cell r="D6791">
            <v>40.94</v>
          </cell>
        </row>
        <row r="6792">
          <cell r="A6792">
            <v>104958</v>
          </cell>
          <cell r="B6792" t="str">
            <v>MASSA ÚNICA, EM ARGAMASSA TRAÇO 1:2:8 PREPARO MECÂNICO, APLICADA MANUALMENTE EM PAREDES INTERNAS DE AMBIENTES COM ÁREA MAIOR QUE 10M², E = 10MM, COM TALISCAS. AF_03/2024</v>
          </cell>
          <cell r="C6792" t="str">
            <v>M2</v>
          </cell>
          <cell r="D6792">
            <v>23.44</v>
          </cell>
        </row>
        <row r="6793">
          <cell r="A6793">
            <v>104959</v>
          </cell>
          <cell r="B6793" t="str">
            <v>MASSA ÚNICA, EM ARGAMASSA TRAÇO 1:2:8 PREPARO MANUAL, APLICADA MANUALMENTE EM PAREDES INTERNAS DE AMBIENTES COM ÁREA MAIOR QUE 10M², E = 10MM, COM TALISCAS. AF_03/2024</v>
          </cell>
          <cell r="C6793" t="str">
            <v>M2</v>
          </cell>
          <cell r="D6793">
            <v>25.87</v>
          </cell>
        </row>
        <row r="6794">
          <cell r="A6794">
            <v>104960</v>
          </cell>
          <cell r="B6794" t="str">
            <v>MASSA ÚNICA, EM ARGAMASSA INDUSTRIALIZADA, PREPARO MECÂNICO, APLICADA COM EQUIPAMENTO DE MISTURA E PROJEÇÃO DE ARGAMASSA EM PAREDES INTERNAS, E = 10MM, COM TALISCAS. AF_03/2024</v>
          </cell>
          <cell r="C6794" t="str">
            <v>M2</v>
          </cell>
          <cell r="D6794">
            <v>40.770000000000003</v>
          </cell>
        </row>
        <row r="6795">
          <cell r="A6795">
            <v>104961</v>
          </cell>
          <cell r="B6795" t="str">
            <v>EMBOÇO, EM ARGAMASSA TRAÇO 1:2:8, PREPARO MECÂNICO, APLICADO MANUALMENTE EM PAREDES INTERNAS DE AMBIENTES COM PÉ-DIREITO DUPLO E ÁREA MENOR QUE 5M², E = 17,5MM, COM TALISCAS. AF_03/2024</v>
          </cell>
          <cell r="C6795" t="str">
            <v>M2</v>
          </cell>
          <cell r="D6795">
            <v>51.13</v>
          </cell>
        </row>
        <row r="6796">
          <cell r="A6796">
            <v>104962</v>
          </cell>
          <cell r="B6796" t="str">
            <v>EMBOÇO, EM ARGAMASSA TRAÇO 1:2:8, PREPARO MANUAL, APLICADO MANUALMENTE EM PAREDES INTERNAS DE AMBIENTES COM PÉ-DIREITO DUPLO E ÁREA MENOR QUE 5M², E = 17,5MM, COM TALISCAS. AF_03/2024</v>
          </cell>
          <cell r="C6796" t="str">
            <v>M2</v>
          </cell>
          <cell r="D6796">
            <v>54.94</v>
          </cell>
        </row>
        <row r="6797">
          <cell r="A6797">
            <v>104963</v>
          </cell>
          <cell r="B6797" t="str">
            <v>MASSA ÚNICA, EM ARGAMASSA TRAÇO 1:2:8, PREPARO MECÂNICO, APLICADA MANUALMENTE EM PAREDES INTERNAS DE AMBIENTES COM PÉ-DIREITO DUPLO E ÁREA ENTRE 5M² E 10M², E = 17,5MM, COM TALISCAS. AF_03/2024</v>
          </cell>
          <cell r="C6797" t="str">
            <v>M2</v>
          </cell>
          <cell r="D6797">
            <v>46.59</v>
          </cell>
        </row>
        <row r="6798">
          <cell r="A6798">
            <v>104964</v>
          </cell>
          <cell r="B6798" t="str">
            <v>MASSA ÚNICA, EM ARGAMASSA TRAÇO 1:2:8, PREPARO MANUAL, APLICADA MANUALMENTE EM PAREDES INTERNAS DE AMBIENTES COM PÉ-DIREITO DUPLO E ÁREA ENTRE 5M² E 10M², E = 17,5MM, COM TALISCAS. AF_03/2024</v>
          </cell>
          <cell r="C6798" t="str">
            <v>M2</v>
          </cell>
          <cell r="D6798">
            <v>50.4</v>
          </cell>
        </row>
        <row r="6799">
          <cell r="A6799">
            <v>104965</v>
          </cell>
          <cell r="B6799" t="str">
            <v>EMBOÇO, EM ARGAMASSA TRAÇO 1:2:8, PREPARO MECÂNICO, APLICADO MANUALMENTE EM PAREDES INTERNAS DE AMBIENTES COM PÉ-DIREITO DUPLO E ÁREA ENTRE 5M² E 10M², E = 17,5MM, COM TALISCAS. AF_03/2024</v>
          </cell>
          <cell r="C6799" t="str">
            <v>M2</v>
          </cell>
          <cell r="D6799">
            <v>44.75</v>
          </cell>
        </row>
        <row r="6800">
          <cell r="A6800">
            <v>104966</v>
          </cell>
          <cell r="B6800" t="str">
            <v>EMBOÇO, EM ARGAMASSA TRAÇO 1:2:8, PREPARO MANUAL, APLICADO MANUALMENTE EM PAREDES INTERNAS DE AMBIENTES COM PÉ-DIREITO DUPLO E ÁREA MAIOR QUE 10M², E = 17,5MM, COM TALISCAS. AF_03/2024</v>
          </cell>
          <cell r="C6800" t="str">
            <v>M2</v>
          </cell>
          <cell r="D6800">
            <v>44.75</v>
          </cell>
        </row>
        <row r="6801">
          <cell r="A6801">
            <v>104967</v>
          </cell>
          <cell r="B6801" t="str">
            <v>EMBOÇO, EM ARGAMASSA TRAÇO 1:2:8, PREPARO MECÂNICO, APLICADO MANUALMENTE EM PAREDES INTERNAS DE AMBIENTES COM PÉ-DIREITO DUPLO E ÁREA MENOR QUE 5M², E = 10MM, COM TALISCAS. AF_03/2024</v>
          </cell>
          <cell r="C6801" t="str">
            <v>M2</v>
          </cell>
          <cell r="D6801">
            <v>38.71</v>
          </cell>
        </row>
        <row r="6802">
          <cell r="A6802">
            <v>104968</v>
          </cell>
          <cell r="B6802" t="str">
            <v>EMBOÇO, EM ARGAMASSA TRAÇO 1:2:8, PREPARO MANUAL, APLICADO MANUALMENTE EM PAREDES INTERNAS DE AMBIENTES COM PÉ-DIREITO DUPLO E ÁREA MENOR QUE 5M², E = 10MM, COM TALISCAS. AF_03/2024</v>
          </cell>
          <cell r="C6802" t="str">
            <v>M2</v>
          </cell>
          <cell r="D6802">
            <v>41.14</v>
          </cell>
        </row>
        <row r="6803">
          <cell r="A6803">
            <v>104969</v>
          </cell>
          <cell r="B6803" t="str">
            <v>MASSA ÚNICA, EM ARGAMASSA TRAÇO 1:2:8, PREPARO MECÂNICO, APLICADA MANUALMENTE EM PAREDES INTERNAS DE AMBIENTES COM PÉ-DIREITO DUPLO E ÁREA ENTRE 5M² E 10M², E = 10MM, COM TALISCAS. AF_03/2024</v>
          </cell>
          <cell r="C6803" t="str">
            <v>M2</v>
          </cell>
          <cell r="D6803">
            <v>34.18</v>
          </cell>
        </row>
        <row r="6804">
          <cell r="A6804">
            <v>104970</v>
          </cell>
          <cell r="B6804" t="str">
            <v>MASSA ÚNICA, EM ARGAMASSA TRAÇO 1:2:8, PREPARO MANUAL, APLICADA MANUALMENTE EM PAREDES INTERNAS DE AMBIENTES COM PÉ-DIREITO DUPLO E ÁREA ENTRE 5M² E 10M², E = 10MM, COM TALISCAS. AF_03/2024</v>
          </cell>
          <cell r="C6804" t="str">
            <v>M2</v>
          </cell>
          <cell r="D6804">
            <v>36.61</v>
          </cell>
        </row>
        <row r="6805">
          <cell r="A6805">
            <v>104971</v>
          </cell>
          <cell r="B6805" t="str">
            <v>EMBOÇO, EM ARGAMASSA TRAÇO 1:2:8, PREPARO MECÂNICO, APLICADO MANUALMENTE EM PAREDES INTERNAS DE AMBIENTES COM PÉ-DIREITO DUPLO E ÁREA ENTRE 5M² E 10M², E = 10MM, COM TALISCAS. AF_03/2024</v>
          </cell>
          <cell r="C6805" t="str">
            <v>M2</v>
          </cell>
          <cell r="D6805">
            <v>32.33</v>
          </cell>
        </row>
        <row r="6806">
          <cell r="A6806">
            <v>104972</v>
          </cell>
          <cell r="B6806" t="str">
            <v>EMBOÇO, EM ARGAMASSA TRAÇO 1:2:8, PREPARO MANUAL, APLICADO MANUALMENTE EM PAREDES INTERNAS DE AMBIENTES COM PÉ-DIREITO DUPLO E ÁREA ENTRE 5M² E 10M², E = 10MM, COM TALISCAS. AF_03/2024</v>
          </cell>
          <cell r="C6806" t="str">
            <v>M2</v>
          </cell>
          <cell r="D6806">
            <v>34.76</v>
          </cell>
        </row>
        <row r="6807">
          <cell r="A6807">
            <v>104973</v>
          </cell>
          <cell r="B6807" t="str">
            <v>MASSA ÚNICA, EM ARGAMASSA TRAÇO 1:2:8, PREPARO MECÂNICO, APLICADA MANUALMENTE EM PAREDES INTERNAS DE AMBIENTES COM PÉ-DIREITO DUPLO ÁREA MAIOR QUE 10M², E = 10MM, COM TALISCAS. AF_03/2024</v>
          </cell>
          <cell r="C6807" t="str">
            <v>M2</v>
          </cell>
          <cell r="D6807">
            <v>29.47</v>
          </cell>
        </row>
        <row r="6808">
          <cell r="A6808">
            <v>104974</v>
          </cell>
          <cell r="B6808" t="str">
            <v>MASSA ÚNICA, EM ARGAMASSA TRAÇO 1:2:8, PREPARO MANUAL, APLICADA MANUALMENTE EM PAREDES INTERNAS DE AMBIENTES COM PÉ-DIREITO DUPLO ÁREA MAIOR QUE 10M², E = 10MM, COM TALISCAS. AF_03/2024</v>
          </cell>
          <cell r="C6808" t="str">
            <v>M2</v>
          </cell>
          <cell r="D6808">
            <v>31.9</v>
          </cell>
        </row>
        <row r="6809">
          <cell r="A6809">
            <v>104975</v>
          </cell>
          <cell r="B6809" t="str">
            <v>EMBOÇO, EM ARGAMASSA TRAÇO 1:2:8, PREPARO MECÂNICO, APLICADO MANUALMENTE EM PAREDES INTERNAS DE AMBIENTES COM PÉ-DIREITO DUPLO E ÁREA MAIOR QUE 10M², E = 10MM, COM TALISCAS. AF_03/2024</v>
          </cell>
          <cell r="C6809" t="str">
            <v>M2</v>
          </cell>
          <cell r="D6809">
            <v>28.53</v>
          </cell>
        </row>
        <row r="6810">
          <cell r="A6810">
            <v>104976</v>
          </cell>
          <cell r="B6810" t="str">
            <v>EMBOÇO, EM ARGAMASSA TRAÇO 1:2:8, PREPARO MANUAL, APLICADO MANUALMENTE EM PAREDES INTERNAS DE AMBIENTES COM PÉ-DIREITO DUPLO E ÁREA MAIOR QUE 10M², E = 10MM, COM TALISCAS. AF_03/2024</v>
          </cell>
          <cell r="C6810" t="str">
            <v>M2</v>
          </cell>
          <cell r="D6810">
            <v>30.96</v>
          </cell>
        </row>
        <row r="6811">
          <cell r="A6811">
            <v>104977</v>
          </cell>
          <cell r="B6811" t="str">
            <v>MASSA ÚNICA, EM ARGAMASSA TRAÇO 1:2:8, PREPARO MECÂNICO, APLICADA MANUALMENTE EM TETO DE AMBIENTES COM PAREDES EM PÉ-DIREITO DUPLO, E = 17,5MM, COM TALISCAS. AF_03/2024</v>
          </cell>
          <cell r="C6811" t="str">
            <v>M2</v>
          </cell>
          <cell r="D6811">
            <v>48.75</v>
          </cell>
        </row>
        <row r="6812">
          <cell r="A6812">
            <v>104978</v>
          </cell>
          <cell r="B6812" t="str">
            <v>MASSA ÚNICA, EM ARGAMASSA TRAÇO 1:2:8, PREPARO MECÂNICO, APLICADA MANUALMENTE EM TETO DE AMBIENTES COM PAREDES EM PÉ-DIREITO DUPLO, E = 10MM, COM TALISCAS. AF_03/2024</v>
          </cell>
          <cell r="C6812" t="str">
            <v>M2</v>
          </cell>
          <cell r="D6812">
            <v>36.5</v>
          </cell>
        </row>
        <row r="6813">
          <cell r="A6813">
            <v>105185</v>
          </cell>
          <cell r="B6813" t="str">
            <v>REVESTIMENTO DECORATIVO MONOCAMADA EXECUTADO MANUALMENTE EM FACHADA DE UM EDIFÍCIO DE ESTRUTURA CONVENCIONAL E ACABAMENTO CHAPISCADO/FLOCADO. AF_03/2024</v>
          </cell>
          <cell r="C6813" t="str">
            <v>M2</v>
          </cell>
          <cell r="D6813">
            <v>205.01</v>
          </cell>
        </row>
        <row r="6814">
          <cell r="A6814">
            <v>105186</v>
          </cell>
          <cell r="B6814" t="str">
            <v>REVESTIMENTO DECORATIVO MONOCAMADA EXECUTADO MANUALMENTE EM FACHADA DE UM EDIFÍCIO DE ALVENARIA ESTRUTURAL E ACABAMENTO CHAPISCADO/FLOCADO. AF_03/2024</v>
          </cell>
          <cell r="C6814" t="str">
            <v>M2</v>
          </cell>
          <cell r="D6814">
            <v>151.19</v>
          </cell>
        </row>
        <row r="6815">
          <cell r="A6815">
            <v>105187</v>
          </cell>
          <cell r="B6815" t="str">
            <v>REVESTIMENTO DECORATIVO MONOCAMADA EXECUTADO COM EQUIPAMENTO DE PROJEÇÃO EM FACHADA DE UM EDIFÍCIO DE ESTRUTURA CONVENCIONAL E ACABAMENTO CHAPISCADO/FLOCADO. AF_03/2024</v>
          </cell>
          <cell r="C6815" t="str">
            <v>M2</v>
          </cell>
          <cell r="D6815">
            <v>198.99</v>
          </cell>
        </row>
        <row r="6816">
          <cell r="A6816">
            <v>105188</v>
          </cell>
          <cell r="B6816" t="str">
            <v>REVESTIMENTO DECORATIVO MONOCAMADA EXECUTADO COM EQUIPAMENTO DE PROJEÇÃO EM FACHADA DE UM EDIFÍCIO DE ALVENARIA ESTRUTURAL E ACABAMENTO CHAPISCADO/FLOCADO. AF_03/2024</v>
          </cell>
          <cell r="C6816" t="str">
            <v>M2</v>
          </cell>
          <cell r="D6816">
            <v>145.62</v>
          </cell>
        </row>
        <row r="6817">
          <cell r="A6817">
            <v>87244</v>
          </cell>
          <cell r="B6817" t="str">
            <v>REVESTIMENTO CERÂMICO PARA PAREDES EXTERNAS EM PASTILHAS DE PORCELANA 5 X 5 CM (PLACAS DE 30 X 30 CM), ALINHADAS A PRUMO. AF_02/2023</v>
          </cell>
          <cell r="C6817" t="str">
            <v>M2</v>
          </cell>
          <cell r="D6817">
            <v>259.14999999999998</v>
          </cell>
        </row>
        <row r="6818">
          <cell r="A6818">
            <v>87245</v>
          </cell>
          <cell r="B6818" t="str">
            <v>REVESTIMENTO CERÂMICO PARA PAREDES EXTERNAS EM PASTILHAS DE PORCELANA 5 X 5 CM (PLACAS DE 30 X 30 CM), ALINHADAS A PRUMO, APLICADO EM SUPERFÍCIES INTERNAS DE SACADA. AF_02/2023</v>
          </cell>
          <cell r="C6818" t="str">
            <v>M2</v>
          </cell>
          <cell r="D6818">
            <v>310.52999999999997</v>
          </cell>
        </row>
        <row r="6819">
          <cell r="A6819">
            <v>87265</v>
          </cell>
          <cell r="B6819" t="str">
            <v>REVESTIMENTO CERÂMICO PARA PAREDES INTERNAS COM PLACAS TIPO ESMALTADA DE DIMENSÕES 20X20 CM APLICADAS NA ALTURA INTEIRA DAS PAREDES.  AF_02/2023_PE</v>
          </cell>
          <cell r="C6819" t="str">
            <v>M2</v>
          </cell>
          <cell r="D6819">
            <v>55.26</v>
          </cell>
        </row>
        <row r="6820">
          <cell r="A6820">
            <v>87267</v>
          </cell>
          <cell r="B6820" t="str">
            <v>REVESTIMENTO CERÂMICO PARA PAREDES INTERNAS COM PLACAS TIPO ESMALTADA DE DIMENSÕES 20X20 CM APLICADAS A MEIA ALTURA DAS PAREDES. AF_02/2023_PE</v>
          </cell>
          <cell r="C6820" t="str">
            <v>M2</v>
          </cell>
          <cell r="D6820">
            <v>60.25</v>
          </cell>
        </row>
        <row r="6821">
          <cell r="A6821">
            <v>87269</v>
          </cell>
          <cell r="B6821" t="str">
            <v>REVESTIMENTO CERÂMICO PARA PAREDES INTERNAS COM PLACAS TIPO ESMALTADA DE DIMENSÕES 25X35 CM APLICADAS NA ALTURA INTEIRA DAS PAREDES. AF_02/2023_PE</v>
          </cell>
          <cell r="C6821" t="str">
            <v>M2</v>
          </cell>
          <cell r="D6821">
            <v>58.92</v>
          </cell>
        </row>
        <row r="6822">
          <cell r="A6822">
            <v>87271</v>
          </cell>
          <cell r="B6822" t="str">
            <v>REVESTIMENTO CERÂMICO PARA PAREDES INTERNAS COM PLACAS TIPO ESMALTADA DE DIMENSÕES 25X35 CM APLICADAS A MEIA ALTURA DAS PAREDES. AF_02/2023_PE</v>
          </cell>
          <cell r="C6822" t="str">
            <v>M2</v>
          </cell>
          <cell r="D6822">
            <v>63.97</v>
          </cell>
        </row>
        <row r="6823">
          <cell r="A6823">
            <v>87273</v>
          </cell>
          <cell r="B6823" t="str">
            <v>REVESTIMENTO CERÂMICO PARA PAREDES INTERNAS COM PLACAS TIPO ESMALTADA DE DIMENSÕES 33X45 CM APLICADAS NA ALTURA INTEIRA DAS PAREDES. AF_02/2023_PE</v>
          </cell>
          <cell r="C6823" t="str">
            <v>M2</v>
          </cell>
          <cell r="D6823">
            <v>61.98</v>
          </cell>
        </row>
        <row r="6824">
          <cell r="A6824">
            <v>87275</v>
          </cell>
          <cell r="B6824" t="str">
            <v>REVESTIMENTO CERÂMICO PARA PAREDES INTERNAS COM PLACAS TIPO ESMALTADA DE DIMENSÕES 33X45 CM APLICADAS A MEIA ALTURA DAS PAREDES. AF_02/2023_PE</v>
          </cell>
          <cell r="C6824" t="str">
            <v>M2</v>
          </cell>
          <cell r="D6824">
            <v>68.67</v>
          </cell>
        </row>
        <row r="6825">
          <cell r="A6825">
            <v>88788</v>
          </cell>
          <cell r="B6825" t="str">
            <v>REVESTIMENTO CERÂMICO PARA PAREDES EXTERNAS EM PASTILHAS DE PORCELANA 2,5 X 2,5 CM (PLACAS DE 30 X 30 CM), ALINHADAS A PRUMO. AF_02/2023</v>
          </cell>
          <cell r="C6825" t="str">
            <v>M2</v>
          </cell>
          <cell r="D6825">
            <v>338.25</v>
          </cell>
        </row>
        <row r="6826">
          <cell r="A6826">
            <v>88789</v>
          </cell>
          <cell r="B6826" t="str">
            <v>REVESTIMENTO CERÂMICO PARA PAREDES EXTERNAS EM PASTILHAS DE PORCELANA 2,5 X 2,5 CM (PLACAS DE 30 X 30 CM), ALINHADAS A PRUMO, APLICADO EM SUPERFÍCIES INTERNAS DE SACADA. AF_02/2023</v>
          </cell>
          <cell r="C6826" t="str">
            <v>M2</v>
          </cell>
          <cell r="D6826">
            <v>405.99</v>
          </cell>
        </row>
        <row r="6827">
          <cell r="A6827">
            <v>104588</v>
          </cell>
          <cell r="B6827" t="str">
            <v>REVESTIMENTO CERÂMICO PARA PAREDES EXTERNAS, COM PLACAS TIPO GRÊS OU SEMIGRÊS, FORMATO MENOR OU IGUAL A 200 CM2, ALINHADAS A PRUMO. AF_02/2023</v>
          </cell>
          <cell r="C6827" t="str">
            <v>M2</v>
          </cell>
          <cell r="D6827">
            <v>214.67</v>
          </cell>
        </row>
        <row r="6828">
          <cell r="A6828">
            <v>104589</v>
          </cell>
          <cell r="B6828" t="str">
            <v>REVESTIMENTO CERÂMICO PARA PAREDES EXTERNAS, COM PLACAS TIPO GRÊS OU SEMIGRÊS, FORMATO MENOR OU IGUAL A 200 CM2, ALINHADAS A PRUMO, APLICADO  EM SUPERFÍCIES INTERNAS DE SACADA. AF_02/2023</v>
          </cell>
          <cell r="C6828" t="str">
            <v>M2</v>
          </cell>
          <cell r="D6828">
            <v>256.57</v>
          </cell>
        </row>
        <row r="6829">
          <cell r="A6829">
            <v>104590</v>
          </cell>
          <cell r="B6829" t="str">
            <v>REVESTIMENTO CERÂMICO PARA PAREDES EXTERNAS, COM PLACAS TIPO GRÊS OU SEMIGRÊS, FORMATO MENOR OU IGUAL A 200 CM2, DISPOSTAS EM AMARRAÇÃO. AF_02/2023</v>
          </cell>
          <cell r="C6829" t="str">
            <v>M2</v>
          </cell>
          <cell r="D6829">
            <v>235.89</v>
          </cell>
        </row>
        <row r="6830">
          <cell r="A6830">
            <v>104591</v>
          </cell>
          <cell r="B6830" t="str">
            <v>REVESTIMENTO CERÂMICO PARA PAREDES EXTERNAS, COM PLACAS TIPO GRÊS OU SEMIGRÊS, FORMATO MENOR OU IGUAL A 200 CM2, DISPOSTAS EM AMARRAÇÃO, APLICADO  EM SUPERFÍCIES INTERNAS DE SACADA. AF_02/2023</v>
          </cell>
          <cell r="C6830" t="str">
            <v>M2</v>
          </cell>
          <cell r="D6830">
            <v>280.64999999999998</v>
          </cell>
        </row>
        <row r="6831">
          <cell r="A6831">
            <v>104611</v>
          </cell>
          <cell r="B6831" t="str">
            <v>REVESTIMENTO CERÂMICO PARA PAREDES INTERNAS COM PLACAS TIPO ESMALTADA DE DIMENSÕES 60X60 CM APLICADAS NA ALTURA INTEIRA DAS PAREDES. AF_02/2023_PE</v>
          </cell>
          <cell r="C6831" t="str">
            <v>M2</v>
          </cell>
          <cell r="D6831">
            <v>86.65</v>
          </cell>
        </row>
        <row r="6832">
          <cell r="A6832">
            <v>104612</v>
          </cell>
          <cell r="B6832" t="str">
            <v>REVESTIMENTO CERÂMICO PARA PAREDES INTERNAS COM PLACAS TIPO ESMALTADA DE DIMENSÕES 60X60 CM APLICADAS A MEIA ALTURA DAS PAREDES. AF_02/2023_PE</v>
          </cell>
          <cell r="C6832" t="str">
            <v>M2</v>
          </cell>
          <cell r="D6832">
            <v>87.34</v>
          </cell>
        </row>
        <row r="6833">
          <cell r="A6833">
            <v>104613</v>
          </cell>
          <cell r="B6833" t="str">
            <v>REVESTIMENTO CERÂMICO PARA PAREDES INTERNAS COM PLACAS TIPO ESMALTADA DE DIMENSÕES 20X20 CM APLICADAS EM DIAGONAL, NA ALTURA INTEIRA DAS PAREDES. AF_02/2023_PE</v>
          </cell>
          <cell r="C6833" t="str">
            <v>M2</v>
          </cell>
          <cell r="D6833">
            <v>58.59</v>
          </cell>
        </row>
        <row r="6834">
          <cell r="A6834">
            <v>104614</v>
          </cell>
          <cell r="B6834" t="str">
            <v>REVESTIMENTO CERÂMICO PARA PAREDES INTERNAS COM PLACAS TIPO ESMALTADA DE DIMENSÕES 20X20 CM APLICADAS EM DIAGONAL, A MEIA ALTURA DAS PAREDES. AF_02/2023_PE</v>
          </cell>
          <cell r="C6834" t="str">
            <v>M2</v>
          </cell>
          <cell r="D6834">
            <v>65.09</v>
          </cell>
        </row>
        <row r="6835">
          <cell r="A6835">
            <v>104615</v>
          </cell>
          <cell r="B6835" t="str">
            <v>REVESTIMENTO CERÂMICO PARA PAREDES INTERNAS COM PLACAS TIPO PASTILHA DE DIMENSÕES 5 X 5 CM (PLACAS DE 30 X 30 CM) CM APLICADAS NA ALTURA INTEIRA DAS PAREDES. AF_02/2023</v>
          </cell>
          <cell r="C6835" t="str">
            <v>M2</v>
          </cell>
          <cell r="D6835">
            <v>258.51</v>
          </cell>
        </row>
        <row r="6836">
          <cell r="A6836">
            <v>104616</v>
          </cell>
          <cell r="B6836" t="str">
            <v>REVESTIMENTO CERÂMICO PARA PAREDES INTERNAS COM PLACAS TIPO PASTILHA DE DIMENSÕES 2,5 X 2,5 CM (PLACAS DE 30 X 30 CM) CM APLICADAS NA ALTURA INTEIRA DAS PAREDES. AF_02/2023</v>
          </cell>
          <cell r="C6836" t="str">
            <v>M2</v>
          </cell>
          <cell r="D6836">
            <v>340.94</v>
          </cell>
        </row>
        <row r="6837">
          <cell r="A6837">
            <v>104617</v>
          </cell>
          <cell r="B6837" t="str">
            <v>REVESTIMENTO CERÂMICO PARA PAREDES INTERNAS COM PLACAS TIPO PASTILHA DE DIMENSÕES 5 X 5 CM (PLACAS DE 30 X 30 CM) CM APLICADAS A MEIA ALTURA DAS PAREDES. AF_02/2023</v>
          </cell>
          <cell r="C6837" t="str">
            <v>M2</v>
          </cell>
          <cell r="D6837">
            <v>268.60000000000002</v>
          </cell>
        </row>
        <row r="6838">
          <cell r="A6838">
            <v>104618</v>
          </cell>
          <cell r="B6838" t="str">
            <v>REVESTIMENTO CERÂMICO PARA PAREDES INTERNAS COM PLACAS TIPO PASTILHA DE DIMENSÕES 2,5 X 2,5 CM (PLACAS DE 30 X 30 CM) CM APLICADAS A MEIA ALTURA DAS PAREDES. AF_02/2023</v>
          </cell>
          <cell r="C6838" t="str">
            <v>M2</v>
          </cell>
          <cell r="D6838">
            <v>351.03</v>
          </cell>
        </row>
        <row r="6839">
          <cell r="A6839">
            <v>104619</v>
          </cell>
          <cell r="B6839" t="str">
            <v>RODAPÉ CERÂMICO DE 7CM DE ALTURA COM PLACAS TIPO ESMALTADA DE DIMENSÕES 80X80CM. AF_02/2023</v>
          </cell>
          <cell r="C6839" t="str">
            <v>M</v>
          </cell>
          <cell r="D6839">
            <v>12.99</v>
          </cell>
        </row>
        <row r="6840">
          <cell r="A6840">
            <v>101965</v>
          </cell>
          <cell r="B6840" t="str">
            <v>PEITORIL LINEAR EM GRANITO OU MÁRMORE, L = 15CM, COMPRIMENTO DE ATÉ 2M, ASSENTADO COM ARGAMASSA 1:6 COM ADITIVO. AF_11/2020</v>
          </cell>
          <cell r="C6840" t="str">
            <v>M</v>
          </cell>
          <cell r="D6840">
            <v>175.56</v>
          </cell>
        </row>
        <row r="6841">
          <cell r="A6841">
            <v>101966</v>
          </cell>
          <cell r="B6841" t="str">
            <v>CHAPIM SOBRE MUROS LINEARES, EM GRANITO OU MÁRMORE, L = 25 CM, ASSENTADO COM ARGAMASSA 1:6 COM ADITIVO. AF_11/2020</v>
          </cell>
          <cell r="C6841" t="str">
            <v>M</v>
          </cell>
          <cell r="D6841">
            <v>234.99</v>
          </cell>
        </row>
        <row r="6842">
          <cell r="A6842">
            <v>101979</v>
          </cell>
          <cell r="B6842" t="str">
            <v>CHAPIM (RUFO CAPA) EM AÇO GALVANIZADO, CORTE 33. AF_11/2020</v>
          </cell>
          <cell r="C6842" t="str">
            <v>M</v>
          </cell>
          <cell r="D6842">
            <v>38.950000000000003</v>
          </cell>
        </row>
        <row r="6843">
          <cell r="A6843">
            <v>96112</v>
          </cell>
          <cell r="B6843" t="str">
            <v>FORRO EM MADEIRA PINUS, PARA AMBIENTES RESIDENCIAIS, INCLUSIVE ESTRUTURA UNIDIRECIONAL DE FIXAÇÃO. AF_08/2023</v>
          </cell>
          <cell r="C6843" t="str">
            <v>M2</v>
          </cell>
          <cell r="D6843">
            <v>156.81</v>
          </cell>
        </row>
        <row r="6844">
          <cell r="A6844">
            <v>96122</v>
          </cell>
          <cell r="B6844" t="str">
            <v>ACABAMENTOS PARA FORRO (RODA-FORRO EM MADEIRA PINUS). AF_08/2023</v>
          </cell>
          <cell r="C6844" t="str">
            <v>M</v>
          </cell>
          <cell r="D6844">
            <v>43.15</v>
          </cell>
        </row>
        <row r="6845">
          <cell r="A6845">
            <v>104756</v>
          </cell>
          <cell r="B6845" t="str">
            <v>FORRO EM MADEIRA PINUS, PARA AMBIENTES RESIDENCIAIS E COMERCIAIS, INCLUSIVE ESTRUTURA BIDIRECIONAL DE FIXAÇÃO. AF_08/2023</v>
          </cell>
          <cell r="C6845" t="str">
            <v>M2</v>
          </cell>
          <cell r="D6845">
            <v>196.46</v>
          </cell>
        </row>
        <row r="6846">
          <cell r="A6846">
            <v>96109</v>
          </cell>
          <cell r="B6846" t="str">
            <v>FORRO EM PLACAS DE GESSO, PARA AMBIENTES RESIDENCIAIS. AF_08/2023_PS</v>
          </cell>
          <cell r="C6846" t="str">
            <v>M2</v>
          </cell>
          <cell r="D6846">
            <v>48.02</v>
          </cell>
        </row>
        <row r="6847">
          <cell r="A6847">
            <v>96110</v>
          </cell>
          <cell r="B6847" t="str">
            <v>FORRO EM DRYWALL PARA AMBIENTES RESIDENCIAIS, INCLUSIVE ESTRUTURA UNIDIRECIONAL DE FIXAÇÃO. AF_08/2023_PS</v>
          </cell>
          <cell r="C6847" t="str">
            <v>M2</v>
          </cell>
          <cell r="D6847">
            <v>68.73</v>
          </cell>
        </row>
        <row r="6848">
          <cell r="A6848">
            <v>96113</v>
          </cell>
          <cell r="B6848" t="str">
            <v>FORRO EM PLACAS DE GESSO, PARA AMBIENTES COMERCIAIS. AF_08/2023_PS</v>
          </cell>
          <cell r="C6848" t="str">
            <v>M2</v>
          </cell>
          <cell r="D6848">
            <v>43.45</v>
          </cell>
        </row>
        <row r="6849">
          <cell r="A6849">
            <v>96114</v>
          </cell>
          <cell r="B6849" t="str">
            <v>FORRO EM DRYWALL, PARA AMBIENTES COMERCIAIS, INCLUSIVE ESTRUTURA BIRECIONAL DE FIXAÇÃO. AF_08/2023_PS</v>
          </cell>
          <cell r="C6849" t="str">
            <v>M2</v>
          </cell>
          <cell r="D6849">
            <v>69.959999999999994</v>
          </cell>
        </row>
        <row r="6850">
          <cell r="A6850">
            <v>96120</v>
          </cell>
          <cell r="B6850" t="str">
            <v>ACABAMENTOS PARA FORRO (MOLDURA DE GESSO). AF_08/2023</v>
          </cell>
          <cell r="C6850" t="str">
            <v>M</v>
          </cell>
          <cell r="D6850">
            <v>2.83</v>
          </cell>
        </row>
        <row r="6851">
          <cell r="A6851">
            <v>96123</v>
          </cell>
          <cell r="B6851" t="str">
            <v>ACABAMENTOS PARA FORRO (MOLDURA EM DRYWALL, COM LARGURA DE 15 CM). AF_08/2023_PS</v>
          </cell>
          <cell r="C6851" t="str">
            <v>M</v>
          </cell>
          <cell r="D6851">
            <v>26.7</v>
          </cell>
        </row>
        <row r="6852">
          <cell r="A6852">
            <v>99054</v>
          </cell>
          <cell r="B6852" t="str">
            <v>ACABAMENTOS PARA FORRO (SANCA DE GESSO, MONTADA NA OBRA). AF_08/2023_PS</v>
          </cell>
          <cell r="C6852" t="str">
            <v>M2</v>
          </cell>
          <cell r="D6852">
            <v>54.78</v>
          </cell>
        </row>
        <row r="6853">
          <cell r="A6853">
            <v>96111</v>
          </cell>
          <cell r="B6853" t="str">
            <v>FORRO EM RÉGUAS DE PVC, FRISADO, PARA AMBIENTES RESIDENCIAIS, INCLUSIVE ESTRUTURA UNIDIRECIONAL DE FIXAÇÃO. AF_08/2023_PS</v>
          </cell>
          <cell r="C6853" t="str">
            <v>M2</v>
          </cell>
          <cell r="D6853">
            <v>53.35</v>
          </cell>
        </row>
        <row r="6854">
          <cell r="A6854">
            <v>96116</v>
          </cell>
          <cell r="B6854" t="str">
            <v>FORRO EM RÉGUAS DE PVC, FRISADO, PARA AMBIENTES COMERCIAIS, INCLUSIVE ESTRUTURA BIDIRECIONAL DE FIXAÇÃO. AF_08/2023_PS</v>
          </cell>
          <cell r="C6854" t="str">
            <v>M2</v>
          </cell>
          <cell r="D6854">
            <v>56.09</v>
          </cell>
        </row>
        <row r="6855">
          <cell r="A6855">
            <v>96121</v>
          </cell>
          <cell r="B6855" t="str">
            <v>ACABAMENTOS PARA FORRO (RODA-FORRO EM PERFIL METÁLICO E PLÁSTICO). AF_08/2023</v>
          </cell>
          <cell r="C6855" t="str">
            <v>M</v>
          </cell>
          <cell r="D6855">
            <v>9.82</v>
          </cell>
        </row>
        <row r="6856">
          <cell r="A6856">
            <v>96485</v>
          </cell>
          <cell r="B6856" t="str">
            <v>FORRO EM RÉGUAS DE PVC, LISO, PARA AMBIENTES RESIDENCIAIS, INCLUSIVE ESTRUTURA UNIDIRECIONAL DE FIXAÇÃO. AF_08/2023_PS</v>
          </cell>
          <cell r="C6856" t="str">
            <v>M2</v>
          </cell>
          <cell r="D6856">
            <v>61.29</v>
          </cell>
        </row>
        <row r="6857">
          <cell r="A6857">
            <v>96486</v>
          </cell>
          <cell r="B6857" t="str">
            <v>FORRO EM RÉGUAS DE PVC, LISO, PARA AMBIENTES COMERCIAIS, INCLUSIVE ESTRUTURA BIDIRECIONAL DE FIXAÇÃO. AF_08/2023_PS</v>
          </cell>
          <cell r="C6857" t="str">
            <v>M2</v>
          </cell>
          <cell r="D6857">
            <v>64.03</v>
          </cell>
        </row>
        <row r="6858">
          <cell r="A6858">
            <v>91515</v>
          </cell>
          <cell r="B6858" t="str">
            <v>ESTUCAMENTO DE DENSIDADE BAIXA DE PANOS DE FACHADA DO SISTEMA DE PAREDES DE CONCRETO EM EDIFICAÇÕES DE MÚLTIPLOS PAVIMENTOS, PAVIMENTOS SUPERIORES, UTILIZAÇÃO DE ARGAMASSA COLANTE. AF_12/2024</v>
          </cell>
          <cell r="C6858" t="str">
            <v>M2</v>
          </cell>
          <cell r="D6858">
            <v>4.59</v>
          </cell>
        </row>
        <row r="6859">
          <cell r="A6859">
            <v>91519</v>
          </cell>
          <cell r="B6859" t="str">
            <v>ESTUCAMENTO DE DENSIDADE BAIXA DE PANOS DE FACHADA DO SISTEMA DE PAREDES DE CONCRETO EM UNIDADES HABITACIONAIS DE PAVIMENTO ÚNICO, UTILIZAÇÃO DE ARGAMASSA COLANTE. AF_12/2024</v>
          </cell>
          <cell r="C6859" t="str">
            <v>M2</v>
          </cell>
          <cell r="D6859">
            <v>1.93</v>
          </cell>
        </row>
        <row r="6860">
          <cell r="A6860">
            <v>91520</v>
          </cell>
          <cell r="B6860" t="str">
            <v>ESTUCAMENTO DE DENSIDADE BAIXA NAS FACES INTERNAS DE PAREDES DO SISTEMA DE PAREDES DE CONCRETO, EM AMBIENTES COM ÁREA ENTRE 5 M² E 10 M², UTILIZAÇÃO DE ARGAMASSA COLANTE. AF_12/2024</v>
          </cell>
          <cell r="C6860" t="str">
            <v>M2</v>
          </cell>
          <cell r="D6860">
            <v>1.94</v>
          </cell>
        </row>
        <row r="6861">
          <cell r="A6861">
            <v>91522</v>
          </cell>
          <cell r="B6861" t="str">
            <v>ESTUCAMENTO PARA QUALQUER REVESTIMENTO, EM TETO DO SISTEMA DE PAREDES DE CONCRETO, EM AMBIENTES COM ÁREA ENTRE 5 M² E 10 M², UTILIZAÇÃO DE ARGAMASSA COLANTE. AF_12/2024</v>
          </cell>
          <cell r="C6861" t="str">
            <v>M2</v>
          </cell>
          <cell r="D6861">
            <v>3.27</v>
          </cell>
        </row>
        <row r="6862">
          <cell r="A6862">
            <v>91525</v>
          </cell>
          <cell r="B6862" t="str">
            <v>ESTUCAMENTO DE DENSIDADE ALTA NAS FACES INTERNAS DE PAREDES DO SISTEMA DE PAREDES DE CONCRETO, EM AMBIENTES COM ÁREA ENTRE 5 M² E 10 M², UTILIZAÇÃO DE ARGAMASSA COLANTE. AF_12/2024</v>
          </cell>
          <cell r="C6862" t="str">
            <v>M2</v>
          </cell>
          <cell r="D6862">
            <v>6.94</v>
          </cell>
        </row>
        <row r="6863">
          <cell r="A6863">
            <v>104412</v>
          </cell>
          <cell r="B6863" t="str">
            <v>ESTUCAMENTO PARA QUALQUER REVESTIMENTO, EM TETO DO SISTEMA DE PAREDES DE CONCRETO, EM AMBIENTES COM ÁREA MAIOR OU IGUAL A 10 M², UTILIZAÇÃO DE ARGAMASSA COLANTE. AF_12/2024</v>
          </cell>
          <cell r="C6863" t="str">
            <v>M2</v>
          </cell>
          <cell r="D6863">
            <v>2.94</v>
          </cell>
        </row>
        <row r="6864">
          <cell r="A6864">
            <v>104413</v>
          </cell>
          <cell r="B6864" t="str">
            <v>ESTUCAMENTO PARA QUALQUER REVESTIMENTO, EM TETO DO SISTEMA DE PAREDES DE CONCRETO, EM AMBIENTES COM ÁREA MENOR OU IGUAL A 5 M², UTILIZAÇÃO DE ARGAMASSA COLANTE. AF_12/2024</v>
          </cell>
          <cell r="C6864" t="str">
            <v>M2</v>
          </cell>
          <cell r="D6864">
            <v>4.9800000000000004</v>
          </cell>
        </row>
        <row r="6865">
          <cell r="A6865">
            <v>104414</v>
          </cell>
          <cell r="B6865" t="str">
            <v>ESTUCAMENTO DE DENSIDADE ALTA NAS FACES INTERNAS DE PAREDES DO SISTEMA DE PAREDES DE CONCRETO, EM AMBIENTES COM ÁREA MAIOR OU IGUAL A 10 M², UTILIZAÇÃO DE ARGAMASSA COLANTE. AF_12/2024</v>
          </cell>
          <cell r="C6865" t="str">
            <v>M2</v>
          </cell>
          <cell r="D6865">
            <v>6.17</v>
          </cell>
        </row>
        <row r="6866">
          <cell r="A6866">
            <v>104415</v>
          </cell>
          <cell r="B6866" t="str">
            <v>ESTUCAMENTO DE DENSIDADE ALTA NAS FACES INTERNAS DE PAREDES DO SISTEMA DE PAREDES DE CONCRETO, EM AMBIENTES COM ÁREA MENOR OU IGUAL A 5 M², UTILIZAÇÃO DE ARGAMASSA COLANTE. AF_12/2024</v>
          </cell>
          <cell r="C6866" t="str">
            <v>M2</v>
          </cell>
          <cell r="D6866">
            <v>11.06</v>
          </cell>
        </row>
        <row r="6867">
          <cell r="A6867">
            <v>104416</v>
          </cell>
          <cell r="B6867" t="str">
            <v>ESTUCAMENTO DE DENSIDADE BAIXA NAS FACES INTERNAS DE PAREDES DO SISTEMA DE PAREDES DE CONCRETO, EM AMBIENTES COM ÁREA MAIOR OU IGUAL A 10 M², UTILIZAÇÃO DE ARGAMASSA COLANTE. AF_12/2024</v>
          </cell>
          <cell r="C6867" t="str">
            <v>M2</v>
          </cell>
          <cell r="D6867">
            <v>1.61</v>
          </cell>
        </row>
        <row r="6868">
          <cell r="A6868">
            <v>104417</v>
          </cell>
          <cell r="B6868" t="str">
            <v>ESTUCAMENTO DE DENSIDADE BAIXA NAS FACES INTERNAS DE PAREDES DO SISTEMA DE PAREDES DE CONCRETO, EM AMBIENTES COM ÁREA MENOR OU IGUAL A 5 M², UTILIZAÇÃO DE ARGAMASSA COLANTE. AF_12/2024</v>
          </cell>
          <cell r="C6868" t="str">
            <v>M2</v>
          </cell>
          <cell r="D6868">
            <v>3.64</v>
          </cell>
        </row>
        <row r="6869">
          <cell r="A6869">
            <v>104418</v>
          </cell>
          <cell r="B6869" t="str">
            <v>ESTUCAMENTO DE DENSIDADE BAIXA DE PANOS DE FACHADA DO SISTEMA DE PAREDES DE CONCRETO EM EDIFICAÇÕES DE MÚLTIPLOS PAVIMENTOS, PAVIMENTO TÉRREO, UTILIZAÇÃO DE ARGAMASSA COLANTE. AF_12/2024</v>
          </cell>
          <cell r="C6869" t="str">
            <v>M2</v>
          </cell>
          <cell r="D6869">
            <v>2.52</v>
          </cell>
        </row>
        <row r="6870">
          <cell r="A6870">
            <v>104419</v>
          </cell>
          <cell r="B6870" t="str">
            <v>ESTUCAMENTO DE DENSIDADE BAIXA DE PANOS DE FACHADA DO SISTEMA DE PAREDES DE CONCRETO EM UNIDADES HABITACIONAIS DE DOIS PAVIMENTOS (SOBRADO), ACESSO COM ANDAIME FACHADEIRO, UTILIZAÇÃO DE ARGAMASSA COLANTE. AF_12/2024</v>
          </cell>
          <cell r="C6870" t="str">
            <v>M2</v>
          </cell>
          <cell r="D6870">
            <v>3.97</v>
          </cell>
        </row>
        <row r="6871">
          <cell r="A6871">
            <v>104421</v>
          </cell>
          <cell r="B6871" t="str">
            <v>ESTUCAMENTO DE DENSIDADE ALTA DE PANOS DE FACHADA DO SISTEMA DE PAREDES DE CONCRETO EM EDIFICAÇÕES DE MÚLTIPLOS PAVIMENTOS, PAVIMENTOS SUPERIORES, UTILIZAÇÃO DE ARGAMASSA COLANTE. AF_12/2024</v>
          </cell>
          <cell r="C6871" t="str">
            <v>M2</v>
          </cell>
          <cell r="D6871">
            <v>14.83</v>
          </cell>
        </row>
        <row r="6872">
          <cell r="A6872">
            <v>104422</v>
          </cell>
          <cell r="B6872" t="str">
            <v>ESTUCAMENTO DE DENSIDADE ALTA DE PANOS DE FACHADA DO SISTEMA DE PAREDES DE CONCRETO EM EDIFICAÇÕES DE MÚLTIPLOS PAVIMENTOS, PAVIMENTO TÉRREO, UTILIZAÇÃO DE ARGAMASSA COLANTE. AF_12/2024</v>
          </cell>
          <cell r="C6872" t="str">
            <v>M2</v>
          </cell>
          <cell r="D6872">
            <v>9.8800000000000008</v>
          </cell>
        </row>
        <row r="6873">
          <cell r="A6873">
            <v>104423</v>
          </cell>
          <cell r="B6873" t="str">
            <v>ESTUCAMENTO DE DENSIDADE ALTA DE PANOS DE FACHADA DO SISTEMA DE PAREDES DE CONCRETO EM UNIDADES HABITACIONAIS DE DOIS PAVIMENTOS (SOBRADO), ACESSO COM ANDAIME FACHADEIRO, UTILIZAÇÃO DE ARGAMASSA COLANTE. AF_12/2024</v>
          </cell>
          <cell r="C6873" t="str">
            <v>M2</v>
          </cell>
          <cell r="D6873">
            <v>13.35</v>
          </cell>
        </row>
        <row r="6874">
          <cell r="A6874">
            <v>104425</v>
          </cell>
          <cell r="B6874" t="str">
            <v>ESTUCAMENTO DE DENSIDADE ALTA DE PANOS DE FACHADA DO SISTEMA DE PAREDES DE CONCRETO EM UNIDADES HABITACIONAIS DE PAVIMENTO ÚNICO, UTILIZAÇÃO DE ARGAMASSA COLANTE. AF_12/2024</v>
          </cell>
          <cell r="C6874" t="str">
            <v>M2</v>
          </cell>
          <cell r="D6874">
            <v>8.3699999999999992</v>
          </cell>
        </row>
        <row r="6875">
          <cell r="A6875">
            <v>105816</v>
          </cell>
          <cell r="B6875" t="str">
            <v>ESTUCAMENTO DE DENSIDADE ALTA NAS FACES INTERNAS DE PAREDES DO SISTEMA DE PAREDES DE CONCRETO, EM AMBIENTES COM ÁREA MAIOR OU IGUAL A 10 M², UTILIZAÇÃO DE ARGAMASSA POLIMÉRICA. AF_12/2024</v>
          </cell>
          <cell r="C6875" t="str">
            <v>M2</v>
          </cell>
          <cell r="D6875">
            <v>10.23</v>
          </cell>
        </row>
        <row r="6876">
          <cell r="A6876">
            <v>105817</v>
          </cell>
          <cell r="B6876" t="str">
            <v>ESTUCAMENTO DE DENSIDADE ALTA NAS FACES INTERNAS DE PAREDES DO SISTEMA DE PAREDES DE CONCRETO, EM AMBIENTES COM ÁREA MAIOR OU IGUAL A 10 M², UTILIZAÇÃO DE ARGAMASSA TRAÇO 1:1:6 (CIM:CAL:AREIA). AF_12/2024</v>
          </cell>
          <cell r="C6876" t="str">
            <v>M2</v>
          </cell>
          <cell r="D6876">
            <v>4.2699999999999996</v>
          </cell>
        </row>
        <row r="6877">
          <cell r="A6877">
            <v>105818</v>
          </cell>
          <cell r="B6877" t="str">
            <v>ESTUCAMENTO DE DENSIDADE ALTA NAS FACES INTERNAS DE PAREDES DO SISTEMA DE PAREDES DE CONCRETO, EM AMBIENTES COM ÁREA ENTRE 5 M² E 10 M², UTILIZAÇÃO DE ARGAMASSA POLIMÉRICA. AF_12/2024</v>
          </cell>
          <cell r="C6877" t="str">
            <v>M2</v>
          </cell>
          <cell r="D6877">
            <v>11</v>
          </cell>
        </row>
        <row r="6878">
          <cell r="A6878">
            <v>105819</v>
          </cell>
          <cell r="B6878" t="str">
            <v>ESTUCAMENTO DE DENSIDADE ALTA NAS FACES INTERNAS DE PAREDES DO SISTEMA DE PAREDES DE CONCRETO, EM AMBIENTES COM ÁREA ENTRE 5 M² E 10 M², UTILIZAÇÃO DE ARGAMASSA TRAÇO 1:1:6 (CIM:CAL:AREIA). AF_12/2024</v>
          </cell>
          <cell r="C6878" t="str">
            <v>M2</v>
          </cell>
          <cell r="D6878">
            <v>5.04</v>
          </cell>
        </row>
        <row r="6879">
          <cell r="A6879">
            <v>105820</v>
          </cell>
          <cell r="B6879" t="str">
            <v>ESTUCAMENTO DE DENSIDADE ALTA NAS FACES INTERNAS DE PAREDES DO SISTEMA DE PAREDES DE CONCRETO, EM AMBIENTES COM ÁREA MENOR OU IGUAL A 5 M², UTILIZAÇÃO DE ARGAMASSA POLIMÉRICA. AF_12/2024</v>
          </cell>
          <cell r="C6879" t="str">
            <v>M2</v>
          </cell>
          <cell r="D6879">
            <v>15.12</v>
          </cell>
        </row>
        <row r="6880">
          <cell r="A6880">
            <v>105821</v>
          </cell>
          <cell r="B6880" t="str">
            <v>ESTUCAMENTO DE DENSIDADE ALTA NAS FACES INTERNAS DE PAREDES DO SISTEMA DE PAREDES DE CONCRETO, EM AMBIENTES COM ÁREA MENOR OU IGUAL A 5 M², UTILIZAÇÃO DE ARGAMASSA TRAÇO 1:1:6 (CIM:CAL:AREIA). AF_12/2024</v>
          </cell>
          <cell r="C6880" t="str">
            <v>M2</v>
          </cell>
          <cell r="D6880">
            <v>9.16</v>
          </cell>
        </row>
        <row r="6881">
          <cell r="A6881">
            <v>105822</v>
          </cell>
          <cell r="B6881" t="str">
            <v>ESTUCAMENTO DE DENSIDADE ALTA DE PANOS DE FACHADA DO SISTEMA DE PAREDES DE CONCRETO EM EDIFICAÇÕES DE MÚLTIPLOS PAVIMENTOS, PAVIMENTOS SUPERIORES, UTILIZAÇÃO DE ARGAMASSA POLIMÉRICA. AF_12/2024</v>
          </cell>
          <cell r="C6881" t="str">
            <v>M2</v>
          </cell>
          <cell r="D6881">
            <v>17.21</v>
          </cell>
        </row>
        <row r="6882">
          <cell r="A6882">
            <v>105823</v>
          </cell>
          <cell r="B6882" t="str">
            <v>ESTUCAMENTO DE DENSIDADE ALTA DE PANOS DE FACHADA DO SISTEMA DE PAREDES DE CONCRETO EM EDIFICAÇÕES DE MÚLTIPLOS PAVIMENTOS, PAVIMENTOS SUPERIORES, UTILIZAÇÃO DE ARGAMASSA TRAÇO 1:0,5:4,5 (CIM:CAL:AREIA). AF_12/2024</v>
          </cell>
          <cell r="C6882" t="str">
            <v>M2</v>
          </cell>
          <cell r="D6882">
            <v>11.21</v>
          </cell>
        </row>
        <row r="6883">
          <cell r="A6883">
            <v>105824</v>
          </cell>
          <cell r="B6883" t="str">
            <v>ESTUCAMENTO DE DENSIDADE ALTA DE PANOS DE FACHADA DO SISTEMA DE PAREDES DE CONCRETO EM EDIFICAÇÕES DE MÚLTIPLOS PAVIMENTOS, PAVIMENTO TÉRREO, UTILIZAÇÃO DE ARGAMASSA POLIMÉRICA. AF_12/2024</v>
          </cell>
          <cell r="C6883" t="str">
            <v>M2</v>
          </cell>
          <cell r="D6883">
            <v>12.26</v>
          </cell>
        </row>
        <row r="6884">
          <cell r="A6884">
            <v>105825</v>
          </cell>
          <cell r="B6884" t="str">
            <v>ESTUCAMENTO DE DENSIDADE ALTA DE PANOS DE FACHADA DO SISTEMA DE PAREDES DE CONCRETO EM EDIFICAÇÕES DE MÚLTIPLOS PAVIMENTOS, PAVIMENTO TÉRREO, UTILIZAÇÃO DE ARGAMASSA TRAÇO 1:0,5:4,5 (CIM:CAL:AREIA). AF_12/2024</v>
          </cell>
          <cell r="C6884" t="str">
            <v>M2</v>
          </cell>
          <cell r="D6884">
            <v>6.26</v>
          </cell>
        </row>
        <row r="6885">
          <cell r="A6885">
            <v>105826</v>
          </cell>
          <cell r="B6885" t="str">
            <v>ESTUCAMENTO DE DENSIDADE ALTA DE PANOS DE FACHADA DO SISTEMA DE PAREDES DE CONCRETO EM UNIDADES HABITACIONAIS DE DOIS PAVIMENTOS (SOBRADO), ACESSO COM ANDAIME FACHADEIRO, UTILIZAÇÃO DE ARGAMASSA POLIMÉRICA. AF_12/2024</v>
          </cell>
          <cell r="C6885" t="str">
            <v>M2</v>
          </cell>
          <cell r="D6885">
            <v>15.73</v>
          </cell>
        </row>
        <row r="6886">
          <cell r="A6886">
            <v>105827</v>
          </cell>
          <cell r="B6886" t="str">
            <v>ESTUCAMENTO DE DENSIDADE ALTA DE PANOS DE FACHADA DO SISTEMA DE PAREDES DE CONCRETO EM UNIDADES HABITACIONAIS DE DOIS PAVIMENTOS (SOBRADO), ACESSO COM ANDAIME FACHADEIRO, UTILIZAÇÃO DE ARGAMASSA TRAÇO 1:0,5:4,5 (CIM:CAL:AREIA). AF_12/2024</v>
          </cell>
          <cell r="C6886" t="str">
            <v>M2</v>
          </cell>
          <cell r="D6886">
            <v>9.73</v>
          </cell>
        </row>
        <row r="6887">
          <cell r="A6887">
            <v>105828</v>
          </cell>
          <cell r="B6887" t="str">
            <v>ESTUCAMENTO DE DENSIDADE ALTA DE PANOS DE FACHADA DO SISTEMA DE PAREDES DE CONCRETO EM UNIDADES HABITACIONAIS DE PAVIMENTO ÚNICO, UTILIZAÇÃO DE ARGAMASSA POLIMÉRICA. AF_12/2024</v>
          </cell>
          <cell r="C6887" t="str">
            <v>M2</v>
          </cell>
          <cell r="D6887">
            <v>10.75</v>
          </cell>
        </row>
        <row r="6888">
          <cell r="A6888">
            <v>105829</v>
          </cell>
          <cell r="B6888" t="str">
            <v>ESTUCAMENTO DE DENSIDADE ALTA DE PANOS DE FACHADA DO SISTEMA DE PAREDES DE CONCRETO EM UNIDADES HABITACIONAIS DE PAVIMENTO ÚNICO, UTILIZAÇÃO DE ARGAMASSA TRAÇO 1:0,5:4,5 (CIM:CAL:AREIA). AF_12/2024</v>
          </cell>
          <cell r="C6888" t="str">
            <v>M2</v>
          </cell>
          <cell r="D6888">
            <v>4.75</v>
          </cell>
        </row>
        <row r="6889">
          <cell r="A6889">
            <v>87280</v>
          </cell>
          <cell r="B6889" t="str">
            <v>ARGAMASSA TRAÇO 1:7 (EM VOLUME DE CIMENTO E AREIA MÉDIA ÚMIDA) COM ADIÇÃO DE PLASTIFICANTE PARA EMBOÇO/MASSA ÚNICA/ASSENTAMENTO DE ALVENARIA DE VEDAÇÃO, PREPARO MECÂNICO COM BETONEIRA 400 L. AF_08/2019</v>
          </cell>
          <cell r="C6889" t="str">
            <v>M3</v>
          </cell>
          <cell r="D6889">
            <v>460.96</v>
          </cell>
        </row>
        <row r="6890">
          <cell r="A6890">
            <v>87281</v>
          </cell>
          <cell r="B6890" t="str">
            <v>ARGAMASSA TRAÇO 1:7 (EM VOLUME DE CIMENTO E AREIA MÉDIA ÚMIDA) COM ADIÇÃO DE PLASTIFICANTE PARA EMBOÇO/MASSA ÚNICA/ASSENTAMENTO DE ALVENARIA DE VEDAÇÃO, PREPARO MECÂNICO COM BETONEIRA 600 L. AF_08/2019</v>
          </cell>
          <cell r="C6890" t="str">
            <v>M3</v>
          </cell>
          <cell r="D6890">
            <v>458.59</v>
          </cell>
        </row>
        <row r="6891">
          <cell r="A6891">
            <v>87283</v>
          </cell>
          <cell r="B6891" t="str">
            <v>ARGAMASSA TRAÇO 1:6 (EM VOLUME DE CIMENTO E AREIA MÉDIA ÚMIDA) COM ADIÇÃO DE PLASTIFICANTE PARA EMBOÇO/MASSA ÚNICA/ASSENTAMENTO DE ALVENARIA DE VEDAÇÃO, PREPARO MECÂNICO COM BETONEIRA 400 L. AF_08/2019</v>
          </cell>
          <cell r="C6891" t="str">
            <v>M3</v>
          </cell>
          <cell r="D6891">
            <v>476.7</v>
          </cell>
        </row>
        <row r="6892">
          <cell r="A6892">
            <v>87284</v>
          </cell>
          <cell r="B6892" t="str">
            <v>ARGAMASSA TRAÇO 1:6 (EM VOLUME DE CIMENTO E AREIA MÉDIA ÚMIDA) COM ADIÇÃO DE PLASTIFICANTE PARA EMBOÇO/MASSA ÚNICA/ASSENTAMENTO DE ALVENARIA DE VEDAÇÃO, PREPARO MECÂNICO COM BETONEIRA 600 L. AF_08/2019</v>
          </cell>
          <cell r="C6892" t="str">
            <v>M3</v>
          </cell>
          <cell r="D6892">
            <v>472.44</v>
          </cell>
        </row>
        <row r="6893">
          <cell r="A6893">
            <v>87286</v>
          </cell>
          <cell r="B6893" t="str">
            <v>ARGAMASSA TRAÇO 1:1:6 (EM VOLUME DE CIMENTO, CAL E AREIA MÉDIA ÚMIDA) PARA EMBOÇO/MASSA ÚNICA/ASSENTAMENTO DE ALVENARIA DE VEDAÇÃO, PREPARO MECÂNICO COM BETONEIRA 400 L. AF_08/2019</v>
          </cell>
          <cell r="C6893" t="str">
            <v>M3</v>
          </cell>
          <cell r="D6893">
            <v>624.13</v>
          </cell>
        </row>
        <row r="6894">
          <cell r="A6894">
            <v>87287</v>
          </cell>
          <cell r="B6894" t="str">
            <v>ARGAMASSA TRAÇO 1:1:6 (EM VOLUME DE CIMENTO, CAL E AREIA MÉDIA ÚMIDA) PARA EMBOÇO/MASSA ÚNICA/ASSENTAMENTO DE ALVENARIA DE VEDAÇÃO, PREPARO MECÂNICO COM BETONEIRA 600 L. AF_08/2019</v>
          </cell>
          <cell r="C6894" t="str">
            <v>M3</v>
          </cell>
          <cell r="D6894">
            <v>614.66</v>
          </cell>
        </row>
        <row r="6895">
          <cell r="A6895">
            <v>87289</v>
          </cell>
          <cell r="B6895" t="str">
            <v>ARGAMASSA TRAÇO 1:1,5:7,5 (EM VOLUME DE CIMENTO, CAL E AREIA MÉDIA ÚMIDA) PARA EMBOÇO/MASSA ÚNICA/ASSENTAMENTO DE ALVENARIA DE VEDAÇÃO, PREPARO MECÂNICO COM BETONEIRA 400 L. AF_08/2019</v>
          </cell>
          <cell r="C6895" t="str">
            <v>M3</v>
          </cell>
          <cell r="D6895">
            <v>616.15</v>
          </cell>
        </row>
        <row r="6896">
          <cell r="A6896">
            <v>87290</v>
          </cell>
          <cell r="B6896" t="str">
            <v>ARGAMASSA TRAÇO 1:1,5:7,5 (EM VOLUME DE CIMENTO, CAL E AREIA MÉDIA ÚMIDA) PARA EMBOÇO/MASSA ÚNICA/ASSENTAMENTO DE ALVENARIA DE VEDAÇÃO, PREPARO MECÂNICO COM BETONEIRA 600 L. AF_08/2019</v>
          </cell>
          <cell r="C6896" t="str">
            <v>M3</v>
          </cell>
          <cell r="D6896">
            <v>611.54</v>
          </cell>
        </row>
        <row r="6897">
          <cell r="A6897">
            <v>87292</v>
          </cell>
          <cell r="B6897" t="str">
            <v>ARGAMASSA TRAÇO 1:2:8 (EM VOLUME DE CIMENTO, CAL E AREIA MÉDIA ÚMIDA) PARA EMBOÇO/MASSA ÚNICA/ASSENTAMENTO DE ALVENARIA DE VEDAÇÃO, PREPARO MECÂNICO COM BETONEIRA 400 L. AF_08/2019</v>
          </cell>
          <cell r="C6897" t="str">
            <v>M3</v>
          </cell>
          <cell r="D6897">
            <v>641.28</v>
          </cell>
        </row>
        <row r="6898">
          <cell r="A6898">
            <v>87294</v>
          </cell>
          <cell r="B6898" t="str">
            <v>ARGAMASSA TRAÇO 1:2:9 (EM VOLUME DE CIMENTO, CAL E AREIA MÉDIA ÚMIDA) PARA EMBOÇO/MASSA ÚNICA/ASSENTAMENTO DE ALVENARIA DE VEDAÇÃO, PREPARO MECÂNICO COM BETONEIRA 600 L. AF_08/2019</v>
          </cell>
          <cell r="C6898" t="str">
            <v>M3</v>
          </cell>
          <cell r="D6898">
            <v>613.75</v>
          </cell>
        </row>
        <row r="6899">
          <cell r="A6899">
            <v>87295</v>
          </cell>
          <cell r="B6899" t="str">
            <v>ARGAMASSA TRAÇO 1:3:12 (EM VOLUME DE CIMENTO, CAL E AREIA MÉDIA ÚMIDA) PARA EMBOÇO/MASSA ÚNICA/ASSENTAMENTO DE ALVENARIA DE VEDAÇÃO, PREPARO MECÂNICO COM BETONEIRA 400 L. AF_08/2019</v>
          </cell>
          <cell r="C6899" t="str">
            <v>M3</v>
          </cell>
          <cell r="D6899">
            <v>630.02</v>
          </cell>
        </row>
        <row r="6900">
          <cell r="A6900">
            <v>87296</v>
          </cell>
          <cell r="B6900" t="str">
            <v>ARGAMASSA TRAÇO 1:3:12 (EM VOLUME DE CIMENTO, CAL E AREIA MÉDIA ÚMIDA) PARA EMBOÇO/MASSA ÚNICA/ASSENTAMENTO DE ALVENARIA DE VEDAÇÃO, PREPARO MECÂNICO COM BETONEIRA 600 L. AF_08/2019</v>
          </cell>
          <cell r="C6900" t="str">
            <v>M3</v>
          </cell>
          <cell r="D6900">
            <v>611.6</v>
          </cell>
        </row>
        <row r="6901">
          <cell r="A6901">
            <v>87298</v>
          </cell>
          <cell r="B6901" t="str">
            <v>ARGAMASSA TRAÇO 1:3 (EM VOLUME DE CIMENTO E AREIA MÉDIA ÚMIDA) PARA CONTRAPISO, PREPARO MECÂNICO COM BETONEIRA 400 L. AF_08/2019</v>
          </cell>
          <cell r="C6901" t="str">
            <v>M3</v>
          </cell>
          <cell r="D6901">
            <v>684.55</v>
          </cell>
        </row>
        <row r="6902">
          <cell r="A6902">
            <v>87299</v>
          </cell>
          <cell r="B6902" t="str">
            <v>ARGAMASSA TRAÇO 1:3 (EM VOLUME DE CIMENTO E AREIA MÉDIA ÚMIDA) PARA CONTRAPISO, PREPARO MECÂNICO COM BETONEIRA 600 L. AF_08/2019</v>
          </cell>
          <cell r="C6902" t="str">
            <v>M3</v>
          </cell>
          <cell r="D6902">
            <v>469.17</v>
          </cell>
        </row>
        <row r="6903">
          <cell r="A6903">
            <v>87301</v>
          </cell>
          <cell r="B6903" t="str">
            <v>ARGAMASSA TRAÇO 1:4 (EM VOLUME DE CIMENTO E AREIA MÉDIA ÚMIDA) PARA CONTRAPISO, PREPARO MECÂNICO COM BETONEIRA 400 L. AF_08/2019</v>
          </cell>
          <cell r="C6903" t="str">
            <v>M3</v>
          </cell>
          <cell r="D6903">
            <v>624.04999999999995</v>
          </cell>
        </row>
        <row r="6904">
          <cell r="A6904">
            <v>87302</v>
          </cell>
          <cell r="B6904" t="str">
            <v>ARGAMASSA TRAÇO 1:4 (EM VOLUME DE CIMENTO E AREIA MÉDIA ÚMIDA) PARA CONTRAPISO, PREPARO MECÂNICO COM BETONEIRA 600 L. AF_08/2019</v>
          </cell>
          <cell r="C6904" t="str">
            <v>M3</v>
          </cell>
          <cell r="D6904">
            <v>619.96</v>
          </cell>
        </row>
        <row r="6905">
          <cell r="A6905">
            <v>87304</v>
          </cell>
          <cell r="B6905" t="str">
            <v>ARGAMASSA TRAÇO 1:5 (EM VOLUME DE CIMENTO E AREIA MÉDIA ÚMIDA) PARA CONTRAPISO, PREPARO MECÂNICO COM BETONEIRA 400 L. AF_08/2019</v>
          </cell>
          <cell r="C6905" t="str">
            <v>M3</v>
          </cell>
          <cell r="D6905">
            <v>573.98</v>
          </cell>
        </row>
        <row r="6906">
          <cell r="A6906">
            <v>87305</v>
          </cell>
          <cell r="B6906" t="str">
            <v>ARGAMASSA TRAÇO 1:5 (EM VOLUME DE CIMENTO E AREIA MÉDIA ÚMIDA) PARA CONTRAPISO, PREPARO MECÂNICO COM BETONEIRA 600 L. AF_08/2019</v>
          </cell>
          <cell r="C6906" t="str">
            <v>M3</v>
          </cell>
          <cell r="D6906">
            <v>578.66999999999996</v>
          </cell>
        </row>
        <row r="6907">
          <cell r="A6907">
            <v>87307</v>
          </cell>
          <cell r="B6907" t="str">
            <v>ARGAMASSA TRAÇO 1:6 (EM VOLUME DE CIMENTO E AREIA MÉDIA ÚMIDA) PARA CONTRAPISO, PREPARO MECÂNICO COM BETONEIRA 400 L. AF_08/2019</v>
          </cell>
          <cell r="C6907" t="str">
            <v>M3</v>
          </cell>
          <cell r="D6907">
            <v>550.28</v>
          </cell>
        </row>
        <row r="6908">
          <cell r="A6908">
            <v>87308</v>
          </cell>
          <cell r="B6908" t="str">
            <v>ARGAMASSA TRAÇO 1:6 (EM VOLUME DE CIMENTO E AREIA MÉDIA ÚMIDA) PARA CONTRAPISO, PREPARO MECÂNICO COM BETONEIRA 600 L. AF_08/2019</v>
          </cell>
          <cell r="C6908" t="str">
            <v>M3</v>
          </cell>
          <cell r="D6908">
            <v>544.19000000000005</v>
          </cell>
        </row>
        <row r="6909">
          <cell r="A6909">
            <v>87310</v>
          </cell>
          <cell r="B6909" t="str">
            <v>ARGAMASSA TRAÇO 1:5 (EM VOLUME DE CIMENTO E AREIA GROSSA ÚMIDA) PARA CHAPISCO CONVENCIONAL, PREPARO MECÂNICO COM BETONEIRA 400 L. AF_08/2019</v>
          </cell>
          <cell r="C6909" t="str">
            <v>M3</v>
          </cell>
          <cell r="D6909">
            <v>449.76</v>
          </cell>
        </row>
        <row r="6910">
          <cell r="A6910">
            <v>87311</v>
          </cell>
          <cell r="B6910" t="str">
            <v>ARGAMASSA TRAÇO 1:5 (EM VOLUME DE CIMENTO E AREIA GROSSA ÚMIDA) PARA CHAPISCO CONVENCIONAL, PREPARO MECÂNICO COM BETONEIRA 600 L. AF_08/2019</v>
          </cell>
          <cell r="C6910" t="str">
            <v>M3</v>
          </cell>
          <cell r="D6910">
            <v>443.92</v>
          </cell>
        </row>
        <row r="6911">
          <cell r="A6911">
            <v>87313</v>
          </cell>
          <cell r="B6911" t="str">
            <v>ARGAMASSA TRAÇO 1:3 (EM VOLUME DE CIMENTO E AREIA GROSSA ÚMIDA) PARA CHAPISCO CONVENCIONAL, PREPARO MECÂNICO COM BETONEIRA 400 L. AF_08/2019</v>
          </cell>
          <cell r="C6911" t="str">
            <v>M3</v>
          </cell>
          <cell r="D6911">
            <v>530.66</v>
          </cell>
        </row>
        <row r="6912">
          <cell r="A6912">
            <v>87314</v>
          </cell>
          <cell r="B6912" t="str">
            <v>ARGAMASSA TRAÇO 1:3 (EM VOLUME DE CIMENTO E AREIA GROSSA ÚMIDA) PARA CHAPISCO CONVENCIONAL, PREPARO MECÂNICO COM BETONEIRA 600 L. AF_08/2019</v>
          </cell>
          <cell r="C6912" t="str">
            <v>M3</v>
          </cell>
          <cell r="D6912">
            <v>526.58000000000004</v>
          </cell>
        </row>
        <row r="6913">
          <cell r="A6913">
            <v>87316</v>
          </cell>
          <cell r="B6913" t="str">
            <v>ARGAMASSA TRAÇO 1:4 (EM VOLUME DE CIMENTO E AREIA GROSSA ÚMIDA) PARA CHAPISCO CONVENCIONAL, PREPARO MECÂNICO COM BETONEIRA 400 L. AF_08/2019</v>
          </cell>
          <cell r="C6913" t="str">
            <v>M3</v>
          </cell>
          <cell r="D6913">
            <v>487.41</v>
          </cell>
        </row>
        <row r="6914">
          <cell r="A6914">
            <v>87317</v>
          </cell>
          <cell r="B6914" t="str">
            <v>ARGAMASSA TRAÇO 1:4 (EM VOLUME DE CIMENTO E AREIA GROSSA ÚMIDA) PARA CHAPISCO CONVENCIONAL, PREPARO MECÂNICO COM BETONEIRA 600 L. AF_08/2019</v>
          </cell>
          <cell r="C6914" t="str">
            <v>M3</v>
          </cell>
          <cell r="D6914">
            <v>477.69</v>
          </cell>
        </row>
        <row r="6915">
          <cell r="A6915">
            <v>87319</v>
          </cell>
          <cell r="B6915" t="str">
            <v>ARGAMASSA TRAÇO 1:5 (EM VOLUME DE CIMENTO E AREIA GROSSA ÚMIDA) COM ADIÇÃO DE EMULSÃO POLIMÉRICA PARA CHAPISCO ROLADO, PREPARO MECÂNICO COM BETONEIRA 400 L. AF_08/2019</v>
          </cell>
          <cell r="C6915" t="str">
            <v>M3</v>
          </cell>
          <cell r="D6915">
            <v>2927.64</v>
          </cell>
        </row>
        <row r="6916">
          <cell r="A6916">
            <v>87320</v>
          </cell>
          <cell r="B6916" t="str">
            <v>ARGAMASSA TRAÇO 1:5 (EM VOLUME DE CIMENTO E AREIA GROSSA ÚMIDA) COM ADIÇÃO DE EMULSÃO POLIMÉRICA PARA CHAPISCO ROLADO, PREPARO MECÂNICO COM BETONEIRA 600 L. AF_08/2019</v>
          </cell>
          <cell r="C6916" t="str">
            <v>M3</v>
          </cell>
          <cell r="D6916">
            <v>2935.17</v>
          </cell>
        </row>
        <row r="6917">
          <cell r="A6917">
            <v>87322</v>
          </cell>
          <cell r="B6917" t="str">
            <v>ARGAMASSA TRAÇO 1:3 (EM VOLUME DE CIMENTO E AREIA GROSSA ÚMIDA) COM ADIÇÃO DE EMULSÃO POLIMÉRICA PARA CHAPISCO ROLADO, PREPARO MECÂNICO COM BETONEIRA 400 L. AF_08/2019</v>
          </cell>
          <cell r="C6917" t="str">
            <v>M3</v>
          </cell>
          <cell r="D6917">
            <v>3022.16</v>
          </cell>
        </row>
        <row r="6918">
          <cell r="A6918">
            <v>87323</v>
          </cell>
          <cell r="B6918" t="str">
            <v>ARGAMASSA TRAÇO 1:3 (EM VOLUME DE CIMENTO E AREIA GROSSA ÚMIDA) COM ADIÇÃO DE EMULSÃO POLIMÉRICA PARA CHAPISCO ROLADO, PREPARO MECÂNICO COM BETONEIRA 600 L. AF_08/2019</v>
          </cell>
          <cell r="C6918" t="str">
            <v>M3</v>
          </cell>
          <cell r="D6918">
            <v>3023.67</v>
          </cell>
        </row>
        <row r="6919">
          <cell r="A6919">
            <v>87325</v>
          </cell>
          <cell r="B6919" t="str">
            <v>ARGAMASSA TRAÇO 1:4 (EM VOLUME DE CIMENTO E AREIA GROSSA ÚMIDA) COM ADIÇÃO DE EMULSÃO POLIMÉRICA PARA CHAPISCO ROLADO, PREPARO MECÂNICO COM BETONEIRA 400 L. AF_08/2019</v>
          </cell>
          <cell r="C6919" t="str">
            <v>M3</v>
          </cell>
          <cell r="D6919">
            <v>2951.81</v>
          </cell>
        </row>
        <row r="6920">
          <cell r="A6920">
            <v>87326</v>
          </cell>
          <cell r="B6920" t="str">
            <v>ARGAMASSA TRAÇO 1:4 (EM VOLUME DE CIMENTO E AREIA GROSSA ÚMIDA) COM ADIÇÃO DE EMULSÃO POLIMÉRICA PARA CHAPISCO ROLADO, PREPARO MECÂNICO COM BETONEIRA 600 L. AF_08/2019</v>
          </cell>
          <cell r="C6920" t="str">
            <v>M3</v>
          </cell>
          <cell r="D6920">
            <v>2961.98</v>
          </cell>
        </row>
        <row r="6921">
          <cell r="A6921">
            <v>87327</v>
          </cell>
          <cell r="B6921" t="str">
            <v>ARGAMASSA TRAÇO 1:7 (EM VOLUME DE CIMENTO E AREIA MÉDIA ÚMIDA) COM ADIÇÃO DE PLASTIFICANTE PARA EMBOÇO/MASSA ÚNICA/ASSENTAMENTO DE ALVENARIA DE VEDAÇÃO, PREPARO MECÂNICO COM MISTURADOR DE EIXO HORIZONTAL DE 300 KG. AF_08/2019</v>
          </cell>
          <cell r="C6921" t="str">
            <v>M3</v>
          </cell>
          <cell r="D6921">
            <v>478.51</v>
          </cell>
        </row>
        <row r="6922">
          <cell r="A6922">
            <v>87328</v>
          </cell>
          <cell r="B6922" t="str">
            <v>ARGAMASSA TRAÇO 1:7 (EM VOLUME DE CIMENTO E AREIA MÉDIA ÚMIDA) COM ADIÇÃO DE PLASTIFICANTE PARA EMBOÇO/MASSA ÚNICA/ASSENTAMENTO DE ALVENARIA DE VEDAÇÃO, PREPARO MECÂNICO COM MISTURADOR DE EIXO HORIZONTAL DE 600 KG. AF_08/2019</v>
          </cell>
          <cell r="C6922" t="str">
            <v>M3</v>
          </cell>
          <cell r="D6922">
            <v>432.83</v>
          </cell>
        </row>
        <row r="6923">
          <cell r="A6923">
            <v>87329</v>
          </cell>
          <cell r="B6923" t="str">
            <v>ARGAMASSA TRAÇO 1:6 (EM VOLUME DE CIMENTO E AREIA MÉDIA ÚMIDA) COM ADIÇÃO DE PLASTIFICANTE PARA EMBOÇO/MASSA ÚNICA/ASSENTAMENTO DE ALVENARIA DE VEDAÇÃO, PREPARO MECÂNICO COM MISTURADOR DE EIXO HORIZONTAL DE 300 KG. AF_08/2019</v>
          </cell>
          <cell r="C6923" t="str">
            <v>M3</v>
          </cell>
          <cell r="D6923">
            <v>507.49</v>
          </cell>
        </row>
        <row r="6924">
          <cell r="A6924">
            <v>87330</v>
          </cell>
          <cell r="B6924" t="str">
            <v>ARGAMASSA TRAÇO 1:6 (EM VOLUME DE CIMENTO E AREIA MÉDIA ÚMIDA) COM ADIÇÃO DE PLASTIFICANTE PARA EMBOÇO/MASSA ÚNICA/ASSENTAMENTO DE ALVENARIA DE VEDAÇÃO, PREPARO MECÂNICO COM MISTURADOR DE EIXO HORIZONTAL DE 600 KG. AF_08/2019</v>
          </cell>
          <cell r="C6924" t="str">
            <v>M3</v>
          </cell>
          <cell r="D6924">
            <v>455.42</v>
          </cell>
        </row>
        <row r="6925">
          <cell r="A6925">
            <v>87331</v>
          </cell>
          <cell r="B6925" t="str">
            <v>ARGAMASSA TRAÇO 1:1:6 (EM VOLUME DE CIMENTO, CAL E AREIA MÉDIA ÚMIDA) PARA EMBOÇO/MASSA ÚNICA/ASSENTAMENTO DE ALVENARIA DE VEDAÇÃO, PREPARO MECÂNICO COM MISTURADOR DE EIXO HORIZONTAL DE 300 KG. AF_08/2019</v>
          </cell>
          <cell r="C6925" t="str">
            <v>M3</v>
          </cell>
          <cell r="D6925">
            <v>640.13</v>
          </cell>
        </row>
        <row r="6926">
          <cell r="A6926">
            <v>87332</v>
          </cell>
          <cell r="B6926" t="str">
            <v>ARGAMASSA TRAÇO 1:1:6 (EM VOLUME DE CIMENTO, CAL E AREIA MÉDIA ÚMIDA) PARA EMBOÇO/MASSA ÚNICA/ASSENTAMENTO DE ALVENARIA DE VEDAÇÃO, PREPARO MECÂNICO COM MISTURADOR DE EIXO HORIZONTAL DE 600 KG. AF_08/2019</v>
          </cell>
          <cell r="C6926" t="str">
            <v>M3</v>
          </cell>
          <cell r="D6926">
            <v>593.48</v>
          </cell>
        </row>
        <row r="6927">
          <cell r="A6927">
            <v>87333</v>
          </cell>
          <cell r="B6927" t="str">
            <v>ARGAMASSA TRAÇO 1:1,5:7,5 (EM VOLUME DE CIMENTO, CAL E AREIA MÉDIA ÚMIDA) PARA EMBOÇO/MASSA ÚNICA/ASSENTAMENTO DE ALVENARIA DE VEDAÇÃO, PREPARO MECÂNICO COM MISTURADOR DE EIXO HORIZONTAL DE 300 KG. AF_08/2019</v>
          </cell>
          <cell r="C6927" t="str">
            <v>M3</v>
          </cell>
          <cell r="D6927">
            <v>615.67999999999995</v>
          </cell>
        </row>
        <row r="6928">
          <cell r="A6928">
            <v>87334</v>
          </cell>
          <cell r="B6928" t="str">
            <v>ARGAMASSA TRAÇO 1:1,5:7,5 (EM VOLUME DE CIMENTO, CAL E AREIA MÉDIA ÚMIDA) PARA EMBOÇO/MASSA ÚNICA/ASSENTAMENTO DE ALVENARIA DE VEDAÇÃO, PREPARO MECÂNICO COM MISTURADOR DE EIXO HORIZONTAL DE 600 KG. AF_08/2019</v>
          </cell>
          <cell r="C6928" t="str">
            <v>M3</v>
          </cell>
          <cell r="D6928">
            <v>588.04999999999995</v>
          </cell>
        </row>
        <row r="6929">
          <cell r="A6929">
            <v>87335</v>
          </cell>
          <cell r="B6929" t="str">
            <v>ARGAMASSA TRAÇO 1:2:8 (EM VOLUME DE CIMENTO, CAL E AREIA MÉDIA ÚMIDA) PARA EMBOÇO/MASSA ÚNICA/ASSENTAMENTO DE ALVENARIA DE VEDAÇÃO, PREPARO MECÂNICO COM MISTURADOR DE EIXO HORIZONTAL DE 300 KG. AF_08/2019</v>
          </cell>
          <cell r="C6929" t="str">
            <v>M3</v>
          </cell>
          <cell r="D6929">
            <v>610.82000000000005</v>
          </cell>
        </row>
        <row r="6930">
          <cell r="A6930">
            <v>87336</v>
          </cell>
          <cell r="B6930" t="str">
            <v>ARGAMASSA TRAÇO 1:2:8 (EM VOLUME DE CIMENTO, CAL E AREIA MÉDIA ÚMIDA) PARA EMBOÇO/MASSA ÚNICA/ASSENTAMENTO DE ALVENARIA DE VEDAÇÃO, PREPARO MECÂNICO COM MISTURADOR DE EIXO HORIZONTAL DE 600 KG. AF_08/2019</v>
          </cell>
          <cell r="C6930" t="str">
            <v>M3</v>
          </cell>
          <cell r="D6930">
            <v>616.59</v>
          </cell>
        </row>
        <row r="6931">
          <cell r="A6931">
            <v>87337</v>
          </cell>
          <cell r="B6931" t="str">
            <v>ARGAMASSA TRAÇO 1:2:9 (EM VOLUME DE CIMENTO, CAL E AREIA MÉDIA ÚMIDA) PARA EMBOÇO/MASSA ÚNICA/ASSENTAMENTO DE ALVENARIA DE VEDAÇÃO, PREPARO MECÂNICO COM MISTURADOR DE EIXO HORIZONTAL DE 300 KG. AF_08/2019</v>
          </cell>
          <cell r="C6931" t="str">
            <v>M3</v>
          </cell>
          <cell r="D6931">
            <v>610.82000000000005</v>
          </cell>
        </row>
        <row r="6932">
          <cell r="A6932">
            <v>87338</v>
          </cell>
          <cell r="B6932" t="str">
            <v>ARGAMASSA TRAÇO 1:3:12 (EM VOLUME DE CIMENTO, CAL E AREIA MÉDIA ÚMIDA) PARA EMBOÇO/MASSA ÚNICA/ASSENTAMENTO DE ALVENARIA DE VEDAÇÃO, PREPARO MECÂNICO COM MISTURADOR DE EIXO HORIZONTAL DE 600 KG. AF_08/2019</v>
          </cell>
          <cell r="C6932" t="str">
            <v>M3</v>
          </cell>
          <cell r="D6932">
            <v>604.6</v>
          </cell>
        </row>
        <row r="6933">
          <cell r="A6933">
            <v>87339</v>
          </cell>
          <cell r="B6933" t="str">
            <v>ARGAMASSA TRAÇO 1:3 (EM VOLUME DE CIMENTO E AREIA MÉDIA ÚMIDA) PARA CONTRAPISO, PREPARO MECÂNICO COM MISTURADOR DE EIXO HORIZONTAL DE 160 KG. AF_08/2019</v>
          </cell>
          <cell r="C6933" t="str">
            <v>M3</v>
          </cell>
          <cell r="D6933">
            <v>778.6</v>
          </cell>
        </row>
        <row r="6934">
          <cell r="A6934">
            <v>87340</v>
          </cell>
          <cell r="B6934" t="str">
            <v>ARGAMASSA TRAÇO 1:3 (EM VOLUME DE CIMENTO E AREIA MÉDIA ÚMIDA) PARA CONTRAPISO, PREPARO MECÂNICO COM MISTURADOR DE EIXO HORIZONTAL DE 300 KG. AF_08/2019</v>
          </cell>
          <cell r="C6934" t="str">
            <v>M3</v>
          </cell>
          <cell r="D6934">
            <v>680.35</v>
          </cell>
        </row>
        <row r="6935">
          <cell r="A6935">
            <v>87341</v>
          </cell>
          <cell r="B6935" t="str">
            <v>ARGAMASSA TRAÇO 1:3 (EM VOLUME DE CIMENTO E AREIA MÉDIA ÚMIDA) PARA CONTRAPISO, PREPARO MECÂNICO COM MISTURADOR DE EIXO HORIZONTAL DE 600 KG. AF_08/2019</v>
          </cell>
          <cell r="C6935" t="str">
            <v>M3</v>
          </cell>
          <cell r="D6935">
            <v>656.75</v>
          </cell>
        </row>
        <row r="6936">
          <cell r="A6936">
            <v>87342</v>
          </cell>
          <cell r="B6936" t="str">
            <v>ARGAMASSA TRAÇO 1:4 (EM VOLUME DE CIMENTO E AREIA MÉDIA ÚMIDA) PARA CONTRAPISO, PREPARO MECÂNICO COM MISTURADOR DE EIXO HORIZONTAL DE 160 KG. AF_08/2019</v>
          </cell>
          <cell r="C6936" t="str">
            <v>M3</v>
          </cell>
          <cell r="D6936">
            <v>678.44</v>
          </cell>
        </row>
        <row r="6937">
          <cell r="A6937">
            <v>87343</v>
          </cell>
          <cell r="B6937" t="str">
            <v>ARGAMASSA TRAÇO 1:4 (EM VOLUME DE CIMENTO E AREIA MÉDIA ÚMIDA) PARA CONTRAPISO, PREPARO MECÂNICO COM MISTURADOR DE EIXO HORIZONTAL DE 300 KG. AF_08/2019</v>
          </cell>
          <cell r="C6937" t="str">
            <v>M3</v>
          </cell>
          <cell r="D6937">
            <v>622.91</v>
          </cell>
        </row>
        <row r="6938">
          <cell r="A6938">
            <v>87344</v>
          </cell>
          <cell r="B6938" t="str">
            <v>ARGAMASSA TRAÇO 1:4 (EM VOLUME DE CIMENTO E AREIA MÉDIA ÚMIDA) PARA CONTRAPISO, PREPARO MECÂNICO COM MISTURADOR DE EIXO HORIZONTAL DE 600 KG. AF_08/2019</v>
          </cell>
          <cell r="C6938" t="str">
            <v>M3</v>
          </cell>
          <cell r="D6938">
            <v>593.98</v>
          </cell>
        </row>
        <row r="6939">
          <cell r="A6939">
            <v>87345</v>
          </cell>
          <cell r="B6939" t="str">
            <v>ARGAMASSA TRAÇO 1:5 (EM VOLUME DE CIMENTO E AREIA MÉDIA ÚMIDA) PARA CONTRAPISO, PREPARO MECÂNICO COM MISTURADOR DE EIXO HORIZONTAL DE 160 KG. AF_08/2019</v>
          </cell>
          <cell r="C6939" t="str">
            <v>M3</v>
          </cell>
          <cell r="D6939">
            <v>618.54999999999995</v>
          </cell>
        </row>
        <row r="6940">
          <cell r="A6940">
            <v>87346</v>
          </cell>
          <cell r="B6940" t="str">
            <v>ARGAMASSA TRAÇO 1:5 (EM VOLUME DE CIMENTO E AREIA MÉDIA ÚMIDA) PARA CONTRAPISO, PREPARO MECÂNICO COM MISTURADOR DE EIXO HORIZONTAL DE 300 KG. AF_08/2019</v>
          </cell>
          <cell r="C6940" t="str">
            <v>M3</v>
          </cell>
          <cell r="D6940">
            <v>572.99</v>
          </cell>
        </row>
        <row r="6941">
          <cell r="A6941">
            <v>87347</v>
          </cell>
          <cell r="B6941" t="str">
            <v>ARGAMASSA TRAÇO 1:5 (EM VOLUME DE CIMENTO E AREIA MÉDIA ÚMIDA) PARA CONTRAPISO, PREPARO MECÂNICO COM MISTURADOR DE EIXO HORIZONTAL DE 600 KG. AF_08/2019</v>
          </cell>
          <cell r="C6941" t="str">
            <v>M3</v>
          </cell>
          <cell r="D6941">
            <v>550.16999999999996</v>
          </cell>
        </row>
        <row r="6942">
          <cell r="A6942">
            <v>87348</v>
          </cell>
          <cell r="B6942" t="str">
            <v>ARGAMASSA TRAÇO 1:6 (EM VOLUME DE CIMENTO E AREIA MÉDIA ÚMIDA) PARA CONTRAPISO, PREPARO MECÂNICO COM MISTURADOR DE EIXO HORIZONTAL DE 160 KG. AF_08/2019</v>
          </cell>
          <cell r="C6942" t="str">
            <v>M3</v>
          </cell>
          <cell r="D6942">
            <v>574.35</v>
          </cell>
        </row>
        <row r="6943">
          <cell r="A6943">
            <v>87349</v>
          </cell>
          <cell r="B6943" t="str">
            <v>ARGAMASSA TRAÇO 1:6 (EM VOLUME DE CIMENTO E AREIA MÉDIA ÚMIDA) PARA CONTRAPISO, PREPARO MECÂNICO COM MISTURADOR DE EIXO HORIZONTAL DE 600 KG. AF_08/2019</v>
          </cell>
          <cell r="C6943" t="str">
            <v>M3</v>
          </cell>
          <cell r="D6943">
            <v>516.44000000000005</v>
          </cell>
        </row>
        <row r="6944">
          <cell r="A6944">
            <v>87350</v>
          </cell>
          <cell r="B6944" t="str">
            <v>ARGAMASSA TRAÇO 1:5 (EM VOLUME DE CIMENTO E AREIA GROSSA ÚMIDA) PARA CHAPISCO CONVENCIONAL, PREPARO MECÂNICO COM MISTURADOR DE EIXO HORIZONTAL DE 300 KG. AF_08/2019</v>
          </cell>
          <cell r="C6944" t="str">
            <v>M3</v>
          </cell>
          <cell r="D6944">
            <v>485.28</v>
          </cell>
        </row>
        <row r="6945">
          <cell r="A6945">
            <v>87351</v>
          </cell>
          <cell r="B6945" t="str">
            <v>ARGAMASSA TRAÇO 1:5 (EM VOLUME DE CIMENTO E AREIA GROSSA ÚMIDA) PARA CHAPISCO CONVENCIONAL, PREPARO MECÂNICO COM MISTURADOR DE EIXO HORIZONTAL DE 600 KG. AF_08/2019</v>
          </cell>
          <cell r="C6945" t="str">
            <v>M3</v>
          </cell>
          <cell r="D6945">
            <v>428.95</v>
          </cell>
        </row>
        <row r="6946">
          <cell r="A6946">
            <v>87352</v>
          </cell>
          <cell r="B6946" t="str">
            <v>ARGAMASSA TRAÇO 1:3 (EM VOLUME DE CIMENTO E AREIA GROSSA ÚMIDA) PARA CHAPISCO CONVENCIONAL, PREPARO MECÂNICO COM MISTURADOR DE EIXO HORIZONTAL DE 160 KG. AF_08/2019</v>
          </cell>
          <cell r="C6946" t="str">
            <v>M3</v>
          </cell>
          <cell r="D6946">
            <v>593.9</v>
          </cell>
        </row>
        <row r="6947">
          <cell r="A6947">
            <v>87353</v>
          </cell>
          <cell r="B6947" t="str">
            <v>ARGAMASSA TRAÇO 1:3 (EM VOLUME DE CIMENTO E AREIA GROSSA ÚMIDA) PARA CHAPISCO CONVENCIONAL, PREPARO MECÂNICO COM MISTURADOR DE EIXO HORIZONTAL DE 300 KG. AF_08/2019</v>
          </cell>
          <cell r="C6947" t="str">
            <v>M3</v>
          </cell>
          <cell r="D6947">
            <v>532.23</v>
          </cell>
        </row>
        <row r="6948">
          <cell r="A6948">
            <v>87354</v>
          </cell>
          <cell r="B6948" t="str">
            <v>ARGAMASSA TRAÇO 1:3 (EM VOLUME DE CIMENTO E AREIA GROSSA ÚMIDA) PARA CHAPISCO CONVENCIONAL, PREPARO MECÂNICO COM MISTURADOR DE EIXO HORIZONTAL DE 600 KG. AF_08/2019</v>
          </cell>
          <cell r="C6948" t="str">
            <v>M3</v>
          </cell>
          <cell r="D6948">
            <v>506.78</v>
          </cell>
        </row>
        <row r="6949">
          <cell r="A6949">
            <v>87355</v>
          </cell>
          <cell r="B6949" t="str">
            <v>ARGAMASSA TRAÇO 1:4 (EM VOLUME DE CIMENTO E AREIA GROSSA ÚMIDA) PARA CHAPISCO CONVENCIONAL, PREPARO MECÂNICO COM MISTURADOR DE EIXO HORIZONTAL DE 160 KG. AF_08/2019</v>
          </cell>
          <cell r="C6949" t="str">
            <v>M3</v>
          </cell>
          <cell r="D6949">
            <v>516.22</v>
          </cell>
        </row>
        <row r="6950">
          <cell r="A6950">
            <v>87356</v>
          </cell>
          <cell r="B6950" t="str">
            <v>ARGAMASSA TRAÇO 1:4 (EM VOLUME DE CIMENTO E AREIA GROSSA ÚMIDA) PARA CHAPISCO CONVENCIONAL, PREPARO MECÂNICO COM MISTURADOR DE EIXO HORIZONTAL DE 300 KG. AF_08/2019</v>
          </cell>
          <cell r="C6950" t="str">
            <v>M3</v>
          </cell>
          <cell r="D6950">
            <v>475.54</v>
          </cell>
        </row>
        <row r="6951">
          <cell r="A6951">
            <v>87357</v>
          </cell>
          <cell r="B6951" t="str">
            <v>ARGAMASSA TRAÇO 1:4 (EM VOLUME DE CIMENTO E AREIA GROSSA ÚMIDA) PARA CHAPISCO CONVENCIONAL, PREPARO MECÂNICO COM MISTURADOR DE EIXO HORIZONTAL DE 600 KG. AF_08/2019</v>
          </cell>
          <cell r="C6951" t="str">
            <v>M3</v>
          </cell>
          <cell r="D6951">
            <v>456.65</v>
          </cell>
        </row>
        <row r="6952">
          <cell r="A6952">
            <v>87358</v>
          </cell>
          <cell r="B6952" t="str">
            <v>ARGAMASSA TRAÇO 1:5 (EM VOLUME DE CIMENTO E AREIA GROSSA ÚMIDA) COM ADIÇÃO DE EMULSÃO POLIMÉRICA PARA CHAPISCO ROLADO, PREPARO MECÂNICO COM MISTURADOR DE EIXO HORIZONTAL DE 300 KG. AF_08/2019</v>
          </cell>
          <cell r="C6952" t="str">
            <v>M3</v>
          </cell>
          <cell r="D6952">
            <v>2896.28</v>
          </cell>
        </row>
        <row r="6953">
          <cell r="A6953">
            <v>87359</v>
          </cell>
          <cell r="B6953" t="str">
            <v>ARGAMASSA TRAÇO 1:5 (EM VOLUME DE CIMENTO E AREIA GROSSA ÚMIDA) COM ADIÇÃO DE EMULSÃO POLIMÉRICA PARA CHAPISCO ROLADO, PREPARO MECÂNICO COM MISTURADOR DE EIXO HORIZONTAL DE 600 KG. AF_08/2019</v>
          </cell>
          <cell r="C6953" t="str">
            <v>M3</v>
          </cell>
          <cell r="D6953">
            <v>2874.92</v>
          </cell>
        </row>
        <row r="6954">
          <cell r="A6954">
            <v>87360</v>
          </cell>
          <cell r="B6954" t="str">
            <v>ARGAMASSA TRAÇO 1:3 (EM VOLUME DE CIMENTO E AREIA GROSSA ÚMIDA) COM ADIÇÃO DE EMULSÃO POLIMÉRICA PARA CHAPISCO ROLADO, PREPARO MECÂNICO COM MISTURADOR DE EIXO HORIZONTAL DE 160 KG. AF_08/2019</v>
          </cell>
          <cell r="C6954" t="str">
            <v>M3</v>
          </cell>
          <cell r="D6954">
            <v>2985.82</v>
          </cell>
        </row>
        <row r="6955">
          <cell r="A6955">
            <v>87361</v>
          </cell>
          <cell r="B6955" t="str">
            <v>ARGAMASSA TRAÇO 1:3 (EM VOLUME DE CIMENTO E AREIA GROSSA ÚMIDA) COM ADIÇÃO DE EMULSÃO POLIMÉRICA PARA CHAPISCO ROLADO, PREPARO MECÂNICO COM MISTURADOR DE EIXO HORIZONTAL DE 300 KG. AF_08/2019</v>
          </cell>
          <cell r="C6955" t="str">
            <v>M3</v>
          </cell>
          <cell r="D6955">
            <v>2951.65</v>
          </cell>
        </row>
        <row r="6956">
          <cell r="A6956">
            <v>87362</v>
          </cell>
          <cell r="B6956" t="str">
            <v>ARGAMASSA TRAÇO 1:3 (EM VOLUME DE CIMENTO E AREIA GROSSA ÚMIDA) COM ADIÇÃO DE EMULSÃO POLIMÉRICA PARA CHAPISCO ROLADO, PREPARO MECÂNICO COM MISTURADOR DE EIXO HORIZONTAL DE 600 KG. AF_08/2019</v>
          </cell>
          <cell r="C6956" t="str">
            <v>M3</v>
          </cell>
          <cell r="D6956">
            <v>2952.46</v>
          </cell>
        </row>
        <row r="6957">
          <cell r="A6957">
            <v>87363</v>
          </cell>
          <cell r="B6957" t="str">
            <v>ARGAMASSA TRAÇO 1:4 (EM VOLUME DE CIMENTO E AREIA GROSSA ÚMIDA) COM ADIÇÃO DE EMULSÃO POLIMÉRICA PARA CHAPISCO ROLADO, PREPARO MECÂNICO COM MISTURADOR DE EIXO HORIZONTAL DE 300 KG. AF_08/2019</v>
          </cell>
          <cell r="C6957" t="str">
            <v>M3</v>
          </cell>
          <cell r="D6957">
            <v>2928.16</v>
          </cell>
        </row>
        <row r="6958">
          <cell r="A6958">
            <v>87364</v>
          </cell>
          <cell r="B6958" t="str">
            <v>ARGAMASSA TRAÇO 1:4 (EM VOLUME DE CIMENTO E AREIA GROSSA ÚMIDA) COM ADIÇÃO DE EMULSÃO POLIMÉRICA PARA CHAPISCO ROLADO, PREPARO MECÂNICO COM MISTURADOR DE EIXO HORIZONTAL DE 600 KG. AF_08/2019</v>
          </cell>
          <cell r="C6958" t="str">
            <v>M3</v>
          </cell>
          <cell r="D6958">
            <v>2907.95</v>
          </cell>
        </row>
        <row r="6959">
          <cell r="A6959">
            <v>87365</v>
          </cell>
          <cell r="B6959" t="str">
            <v>ARGAMASSA TRAÇO 1:7 (EM VOLUME DE CIMENTO E AREIA MÉDIA ÚMIDA) COM ADIÇÃO DE PLASTIFICANTE PARA EMBOÇO/MASSA ÚNICA/ASSENTAMENTO DE ALVENARIA DE VEDAÇÃO, PREPARO MANUAL. AF_08/2019</v>
          </cell>
          <cell r="C6959" t="str">
            <v>M3</v>
          </cell>
          <cell r="D6959">
            <v>581.55999999999995</v>
          </cell>
        </row>
        <row r="6960">
          <cell r="A6960">
            <v>87366</v>
          </cell>
          <cell r="B6960" t="str">
            <v>ARGAMASSA TRAÇO 1:6 (EM VOLUME DE CIMENTO E AREIA MÉDIA ÚMIDA) COM ADIÇÃO DE PLASTIFICANTE PARA EMBOÇO/MASSA ÚNICA/ASSENTAMENTO DE ALVENARIA DE VEDAÇÃO, PREPARO MANUAL. AF_08/2019</v>
          </cell>
          <cell r="C6960" t="str">
            <v>M3</v>
          </cell>
          <cell r="D6960">
            <v>608.53</v>
          </cell>
        </row>
        <row r="6961">
          <cell r="A6961">
            <v>87367</v>
          </cell>
          <cell r="B6961" t="str">
            <v>ARGAMASSA TRAÇO 1:1:6 (EM VOLUME DE CIMENTO, CAL E AREIA MÉDIA ÚMIDA) PARA EMBOÇO/MASSA ÚNICA/ASSENTAMENTO DE ALVENARIA DE VEDAÇÃO, PREPARO MANUAL. AF_08/2019</v>
          </cell>
          <cell r="C6961" t="str">
            <v>M3</v>
          </cell>
          <cell r="D6961">
            <v>745.62</v>
          </cell>
        </row>
        <row r="6962">
          <cell r="A6962">
            <v>87368</v>
          </cell>
          <cell r="B6962" t="str">
            <v>ARGAMASSA TRAÇO 1:1,5:7,5 (EM VOLUME DE CIMENTO, CAL E AREIA MÉDIA ÚMIDA) PARA EMBOÇO/MASSA ÚNICA/ASSENTAMENTO DE ALVENARIA DE VEDAÇÃO, PREPARO MANUAL. AF_08/2019</v>
          </cell>
          <cell r="C6962" t="str">
            <v>M3</v>
          </cell>
          <cell r="D6962">
            <v>739.76</v>
          </cell>
        </row>
        <row r="6963">
          <cell r="A6963">
            <v>87369</v>
          </cell>
          <cell r="B6963" t="str">
            <v>ARGAMASSA TRAÇO 1:2:8 (EM VOLUME DE CIMENTO, CAL E AREIA MÉDIA ÚMIDA) PARA EMBOÇO/MASSA ÚNICA/ASSENTAMENTO DE ALVENARIA DE VEDAÇÃO, PREPARO MANUAL. AF_08/2019</v>
          </cell>
          <cell r="C6963" t="str">
            <v>M3</v>
          </cell>
          <cell r="D6963">
            <v>766.75</v>
          </cell>
        </row>
        <row r="6964">
          <cell r="A6964">
            <v>87370</v>
          </cell>
          <cell r="B6964" t="str">
            <v>ARGAMASSA TRAÇO 1:2:9 (EM VOLUME DE CIMENTO, CAL E AREIA MÉDIA ÚMIDA) PARA EMBOÇO/MASSA ÚNICA/ASSENTAMENTO DE ALVENARIA DE VEDAÇÃO, PREPARO MANUAL. AF_08/2019</v>
          </cell>
          <cell r="C6964" t="str">
            <v>M3</v>
          </cell>
          <cell r="D6964">
            <v>738.87</v>
          </cell>
        </row>
        <row r="6965">
          <cell r="A6965">
            <v>87371</v>
          </cell>
          <cell r="B6965" t="str">
            <v>ARGAMASSA TRAÇO 1:3:12 (EM VOLUME DE CIMENTO, CAL E AREIA MÉDIA ÚMIDA) PARA EMBOÇO/MASSA ÚNICA/ASSENTAMENTO DE ALVENARIA DE VEDAÇÃO, PREPARO MANUAL. AF_08/2019</v>
          </cell>
          <cell r="C6965" t="str">
            <v>M3</v>
          </cell>
          <cell r="D6965">
            <v>736.89</v>
          </cell>
        </row>
        <row r="6966">
          <cell r="A6966">
            <v>87372</v>
          </cell>
          <cell r="B6966" t="str">
            <v>ARGAMASSA TRAÇO 1:3 (EM VOLUME DE CIMENTO E AREIA MÉDIA ÚMIDA) PARA CONTRAPISO, PREPARO MANUAL. AF_08/2019</v>
          </cell>
          <cell r="C6966" t="str">
            <v>M3</v>
          </cell>
          <cell r="D6966">
            <v>821.62</v>
          </cell>
        </row>
        <row r="6967">
          <cell r="A6967">
            <v>87373</v>
          </cell>
          <cell r="B6967" t="str">
            <v>ARGAMASSA TRAÇO 1:4 (EM VOLUME DE CIMENTO E AREIA MÉDIA ÚMIDA) PARA CONTRAPISO, PREPARO MANUAL. AF_08/2019</v>
          </cell>
          <cell r="C6967" t="str">
            <v>M3</v>
          </cell>
          <cell r="D6967">
            <v>745.78</v>
          </cell>
        </row>
        <row r="6968">
          <cell r="A6968">
            <v>87374</v>
          </cell>
          <cell r="B6968" t="str">
            <v>ARGAMASSA TRAÇO 1:5 (EM VOLUME DE CIMENTO E AREIA MÉDIA ÚMIDA) PARA CONTRAPISO, PREPARO MANUAL. AF_08/2019</v>
          </cell>
          <cell r="C6968" t="str">
            <v>M3</v>
          </cell>
          <cell r="D6968">
            <v>703.3</v>
          </cell>
        </row>
        <row r="6969">
          <cell r="A6969">
            <v>87375</v>
          </cell>
          <cell r="B6969" t="str">
            <v>ARGAMASSA TRAÇO 1:6 (EM VOLUME DE CIMENTO E AREIA MÉDIA ÚMIDA) PARA CONTRAPISO, PREPARO MANUAL. AF_08/2019</v>
          </cell>
          <cell r="C6969" t="str">
            <v>M3</v>
          </cell>
          <cell r="D6969">
            <v>676.67</v>
          </cell>
        </row>
        <row r="6970">
          <cell r="A6970">
            <v>87376</v>
          </cell>
          <cell r="B6970" t="str">
            <v>ARGAMASSA TRAÇO 1:5 (EM VOLUME DE CIMENTO E AREIA GROSSA ÚMIDA) PARA CHAPISCO CONVENCIONAL, PREPARO MANUAL. AF_08/2019</v>
          </cell>
          <cell r="C6970" t="str">
            <v>M3</v>
          </cell>
          <cell r="D6970">
            <v>577.91999999999996</v>
          </cell>
        </row>
        <row r="6971">
          <cell r="A6971">
            <v>87377</v>
          </cell>
          <cell r="B6971" t="str">
            <v>ARGAMASSA TRAÇO 1:3 (EM VOLUME DE CIMENTO E AREIA GROSSA ÚMIDA) PARA CHAPISCO CONVENCIONAL, PREPARO MANUAL. AF_08/2019</v>
          </cell>
          <cell r="C6971" t="str">
            <v>M3</v>
          </cell>
          <cell r="D6971">
            <v>663.12</v>
          </cell>
        </row>
        <row r="6972">
          <cell r="A6972">
            <v>87378</v>
          </cell>
          <cell r="B6972" t="str">
            <v>ARGAMASSA TRAÇO 1:4 (EM VOLUME DE CIMENTO E AREIA GROSSA ÚMIDA) PARA CHAPISCO CONVENCIONAL, PREPARO MANUAL. AF_08/2019</v>
          </cell>
          <cell r="C6972" t="str">
            <v>M3</v>
          </cell>
          <cell r="D6972">
            <v>607.49</v>
          </cell>
        </row>
        <row r="6973">
          <cell r="A6973">
            <v>87379</v>
          </cell>
          <cell r="B6973" t="str">
            <v>ARGAMASSA TRAÇO 1:5 (EM VOLUME DE CIMENTO E AREIA GROSSA ÚMIDA) COM ADIÇÃO DE EMULSÃO POLIMÉRICA PARA CHAPISCO ROLADO, PREPARO MANUAL. AF_08/2019</v>
          </cell>
          <cell r="C6973" t="str">
            <v>M3</v>
          </cell>
          <cell r="D6973">
            <v>3039.08</v>
          </cell>
        </row>
        <row r="6974">
          <cell r="A6974">
            <v>87380</v>
          </cell>
          <cell r="B6974" t="str">
            <v>ARGAMASSA TRAÇO 1:3 (EM VOLUME DE CIMENTO E AREIA GROSSA ÚMIDA) COM ADIÇÃO DE EMULSÃO POLIMÉRICA PARA CHAPISCO ROLADO, PREPARO MANUAL. AF_08/2019</v>
          </cell>
          <cell r="C6974" t="str">
            <v>M3</v>
          </cell>
          <cell r="D6974">
            <v>3121.01</v>
          </cell>
        </row>
        <row r="6975">
          <cell r="A6975">
            <v>87381</v>
          </cell>
          <cell r="B6975" t="str">
            <v>ARGAMASSA TRAÇO 1:4 (EM VOLUME DE CIMENTO E AREIA GROSSA ÚMIDA) COM ADIÇÃO DE EMULSÃO POLIMÉRICA PARA CHAPISCO ROLADO, PREPARO MANUAL. AF_08/2019</v>
          </cell>
          <cell r="C6975" t="str">
            <v>M3</v>
          </cell>
          <cell r="D6975">
            <v>3067</v>
          </cell>
        </row>
        <row r="6976">
          <cell r="A6976">
            <v>87382</v>
          </cell>
          <cell r="B6976" t="str">
            <v>ARGAMASSA INDUSTRIALIZADA MULTIUSO PARA REVESTIMENTOS E ASSENTAMENTO DA ALVENARIA, PREPARO COM MISTURADOR DE EIXO HORIZONTAL DE 160 KG. AF_08/2019</v>
          </cell>
          <cell r="C6976" t="str">
            <v>M3</v>
          </cell>
          <cell r="D6976">
            <v>1686.14</v>
          </cell>
        </row>
        <row r="6977">
          <cell r="A6977">
            <v>87383</v>
          </cell>
          <cell r="B6977" t="str">
            <v>ARGAMASSA INDUSTRIALIZADA MULTIUSO PARA REVESTIMENTOS E ASSENTAMENTO DA ALVENARIA, PREPARO COM MISTURADOR DE EIXO HORIZONTAL DE 300 KG. AF_08/2019</v>
          </cell>
          <cell r="C6977" t="str">
            <v>M3</v>
          </cell>
          <cell r="D6977">
            <v>1685.2</v>
          </cell>
        </row>
        <row r="6978">
          <cell r="A6978">
            <v>87384</v>
          </cell>
          <cell r="B6978" t="str">
            <v>ARGAMASSA INDUSTRIALIZADA MULTIUSO PARA REVESTIMENTOS E ASSENTAMENTO DA ALVENARIA, PREPARO COM MISTURADOR DE EIXO HORIZONTAL DE 600 KG. AF_08/2019</v>
          </cell>
          <cell r="C6978" t="str">
            <v>M3</v>
          </cell>
          <cell r="D6978">
            <v>1681.35</v>
          </cell>
        </row>
        <row r="6979">
          <cell r="A6979">
            <v>87385</v>
          </cell>
          <cell r="B6979" t="str">
            <v>ARGAMASSA PRONTA PARA CONTRAPISO, PREPARO COM MISTURADOR DE EIXO HORIZONTAL DE 160 KG. AF_08/2019</v>
          </cell>
          <cell r="C6979" t="str">
            <v>M3</v>
          </cell>
          <cell r="D6979">
            <v>1972.32</v>
          </cell>
        </row>
        <row r="6980">
          <cell r="A6980">
            <v>87386</v>
          </cell>
          <cell r="B6980" t="str">
            <v>ARGAMASSA PRONTA PARA CONTRAPISO, PREPARO COM MISTURADOR DE EIXO HORIZONTAL DE 300 KG. AF_08/2019</v>
          </cell>
          <cell r="C6980" t="str">
            <v>M3</v>
          </cell>
          <cell r="D6980">
            <v>1967.73</v>
          </cell>
        </row>
        <row r="6981">
          <cell r="A6981">
            <v>87387</v>
          </cell>
          <cell r="B6981" t="str">
            <v>ARGAMASSA PRONTA PARA CONTRAPISO, PREPARO COM MISTURADOR DE EIXO HORIZONTAL DE 600 KG. AF_08/2019</v>
          </cell>
          <cell r="C6981" t="str">
            <v>M3</v>
          </cell>
          <cell r="D6981">
            <v>1966.46</v>
          </cell>
        </row>
        <row r="6982">
          <cell r="A6982">
            <v>87388</v>
          </cell>
          <cell r="B6982" t="str">
            <v>ARGAMASSA PARA REVESTIMENTO DECORATIVO MONOCAMADA (MONOCAPA), PREPARO COM MISTURADOR DE EIXO HORIZONTAL DE 160 KG. AF_08/2019</v>
          </cell>
          <cell r="C6982" t="str">
            <v>M3</v>
          </cell>
          <cell r="D6982">
            <v>4725.2</v>
          </cell>
        </row>
        <row r="6983">
          <cell r="A6983">
            <v>87389</v>
          </cell>
          <cell r="B6983" t="str">
            <v>ARGAMASSA PARA REVESTIMENTO DECORATIVO MONOCAMADA (MONOCAPA), PREPARO COM MISTURADOR DE EIXO HORIZONTAL DE 300 KG. AF_08/2019</v>
          </cell>
          <cell r="C6983" t="str">
            <v>M3</v>
          </cell>
          <cell r="D6983">
            <v>4746.04</v>
          </cell>
        </row>
        <row r="6984">
          <cell r="A6984">
            <v>87390</v>
          </cell>
          <cell r="B6984" t="str">
            <v>ARGAMASSA PARA REVESTIMENTO DECORATIVO MONOCAMADA (MONOCAPA), PREPARO COM MISTURADOR DE EIXO HORIZONTAL DE 600 KG. AF_08/2019</v>
          </cell>
          <cell r="C6984" t="str">
            <v>M3</v>
          </cell>
          <cell r="D6984">
            <v>4773.4799999999996</v>
          </cell>
        </row>
        <row r="6985">
          <cell r="A6985">
            <v>87391</v>
          </cell>
          <cell r="B6985" t="str">
            <v>ARGAMASSA INDUSTRIALIZADA PARA CHAPISCO ROLADO, PREPARO COM MISTURADOR DE EIXO HORIZONTAL DE 160 KG. AF_08/2019</v>
          </cell>
          <cell r="C6985" t="str">
            <v>M3</v>
          </cell>
          <cell r="D6985">
            <v>5253.36</v>
          </cell>
        </row>
        <row r="6986">
          <cell r="A6986">
            <v>87393</v>
          </cell>
          <cell r="B6986" t="str">
            <v>ARGAMASSA INDUSTRIALIZADA PARA CHAPISCO ROLADO, PREPARO COM MISTURADOR DE EIXO HORIZONTAL DE 300 KG. AF_08/2019</v>
          </cell>
          <cell r="C6986" t="str">
            <v>M3</v>
          </cell>
          <cell r="D6986">
            <v>5302.97</v>
          </cell>
        </row>
        <row r="6987">
          <cell r="A6987">
            <v>87394</v>
          </cell>
          <cell r="B6987" t="str">
            <v>ARGAMASSA INDUSTRIALIZADA PARA CHAPISCO ROLADO, PREPARO COM MISTURADOR DE EIXO HORIZONTAL DE 600 KG. AF_08/2019</v>
          </cell>
          <cell r="C6987" t="str">
            <v>M3</v>
          </cell>
          <cell r="D6987">
            <v>5353.72</v>
          </cell>
        </row>
        <row r="6988">
          <cell r="A6988">
            <v>87395</v>
          </cell>
          <cell r="B6988" t="str">
            <v>ARGAMASSA INDUSTRIALIZADA PARA CHAPISCO COLANTE, PREPARO COM MISTURADOR DE EIXO HORIZONTAL DE 160 KG. AF_08/2019</v>
          </cell>
          <cell r="C6988" t="str">
            <v>M3</v>
          </cell>
          <cell r="D6988">
            <v>3298.39</v>
          </cell>
        </row>
        <row r="6989">
          <cell r="A6989">
            <v>87396</v>
          </cell>
          <cell r="B6989" t="str">
            <v>ARGAMASSA INDUSTRIALIZADA PARA CHAPISCO COLANTE, PREPARO COM MISTURADOR DE EIXO HORIZONTAL DE 300 KG. AF_08/2019</v>
          </cell>
          <cell r="C6989" t="str">
            <v>M3</v>
          </cell>
          <cell r="D6989">
            <v>3321.74</v>
          </cell>
        </row>
        <row r="6990">
          <cell r="A6990">
            <v>87397</v>
          </cell>
          <cell r="B6990" t="str">
            <v>ARGAMASSA INDUSTRIALIZADA PARA CHAPISCO COLANTE, PREPARO COM MISTURADOR DE EIXO HORIZONTAL DE 600 KG. AF_08/2019</v>
          </cell>
          <cell r="C6990" t="str">
            <v>M3</v>
          </cell>
          <cell r="D6990">
            <v>3347.41</v>
          </cell>
        </row>
        <row r="6991">
          <cell r="A6991">
            <v>87398</v>
          </cell>
          <cell r="B6991" t="str">
            <v>ARGAMASSA INDUSTRIALIZADA MULTIUSO PARA REVESTIMENTOS E ASSENTAMENTO DA ALVENARIA, PREPARO MANUAL. AF_08/2019</v>
          </cell>
          <cell r="C6991" t="str">
            <v>M3</v>
          </cell>
          <cell r="D6991">
            <v>1891.06</v>
          </cell>
        </row>
        <row r="6992">
          <cell r="A6992">
            <v>87399</v>
          </cell>
          <cell r="B6992" t="str">
            <v>ARGAMASSA PRONTA PARA CONTRAPISO, PREPARO MANUAL. AF_08/2019</v>
          </cell>
          <cell r="C6992" t="str">
            <v>M3</v>
          </cell>
          <cell r="D6992">
            <v>2182.48</v>
          </cell>
        </row>
        <row r="6993">
          <cell r="A6993">
            <v>87401</v>
          </cell>
          <cell r="B6993" t="str">
            <v>ARGAMASSA INDUSTRIALIZADA PARA CHAPISCO ROLADO, PREPARO MANUAL. AF_08/2019</v>
          </cell>
          <cell r="C6993" t="str">
            <v>M3</v>
          </cell>
          <cell r="D6993">
            <v>5556.13</v>
          </cell>
        </row>
        <row r="6994">
          <cell r="A6994">
            <v>87402</v>
          </cell>
          <cell r="B6994" t="str">
            <v>ARGAMASSA INDUSTRIALIZADA PARA CHAPISCO COLANTE, PREPARO MANUAL. AF_08/2019</v>
          </cell>
          <cell r="C6994" t="str">
            <v>M3</v>
          </cell>
          <cell r="D6994">
            <v>3561.13</v>
          </cell>
        </row>
        <row r="6995">
          <cell r="A6995">
            <v>87404</v>
          </cell>
          <cell r="B6995" t="str">
            <v>ARGAMASSA PARA REVESTIMENTO DECORATIVO MONOCAMADA (MONOCAPA), MISTURA E PROJEÇÃO DE 1,5 M3/H DE ARGAMASSA. AF_08/2019</v>
          </cell>
          <cell r="C6995" t="str">
            <v>M3</v>
          </cell>
          <cell r="D6995">
            <v>4908.9399999999996</v>
          </cell>
        </row>
        <row r="6996">
          <cell r="A6996">
            <v>87405</v>
          </cell>
          <cell r="B6996" t="str">
            <v>ARGAMASSA PARA REVESTIMENTO DECORATIVO MONOCAMADA (MONOCAPA), MISTURA E PROJEÇÃO DE 2 M3/H DE ARGAMASSA. AF_08/2019</v>
          </cell>
          <cell r="C6996" t="str">
            <v>M3</v>
          </cell>
          <cell r="D6996">
            <v>4924.43</v>
          </cell>
        </row>
        <row r="6997">
          <cell r="A6997">
            <v>87407</v>
          </cell>
          <cell r="B6997" t="str">
            <v>ARGAMASSA INDUSTRIALIZADA PARA REVESTIMENTOS, MISTURA E PROJEÇÃO DE 1,5 M³/H DE ARGAMASSA. AF_08/2019</v>
          </cell>
          <cell r="C6997" t="str">
            <v>M3</v>
          </cell>
          <cell r="D6997">
            <v>1722.93</v>
          </cell>
        </row>
        <row r="6998">
          <cell r="A6998">
            <v>87408</v>
          </cell>
          <cell r="B6998" t="str">
            <v>ARGAMASSA INDUSTRIALIZADA PARA REVESTIMENTOS, MISTURA E PROJEÇÃO DE 2 M³/H DE ARGAMASSA. AF_08/2019</v>
          </cell>
          <cell r="C6998" t="str">
            <v>M3</v>
          </cell>
          <cell r="D6998">
            <v>1714.03</v>
          </cell>
        </row>
        <row r="6999">
          <cell r="A6999">
            <v>87410</v>
          </cell>
          <cell r="B6999" t="str">
            <v>ARGAMASSA À BASE DE GESSO, MISTURA E PROJEÇÃO DE 1,5 M³/H DE ARGAMASSA. AF_08/2019</v>
          </cell>
          <cell r="C6999" t="str">
            <v>M3</v>
          </cell>
          <cell r="D6999">
            <v>815.2</v>
          </cell>
        </row>
        <row r="7000">
          <cell r="A7000">
            <v>88626</v>
          </cell>
          <cell r="B7000" t="str">
            <v>ARGAMASSA TRAÇO 1:0,5:4,5 (EM VOLUME DE CIMENTO, CAL E AREIA MÉDIA ÚMIDA), PREPARO MECÂNICO COM BETONEIRA 400 L. AF_08/2019</v>
          </cell>
          <cell r="C7000" t="str">
            <v>M3</v>
          </cell>
          <cell r="D7000">
            <v>590.80999999999995</v>
          </cell>
        </row>
        <row r="7001">
          <cell r="A7001">
            <v>88627</v>
          </cell>
          <cell r="B7001" t="str">
            <v>ARGAMASSA TRAÇO 1:0,5:4,5 (EM VOLUME DE CIMENTO, CAL E AREIA MÉDIA ÚMIDA) PARA ASSENTAMENTO DE ALVENARIA, PREPARO MANUAL. AF_08/2019</v>
          </cell>
          <cell r="C7001" t="str">
            <v>M3</v>
          </cell>
          <cell r="D7001">
            <v>691.75</v>
          </cell>
        </row>
        <row r="7002">
          <cell r="A7002">
            <v>88628</v>
          </cell>
          <cell r="B7002" t="str">
            <v>ARGAMASSA TRAÇO 1:3 (EM VOLUME DE CIMENTO E AREIA MÉDIA ÚMIDA), PREPARO MECÂNICO COM BETONEIRA 400 L. AF_08/2019</v>
          </cell>
          <cell r="C7002" t="str">
            <v>M3</v>
          </cell>
          <cell r="D7002">
            <v>571.49</v>
          </cell>
        </row>
        <row r="7003">
          <cell r="A7003">
            <v>88629</v>
          </cell>
          <cell r="B7003" t="str">
            <v>ARGAMASSA TRAÇO 1:3 (EM VOLUME DE CIMENTO E AREIA MÉDIA ÚMIDA), PREPARO MANUAL. AF_08/2019</v>
          </cell>
          <cell r="C7003" t="str">
            <v>M3</v>
          </cell>
          <cell r="D7003">
            <v>676.2</v>
          </cell>
        </row>
        <row r="7004">
          <cell r="A7004">
            <v>88630</v>
          </cell>
          <cell r="B7004" t="str">
            <v>ARGAMASSA TRAÇO 1:4 (CIMENTO E AREIA MÉDIA), PREPARO MECÂNICO COM BETONEIRA 400 L. AF_08/2019</v>
          </cell>
          <cell r="C7004" t="str">
            <v>M3</v>
          </cell>
          <cell r="D7004">
            <v>501.74</v>
          </cell>
        </row>
        <row r="7005">
          <cell r="A7005">
            <v>88631</v>
          </cell>
          <cell r="B7005" t="str">
            <v>ARGAMASSA TRAÇO 1:4 (EM VOLUME DE CIMENTO E AREIA MÉDIA ÚMIDA), PREPARO MANUAL. AF_08/2019</v>
          </cell>
          <cell r="C7005" t="str">
            <v>M3</v>
          </cell>
          <cell r="D7005">
            <v>615.44000000000005</v>
          </cell>
        </row>
        <row r="7006">
          <cell r="A7006">
            <v>88715</v>
          </cell>
          <cell r="B7006" t="str">
            <v>ARGAMASSA TRAÇO 1:2:9 (EM VOLUME DE CIMENTO, CAL E AREIA MÉDIA ÚMIDA) PARA EMBOÇO/MASSA ÚNICA/ASSENTAMENTO DE ALVENARIA DE VEDAÇÃO, PREPARO MECÂNICO COM BETONEIRA 400 L. AF_08/2019</v>
          </cell>
          <cell r="C7006" t="str">
            <v>M3</v>
          </cell>
          <cell r="D7006">
            <v>607.91</v>
          </cell>
        </row>
        <row r="7007">
          <cell r="A7007">
            <v>100464</v>
          </cell>
          <cell r="B7007" t="str">
            <v>ARGAMASSA TRAÇO 1:0,5:4,5  (EM VOLUME DE CIMENTO, CAL E AREIA MÉDIA ÚMIDA), PREPARO MECÂNICO COM MISTURADOR DE EIXO HORIZONTAL DE 160 KG. AF_08/2019</v>
          </cell>
          <cell r="C7007" t="str">
            <v>M3</v>
          </cell>
          <cell r="D7007">
            <v>608.28</v>
          </cell>
        </row>
        <row r="7008">
          <cell r="A7008">
            <v>100465</v>
          </cell>
          <cell r="B7008" t="str">
            <v>ARGAMASSA TRAÇO 1:0,5:4,5  (EM VOLUME DE CIMENTO, CAL E AREIA MÉDIA ÚMIDA), PREPARO MECÂNICO COM MISTURADOR DE EIXO HORIZONTAL DE 300 KG. AF_08/2019</v>
          </cell>
          <cell r="C7008" t="str">
            <v>M3</v>
          </cell>
          <cell r="D7008">
            <v>578.70000000000005</v>
          </cell>
        </row>
        <row r="7009">
          <cell r="A7009">
            <v>100466</v>
          </cell>
          <cell r="B7009" t="str">
            <v>ARGAMASSA TRAÇO 1:0,5:4,5  (EM VOLUME DE CIMENTO, CAL E AREIA MÉDIA ÚMIDA), PREPARO MECÂNICO COM MISTURADOR DE EIXO HORIZONTAL DE 600 KG. AF_08/2019</v>
          </cell>
          <cell r="C7009" t="str">
            <v>M3</v>
          </cell>
          <cell r="D7009">
            <v>565.66999999999996</v>
          </cell>
        </row>
        <row r="7010">
          <cell r="A7010">
            <v>100468</v>
          </cell>
          <cell r="B7010" t="str">
            <v>ARGAMASSA TRAÇO 1:3 (EM VOLUME DE CIMENTO E AREIA MÉDIA ÚMIDA), PREPARO MECÂNICO COM MISTURADOR DE EIXO HORIZONTAL DE 160 KG. AF_08/2019</v>
          </cell>
          <cell r="C7010" t="str">
            <v>M3</v>
          </cell>
          <cell r="D7010">
            <v>670.79</v>
          </cell>
        </row>
        <row r="7011">
          <cell r="A7011">
            <v>100469</v>
          </cell>
          <cell r="B7011" t="str">
            <v>ARGAMASSA TRAÇO 1:3 (EM VOLUME DE CIMENTO E AREIA MÉDIA ÚMIDA), PREPARO MECÂNICO COM MISTURADOR DE EIXO HORIZONTAL DE 300 KG. AF_08/2019</v>
          </cell>
          <cell r="C7011" t="str">
            <v>M3</v>
          </cell>
          <cell r="D7011">
            <v>562</v>
          </cell>
        </row>
        <row r="7012">
          <cell r="A7012">
            <v>100470</v>
          </cell>
          <cell r="B7012" t="str">
            <v>ARGAMASSA TRAÇO 1:3 (EM VOLUME DE CIMENTO E AREIA MÉDIA ÚMIDA), PREPARO MECÂNICO COM MISTURADOR DE EIXO HORIZONTAL DE 600 KG. AF_08/2019</v>
          </cell>
          <cell r="C7012" t="str">
            <v>M3</v>
          </cell>
          <cell r="D7012">
            <v>518.11</v>
          </cell>
        </row>
        <row r="7013">
          <cell r="A7013">
            <v>100472</v>
          </cell>
          <cell r="B7013" t="str">
            <v>ARGAMASSA TRAÇO 1:4 (EM VOLUME DE CIMENTO E AREIA MÉDIA ÚMIDA), PREPARO MECÂNICO COM MISTURADOR DE EIXO HORIZONTAL DE 160 KG. AF_08/2019</v>
          </cell>
          <cell r="C7013" t="str">
            <v>M3</v>
          </cell>
          <cell r="D7013">
            <v>551.1</v>
          </cell>
        </row>
        <row r="7014">
          <cell r="A7014">
            <v>100473</v>
          </cell>
          <cell r="B7014" t="str">
            <v>ARGAMASSA TRAÇO 1:4 (EM VOLUME DE CIMENTO E AREIA MÉDIA ÚMIDA), PREPARO MECÂNICO COM MISTURADOR DE EIXO HORIZONTAL DE 300 KG. AF_08/2019</v>
          </cell>
          <cell r="C7014" t="str">
            <v>M3</v>
          </cell>
          <cell r="D7014">
            <v>512.72</v>
          </cell>
        </row>
        <row r="7015">
          <cell r="A7015">
            <v>100474</v>
          </cell>
          <cell r="B7015" t="str">
            <v>ARGAMASSA TRAÇO 1:4 (EM VOLUME DE CIMENTO E AREIA MÉDIA ÚMIDA), PREPARO MECÂNICO COM MISTURADOR DE EIXO HORIZONTAL DE 600 KG. AF_08/2019</v>
          </cell>
          <cell r="C7015" t="str">
            <v>M3</v>
          </cell>
          <cell r="D7015">
            <v>497.84</v>
          </cell>
        </row>
        <row r="7016">
          <cell r="A7016">
            <v>100475</v>
          </cell>
          <cell r="B7016" t="str">
            <v>ARGAMASSA TRAÇO 1:3 (EM VOLUME DE CIMENTO E AREIA MÉDIA ÚMIDA) COM ADIÇÃO DE IMPERMEABILIZANTE, PREPARO MECÂNICO COM BETONEIRA 400 L. AF_08/2019</v>
          </cell>
          <cell r="C7016" t="str">
            <v>M3</v>
          </cell>
          <cell r="D7016">
            <v>711.32</v>
          </cell>
        </row>
        <row r="7017">
          <cell r="A7017">
            <v>100477</v>
          </cell>
          <cell r="B7017" t="str">
            <v>ARGAMASSA TRAÇO 1:3 (EM VOLUME DE CIMENTO E AREIA MÉDIA ÚMIDA) COM ADIÇÃO DE IMPERMEABILIZANTE, PREPARO MECÂNICO COM MISTURADOR DE EIXO HORIZONTAL DE 160 KG. AF_08/2019</v>
          </cell>
          <cell r="C7017" t="str">
            <v>M3</v>
          </cell>
          <cell r="D7017">
            <v>757.31</v>
          </cell>
        </row>
        <row r="7018">
          <cell r="A7018">
            <v>100478</v>
          </cell>
          <cell r="B7018" t="str">
            <v>ARGAMASSA TRAÇO 1:3 (EM VOLUME DE CIMENTO E AREIA MÉDIA ÚMIDA) COM ADIÇÃO DE IMPERMEABILIZANTE, PREPARO MECÂNICO COM MISTURADOR DE EIXO HORIZONTAL DE 300 KG. AF_08/2019</v>
          </cell>
          <cell r="C7018" t="str">
            <v>M3</v>
          </cell>
          <cell r="D7018">
            <v>698.52</v>
          </cell>
        </row>
        <row r="7019">
          <cell r="A7019">
            <v>100479</v>
          </cell>
          <cell r="B7019" t="str">
            <v>ARGAMASSA TRAÇO 1:3 (EM VOLUME DE CIMENTO E AREIA MÉDIA ÚMIDA) COM ADIÇÃO DE IMPERMEABILIZANTE, PREPARO MECÂNICO COM MISTURADOR DE EIXO HORIZONTAL DE 600 KG. AF_08/2019</v>
          </cell>
          <cell r="C7019" t="str">
            <v>M3</v>
          </cell>
          <cell r="D7019">
            <v>687.5</v>
          </cell>
        </row>
        <row r="7020">
          <cell r="A7020">
            <v>100480</v>
          </cell>
          <cell r="B7020" t="str">
            <v>ARGAMASSA TRAÇO 1:3 (EM VOLUME DE CIMENTO E AREIA MÉDIA ÚMIDA) COM ADIÇÃO DE IMPERMEABILIZANTE, PREPARO MANUAL. AF_08/2019</v>
          </cell>
          <cell r="C7020" t="str">
            <v>M3</v>
          </cell>
          <cell r="D7020">
            <v>815.7</v>
          </cell>
        </row>
        <row r="7021">
          <cell r="A7021">
            <v>100481</v>
          </cell>
          <cell r="B7021" t="str">
            <v>ARGAMASSA TRAÇO 1:4 (EM VOLUME DE CIMENTO E AREIA MÉDIA ÚMIDA) COM ADIÇÃO DE IMPERMEABILIZANTE, PREPARO MECÂNICO COM BETONEIRA 400 L. AF_08/2019</v>
          </cell>
          <cell r="C7021" t="str">
            <v>M3</v>
          </cell>
          <cell r="D7021">
            <v>624.49</v>
          </cell>
        </row>
        <row r="7022">
          <cell r="A7022">
            <v>100483</v>
          </cell>
          <cell r="B7022" t="str">
            <v>ARGAMASSA TRAÇO 1:4 (EM VOLUME DE CIMENTO E AREIA MÉDIA ÚMIDA) COM ADIÇÃO DE IMPERMEABILIZANTE, PREPARO MECÂNICO COM MISTURADOR DE EIXO HORIZONTAL DE 160 KG. AF_08/2019</v>
          </cell>
          <cell r="C7022" t="str">
            <v>M3</v>
          </cell>
          <cell r="D7022">
            <v>658.49</v>
          </cell>
        </row>
        <row r="7023">
          <cell r="A7023">
            <v>100484</v>
          </cell>
          <cell r="B7023" t="str">
            <v>ARGAMASSA TRAÇO 1:4 (EM VOLUME DE CIMENTO E AREIA MÉDIA ÚMIDA) COM ADIÇÃO DE IMPERMEABILIZANTE, PREPARO MECÂNICO COM MISTURADOR DE EIXO HORIZONTAL DE 300 KG. AF_08/2019</v>
          </cell>
          <cell r="C7023" t="str">
            <v>M3</v>
          </cell>
          <cell r="D7023">
            <v>621.1</v>
          </cell>
        </row>
        <row r="7024">
          <cell r="A7024">
            <v>100485</v>
          </cell>
          <cell r="B7024" t="str">
            <v>ARGAMASSA TRAÇO 1:4 (EM VOLUME DE CIMENTO E AREIA MÉDIA ÚMIDA) COM ADIÇÃO DE IMPERMEABILIZANTE, PREPARO MECÂNICO COM MISTURADOR DE EIXO HORIZONTAL DE 600 KG. AF_08/2019</v>
          </cell>
          <cell r="C7024" t="str">
            <v>M3</v>
          </cell>
          <cell r="D7024">
            <v>608.29999999999995</v>
          </cell>
        </row>
        <row r="7025">
          <cell r="A7025">
            <v>100486</v>
          </cell>
          <cell r="B7025" t="str">
            <v>ARGAMASSA TRAÇO 1:4 (EM VOLUME DE CIMENTO E AREIA MÉDIA ÚMIDA) COM ADIÇÃO DE IMPERMEABILIZANTE, PREPARO MANUAL. AF_08/2019</v>
          </cell>
          <cell r="C7025" t="str">
            <v>M3</v>
          </cell>
          <cell r="D7025">
            <v>733.4</v>
          </cell>
        </row>
        <row r="7026">
          <cell r="A7026">
            <v>100487</v>
          </cell>
          <cell r="B7026" t="str">
            <v>ARGAMASSA TRAÇO 1:2:9 (EM VOLUME DE CIMENTO, CAL E AREIA MÉDIA ÚMIDA) PARA EMBOÇO/MASSA ÚNICA/ASSENTAMENTO DE ALVENARIA DE VEDAÇÃO, PREPARO MECÂNICO COM MISTURADOR DE EIXO HORIZONTAL DE 600 KG. AF_08/2019</v>
          </cell>
          <cell r="C7026" t="str">
            <v>M3</v>
          </cell>
          <cell r="D7026">
            <v>585.61</v>
          </cell>
        </row>
        <row r="7027">
          <cell r="A7027">
            <v>100488</v>
          </cell>
          <cell r="B7027" t="str">
            <v>ARGAMASSA TRAÇO 1:0,5:4,5 (EM VOLUME DE CIMENTO, CAL E AREIA MÉDIA ÚMIDA), PREPARO MECÂNICO COM BETONEIRA 600 L. AF_08/2019</v>
          </cell>
          <cell r="C7027" t="str">
            <v>M3</v>
          </cell>
          <cell r="D7027">
            <v>587.4</v>
          </cell>
        </row>
        <row r="7028">
          <cell r="A7028">
            <v>100489</v>
          </cell>
          <cell r="B7028" t="str">
            <v>ARGAMASSA TRAÇO 1:3 (EM VOLUME DE CIMENTO E AREIA MÉDIA ÚMIDA), PREPARO MECÂNICO COM BETONEIRA 600 L. AF_08/2019</v>
          </cell>
          <cell r="C7028" t="str">
            <v>M3</v>
          </cell>
          <cell r="D7028">
            <v>572.5</v>
          </cell>
        </row>
        <row r="7029">
          <cell r="A7029">
            <v>100490</v>
          </cell>
          <cell r="B7029" t="str">
            <v>ARGAMASSA TRAÇO 1:4 (EM VOLUME DE CIMENTO E AREIA MÉDIA ÚMIDA), PREPARO MECÂNICO COM BETONEIRA 600 L. AF_08/2019</v>
          </cell>
          <cell r="C7029" t="str">
            <v>M3</v>
          </cell>
          <cell r="D7029">
            <v>515.04999999999995</v>
          </cell>
        </row>
        <row r="7030">
          <cell r="A7030">
            <v>100491</v>
          </cell>
          <cell r="B7030" t="str">
            <v>ARGAMASSA TRAÇO 1:3 (EM VOLUME DE CIMENTO E AREIA MÉDIA ÚMIDA) COM ADIÇÃO DE IMPERMEABILIZANTE, PREPARO MECÂNICO COM BETONEIRA 600 L. AF_08/2019</v>
          </cell>
          <cell r="C7030" t="str">
            <v>M3</v>
          </cell>
          <cell r="D7030">
            <v>713.63</v>
          </cell>
        </row>
        <row r="7031">
          <cell r="A7031">
            <v>100492</v>
          </cell>
          <cell r="B7031" t="str">
            <v>ARGAMASSA TRAÇO 1:4 (EM VOLUME DE CIMENTO E AREIA MÉDIA ÚMIDA) COM ADIÇÃO DE IMPERMEABILIZANTE, PREPARO MECÂNICO COM BETONEIRA 600 L. AF_08/2019</v>
          </cell>
          <cell r="C7031" t="str">
            <v>M3</v>
          </cell>
          <cell r="D7031">
            <v>627.16999999999996</v>
          </cell>
        </row>
        <row r="7032">
          <cell r="A7032">
            <v>105515</v>
          </cell>
          <cell r="B7032" t="str">
            <v>ARGAMASSA TRAÇO 1:1,93 (EM VOLUME DE CIMENTO E AREIA MÉDIA ÚMIDA), FCK 20MPA, PREPARO MECÂNICO COM MISTURADOR DUPLO HORIZONTAL DE ALTA TURBULÊNCIA. AF_03/2020</v>
          </cell>
          <cell r="C7032" t="str">
            <v>M3</v>
          </cell>
          <cell r="D7032">
            <v>813.23</v>
          </cell>
        </row>
        <row r="7033">
          <cell r="A7033">
            <v>92121</v>
          </cell>
          <cell r="B7033" t="str">
            <v>PENEIRAMENTO DE AREIA COM PENEIRA ELÉTRICA. AF_11/2015</v>
          </cell>
          <cell r="C7033" t="str">
            <v>M3</v>
          </cell>
          <cell r="D7033">
            <v>28.43</v>
          </cell>
        </row>
        <row r="7034">
          <cell r="A7034">
            <v>92122</v>
          </cell>
          <cell r="B7034" t="str">
            <v>PENEIRAMENTO DE AREIA COM PENEIRA MANUAL. AF_11/2015</v>
          </cell>
          <cell r="C7034" t="str">
            <v>M3</v>
          </cell>
          <cell r="D7034">
            <v>47</v>
          </cell>
        </row>
        <row r="7035">
          <cell r="A7035">
            <v>92123</v>
          </cell>
          <cell r="B7035" t="str">
            <v>ENSACAMENTO DE AREIA. AF_11/2015</v>
          </cell>
          <cell r="C7035" t="str">
            <v>M3</v>
          </cell>
          <cell r="D7035">
            <v>55.3</v>
          </cell>
        </row>
        <row r="7036">
          <cell r="A7036">
            <v>100195</v>
          </cell>
          <cell r="B7036" t="str">
            <v>TRANSPORTE HORIZONTAL MANUAL, DE SACOS DE 50 KG (UNIDADE: KGXKM). AF_07/2019</v>
          </cell>
          <cell r="C7036" t="str">
            <v>KGXKM</v>
          </cell>
          <cell r="D7036">
            <v>0.71</v>
          </cell>
        </row>
        <row r="7037">
          <cell r="A7037">
            <v>100196</v>
          </cell>
          <cell r="B7037" t="str">
            <v>TRANSPORTE HORIZONTAL MANUAL, DE SACOS DE 30 KG (UNIDADE: KGXKM). AF_07/2019</v>
          </cell>
          <cell r="C7037" t="str">
            <v>KGXKM</v>
          </cell>
          <cell r="D7037">
            <v>1.19</v>
          </cell>
        </row>
        <row r="7038">
          <cell r="A7038">
            <v>100197</v>
          </cell>
          <cell r="B7038" t="str">
            <v>TRANSPORTE HORIZONTAL MANUAL, DE SACOS DE 20 KG (UNIDADE: KGXKM). AF_07/2019</v>
          </cell>
          <cell r="C7038" t="str">
            <v>KGXKM</v>
          </cell>
          <cell r="D7038">
            <v>1.79</v>
          </cell>
        </row>
        <row r="7039">
          <cell r="A7039">
            <v>100198</v>
          </cell>
          <cell r="B7039" t="str">
            <v>TRANSPORTE HORIZONTAL COM CARRINHO PLATAFORMA, DE SACOS DE 50 KG (UNIDADE: KGXKM). AF_07/2019</v>
          </cell>
          <cell r="C7039" t="str">
            <v>KGXKM</v>
          </cell>
          <cell r="D7039">
            <v>0.25</v>
          </cell>
        </row>
        <row r="7040">
          <cell r="A7040">
            <v>100199</v>
          </cell>
          <cell r="B7040" t="str">
            <v>TRANSPORTE HORIZONTAL COM CARRINHO PLATAFORMA, DE SACOS DE 30 KG (UNIDADE: KGXKM). AF_07/2019</v>
          </cell>
          <cell r="C7040" t="str">
            <v>KGXKM</v>
          </cell>
          <cell r="D7040">
            <v>0.3</v>
          </cell>
        </row>
        <row r="7041">
          <cell r="A7041">
            <v>100200</v>
          </cell>
          <cell r="B7041" t="str">
            <v>TRANSPORTE HORIZONTAL COM CARRINHO PLATAFORMA, DE SACOS DE 20 KG (UNIDADE: KGXKM). AF_07/2019</v>
          </cell>
          <cell r="C7041" t="str">
            <v>KGXKM</v>
          </cell>
          <cell r="D7041">
            <v>0.36</v>
          </cell>
        </row>
        <row r="7042">
          <cell r="A7042">
            <v>100201</v>
          </cell>
          <cell r="B7042" t="str">
            <v>TRANSPORTE HORIZONTAL COM CARRINHO DE MÃO, DE SACOS DE 50 KG (UNIDADE: KGXKM). AF_07/2019</v>
          </cell>
          <cell r="C7042" t="str">
            <v>KGXKM</v>
          </cell>
          <cell r="D7042">
            <v>0.73</v>
          </cell>
        </row>
        <row r="7043">
          <cell r="A7043">
            <v>100202</v>
          </cell>
          <cell r="B7043" t="str">
            <v>TRANSPORTE HORIZONTAL COM CARRINHO DE MÃO, DE SACOS DE 30 KG (UNIDADE: KGXKM). AF_07/2019</v>
          </cell>
          <cell r="C7043" t="str">
            <v>KGXKM</v>
          </cell>
          <cell r="D7043">
            <v>0.85</v>
          </cell>
        </row>
        <row r="7044">
          <cell r="A7044">
            <v>100203</v>
          </cell>
          <cell r="B7044" t="str">
            <v>TRANSPORTE HORIZONTAL COM CARRINHO DE MÃO, DE SACOS DE 20 KG (UNIDADE: KGXKM). AF_07/2019</v>
          </cell>
          <cell r="C7044" t="str">
            <v>KGXKM</v>
          </cell>
          <cell r="D7044">
            <v>1.01</v>
          </cell>
        </row>
        <row r="7045">
          <cell r="A7045">
            <v>100204</v>
          </cell>
          <cell r="B7045" t="str">
            <v>TRANSPORTE HORIZONTAL COM MANIPULADOR TELESCÓPICO, DE PÁLETE DE SACOS (UNIDADE: KGXKM). AF_07/2019</v>
          </cell>
          <cell r="C7045" t="str">
            <v>KGXKM</v>
          </cell>
          <cell r="D7045">
            <v>0.11</v>
          </cell>
        </row>
        <row r="7046">
          <cell r="A7046">
            <v>100205</v>
          </cell>
          <cell r="B7046" t="str">
            <v>TRANSPORTE HORIZONTAL COM JERICA DE 60 L, DE MASSA/ GRANEL (UNIDADE: M3XKM). AF_07/2019</v>
          </cell>
          <cell r="C7046" t="str">
            <v>M3XKM</v>
          </cell>
          <cell r="D7046">
            <v>1338.8</v>
          </cell>
        </row>
        <row r="7047">
          <cell r="A7047">
            <v>100206</v>
          </cell>
          <cell r="B7047" t="str">
            <v>TRANSPORTE HORIZONTAL COM JERICA DE 90 L, DE MASSA/ GRANEL (UNIDADE: M3XKM). AF_07/2019</v>
          </cell>
          <cell r="C7047" t="str">
            <v>M3XKM</v>
          </cell>
          <cell r="D7047">
            <v>967.73</v>
          </cell>
        </row>
        <row r="7048">
          <cell r="A7048">
            <v>100207</v>
          </cell>
          <cell r="B7048" t="str">
            <v>TRANSPORTE HORIZONTAL COM CARREGADEIRA, DE MASSA/ GRANEL (UNIDADE: M3XKM). AF_07/2019</v>
          </cell>
          <cell r="C7048" t="str">
            <v>M3XKM</v>
          </cell>
          <cell r="D7048">
            <v>464.86</v>
          </cell>
        </row>
        <row r="7049">
          <cell r="A7049">
            <v>100208</v>
          </cell>
          <cell r="B7049" t="str">
            <v>TRANSPORTE HORIZONTAL MANUAL, DE BLOCOS VAZADOS DE CONCRETO OU CERÂMICO DE 19X19X39CM (UNIDADE: BLOCOXKM). AF_07/2019</v>
          </cell>
          <cell r="C7049" t="str">
            <v>UNXKM</v>
          </cell>
          <cell r="D7049">
            <v>17.71</v>
          </cell>
        </row>
        <row r="7050">
          <cell r="A7050">
            <v>100209</v>
          </cell>
          <cell r="B7050" t="str">
            <v>TRANSPORTE HORIZONTAL MANUAL, DE BLOCOS CERÂMICOS FURADOS NA HORIZONTAL DE 9X19X19CM (UNIDADE: BLOCOXKM). AF_07/2019</v>
          </cell>
          <cell r="C7050" t="str">
            <v>UNXKM</v>
          </cell>
          <cell r="D7050">
            <v>8.85</v>
          </cell>
        </row>
        <row r="7051">
          <cell r="A7051">
            <v>100210</v>
          </cell>
          <cell r="B7051" t="str">
            <v>TRANSPORTE HORIZONTAL COM CARRINHO DE MÃO, DE BLOCOS VAZADOS DE CONCRETO OU CERÂMICO DE 19X19X39CM (UNIDADE: BLOCOXKM). AF_07/2019</v>
          </cell>
          <cell r="C7051" t="str">
            <v>UNXKM</v>
          </cell>
          <cell r="D7051">
            <v>16.309999999999999</v>
          </cell>
        </row>
        <row r="7052">
          <cell r="A7052">
            <v>100211</v>
          </cell>
          <cell r="B7052" t="str">
            <v>TRANSPORTE HORIZONTAL COM CARRINHO DE MÃO, DE BLOCOS CERÂMICOS FURADOS NA HORIZONTAL DE 9X19X19CM (UNIDADE: BLOCOXKM). AF_07/2019</v>
          </cell>
          <cell r="C7052" t="str">
            <v>UNXKM</v>
          </cell>
          <cell r="D7052">
            <v>6.29</v>
          </cell>
        </row>
        <row r="7053">
          <cell r="A7053">
            <v>100212</v>
          </cell>
          <cell r="B7053" t="str">
            <v>TRANSPORTE HORIZONTAL COM CARRINHO PLATAFORMA, DE BLOCOS VAZADOS DE CONCRETO OU CERÂMICO DE 19X19X39CM (UNIDADE: BLOCOXKM). AF_07/2019</v>
          </cell>
          <cell r="C7053" t="str">
            <v>UNXKM</v>
          </cell>
          <cell r="D7053">
            <v>6.95</v>
          </cell>
        </row>
        <row r="7054">
          <cell r="A7054">
            <v>100213</v>
          </cell>
          <cell r="B7054" t="str">
            <v>TRANSPORTE HORIZONTAL COM CARRINHO PLATAFORMA, DE BLOCOS CERÂMICOS FURADOS NA HORIZONTAL DE 9X19X19CM (UNIDADE: BLOCOXKM). AF_07/2019</v>
          </cell>
          <cell r="C7054" t="str">
            <v>UNXKM</v>
          </cell>
          <cell r="D7054">
            <v>2.4900000000000002</v>
          </cell>
        </row>
        <row r="7055">
          <cell r="A7055">
            <v>100214</v>
          </cell>
          <cell r="B7055" t="str">
            <v>TRANSPORTE HORIZONTAL COM CARRINHO MINI PÁLETES, DE BLOCOS VAZADOS DE CONCRETO DE 19X19X39CM (UNIDADE: BLOCOXKM). AF_07/2019</v>
          </cell>
          <cell r="C7055" t="str">
            <v>UNXKM</v>
          </cell>
          <cell r="D7055">
            <v>3.83</v>
          </cell>
        </row>
        <row r="7056">
          <cell r="A7056">
            <v>100215</v>
          </cell>
          <cell r="B7056" t="str">
            <v>TRANSPORTE HORIZONTAL COM CARRINHO MINI PÁLETES, DE BLOCOS CERÂMICOS FURADOS NA VERTICAL DE 19X19X39CM (UNIDADE: BLOCOXKM). AF_07/2019</v>
          </cell>
          <cell r="C7056" t="str">
            <v>UNXKM</v>
          </cell>
          <cell r="D7056">
            <v>3.28</v>
          </cell>
        </row>
        <row r="7057">
          <cell r="A7057">
            <v>100216</v>
          </cell>
          <cell r="B7057" t="str">
            <v>TRANSPORTE HORIZONTAL COM CARRINHO MINI PÁLETES, DE BLOCOS CERÂMICOS FURADOS NA HORIZONTAL DE 9X19X19CM (UNIDADE: BLOCOXKM). AF_07/2019</v>
          </cell>
          <cell r="C7057" t="str">
            <v>UNXKM</v>
          </cell>
          <cell r="D7057">
            <v>0.88</v>
          </cell>
        </row>
        <row r="7058">
          <cell r="A7058">
            <v>100217</v>
          </cell>
          <cell r="B7058" t="str">
            <v>TRANSPORTE HORIZONTAL COM MANIPULADOR TELESCÓPICO, DE BLOCOS VAZADOS DE CONCRETO DE 19X19X39CM (UNIDADE: BLOCOXKM). AF_07/2019</v>
          </cell>
          <cell r="C7058" t="str">
            <v>UNXKM</v>
          </cell>
          <cell r="D7058">
            <v>3.15</v>
          </cell>
        </row>
        <row r="7059">
          <cell r="A7059">
            <v>100218</v>
          </cell>
          <cell r="B7059" t="str">
            <v>TRANSPORTE HORIZONTAL COM MANIPULADOR TELESCÓPICO, DE BLOCOS CERÂMICOS FURADOS NA VERTICAL DE 19X19X39CM (UNIDADE: BLOCOXKM). AF_07/2019</v>
          </cell>
          <cell r="C7059" t="str">
            <v>UNXKM</v>
          </cell>
          <cell r="D7059">
            <v>2.15</v>
          </cell>
        </row>
        <row r="7060">
          <cell r="A7060">
            <v>100219</v>
          </cell>
          <cell r="B7060" t="str">
            <v>TRANSPORTE HORIZONTAL COM MANIPULADOR TELESCÓPICO, DE BLOCOS CERÂMICOS FURADOS NA HORIZONTAL DE 9X19X19CM (UNIDADE: BLOCOXKM). AF_07/2019</v>
          </cell>
          <cell r="C7060" t="str">
            <v>UNXKM</v>
          </cell>
          <cell r="D7060">
            <v>0.47</v>
          </cell>
        </row>
        <row r="7061">
          <cell r="A7061">
            <v>100220</v>
          </cell>
          <cell r="B7061" t="str">
            <v>TRANSPORTE HORIZONTAL MANUAL, DE CAIXA COM REVESTIMENTO CERÂMICO (UNIDADE: M2XKM). AF_07/2019</v>
          </cell>
          <cell r="C7061" t="str">
            <v>M2XKM</v>
          </cell>
          <cell r="D7061">
            <v>25.44</v>
          </cell>
        </row>
        <row r="7062">
          <cell r="A7062">
            <v>100221</v>
          </cell>
          <cell r="B7062" t="str">
            <v>TRANSPORTE HORIZONTAL COM CARRINHO DE MÃO, DE CAIXA COM REVESTIMENTO CERÂMICO (UNIDADE: M2XKM). AF_07/2019</v>
          </cell>
          <cell r="C7062" t="str">
            <v>M2XKM</v>
          </cell>
          <cell r="D7062">
            <v>28.84</v>
          </cell>
        </row>
        <row r="7063">
          <cell r="A7063">
            <v>100222</v>
          </cell>
          <cell r="B7063" t="str">
            <v>TRANSPORTE HORIZONTAL COM CARRINHO PLATAFORMA, DE CAIXA COM REVESTIMENTO CERÂMICO (UNIDADE: M2XKM). AF_07/2019</v>
          </cell>
          <cell r="C7063" t="str">
            <v>M2XKM</v>
          </cell>
          <cell r="D7063">
            <v>10.92</v>
          </cell>
        </row>
        <row r="7064">
          <cell r="A7064">
            <v>100223</v>
          </cell>
          <cell r="B7064" t="str">
            <v>TRANSPORTE HORIZONTAL COM CARRINHO MINI PÁLETES, DE CAIXA COM REVESTIMENTO CERÂMICO (UNIDADE: M2XKM). AF_07/2019</v>
          </cell>
          <cell r="C7064" t="str">
            <v>M2XKM</v>
          </cell>
          <cell r="D7064">
            <v>5.1100000000000003</v>
          </cell>
        </row>
        <row r="7065">
          <cell r="A7065">
            <v>100224</v>
          </cell>
          <cell r="B7065" t="str">
            <v>TRANSPORTE HORIZONTAL COM MANIPULADOR TELESCÓPICO, DE CAIXA COM REVESTIMENTO CERÂMICO (UNIDADE: M2XKM). AF_07/2019</v>
          </cell>
          <cell r="C7065" t="str">
            <v>M2XKM</v>
          </cell>
          <cell r="D7065">
            <v>3.15</v>
          </cell>
        </row>
        <row r="7066">
          <cell r="A7066">
            <v>100225</v>
          </cell>
          <cell r="B7066" t="str">
            <v>TRANSPORTE HORIZONTAL MANUAL, DE LATA DE 18 LITROS (UNIDADE: LXKM). AF_07/2019</v>
          </cell>
          <cell r="C7066" t="str">
            <v>LXKM</v>
          </cell>
          <cell r="D7066">
            <v>1.99</v>
          </cell>
        </row>
        <row r="7067">
          <cell r="A7067">
            <v>100226</v>
          </cell>
          <cell r="B7067" t="str">
            <v>TRANSPORTE HORIZONTAL COM CARRINHO PLATAFORMA, DE LATA DE 18 LITROS (UNIDADE: LXKM). AF_07/2019</v>
          </cell>
          <cell r="C7067" t="str">
            <v>LXKM</v>
          </cell>
          <cell r="D7067">
            <v>0.62</v>
          </cell>
        </row>
        <row r="7068">
          <cell r="A7068">
            <v>100227</v>
          </cell>
          <cell r="B7068" t="str">
            <v>TRANSPORTE HORIZONTAL COM CARRINHO RACIONAL, DE LATA DE 18 LITROS (UNIDADE: LXKM). AF_07/2019</v>
          </cell>
          <cell r="C7068" t="str">
            <v>LXKM</v>
          </cell>
          <cell r="D7068">
            <v>0.92</v>
          </cell>
        </row>
        <row r="7069">
          <cell r="A7069">
            <v>100228</v>
          </cell>
          <cell r="B7069" t="str">
            <v>TRANSPORTE HORIZONTAL COM MANIPULADOR TELESCÓPICO, DE LATA DE 18 LITROS (UNIDADE: LXKM). AF_07/2019</v>
          </cell>
          <cell r="C7069" t="str">
            <v>LXKM</v>
          </cell>
          <cell r="D7069">
            <v>0.3</v>
          </cell>
        </row>
        <row r="7070">
          <cell r="A7070">
            <v>100229</v>
          </cell>
          <cell r="B7070" t="str">
            <v>TRANSPORTE VERTICAL MANUAL, 1 PAVIMENTO, DE SACOS DE 50 KG (UNIDADE: KG). AF_07/2019</v>
          </cell>
          <cell r="C7070" t="str">
            <v>KG</v>
          </cell>
          <cell r="D7070">
            <v>0.01</v>
          </cell>
        </row>
        <row r="7071">
          <cell r="A7071">
            <v>100230</v>
          </cell>
          <cell r="B7071" t="str">
            <v>TRANSPORTE VERTICAL MANUAL, 1 PAVIMENTO, DE SACOS DE 30 KG (UNIDADE: KG). AF_07/2019</v>
          </cell>
          <cell r="C7071" t="str">
            <v>KG</v>
          </cell>
          <cell r="D7071">
            <v>0.02</v>
          </cell>
        </row>
        <row r="7072">
          <cell r="A7072">
            <v>100231</v>
          </cell>
          <cell r="B7072" t="str">
            <v>TRANSPORTE VERTICAL MANUAL, 1 PAVIMENTO, DE SACOS DE 20 KG (UNIDADE: KG). AF_07/2019</v>
          </cell>
          <cell r="C7072" t="str">
            <v>KG</v>
          </cell>
          <cell r="D7072">
            <v>0.03</v>
          </cell>
        </row>
        <row r="7073">
          <cell r="A7073">
            <v>100232</v>
          </cell>
          <cell r="B7073" t="str">
            <v>TRANSPORTE VERTICAL MANUAL, 1 PAVIMENTO, DE BLOCOS VAZADOS DE CONCRETO OU CERÂMICO DE 19X19X39CM (UNIDADE: BLOCO). AF_07/2019</v>
          </cell>
          <cell r="C7073" t="str">
            <v>UN</v>
          </cell>
          <cell r="D7073">
            <v>0.33</v>
          </cell>
        </row>
        <row r="7074">
          <cell r="A7074">
            <v>100233</v>
          </cell>
          <cell r="B7074" t="str">
            <v>TRANSPORTE VERTICAL MANUAL, 1 PAVIMENTO, DE BLOCOS CERÂMICOS FURADOS NA HORIZONTAL DE 9X19X19CM (UNIDADE: BLOCO). AF_07/2019</v>
          </cell>
          <cell r="C7074" t="str">
            <v>UN</v>
          </cell>
          <cell r="D7074">
            <v>0.16</v>
          </cell>
        </row>
        <row r="7075">
          <cell r="A7075">
            <v>100234</v>
          </cell>
          <cell r="B7075" t="str">
            <v>TRANSPORTE VERTICAL MANUAL, 1 PAVIMENTO, DE CAIXA COM REVESTIMENTO CERÂMICO (UNIDADE: M2). AF_07/2019</v>
          </cell>
          <cell r="C7075" t="str">
            <v>M2</v>
          </cell>
          <cell r="D7075">
            <v>0.5</v>
          </cell>
        </row>
        <row r="7076">
          <cell r="A7076">
            <v>100235</v>
          </cell>
          <cell r="B7076" t="str">
            <v>TRANSPORTE VERTICAL MANUAL, 1 PAVIMENTO, DE LATA DE 18 LITROS (UNIDADE: L). AF_07/2019</v>
          </cell>
          <cell r="C7076" t="str">
            <v>L</v>
          </cell>
          <cell r="D7076">
            <v>0.03</v>
          </cell>
        </row>
        <row r="7077">
          <cell r="A7077">
            <v>100236</v>
          </cell>
          <cell r="B7077" t="str">
            <v>TRANSPORTE HORIZONTAL MANUAL, DE TUBO DE PVC SOLDÁVEL COM DIÂMETRO MENOR OU IGUAL A 60 MM (UNIDADE: MXKM). AF_07/2019</v>
          </cell>
          <cell r="C7077" t="str">
            <v>MXKM</v>
          </cell>
          <cell r="D7077">
            <v>2.5299999999999998</v>
          </cell>
        </row>
        <row r="7078">
          <cell r="A7078">
            <v>100237</v>
          </cell>
          <cell r="B7078" t="str">
            <v>TRANSPORTE HORIZONTAL MANUAL, DE TUBO DE PVC SOLDÁVEL COM DIÂMETRO MAIOR QUE 60 MM E MENOR OU IGUAL A 85 MM (UNIDADE: MXKM). AF_07/2019</v>
          </cell>
          <cell r="C7078" t="str">
            <v>MXKM</v>
          </cell>
          <cell r="D7078">
            <v>3.04</v>
          </cell>
        </row>
        <row r="7079">
          <cell r="A7079">
            <v>100238</v>
          </cell>
          <cell r="B7079" t="str">
            <v>TRANSPORTE HORIZONTAL MANUAL, DE TUBO DE CPVC COM DIÂMETRO MENOR OU IGUAL A 73 MM (UNIDADE: MXKM). AF_07/2019</v>
          </cell>
          <cell r="C7079" t="str">
            <v>MXKM</v>
          </cell>
          <cell r="D7079">
            <v>4.87</v>
          </cell>
        </row>
        <row r="7080">
          <cell r="A7080">
            <v>100239</v>
          </cell>
          <cell r="B7080" t="str">
            <v>TRANSPORTE HORIZONTAL MANUAL, DE TUBO DE CPVC COM DIÂMETRO MAIOR QUE 73 MM E MENOR OU IGUAL A 89 MM (UNIDADE: MXKM). AF_07/2019</v>
          </cell>
          <cell r="C7080" t="str">
            <v>MXKM</v>
          </cell>
          <cell r="D7080">
            <v>6.08</v>
          </cell>
        </row>
        <row r="7081">
          <cell r="A7081">
            <v>100240</v>
          </cell>
          <cell r="B7081" t="str">
            <v>TRANSPORTE HORIZONTAL MANUAL, DE TUBO DE PPR - PN12 OU PN25 - COM DIÂMETRO MENOR OU IGUAL A 50 MM (UNIDADE: MXKM). AF_07/2019</v>
          </cell>
          <cell r="C7081" t="str">
            <v>MXKM</v>
          </cell>
          <cell r="D7081">
            <v>3.65</v>
          </cell>
        </row>
        <row r="7082">
          <cell r="A7082">
            <v>100241</v>
          </cell>
          <cell r="B7082" t="str">
            <v>TRANSPORTE HORIZONTAL MANUAL, DE TUBO DE PPR - PN12 OU PN25 - COM DIÂMETRO MAIOR QUE 50 MM E MENOR OU IGUAL A 75 MM (UNIDADE: MXKM). AF_07/2019</v>
          </cell>
          <cell r="C7082" t="str">
            <v>MXKM</v>
          </cell>
          <cell r="D7082">
            <v>6.08</v>
          </cell>
        </row>
        <row r="7083">
          <cell r="A7083">
            <v>100242</v>
          </cell>
          <cell r="B7083" t="str">
            <v>TRANSPORTE HORIZONTAL MANUAL, DE TUBO DE PPR - PN12 OU PN25 - COM DIÂMETRO MAIOR QUE 75 MM E MENOR OU IGUAL A 110 MM (UNIDADE: MXKM). AF_07/2019</v>
          </cell>
          <cell r="C7083" t="str">
            <v>MXKM</v>
          </cell>
          <cell r="D7083">
            <v>17.98</v>
          </cell>
        </row>
        <row r="7084">
          <cell r="A7084">
            <v>100243</v>
          </cell>
          <cell r="B7084" t="str">
            <v>TRANSPORTE HORIZONTAL MANUAL, DE TUBO DE COBRE - CLASSE E - COM DIÂMETRO MENOR OU IGUAL A 54 MM (UNIDADE: MXKM). AF_07/2019</v>
          </cell>
          <cell r="C7084" t="str">
            <v>MXKM</v>
          </cell>
          <cell r="D7084">
            <v>2.92</v>
          </cell>
        </row>
        <row r="7085">
          <cell r="A7085">
            <v>100244</v>
          </cell>
          <cell r="B7085" t="str">
            <v>TRANSPORTE HORIZONTAL MANUAL, DE TUBO DE COBRE - CLASSE E - COM DIÂMETRO MAIOR QUE 54 MM E MENOR OU IGUAL A 79 MM (UNIDADE: MXKM). AF_07/2019</v>
          </cell>
          <cell r="C7085" t="str">
            <v>MXKM</v>
          </cell>
          <cell r="D7085">
            <v>3.65</v>
          </cell>
        </row>
        <row r="7086">
          <cell r="A7086">
            <v>100245</v>
          </cell>
          <cell r="B7086" t="str">
            <v>TRANSPORTE HORIZONTAL MANUAL, DE TUBO DE COBRE - CLASSE E - COM DIÂMETRO MAIOR QUE 79 MM E MENOR OU IGUAL A 104 MM (UNIDADE: MXKM). AF_07/2019</v>
          </cell>
          <cell r="C7086" t="str">
            <v>MXKM</v>
          </cell>
          <cell r="D7086">
            <v>7.3</v>
          </cell>
        </row>
        <row r="7087">
          <cell r="A7087">
            <v>100246</v>
          </cell>
          <cell r="B7087" t="str">
            <v>TRANSPORTE HORIZONTAL MANUAL, DE TUBO DE PVC SÉRIE NORMAL - ESGOTO PREDIAL, OU REFORÇADO PARA ESGOTO OU ÁGUAS PLUVIAIS PREDIAL, COM DIÂMETRO MENOR OU IGUAL A 75 MM (UNIDADE: MXKM). AF_07/2019</v>
          </cell>
          <cell r="C7087" t="str">
            <v>MXKM</v>
          </cell>
          <cell r="D7087">
            <v>2.4300000000000002</v>
          </cell>
        </row>
        <row r="7088">
          <cell r="A7088">
            <v>100247</v>
          </cell>
          <cell r="B7088" t="str">
            <v>TRANSPORTE HORIZONTAL MANUAL, DE TUBO DE PVC SÉRIE NORMAL - ESGOTO PREDIAL, OU REFORÇADO PARA ESGOTO OU ÁGUAS PLUVIAIS PREDIAL, COM DIÂMETRO MAIOR QUE 75 MM E MENOR OU IGUAL A 100 MM (UNIDADE: MXKM). AF_07/2019</v>
          </cell>
          <cell r="C7088" t="str">
            <v>MXKM</v>
          </cell>
          <cell r="D7088">
            <v>3.04</v>
          </cell>
        </row>
        <row r="7089">
          <cell r="A7089">
            <v>100248</v>
          </cell>
          <cell r="B7089" t="str">
            <v>TRANSPORTE HORIZONTAL MANUAL, DE TUBO DE PVC SÉRIE NORMAL - ESGOTO PREDIAL, OU REFORÇADO PARA ESGOTO OU ÁGUAS PLUVIAIS PREDIAL, COM DIÂMETRO MAIOR QUE 100 MM E MENOR OU IGUAL A 150 MM (UNIDADE: MXKM). AF_07/2019</v>
          </cell>
          <cell r="C7089" t="str">
            <v>MXKM</v>
          </cell>
          <cell r="D7089">
            <v>11.99</v>
          </cell>
        </row>
        <row r="7090">
          <cell r="A7090">
            <v>100249</v>
          </cell>
          <cell r="B7090" t="str">
            <v>TRANSPORTE HORIZONTAL MANUAL, DE TUBO DE AÇO CARBONO LEVE OU MÉDIO, PRETO OU GALVANIZADO, COM DIÂMETRO MENOR OU IGUAL A 20 MM (UNIDADE: MXKM). AF_07/2019</v>
          </cell>
          <cell r="C7090" t="str">
            <v>MXKM</v>
          </cell>
          <cell r="D7090">
            <v>2.4300000000000002</v>
          </cell>
        </row>
        <row r="7091">
          <cell r="A7091">
            <v>100250</v>
          </cell>
          <cell r="B7091" t="str">
            <v>TRANSPORTE HORIZONTAL MANUAL, DE TUBO DE AÇO CARBONO LEVE OU MÉDIO, PRETO OU GALVANIZADO, COM DIÂMETRO MAIOR QUE 20 MM E MENOR OU IGUAL A 32 MM (UNIDADE: MXKM). AF_07/2019</v>
          </cell>
          <cell r="C7091" t="str">
            <v>MXKM</v>
          </cell>
          <cell r="D7091">
            <v>4.05</v>
          </cell>
        </row>
        <row r="7092">
          <cell r="A7092">
            <v>100251</v>
          </cell>
          <cell r="B7092" t="str">
            <v>TRANSPORTE HORIZONTAL MANUAL, DE TUBO DE AÇO CARBONO LEVE OU MÉDIO, PRETO OU GALVANIZADO, COM DIÂMETRO MAIOR QUE 32 MM E MENOR OU IGUAL A 65 MM (UNIDADE: MXKM). AF_07/2019</v>
          </cell>
          <cell r="C7092" t="str">
            <v>MXKM</v>
          </cell>
          <cell r="D7092">
            <v>11.99</v>
          </cell>
        </row>
        <row r="7093">
          <cell r="A7093">
            <v>100252</v>
          </cell>
          <cell r="B7093" t="str">
            <v>TRANSPORTE HORIZONTAL MANUAL, DE TUBO DE AÇO CARBONO LEVE OU MÉDIO, PRETO OU GALVANIZADO, COM DIÂMETRO MAIOR QUE 65 MM E MENOR OU IGUAL A 90 MM (UNIDADE: MXKM). AF_07/2019</v>
          </cell>
          <cell r="C7093" t="str">
            <v>MXKM</v>
          </cell>
          <cell r="D7093">
            <v>17.98</v>
          </cell>
        </row>
        <row r="7094">
          <cell r="A7094">
            <v>100253</v>
          </cell>
          <cell r="B7094" t="str">
            <v>TRANSPORTE HORIZONTAL MANUAL, DE TUBO DE AÇO CARBONO LEVE OU MÉDIO, PRETO OU GALVANIZADO, COM DIÂMETRO MAIOR QUE 90 MM E MENOR OU IGUAL A 125 MM (UNIDADE: MXKM). AF_07/2019</v>
          </cell>
          <cell r="C7094" t="str">
            <v>MXKM</v>
          </cell>
          <cell r="D7094">
            <v>23.98</v>
          </cell>
        </row>
        <row r="7095">
          <cell r="A7095">
            <v>100254</v>
          </cell>
          <cell r="B7095" t="str">
            <v>TRANSPORTE HORIZONTAL MANUAL, DE TUBO DE AÇO CARBONO LEVE OU MÉDIO, PRETO OU GALVANIZADO, COM DIÂMETRO MAIOR QUE 125 MM E MENOR OU IGUAL A 150 MM (UNIDADE: MXKM). AF_07/2019</v>
          </cell>
          <cell r="C7095" t="str">
            <v>MXKM</v>
          </cell>
          <cell r="D7095">
            <v>35.97</v>
          </cell>
        </row>
        <row r="7096">
          <cell r="A7096">
            <v>100255</v>
          </cell>
          <cell r="B7096" t="str">
            <v>TRANSPORTE HORIZONTAL MANUAL, DE TÁBUAS DE MADEIRA COM SEÇÃO TRANSVERSAL DE 2,5 X 25 CM E 2,5 X 30 CM (UNIDADE: MXKM). AF_07/2019</v>
          </cell>
          <cell r="C7096" t="str">
            <v>MXKM</v>
          </cell>
          <cell r="D7096">
            <v>12.17</v>
          </cell>
        </row>
        <row r="7097">
          <cell r="A7097">
            <v>100256</v>
          </cell>
          <cell r="B7097" t="str">
            <v>TRANSPORTE HORIZONTAL MANUAL, DE CAIBROS DE MADEIRA COM SEÇÃO TRANSVERSAL DE 7,5 X 6 CM E 6 X 8 CM (UNIDADE: MXKM). AF_07/2019</v>
          </cell>
          <cell r="C7097" t="str">
            <v>MXKM</v>
          </cell>
          <cell r="D7097">
            <v>8.11</v>
          </cell>
        </row>
        <row r="7098">
          <cell r="A7098">
            <v>100257</v>
          </cell>
          <cell r="B7098" t="str">
            <v>TRANSPORTE HORIZONTAL MANUAL, DE RIPAS DE MADEIRA COM SEÇÃO TRANSVERSAL DE 1 X 5 CM E 2 X 5 CM (UNIDADE: MXKM). AF_07/2019</v>
          </cell>
          <cell r="C7098" t="str">
            <v>MXKM</v>
          </cell>
          <cell r="D7098">
            <v>4.87</v>
          </cell>
        </row>
        <row r="7099">
          <cell r="A7099">
            <v>100258</v>
          </cell>
          <cell r="B7099" t="str">
            <v>TRANSPORTE HORIZONTAL MANUAL, DE VIGAS DE MADEIRA COM SEÇÃO TRANSVERSAL DE 5 X 12 CM (UNIDADE: MXKM). AF_07/2019</v>
          </cell>
          <cell r="C7099" t="str">
            <v>MXKM</v>
          </cell>
          <cell r="D7099">
            <v>12.17</v>
          </cell>
        </row>
        <row r="7100">
          <cell r="A7100">
            <v>100259</v>
          </cell>
          <cell r="B7100" t="str">
            <v>TRANSPORTE HORIZONTAL MANUAL, DE VIGAS DE MADEIRA COM SEÇÃO TRANSVERSAL DE 6 X 16 CM (UNIDADE: MXKM). AF_07/2019</v>
          </cell>
          <cell r="C7100" t="str">
            <v>MXKM</v>
          </cell>
          <cell r="D7100">
            <v>23.98</v>
          </cell>
        </row>
        <row r="7101">
          <cell r="A7101">
            <v>100260</v>
          </cell>
          <cell r="B7101" t="str">
            <v>TRANSPORTE HORIZONTAL MANUAL, DE VERGALHÕES DE AÇO COM DIÂMETRO DE 5 MM (UNIDADE: KGXKM). AF_07/2019</v>
          </cell>
          <cell r="C7101" t="str">
            <v>KGXKM</v>
          </cell>
          <cell r="D7101">
            <v>7.9</v>
          </cell>
        </row>
        <row r="7102">
          <cell r="A7102">
            <v>100261</v>
          </cell>
          <cell r="B7102" t="str">
            <v>TRANSPORTE HORIZONTAL MANUAL, DE VERGALHÕES DE AÇO COM DIÂMETRO DE 6,3 MM (UNIDADE: KGXKM). AF_07/2019</v>
          </cell>
          <cell r="C7102" t="str">
            <v>KGXKM</v>
          </cell>
          <cell r="D7102">
            <v>4.96</v>
          </cell>
        </row>
        <row r="7103">
          <cell r="A7103">
            <v>100262</v>
          </cell>
          <cell r="B7103" t="str">
            <v>TRANSPORTE HORIZONTAL MANUAL, DE VERGALHÕES DE AÇO COM DIÂMETRO DE 8 MM (UNIDADE: KGXKM). AF_07/2019</v>
          </cell>
          <cell r="C7103" t="str">
            <v>KGXKM</v>
          </cell>
          <cell r="D7103">
            <v>3.08</v>
          </cell>
        </row>
        <row r="7104">
          <cell r="A7104">
            <v>100263</v>
          </cell>
          <cell r="B7104" t="str">
            <v>TRANSPORTE HORIZONTAL MANUAL, DE VERGALHÕES DE AÇO COM DIÂMETRO DE 10 MM; 12,5 MM; 16 MM; 20 MM; 25 MM OU 32 MM (UNIDADE: KGXKM). AF_07/2019</v>
          </cell>
          <cell r="C7104" t="str">
            <v>KGXKM</v>
          </cell>
          <cell r="D7104">
            <v>1.97</v>
          </cell>
        </row>
        <row r="7105">
          <cell r="A7105">
            <v>100264</v>
          </cell>
          <cell r="B7105" t="str">
            <v>TRANSPORTE HORIZONTAL MANUAL, DE JANELA (UNIDADE: M2XKM). AF_07/2019</v>
          </cell>
          <cell r="C7105" t="str">
            <v>M2XKM</v>
          </cell>
          <cell r="D7105">
            <v>35.909999999999997</v>
          </cell>
        </row>
        <row r="7106">
          <cell r="A7106">
            <v>100265</v>
          </cell>
          <cell r="B7106" t="str">
            <v>TRANSPORTE VERTICAL MANUAL, 1 PAVIMENTO, DE JANELA (UNIDADE: M2). AF_07/2019</v>
          </cell>
          <cell r="C7106" t="str">
            <v>M2</v>
          </cell>
          <cell r="D7106">
            <v>0.75</v>
          </cell>
        </row>
        <row r="7107">
          <cell r="A7107">
            <v>100266</v>
          </cell>
          <cell r="B7107" t="str">
            <v>TRANSPORTE HORIZONTAL MANUAL, DE PORTA (UNIDADE: UNIDXKM). AF_07/2019</v>
          </cell>
          <cell r="C7107" t="str">
            <v>UNXKM</v>
          </cell>
          <cell r="D7107">
            <v>76.33</v>
          </cell>
        </row>
        <row r="7108">
          <cell r="A7108">
            <v>100267</v>
          </cell>
          <cell r="B7108" t="str">
            <v>TRANSPORTE VERTICAL MANUAL, 1 PAVIMENTO, DE PORTA (UNIDADE: UNID). AF_07/2019</v>
          </cell>
          <cell r="C7108" t="str">
            <v>UN</v>
          </cell>
          <cell r="D7108">
            <v>1.51</v>
          </cell>
        </row>
        <row r="7109">
          <cell r="A7109">
            <v>100268</v>
          </cell>
          <cell r="B7109" t="str">
            <v>TRANSPORTE HORIZONTAL MANUAL, DE BANCADA DE MÁRMORE OU GRANITO PARA COZINHA/LAVATÓRIO OU MÁRMORE SINTÉTICO COM CUBA INTEGRADA (UNIDADE: UNIDXKM). AF_07/2019</v>
          </cell>
          <cell r="C7109" t="str">
            <v>UNXKM</v>
          </cell>
          <cell r="D7109">
            <v>76.33</v>
          </cell>
        </row>
        <row r="7110">
          <cell r="A7110">
            <v>100269</v>
          </cell>
          <cell r="B7110" t="str">
            <v>TRANSPORTE VERTICAL, BANCADA DE MÁRMORE OU GRANITO PARA COZINHA/LAVATÓRIO OU MÁRMORE SINTÉTICO COM CUBA INTEGRADA, MANUAL, 1 PAVIMENTO, (UNIDADE: UNID). AF_07/2019</v>
          </cell>
          <cell r="C7110" t="str">
            <v>UN</v>
          </cell>
          <cell r="D7110">
            <v>1.51</v>
          </cell>
        </row>
        <row r="7111">
          <cell r="A7111">
            <v>100270</v>
          </cell>
          <cell r="B7111" t="str">
            <v>TRANSPORTE HORIZONTAL COM CARRINHO PLATAFORMA, DE BANCADA DE MÁRMORE OU GRANITO PARA COZINHA/LAVATÓRIO OU MÁRMORE SINTÉTICO COM CUBA INTEGRADA (UNIDADE: UNIDXKM). AF_07/2019</v>
          </cell>
          <cell r="C7111" t="str">
            <v>UNXKM</v>
          </cell>
          <cell r="D7111">
            <v>57.22</v>
          </cell>
        </row>
        <row r="7112">
          <cell r="A7112">
            <v>100271</v>
          </cell>
          <cell r="B7112" t="str">
            <v>TRANSPORTE HORIZONTAL MANUAL, DE VIDRO (UNIDADE: M2XKM). AF_07/2019</v>
          </cell>
          <cell r="C7112" t="str">
            <v>M2XKM</v>
          </cell>
          <cell r="D7112">
            <v>57.25</v>
          </cell>
        </row>
        <row r="7113">
          <cell r="A7113">
            <v>100272</v>
          </cell>
          <cell r="B7113" t="str">
            <v>TRANSPORTE VERTICAL MANUAL, 1 PAVIMENTO, DE VIDRO (UNIDADE: M2). AF_07/2019</v>
          </cell>
          <cell r="C7113" t="str">
            <v>M2</v>
          </cell>
          <cell r="D7113">
            <v>1.1299999999999999</v>
          </cell>
        </row>
        <row r="7114">
          <cell r="A7114">
            <v>100273</v>
          </cell>
          <cell r="B7114" t="str">
            <v>TRANSPORTE HORIZONTAL MANUAL, DE TELA DE AÇO (UNIDADE: KGXKM). AF_07/2019</v>
          </cell>
          <cell r="C7114" t="str">
            <v>KGXKM</v>
          </cell>
          <cell r="D7114">
            <v>2.98</v>
          </cell>
        </row>
        <row r="7115">
          <cell r="A7115">
            <v>100274</v>
          </cell>
          <cell r="B7115" t="str">
            <v>TRANSPORTE HORIZONTAL MANUAL, DE COMPENSADO DE MADEIRA (UNIDADE: M2XKM). AF_07/2019</v>
          </cell>
          <cell r="C7115" t="str">
            <v>M2XKM</v>
          </cell>
          <cell r="D7115">
            <v>25.45</v>
          </cell>
        </row>
        <row r="7116">
          <cell r="A7116">
            <v>100275</v>
          </cell>
          <cell r="B7116" t="str">
            <v>TRANSPORTE HORIZONTAL MANUAL, DE TELHA TERMOACÚSTICA OU TELHA DE AÇO ZINCADO (UNIDADE: M2XKM). AF_07/2019</v>
          </cell>
          <cell r="C7116" t="str">
            <v>M2XKM</v>
          </cell>
          <cell r="D7116">
            <v>16.46</v>
          </cell>
        </row>
        <row r="7117">
          <cell r="A7117">
            <v>100276</v>
          </cell>
          <cell r="B7117" t="str">
            <v>TRANSPORTE HORIZONTAL MANUAL, DE TELHA DE FIBROCIMENTO OU TELHA ESTRUTURAL DE FIBROCIMENTO, CANALETE 90 OU KALHETÃO (UNIDADE: M2XKM). AF_07/2019</v>
          </cell>
          <cell r="C7117" t="str">
            <v>M2XKM</v>
          </cell>
          <cell r="D7117">
            <v>30.03</v>
          </cell>
        </row>
        <row r="7118">
          <cell r="A7118">
            <v>100277</v>
          </cell>
          <cell r="B7118" t="str">
            <v>TRANSPORTE HORIZONTAL COM MANIPULADOR TELESCÓPICO, DE TELHAS TERMOACÚSTICAS, FIBROCIMENTO, AÇO ZINCADO, FIBROCIMENTO ESTRUTURAL, CANALETE 90 OU KALHETÃO (UNIDADE: M2XKM). AF_07/2019</v>
          </cell>
          <cell r="C7118" t="str">
            <v>M2XKM</v>
          </cell>
          <cell r="D7118">
            <v>2.0099999999999998</v>
          </cell>
        </row>
        <row r="7119">
          <cell r="A7119">
            <v>100278</v>
          </cell>
          <cell r="B7119" t="str">
            <v>TRANSPORTE HORIZONTAL MANUAL, DE BACIA SANITÁRIA, CAIXA ACOPLADA, TANQUE OU PIA (UNIDADE: UNIDXKM). AF_07/2019</v>
          </cell>
          <cell r="C7119" t="str">
            <v>UNXKM</v>
          </cell>
          <cell r="D7119">
            <v>36.520000000000003</v>
          </cell>
        </row>
        <row r="7120">
          <cell r="A7120">
            <v>100279</v>
          </cell>
          <cell r="B7120" t="str">
            <v>TRANSPORTE VERTICAL MANUAL, 1 PAVIMENTO, DE BACIA SANITÁRIA, CAIXA ACOPLADA, TANQUE OU PIA (UNIDADE: UNID). AF_07/2019</v>
          </cell>
          <cell r="C7120" t="str">
            <v>UN</v>
          </cell>
          <cell r="D7120">
            <v>0.7</v>
          </cell>
        </row>
        <row r="7121">
          <cell r="A7121">
            <v>100280</v>
          </cell>
          <cell r="B7121" t="str">
            <v>TRANSPORTE HORIZONTAL COM CARRINHO PLATAFORMA, DE BACIA SANITÁRIA, CAIXA ACOPLADA, TANQUE OU PIA (UNIDADE: UNIDXKM). AF_07/2019</v>
          </cell>
          <cell r="C7121" t="str">
            <v>UNXKM</v>
          </cell>
          <cell r="D7121">
            <v>16.77</v>
          </cell>
        </row>
        <row r="7122">
          <cell r="A7122">
            <v>100281</v>
          </cell>
          <cell r="B7122" t="str">
            <v>TRANSPORTE HORIZONTAL COM MANIPULADOR TELESCÓPICO, DE BACIA SANITÁRIA, CAIXA ACOPLADA, TANQUE OU PIA (UNIDADE: UNIDXKM). AF_07/2019</v>
          </cell>
          <cell r="C7122" t="str">
            <v>UNXKM</v>
          </cell>
          <cell r="D7122">
            <v>3.85</v>
          </cell>
        </row>
        <row r="7123">
          <cell r="A7123">
            <v>100282</v>
          </cell>
          <cell r="B7123" t="str">
            <v>TRANSPORTE HORIZONTAL MANUAL, DE TELHA DE CONCRETO OU CERÂMICA (UNIDADE: M2XKM). AF_07/2019</v>
          </cell>
          <cell r="C7123" t="str">
            <v>M2XKM</v>
          </cell>
          <cell r="D7123">
            <v>143.01</v>
          </cell>
        </row>
        <row r="7124">
          <cell r="A7124">
            <v>100283</v>
          </cell>
          <cell r="B7124" t="str">
            <v>TRANSPORTE HORIZONTAL COM CARRINHO PLATAFORMA, DE TELHA DE CONCRETO OU CERÂMICA (UNIDADE: M2XKM). AF_07/2019</v>
          </cell>
          <cell r="C7124" t="str">
            <v>M2XKM</v>
          </cell>
          <cell r="D7124">
            <v>23.1</v>
          </cell>
        </row>
        <row r="7125">
          <cell r="A7125">
            <v>100284</v>
          </cell>
          <cell r="B7125" t="str">
            <v>TRANSPORTE HORIZONTAL COM MANIPULADOR TELESCÓPICO, DE TELHA DE CONCRETO OU CERÂMICA (UNIDADE: M2XKM). AF_07/2019</v>
          </cell>
          <cell r="C7125" t="str">
            <v>M2XKM</v>
          </cell>
          <cell r="D7125">
            <v>11.27</v>
          </cell>
        </row>
        <row r="7126">
          <cell r="A7126">
            <v>100285</v>
          </cell>
          <cell r="B7126" t="str">
            <v>TRANSPORTE HORIZONTAL MANUAL, DE BARRAMENTO BLINDADO (UNIDADE: MXKM). AF_07/2019</v>
          </cell>
          <cell r="C7126" t="str">
            <v>MXKM</v>
          </cell>
          <cell r="D7126">
            <v>38.42</v>
          </cell>
        </row>
        <row r="7127">
          <cell r="A7127">
            <v>100286</v>
          </cell>
          <cell r="B7127" t="str">
            <v>TRANSPORTE HORIZONTAL COM CARRINHO PLATAFORMA, DE BARRAMENTO BLINDADO (UNIDADE: MXKM). AF_07/2019</v>
          </cell>
          <cell r="C7127" t="str">
            <v>MXKM</v>
          </cell>
          <cell r="D7127">
            <v>12.52</v>
          </cell>
        </row>
        <row r="7128">
          <cell r="A7128">
            <v>100287</v>
          </cell>
          <cell r="B7128" t="str">
            <v>TRANSPORTE HORIZONTAL MANUAL, DE CALHA QUADRADA NÚMERO 24 - CORTE 33 (UNIDADE: MXKM). AF_07/2019</v>
          </cell>
          <cell r="C7128" t="str">
            <v>MXKM</v>
          </cell>
          <cell r="D7128">
            <v>11.99</v>
          </cell>
        </row>
        <row r="7129">
          <cell r="A7129">
            <v>99802</v>
          </cell>
          <cell r="B7129" t="str">
            <v>LIMPEZA DE PISO CERÂMICO OU PORCELANATO COM VASSOURA A SECO. AF_04/2019</v>
          </cell>
          <cell r="C7129" t="str">
            <v>M2</v>
          </cell>
          <cell r="D7129">
            <v>0.49</v>
          </cell>
        </row>
        <row r="7130">
          <cell r="A7130">
            <v>99803</v>
          </cell>
          <cell r="B7130" t="str">
            <v>LIMPEZA DE PISO CERÂMICO OU PORCELANATO COM PANO ÚMIDO. AF_04/2019</v>
          </cell>
          <cell r="C7130" t="str">
            <v>M2</v>
          </cell>
          <cell r="D7130">
            <v>1.9</v>
          </cell>
        </row>
        <row r="7131">
          <cell r="A7131">
            <v>99804</v>
          </cell>
          <cell r="B7131" t="str">
            <v>LIMPEZA DE PISO CERÂMICO OU PORCELANATO UTILIZANDO DETERGENTE NEUTRO E ESCOVAÇÃO MANUAL. AF_04/2019</v>
          </cell>
          <cell r="C7131" t="str">
            <v>M2</v>
          </cell>
          <cell r="D7131">
            <v>4.93</v>
          </cell>
        </row>
        <row r="7132">
          <cell r="A7132">
            <v>99805</v>
          </cell>
          <cell r="B7132" t="str">
            <v>LIMPEZA DE PISO CERÂMICO OU COM PEDRAS RÚSTICAS UTILIZANDO ÁCIDO MURIÁTICO. AF_04/2019</v>
          </cell>
          <cell r="C7132" t="str">
            <v>M2</v>
          </cell>
          <cell r="D7132">
            <v>10.33</v>
          </cell>
        </row>
        <row r="7133">
          <cell r="A7133">
            <v>99806</v>
          </cell>
          <cell r="B7133" t="str">
            <v>LIMPEZA DE REVESTIMENTO CERÂMICO EM PAREDE COM PANO ÚMIDO AF_04/2019</v>
          </cell>
          <cell r="C7133" t="str">
            <v>M2</v>
          </cell>
          <cell r="D7133">
            <v>0.78</v>
          </cell>
        </row>
        <row r="7134">
          <cell r="A7134">
            <v>99807</v>
          </cell>
          <cell r="B7134" t="str">
            <v>LIMPEZA DE REVESTIMENTO CERÂMICO EM PAREDE UTILIZANDO DETERGENTE NEUTRO E ESCOVAÇÃO MANUAL. AF_04/2019</v>
          </cell>
          <cell r="C7134" t="str">
            <v>M2</v>
          </cell>
          <cell r="D7134">
            <v>1.5</v>
          </cell>
        </row>
        <row r="7135">
          <cell r="A7135">
            <v>99808</v>
          </cell>
          <cell r="B7135" t="str">
            <v>LIMPEZA DE REVESTIMENTO CERÂMICO EM PAREDE UTILIZANDO ÁCIDO MURIÁTICO. AF_04/2019</v>
          </cell>
          <cell r="C7135" t="str">
            <v>M2</v>
          </cell>
          <cell r="D7135">
            <v>3.66</v>
          </cell>
        </row>
        <row r="7136">
          <cell r="A7136">
            <v>99809</v>
          </cell>
          <cell r="B7136" t="str">
            <v>LIMPEZA DE PISO DE LADRILHO HIDRÁULICO COM PANO ÚMIDO. AF_04/2019</v>
          </cell>
          <cell r="C7136" t="str">
            <v>M2</v>
          </cell>
          <cell r="D7136">
            <v>5.4</v>
          </cell>
        </row>
        <row r="7137">
          <cell r="A7137">
            <v>99810</v>
          </cell>
          <cell r="B7137" t="str">
            <v>LIMPEZA DE PISO DE MÁRMORE/GRANITO UTILIZANDO DETERGENTE NEUTRO E ESCOVAÇÃO MANUAL. AF_04/2019</v>
          </cell>
          <cell r="C7137" t="str">
            <v>M2</v>
          </cell>
          <cell r="D7137">
            <v>6.73</v>
          </cell>
        </row>
        <row r="7138">
          <cell r="A7138">
            <v>99811</v>
          </cell>
          <cell r="B7138" t="str">
            <v>LIMPEZA DE CONTRAPISO COM VASSOURA A SECO. AF_04/2019</v>
          </cell>
          <cell r="C7138" t="str">
            <v>M2</v>
          </cell>
          <cell r="D7138">
            <v>3.23</v>
          </cell>
        </row>
        <row r="7139">
          <cell r="A7139">
            <v>99812</v>
          </cell>
          <cell r="B7139" t="str">
            <v>LIMPEZA DE LADRILHO HIDRÁULICO EM PAREDE COM PANO ÚMIDO. AF_04/2019</v>
          </cell>
          <cell r="C7139" t="str">
            <v>M2</v>
          </cell>
          <cell r="D7139">
            <v>1.03</v>
          </cell>
        </row>
        <row r="7140">
          <cell r="A7140">
            <v>99813</v>
          </cell>
          <cell r="B7140" t="str">
            <v>LIMPEZA DE MÁRMORE/GRANITO EM PAREDE UTILIZANDO DETERGENTE NEUTRO E ESCOVAÇÃO MANUAL. AF_04/2019</v>
          </cell>
          <cell r="C7140" t="str">
            <v>M2</v>
          </cell>
          <cell r="D7140">
            <v>0.89</v>
          </cell>
        </row>
        <row r="7141">
          <cell r="A7141">
            <v>99814</v>
          </cell>
          <cell r="B7141" t="str">
            <v>LIMPEZA DE SUPERFÍCIE COM JATO DE ALTA PRESSÃO. AF_04/2019</v>
          </cell>
          <cell r="C7141" t="str">
            <v>M2</v>
          </cell>
          <cell r="D7141">
            <v>1.8</v>
          </cell>
        </row>
        <row r="7142">
          <cell r="A7142">
            <v>99815</v>
          </cell>
          <cell r="B7142" t="str">
            <v>LIMPEZA DE PIA INOX COM BANCADA DE PEDRA, INCLUSIVE METAIS CORRESPONDENTES. AF_04/2019</v>
          </cell>
          <cell r="C7142" t="str">
            <v>UN</v>
          </cell>
          <cell r="D7142">
            <v>8.17</v>
          </cell>
        </row>
        <row r="7143">
          <cell r="A7143">
            <v>99816</v>
          </cell>
          <cell r="B7143" t="str">
            <v>LIMPEZA DE TANQUE OU LAVATÓRIO DE LOUÇA ISOLADO, INCLUSIVE METAIS CORRESPONDENTES. AF_04/2019</v>
          </cell>
          <cell r="C7143" t="str">
            <v>UN</v>
          </cell>
          <cell r="D7143">
            <v>8.66</v>
          </cell>
        </row>
        <row r="7144">
          <cell r="A7144">
            <v>99817</v>
          </cell>
          <cell r="B7144" t="str">
            <v>LIMPEZA DE LAVATÓRIO DE LOUÇA COM BANCADA DE PEDRA, INCLUSIVE METAIS CORRESPONDENTES. AF_04/2019</v>
          </cell>
          <cell r="C7144" t="str">
            <v>UN</v>
          </cell>
          <cell r="D7144">
            <v>5.25</v>
          </cell>
        </row>
        <row r="7145">
          <cell r="A7145">
            <v>99818</v>
          </cell>
          <cell r="B7145" t="str">
            <v>LIMPEZA DE BACIA SANITÁRIA, BIDÊ OU MICTÓRIO EM LOUÇA, INCLUSIVE METAIS CORRESPONDENTES. AF_04/2019</v>
          </cell>
          <cell r="C7145" t="str">
            <v>UN</v>
          </cell>
          <cell r="D7145">
            <v>5.25</v>
          </cell>
        </row>
        <row r="7146">
          <cell r="A7146">
            <v>99819</v>
          </cell>
          <cell r="B7146" t="str">
            <v>LIMPEZA DE BANCADA DE PEDRA (MÁRMORE OU GRANITO). AF_04/2019</v>
          </cell>
          <cell r="C7146" t="str">
            <v>M2</v>
          </cell>
          <cell r="D7146">
            <v>15.41</v>
          </cell>
        </row>
        <row r="7147">
          <cell r="A7147">
            <v>99820</v>
          </cell>
          <cell r="B7147" t="str">
            <v>LIMPEZA DE JANELA INTEIRAMENTE DE VIDRO. AF_04/2019</v>
          </cell>
          <cell r="C7147" t="str">
            <v>M2</v>
          </cell>
          <cell r="D7147">
            <v>1.84</v>
          </cell>
        </row>
        <row r="7148">
          <cell r="A7148">
            <v>99821</v>
          </cell>
          <cell r="B7148" t="str">
            <v>LIMPEZA DE JANELA DE VIDRO COM CAIXILHO EM AÇO/ALUMÍNIO/PVC. AF_04/2019</v>
          </cell>
          <cell r="C7148" t="str">
            <v>M2</v>
          </cell>
          <cell r="D7148">
            <v>2.87</v>
          </cell>
        </row>
        <row r="7149">
          <cell r="A7149">
            <v>99822</v>
          </cell>
          <cell r="B7149" t="str">
            <v>LIMPEZA DE PORTA DE MADEIRA. AF_04/2019</v>
          </cell>
          <cell r="C7149" t="str">
            <v>M2</v>
          </cell>
          <cell r="D7149">
            <v>0.92</v>
          </cell>
        </row>
        <row r="7150">
          <cell r="A7150">
            <v>99823</v>
          </cell>
          <cell r="B7150" t="str">
            <v>LIMPEZA DE PORTA INTEIRAMENTE DE VIDRO. AF_04/2019</v>
          </cell>
          <cell r="C7150" t="str">
            <v>M2</v>
          </cell>
          <cell r="D7150">
            <v>2.15</v>
          </cell>
        </row>
        <row r="7151">
          <cell r="A7151">
            <v>99824</v>
          </cell>
          <cell r="B7151" t="str">
            <v>LIMPEZA DE PORTA EM AÇO/ALUMÍNIO. AF_04/2019</v>
          </cell>
          <cell r="C7151" t="str">
            <v>M2</v>
          </cell>
          <cell r="D7151">
            <v>2.35</v>
          </cell>
        </row>
        <row r="7152">
          <cell r="A7152">
            <v>99825</v>
          </cell>
          <cell r="B7152" t="str">
            <v>LIMPEZA DE PORTA DE VIDRO COM CAIXILHO EM AÇO/ ALUMÍNIO/ PVC. AF_04/2019</v>
          </cell>
          <cell r="C7152" t="str">
            <v>M2</v>
          </cell>
          <cell r="D7152">
            <v>3.34</v>
          </cell>
        </row>
        <row r="7153">
          <cell r="A7153">
            <v>99826</v>
          </cell>
          <cell r="B7153" t="str">
            <v>LIMPEZA DE FORRO REMOVÍVEL COM PANO ÚMIDO. AF_04/2019</v>
          </cell>
          <cell r="C7153" t="str">
            <v>M2</v>
          </cell>
          <cell r="D7153">
            <v>1.41</v>
          </cell>
        </row>
        <row r="7154">
          <cell r="A7154">
            <v>97013</v>
          </cell>
          <cell r="B7154" t="str">
            <v>GUARDA-CORPO FIXADO EM FÔRMA DE MADEIRA COM MONTANTES E TRAVESSÕES EM MADEIRA E FECHAMENTO EM PLACA COMPENSADO PARA EDIFÍCIOS COM ATÉ 2 PAVIMENTOS. AF_03/2024</v>
          </cell>
          <cell r="C7154" t="str">
            <v>M</v>
          </cell>
          <cell r="D7154">
            <v>80.91</v>
          </cell>
        </row>
        <row r="7155">
          <cell r="A7155">
            <v>97014</v>
          </cell>
          <cell r="B7155" t="str">
            <v>GUARDA-CORPO FIXADO EM FÔRMA DE MADEIRA COM MONTANTES E TRAVESSÕES EM MADEIRA E FECHAMENTO EM PLACA COMPENSADO PARA EDIFÍCIOS COM 3 PAVIMENTOS. AF_03/2024</v>
          </cell>
          <cell r="C7155" t="str">
            <v>M</v>
          </cell>
          <cell r="D7155">
            <v>59.89</v>
          </cell>
        </row>
        <row r="7156">
          <cell r="A7156">
            <v>97015</v>
          </cell>
          <cell r="B7156" t="str">
            <v>GUARDA-CORPO FIXADO EM FÔRMA DE MADEIRA COM MONTANTES E TRAVESSÕES EM MADEIRA E FECHAMENTO EM PLACA COMPENSADO PARA EDIFÍCIOS COM ALTURA IGUAL OU SUPERIOR A 4 PAVIMENTOS. AF_03/2024</v>
          </cell>
          <cell r="C7156" t="str">
            <v>M</v>
          </cell>
          <cell r="D7156">
            <v>49.42</v>
          </cell>
        </row>
        <row r="7157">
          <cell r="A7157">
            <v>97016</v>
          </cell>
          <cell r="B7157" t="str">
            <v>GUARDA-CORPO FIXADO EM FÔRMA DE MADEIRA COM MONTANTES E TRAVESSÕES EM MADEIRA PRÉ-MONTADOS PARA EDIFÍCIOS COM ATÉ 2 PAVIMENTOS. AF_03/2024</v>
          </cell>
          <cell r="C7157" t="str">
            <v>M</v>
          </cell>
          <cell r="D7157">
            <v>53.07</v>
          </cell>
        </row>
        <row r="7158">
          <cell r="A7158">
            <v>97017</v>
          </cell>
          <cell r="B7158" t="str">
            <v>GUARDA-CORPO FIXADO EM FÔRMA DE MADEIRA COM MONTANTES E TRAVESSÕES EM MADEIRA PRÉ-MONTADOS PARA EDIFÍCIOS COM 3 PAVIMENTOS. AF_03/2024</v>
          </cell>
          <cell r="C7158" t="str">
            <v>M</v>
          </cell>
          <cell r="D7158">
            <v>39.880000000000003</v>
          </cell>
        </row>
        <row r="7159">
          <cell r="A7159">
            <v>97018</v>
          </cell>
          <cell r="B7159" t="str">
            <v>GUARDA-CORPO FIXADO EM FÔRMA DE MADEIRA COM MONTANTES E TRAVESSÕES EM MADEIRA PRÉ-MONTADOS PARA EDIFÍCIOS COM ALTURA IGUAL OU SUPERIOR A 4 PAVIMENTOS. AF_03/2024</v>
          </cell>
          <cell r="C7159" t="str">
            <v>M</v>
          </cell>
          <cell r="D7159">
            <v>33.35</v>
          </cell>
        </row>
        <row r="7160">
          <cell r="A7160">
            <v>97031</v>
          </cell>
          <cell r="B7160" t="str">
            <v>GUARDA-CORPO EM LAJE PÓS-DESFÔRMA COM ESCORAS DE MADEIRA ESTRONCADAS NA ESTRUTURA, TRAVESSÕES DE MADEIRA E FECHAMENTO EM TELA DE POLIPROPILENO PARA EDIFÍCIOS COM ATÉ 4 PAVIMENTOS (1 MONTAGEM). AF_03/2024</v>
          </cell>
          <cell r="C7160" t="str">
            <v>M</v>
          </cell>
          <cell r="D7160">
            <v>86.8</v>
          </cell>
        </row>
        <row r="7161">
          <cell r="A7161">
            <v>97032</v>
          </cell>
          <cell r="B7161" t="str">
            <v>GUARDA-CORPO EM LAJE PÓS-DESFÔRMA COM ESCORAS DE MADEIRA ESTRONCADAS NA ESTRUTURA, TRAVESSÕES DE MADEIRA E FECHAMENTO EM TELA DE POLIPROPILENO PARA EDIFÍCIOS ACIMA DE 4 PAVIMENTOS (2 MONTAGENS). AF_03/2024</v>
          </cell>
          <cell r="C7161" t="str">
            <v>M</v>
          </cell>
          <cell r="D7161">
            <v>52.89</v>
          </cell>
        </row>
        <row r="7162">
          <cell r="A7162">
            <v>97033</v>
          </cell>
          <cell r="B7162" t="str">
            <v>GUARDA-CORPO EM LAJE PÓS-DESFÔRMA COM ESCORAS METÁLICAS ESTRONCADAS NA ESTRUTURA, TRAVESSÕES DE MADEIRA E FECHAMENTO EM TELA DE POLIPROPILENO PARA EDIFÍCIOS COM ATÉ 4 PAVIMENTOS (1 MONTAGEM). AF_03/2024_PS</v>
          </cell>
          <cell r="C7162" t="str">
            <v>M</v>
          </cell>
          <cell r="D7162">
            <v>76.14</v>
          </cell>
        </row>
        <row r="7163">
          <cell r="A7163">
            <v>97034</v>
          </cell>
          <cell r="B7163" t="str">
            <v>GUARDA-CORPO EM LAJE PÓS-DESFÔRMA COM ESCORAS METÁLICAS ESTRONCADAS NA ESTRUTURA, TRAVESSÕES DE MADEIRA E FECHAMENTO EM TELA DE POLIPROPILENO PARA EDIFÍCIOS ACIMA DE 4 PAVIMENTOS (2 MONTAGENS). AF_03/2024_PS</v>
          </cell>
          <cell r="C7163" t="str">
            <v>M</v>
          </cell>
          <cell r="D7163">
            <v>50.05</v>
          </cell>
        </row>
        <row r="7164">
          <cell r="A7164">
            <v>97039</v>
          </cell>
          <cell r="B7164" t="str">
            <v>FECHAMENTO REMOVÍVEL DE VÃO DE PORTAS EM MADEIRA (VÃO DO ELEVADOR) - 1 MONTAGEM EM OBRA. AF_03/2024</v>
          </cell>
          <cell r="C7164" t="str">
            <v>M2</v>
          </cell>
          <cell r="D7164">
            <v>87.23</v>
          </cell>
        </row>
        <row r="7165">
          <cell r="A7165">
            <v>97040</v>
          </cell>
          <cell r="B7165" t="str">
            <v>FECHAMENTO REMOVÍVEL DE ABERTURA DE CAIXILHO EM MADEIRA - 4 MONTAGENS EM OBRA. AF_03/2024</v>
          </cell>
          <cell r="C7165" t="str">
            <v>M2</v>
          </cell>
          <cell r="D7165">
            <v>17.86</v>
          </cell>
        </row>
        <row r="7166">
          <cell r="A7166">
            <v>97041</v>
          </cell>
          <cell r="B7166" t="str">
            <v>FECHAMENTO REMOVÍVEL DE ABERTURA NO PISO EM MADEIRA - 1 MONTAGEM EM OBRA. AF_03/2024</v>
          </cell>
          <cell r="C7166" t="str">
            <v>M2</v>
          </cell>
          <cell r="D7166">
            <v>167.46</v>
          </cell>
        </row>
        <row r="7167">
          <cell r="A7167">
            <v>97046</v>
          </cell>
          <cell r="B7167" t="str">
            <v>PONTEIRAS DE PROTEÇÃO DE PONTAS E VERGALHÕES EXPOSTOS EM FUNDAÇÕES. AF_03/2024</v>
          </cell>
          <cell r="C7167" t="str">
            <v>M2</v>
          </cell>
          <cell r="D7167">
            <v>0.32</v>
          </cell>
        </row>
        <row r="7168">
          <cell r="A7168">
            <v>97047</v>
          </cell>
          <cell r="B7168" t="str">
            <v>PONTEIRAS DE PROTEÇÃO DE PONTAS E VERGALHÕES EXPOSTOS EM ESTRUTURAS DE CONCRETO ARMADO CONVENCIONAL. AF_03/2024</v>
          </cell>
          <cell r="C7168" t="str">
            <v>M2</v>
          </cell>
          <cell r="D7168">
            <v>0.12</v>
          </cell>
        </row>
        <row r="7169">
          <cell r="A7169">
            <v>97048</v>
          </cell>
          <cell r="B7169" t="str">
            <v>PONTEIRAS DE PROTEÇÃO DE PONTAS E VERGALHÕES EXPOSTOS EM ALVENARIA ESTRUTURAL. AF_03/2024</v>
          </cell>
          <cell r="C7169" t="str">
            <v>M2</v>
          </cell>
          <cell r="D7169">
            <v>0.09</v>
          </cell>
        </row>
        <row r="7170">
          <cell r="A7170">
            <v>97054</v>
          </cell>
          <cell r="B7170" t="str">
            <v>INSTALAÇÃO DE SINALIZADOR NOTURNO LED. AF_03/2024</v>
          </cell>
          <cell r="C7170" t="str">
            <v>UN</v>
          </cell>
          <cell r="D7170">
            <v>27.03</v>
          </cell>
        </row>
        <row r="7171">
          <cell r="A7171">
            <v>97062</v>
          </cell>
          <cell r="B7171" t="str">
            <v>COLOCAÇÃO DE TELA EM ANDAIME FACHADEIRO. AF_03/2024</v>
          </cell>
          <cell r="C7171" t="str">
            <v>M2</v>
          </cell>
          <cell r="D7171">
            <v>5.67</v>
          </cell>
        </row>
        <row r="7172">
          <cell r="A7172">
            <v>97063</v>
          </cell>
          <cell r="B7172" t="str">
            <v>MONTAGEM E DESMONTAGEM DE ANDAIME MODULAR FACHADEIRO, COM PISO METÁLICO, PARA EDIFÍCIOS COM MULTIPLOS PAVIMENTOS (EXCLUSIVE ANDAIME E LIMPEZA). AF_03/2024</v>
          </cell>
          <cell r="C7172" t="str">
            <v>M2</v>
          </cell>
          <cell r="D7172">
            <v>15.28</v>
          </cell>
        </row>
        <row r="7173">
          <cell r="A7173">
            <v>97064</v>
          </cell>
          <cell r="B7173" t="str">
            <v>MONTAGEM E DESMONTAGEM DE ANDAIME TUBULAR TIPO "TORRE" (EXCLUSIVE ANDAIME E LIMPEZA). AF_03/2024</v>
          </cell>
          <cell r="C7173" t="str">
            <v>M</v>
          </cell>
          <cell r="D7173">
            <v>21.51</v>
          </cell>
        </row>
        <row r="7174">
          <cell r="A7174">
            <v>97065</v>
          </cell>
          <cell r="B7174" t="str">
            <v>MONTAGEM E DESMONTAGEM DE ANDAIME MULTIDIRECIONAL (EXCLUSIVE ANDAIME E LIMPEZA). AF_03/2024</v>
          </cell>
          <cell r="C7174" t="str">
            <v>M3</v>
          </cell>
          <cell r="D7174">
            <v>10.35</v>
          </cell>
        </row>
        <row r="7175">
          <cell r="A7175">
            <v>97066</v>
          </cell>
          <cell r="B7175" t="str">
            <v>PROTEÇÃO DE PEDESTRES, INCLUSIVE MONTAGEM E DESMONTAGEM. AF_03/2024_PS</v>
          </cell>
          <cell r="C7175" t="str">
            <v>M2</v>
          </cell>
          <cell r="D7175">
            <v>340.62</v>
          </cell>
        </row>
        <row r="7176">
          <cell r="A7176">
            <v>97067</v>
          </cell>
          <cell r="B7176" t="str">
            <v>PLATAFORMA DE PROTEÇÃO PRINCIPAL PARA ALVENARIA ESTRUTURAL PARA SER APOIADA EM ANDAIME, INCLUSIVE MONTAGEM E DESMONTAGEM. AF_03/2024</v>
          </cell>
          <cell r="C7176" t="str">
            <v>M</v>
          </cell>
          <cell r="D7176">
            <v>553.84</v>
          </cell>
        </row>
        <row r="7177">
          <cell r="A7177">
            <v>104989</v>
          </cell>
          <cell r="B7177" t="str">
            <v>PROTEÇÃO DE ACESSO A CREMALHEIRA, COM CANCELA FIXADA EM LAJE - 1 MONTAGEM (EXCLUSO CANCELA). AF_03/2024</v>
          </cell>
          <cell r="C7177" t="str">
            <v>UN</v>
          </cell>
          <cell r="D7177">
            <v>38.11</v>
          </cell>
        </row>
        <row r="7178">
          <cell r="A7178">
            <v>104990</v>
          </cell>
          <cell r="B7178" t="str">
            <v>GUARDA-CORPO PARA POÇO DE CREMALHEIRA, COM MONTANTE METÁLICO FIXADO EM LAJE COM CHUMBADOR PARABOLT E FECHAMENTO EM PAINEL DE TELA METÁLICA (EXCLUSO PROTEÇÃO). AF_03/2024</v>
          </cell>
          <cell r="C7178" t="str">
            <v>M</v>
          </cell>
          <cell r="D7178">
            <v>10.97</v>
          </cell>
        </row>
        <row r="7179">
          <cell r="A7179">
            <v>105103</v>
          </cell>
          <cell r="B7179" t="str">
            <v>ASCENSÃO E DESCIDA DE ELEVADOR DE CREMALHEIRA. AF_03/2024</v>
          </cell>
          <cell r="C7179" t="str">
            <v>M</v>
          </cell>
          <cell r="D7179">
            <v>66.510000000000005</v>
          </cell>
        </row>
        <row r="7180">
          <cell r="A7180">
            <v>105104</v>
          </cell>
          <cell r="B7180" t="str">
            <v>MONTAGEM E DESMONTAGEM DE MINI GRUA. AF_03/2024</v>
          </cell>
          <cell r="C7180" t="str">
            <v>UN</v>
          </cell>
          <cell r="D7180">
            <v>3964.49</v>
          </cell>
        </row>
        <row r="7181">
          <cell r="A7181">
            <v>105105</v>
          </cell>
          <cell r="B7181" t="str">
            <v>ASCENSÃO DE MINI GRUA. AF_03/2024</v>
          </cell>
          <cell r="C7181" t="str">
            <v>M</v>
          </cell>
          <cell r="D7181">
            <v>46.71</v>
          </cell>
        </row>
        <row r="7182">
          <cell r="A7182">
            <v>105106</v>
          </cell>
          <cell r="B7182" t="str">
            <v>MONTAGEM E DESMONTAGEM DE TRECHO INICIAL DE ELEVADOR DE CREMALHEIRA, CABINE SIMPLES - EXCLUSO FUNDAÇÕES. AF_03/2024</v>
          </cell>
          <cell r="C7182" t="str">
            <v>UN</v>
          </cell>
          <cell r="D7182">
            <v>1514.25</v>
          </cell>
        </row>
        <row r="7183">
          <cell r="A7183">
            <v>105107</v>
          </cell>
          <cell r="B7183" t="str">
            <v>MONTAGEM E DESMONTAGEM DE TRECHO INICIAL DE ELEVADOR DE CREMALHEIRA, CABINE DUPLA - EXCLUSO FUNDAÇÕES. AF_03/2024</v>
          </cell>
          <cell r="C7183" t="str">
            <v>UN</v>
          </cell>
          <cell r="D7183">
            <v>2235.92</v>
          </cell>
        </row>
        <row r="7184">
          <cell r="A7184">
            <v>105110</v>
          </cell>
          <cell r="B7184" t="str">
            <v>ASCENSÃO DE GRUA ASCENSIONAL. AF_03/2024</v>
          </cell>
          <cell r="C7184" t="str">
            <v>M</v>
          </cell>
          <cell r="D7184">
            <v>146.4</v>
          </cell>
        </row>
        <row r="7185">
          <cell r="A7185">
            <v>105111</v>
          </cell>
          <cell r="B7185" t="str">
            <v>MONTAGEM E DESMONTAGEM DO TRECHO INICIAL DE GRUA FIXA (ALTURA LIVRE) - EXCLUSO FUNDAÇÕES. AF_03/2024</v>
          </cell>
          <cell r="C7185" t="str">
            <v>UN</v>
          </cell>
          <cell r="D7185">
            <v>16123.97</v>
          </cell>
        </row>
        <row r="7186">
          <cell r="A7186">
            <v>105112</v>
          </cell>
          <cell r="B7186" t="str">
            <v>ASCENSÃO E DESCIDA DE GRUA FIXA. AF_03/2024</v>
          </cell>
          <cell r="C7186" t="str">
            <v>M</v>
          </cell>
          <cell r="D7186">
            <v>122.24</v>
          </cell>
        </row>
        <row r="7187">
          <cell r="A7187">
            <v>97621</v>
          </cell>
          <cell r="B7187" t="str">
            <v>DEMOLIÇÃO DE ALVENARIA DE BLOCO FURADO, DE FORMA MANUAL, COM REAPROVEITAMENTO. AF_09/2023</v>
          </cell>
          <cell r="C7187" t="str">
            <v>M3</v>
          </cell>
          <cell r="D7187">
            <v>108.08</v>
          </cell>
        </row>
        <row r="7188">
          <cell r="A7188">
            <v>97622</v>
          </cell>
          <cell r="B7188" t="str">
            <v>DEMOLIÇÃO DE ALVENARIA DE BLOCO FURADO, DE FORMA MANUAL, SEM REAPROVEITAMENTO. AF_09/2023</v>
          </cell>
          <cell r="C7188" t="str">
            <v>M3</v>
          </cell>
          <cell r="D7188">
            <v>52.67</v>
          </cell>
        </row>
        <row r="7189">
          <cell r="A7189">
            <v>97623</v>
          </cell>
          <cell r="B7189" t="str">
            <v>DEMOLIÇÃO DE ALVENARIA DE TIJOLO MACIÇO, DE FORMA MANUAL, COM REAPROVEITAMENTO. AF_09/2023</v>
          </cell>
          <cell r="C7189" t="str">
            <v>M3</v>
          </cell>
          <cell r="D7189">
            <v>161.35</v>
          </cell>
        </row>
        <row r="7190">
          <cell r="A7190">
            <v>97624</v>
          </cell>
          <cell r="B7190" t="str">
            <v>DEMOLIÇÃO DE ALVENARIA DE TIJOLO MACIÇO, DE FORMA MANUAL, SEM REAPROVEITAMENTO. AF_09/2023</v>
          </cell>
          <cell r="C7190" t="str">
            <v>M3</v>
          </cell>
          <cell r="D7190">
            <v>99.03</v>
          </cell>
        </row>
        <row r="7191">
          <cell r="A7191">
            <v>97625</v>
          </cell>
          <cell r="B7191" t="str">
            <v>DEMOLIÇÃO DE ALVENARIA PARA QUALQUER TIPO DE BLOCO, DE FORMA MECANIZADA, SEM REAPROVEITAMENTO. AF_09/2023</v>
          </cell>
          <cell r="C7191" t="str">
            <v>M3</v>
          </cell>
          <cell r="D7191">
            <v>46.99</v>
          </cell>
        </row>
        <row r="7192">
          <cell r="A7192">
            <v>97626</v>
          </cell>
          <cell r="B7192" t="str">
            <v>DEMOLIÇÃO DE PILARES E VIGAS EM CONCRETO ARMADO, DE FORMA MANUAL, SEM REAPROVEITAMENTO. AF_09/2023</v>
          </cell>
          <cell r="C7192" t="str">
            <v>M3</v>
          </cell>
          <cell r="D7192">
            <v>529.37</v>
          </cell>
        </row>
        <row r="7193">
          <cell r="A7193">
            <v>97627</v>
          </cell>
          <cell r="B7193" t="str">
            <v>DEMOLIÇÃO DE PILARES E VIGAS EM CONCRETO ARMADO, DE FORMA MECANIZADA COM MARTELETE, SEM REAPROVEITAMENTO. AF_09/2023</v>
          </cell>
          <cell r="C7193" t="str">
            <v>M3</v>
          </cell>
          <cell r="D7193">
            <v>163.53</v>
          </cell>
        </row>
        <row r="7194">
          <cell r="A7194">
            <v>97628</v>
          </cell>
          <cell r="B7194" t="str">
            <v>DEMOLIÇÃO DE LAJES, EM CONCRETO ARMADO, DE FORMA MANUAL, SEM REAPROVEITAMENTO. AF_09/2023</v>
          </cell>
          <cell r="C7194" t="str">
            <v>M3</v>
          </cell>
          <cell r="D7194">
            <v>246.54</v>
          </cell>
        </row>
        <row r="7195">
          <cell r="A7195">
            <v>97629</v>
          </cell>
          <cell r="B7195" t="str">
            <v>DEMOLIÇÃO DE LAJES, EM CONCRETO ARMADO, DE FORMA MECANIZADA COM MARTELETE, SEM REAPROVEITAMENTO. AF_09/2023</v>
          </cell>
          <cell r="C7195" t="str">
            <v>M3</v>
          </cell>
          <cell r="D7195">
            <v>76.150000000000006</v>
          </cell>
        </row>
        <row r="7196">
          <cell r="A7196">
            <v>97631</v>
          </cell>
          <cell r="B7196" t="str">
            <v>DEMOLIÇÃO DE ARGAMASSAS, DE FORMA MANUAL, SEM REAPROVEITAMENTO. AF_09/2023</v>
          </cell>
          <cell r="C7196" t="str">
            <v>M2</v>
          </cell>
          <cell r="D7196">
            <v>10.71</v>
          </cell>
        </row>
        <row r="7197">
          <cell r="A7197">
            <v>97632</v>
          </cell>
          <cell r="B7197" t="str">
            <v>DEMOLIÇÃO DE RODAPÉ CERÂMICO, DE FORMA MANUAL, SEM REAPROVEITAMENTO. AF_09/2023</v>
          </cell>
          <cell r="C7197" t="str">
            <v>M</v>
          </cell>
          <cell r="D7197">
            <v>2.46</v>
          </cell>
        </row>
        <row r="7198">
          <cell r="A7198">
            <v>97633</v>
          </cell>
          <cell r="B7198" t="str">
            <v>DEMOLIÇÃO DE REVESTIMENTO CERÂMICO, DE FORMA MANUAL, SEM REAPROVEITAMENTO. AF_09/2023</v>
          </cell>
          <cell r="C7198" t="str">
            <v>M2</v>
          </cell>
          <cell r="D7198">
            <v>21.53</v>
          </cell>
        </row>
        <row r="7199">
          <cell r="A7199">
            <v>97634</v>
          </cell>
          <cell r="B7199" t="str">
            <v>DEMOLIÇÃO DE REVESTIMENTO CERÂMICO, DE FORMA MECANIZADA COM MARTELETE, SEM REAPROVEITAMENTO. AF_09/2023</v>
          </cell>
          <cell r="C7199" t="str">
            <v>M2</v>
          </cell>
          <cell r="D7199">
            <v>6.22</v>
          </cell>
        </row>
        <row r="7200">
          <cell r="A7200">
            <v>97635</v>
          </cell>
          <cell r="B7200" t="str">
            <v>REMOÇÃO DE PISO DE BLOCO INTERTRAVADO OU DE PEDRA PORTUGUESA, DE FORMA MANUAL, COM REAPROVEITAMENTO. AF_09/2023</v>
          </cell>
          <cell r="C7200" t="str">
            <v>M2</v>
          </cell>
          <cell r="D7200">
            <v>16.239999999999998</v>
          </cell>
        </row>
        <row r="7201">
          <cell r="A7201">
            <v>97636</v>
          </cell>
          <cell r="B7201" t="str">
            <v>DEMOLIÇÃO PARCIAL DE PAVIMENTO ASFÁLTICO, DE FORMA MECANIZADA, SEM REAPROVEITAMENTO. AF_09/2023</v>
          </cell>
          <cell r="C7201" t="str">
            <v>M2</v>
          </cell>
          <cell r="D7201">
            <v>21.54</v>
          </cell>
        </row>
        <row r="7202">
          <cell r="A7202">
            <v>97637</v>
          </cell>
          <cell r="B7202" t="str">
            <v>REMOÇÃO DE TAPUME/ CHAPAS METÁLICAS E DE MADEIRA, DE FORMA MANUAL, SEM REAPROVEITAMENTO. AF_09/2023</v>
          </cell>
          <cell r="C7202" t="str">
            <v>M2</v>
          </cell>
          <cell r="D7202">
            <v>2.54</v>
          </cell>
        </row>
        <row r="7203">
          <cell r="A7203">
            <v>97638</v>
          </cell>
          <cell r="B7203" t="str">
            <v>REMOÇÃO DE CHAPAS E PERFIS DE DRYWALL, DE FORMA MANUAL, SEM REAPROVEITAMENTO. AF_09/2023</v>
          </cell>
          <cell r="C7203" t="str">
            <v>M2</v>
          </cell>
          <cell r="D7203">
            <v>7.39</v>
          </cell>
        </row>
        <row r="7204">
          <cell r="A7204">
            <v>97639</v>
          </cell>
          <cell r="B7204" t="str">
            <v>REMOÇÃO DE PLACAS E PILARETES DE CONCRETO, DE FORMA MANUAL, SEM REAPROVEITAMENTO. AF_09/2023</v>
          </cell>
          <cell r="C7204" t="str">
            <v>M2</v>
          </cell>
          <cell r="D7204">
            <v>19.39</v>
          </cell>
        </row>
        <row r="7205">
          <cell r="A7205">
            <v>97640</v>
          </cell>
          <cell r="B7205" t="str">
            <v>REMOÇÃO DE FORROS DE DRYWALL, PVC E FIBROMINERAL, DE FORMA MANUAL, SEM REAPROVEITAMENTO. AF_09/2023</v>
          </cell>
          <cell r="C7205" t="str">
            <v>M2</v>
          </cell>
          <cell r="D7205">
            <v>1.72</v>
          </cell>
        </row>
        <row r="7206">
          <cell r="A7206">
            <v>97641</v>
          </cell>
          <cell r="B7206" t="str">
            <v>REMOÇÃO DE FORRO DE GESSO, DE FORMA MANUAL, SEM REAPROVEITAMENTO. AF_09/2023</v>
          </cell>
          <cell r="C7206" t="str">
            <v>M2</v>
          </cell>
          <cell r="D7206">
            <v>2.7</v>
          </cell>
        </row>
        <row r="7207">
          <cell r="A7207">
            <v>97642</v>
          </cell>
          <cell r="B7207" t="str">
            <v>REMOÇÃO DE TRAMA METÁLICA OU DE MADEIRA PARA FORRO, DE FORMA MANUAL, SEM REAPROVEITAMENTO. AF_09/2023</v>
          </cell>
          <cell r="C7207" t="str">
            <v>M2</v>
          </cell>
          <cell r="D7207">
            <v>2.4700000000000002</v>
          </cell>
        </row>
        <row r="7208">
          <cell r="A7208">
            <v>97643</v>
          </cell>
          <cell r="B7208" t="str">
            <v>REMOÇÃO DE PISO DE MADEIRA (ASSOALHO E BARROTE), DE FORMA MANUAL, SEM REAPROVEITAMENTO. AF_09/2023</v>
          </cell>
          <cell r="C7208" t="str">
            <v>M2</v>
          </cell>
          <cell r="D7208">
            <v>23.77</v>
          </cell>
        </row>
        <row r="7209">
          <cell r="A7209">
            <v>97644</v>
          </cell>
          <cell r="B7209" t="str">
            <v>REMOÇÃO DE PORTAS, DE FORMA MANUAL, SEM REAPROVEITAMENTO. AF_09/2023</v>
          </cell>
          <cell r="C7209" t="str">
            <v>M2</v>
          </cell>
          <cell r="D7209">
            <v>8.98</v>
          </cell>
        </row>
        <row r="7210">
          <cell r="A7210">
            <v>97645</v>
          </cell>
          <cell r="B7210" t="str">
            <v>REMOÇÃO DE JANELAS, DE FORMA MANUAL, SEM REAPROVEITAMENTO. AF_09/2023</v>
          </cell>
          <cell r="C7210" t="str">
            <v>M2</v>
          </cell>
          <cell r="D7210">
            <v>23.19</v>
          </cell>
        </row>
        <row r="7211">
          <cell r="A7211">
            <v>97647</v>
          </cell>
          <cell r="B7211" t="str">
            <v>REMOÇÃO DE TELHAS DE FIBROCIMENTO METÁLICA E CERÂMICA, DE FORMA MANUAL, SEM REAPROVEITAMENTO. AF_09/2023</v>
          </cell>
          <cell r="C7211" t="str">
            <v>M2</v>
          </cell>
          <cell r="D7211">
            <v>3.33</v>
          </cell>
        </row>
        <row r="7212">
          <cell r="A7212">
            <v>97648</v>
          </cell>
          <cell r="B7212" t="str">
            <v>REMOÇÃO DE PROTEÇÃO TÉRMICA PARA COBERTURA EM EPS, DE FORMA MANUAL, SEM REAPROVEITAMENTO. AF_09/2023</v>
          </cell>
          <cell r="C7212" t="str">
            <v>M2</v>
          </cell>
          <cell r="D7212">
            <v>1.92</v>
          </cell>
        </row>
        <row r="7213">
          <cell r="A7213">
            <v>97649</v>
          </cell>
          <cell r="B7213" t="str">
            <v>REMOÇÃO DE TELHAS DE FIBROCIMENTO, METÁLICA E CERÂMICA, DE FORMA MECANIZADA, COM USO DE GUINDASTE, SEM REAPROVEITAMENTO. AF_09/2023</v>
          </cell>
          <cell r="C7213" t="str">
            <v>M2</v>
          </cell>
          <cell r="D7213">
            <v>4.29</v>
          </cell>
        </row>
        <row r="7214">
          <cell r="A7214">
            <v>97650</v>
          </cell>
          <cell r="B7214" t="str">
            <v>REMOÇÃO DE TRAMA DE MADEIRA PARA COBERTURA, DE FORMA MANUAL, SEM REAPROVEITAMENTO. AF_09/2023</v>
          </cell>
          <cell r="C7214" t="str">
            <v>M2</v>
          </cell>
          <cell r="D7214">
            <v>7.21</v>
          </cell>
        </row>
        <row r="7215">
          <cell r="A7215">
            <v>97651</v>
          </cell>
          <cell r="B7215" t="str">
            <v>REMOÇÃO DE TESOURAS DE MADEIRA, COM VÃO MENOR QUE 8M, DE FORMA MANUAL, SEM REAPROVEITAMENTO. AF_09/2023</v>
          </cell>
          <cell r="C7215" t="str">
            <v>UN</v>
          </cell>
          <cell r="D7215">
            <v>78.53</v>
          </cell>
        </row>
        <row r="7216">
          <cell r="A7216">
            <v>97652</v>
          </cell>
          <cell r="B7216" t="str">
            <v>REMOÇÃO DE TESOURAS DE MADEIRA, COM VÃO MAIOR OU IGUAL A 8M, DE FORMA MANUAL, SEM REAPROVEITAMENTO. AF_09/2023</v>
          </cell>
          <cell r="C7216" t="str">
            <v>UN</v>
          </cell>
          <cell r="D7216">
            <v>178.05</v>
          </cell>
        </row>
        <row r="7217">
          <cell r="A7217">
            <v>97653</v>
          </cell>
          <cell r="B7217" t="str">
            <v>REMOÇÃO DE TESOURAS DE MADEIRA, COM VÃO MENOR QUE 8M, DE FORMA MECANIZADA, COM REAPROVEITAMENTO. AF_09/2023</v>
          </cell>
          <cell r="C7217" t="str">
            <v>UN</v>
          </cell>
          <cell r="D7217">
            <v>139.99</v>
          </cell>
        </row>
        <row r="7218">
          <cell r="A7218">
            <v>97654</v>
          </cell>
          <cell r="B7218" t="str">
            <v>REMOÇÃO DE TESOURAS DE MADEIRA, COM VÃO MAIOR OU IGUAL A 8M, DE FORMA MECANIZADA, COM REAPROVEITAMENTO. AF_09/2023</v>
          </cell>
          <cell r="C7218" t="str">
            <v>UN</v>
          </cell>
          <cell r="D7218">
            <v>172.56</v>
          </cell>
        </row>
        <row r="7219">
          <cell r="A7219">
            <v>97655</v>
          </cell>
          <cell r="B7219" t="str">
            <v>REMOÇÃO DE TRAMA METÁLICA PARA COBERTURA, DE FORMA MANUAL, SEM REAPROVEITAMENTO. AF_09/2023</v>
          </cell>
          <cell r="C7219" t="str">
            <v>M2</v>
          </cell>
          <cell r="D7219">
            <v>30.97</v>
          </cell>
        </row>
        <row r="7220">
          <cell r="A7220">
            <v>97656</v>
          </cell>
          <cell r="B7220" t="str">
            <v>REMOÇÃO DE TESOURAS METÁLICAS, COM VÃO MENOR QUE 8M, DE FORMA MANUAL, SEM REAPROVEITAMENTO. AF_09/2023</v>
          </cell>
          <cell r="C7220" t="str">
            <v>UN</v>
          </cell>
          <cell r="D7220">
            <v>286.58999999999997</v>
          </cell>
        </row>
        <row r="7221">
          <cell r="A7221">
            <v>97657</v>
          </cell>
          <cell r="B7221" t="str">
            <v>REMOÇÃO DE TESOURAS METÁLICAS, COM VÃO MAIOR OU IGUAL A 8M, DE FORMA MANUAL, SEM REAPROVEITAMENTO. AF_09/2023</v>
          </cell>
          <cell r="C7221" t="str">
            <v>UN</v>
          </cell>
          <cell r="D7221">
            <v>568.05999999999995</v>
          </cell>
        </row>
        <row r="7222">
          <cell r="A7222">
            <v>97658</v>
          </cell>
          <cell r="B7222" t="str">
            <v>REMOÇÃO DE TESOURAS METÁLICAS, COM VÃO MENOR QUE 8M, DE FORMA MECANIZADA, COM REAPROVEITAMENTO. AF_09/2023</v>
          </cell>
          <cell r="C7222" t="str">
            <v>UN</v>
          </cell>
          <cell r="D7222">
            <v>206.98</v>
          </cell>
        </row>
        <row r="7223">
          <cell r="A7223">
            <v>97659</v>
          </cell>
          <cell r="B7223" t="str">
            <v>REMOÇÃO DE TESOURAS METÁLICAS, COM VÃO MAIOR OU IGUAL A 8M, DE FORMA MECANIZADA, COM REAPROVEITAMENTO. AF_09/2023</v>
          </cell>
          <cell r="C7223" t="str">
            <v>UN</v>
          </cell>
          <cell r="D7223">
            <v>281.61</v>
          </cell>
        </row>
        <row r="7224">
          <cell r="A7224">
            <v>97660</v>
          </cell>
          <cell r="B7224" t="str">
            <v>REMOÇÃO DE INTERRUPTORES/TOMADAS ELÉTRICAS, DE FORMA MANUAL, SEM REAPROVEITAMENTO. AF_09/2023</v>
          </cell>
          <cell r="C7224" t="str">
            <v>UN</v>
          </cell>
          <cell r="D7224">
            <v>0.62</v>
          </cell>
        </row>
        <row r="7225">
          <cell r="A7225">
            <v>97661</v>
          </cell>
          <cell r="B7225" t="str">
            <v>REMOÇÃO DE CABOS ELÉTRICOS, COM SEÇÃO DE 10 MM², FORMA MANUAL, SEM REAPROVEITAMENTO. AF_09/2023</v>
          </cell>
          <cell r="C7225" t="str">
            <v>M</v>
          </cell>
          <cell r="D7225">
            <v>0.67</v>
          </cell>
        </row>
        <row r="7226">
          <cell r="A7226">
            <v>97662</v>
          </cell>
          <cell r="B7226" t="str">
            <v>REMOÇÃO DE TUBULAÇÕES (TUBOS E CONEXÕES) DE ÁGUA FRIA, DE FORMA MANUAL, SEM REAPROVEITAMENTO. AF_09/2023</v>
          </cell>
          <cell r="C7226" t="str">
            <v>M</v>
          </cell>
          <cell r="D7226">
            <v>0.47</v>
          </cell>
        </row>
        <row r="7227">
          <cell r="A7227">
            <v>97663</v>
          </cell>
          <cell r="B7227" t="str">
            <v>REMOÇÃO DE LOUÇAS, DE FORMA MANUAL, SEM REAPROVEITAMENTO. AF_09/2023</v>
          </cell>
          <cell r="C7227" t="str">
            <v>UN</v>
          </cell>
          <cell r="D7227">
            <v>11.85</v>
          </cell>
        </row>
        <row r="7228">
          <cell r="A7228">
            <v>97664</v>
          </cell>
          <cell r="B7228" t="str">
            <v>REMOÇÃO DE ACESSÓRIOS, DE FORMA MANUAL, SEM REAPROVEITAMENTO. AF_09/2023</v>
          </cell>
          <cell r="C7228" t="str">
            <v>UN</v>
          </cell>
          <cell r="D7228">
            <v>1.47</v>
          </cell>
        </row>
        <row r="7229">
          <cell r="A7229">
            <v>97665</v>
          </cell>
          <cell r="B7229" t="str">
            <v>REMOÇÃO DE LUMINÁRIAS, DE FORMA MANUAL, SEM REAPROVEITAMENTO. AF_09/2023</v>
          </cell>
          <cell r="C7229" t="str">
            <v>UN</v>
          </cell>
          <cell r="D7229">
            <v>1.69</v>
          </cell>
        </row>
        <row r="7230">
          <cell r="A7230">
            <v>97666</v>
          </cell>
          <cell r="B7230" t="str">
            <v>REMOÇÃO DE METAIS SANITÁRIOS, DE FORMA MANUAL, SEM REAPROVEITAMENTO. AF_09/2023</v>
          </cell>
          <cell r="C7230" t="str">
            <v>UN</v>
          </cell>
          <cell r="D7230">
            <v>8.64</v>
          </cell>
        </row>
        <row r="7231">
          <cell r="A7231">
            <v>104789</v>
          </cell>
          <cell r="B7231" t="str">
            <v>DEMOLIÇÃO DE PISO DE CONCRETO SIMPLES, DE FORMA MANUAL, SEM REAPROVEITAMENTO. AF_09/2023</v>
          </cell>
          <cell r="C7231" t="str">
            <v>M3</v>
          </cell>
          <cell r="D7231">
            <v>185.37</v>
          </cell>
        </row>
        <row r="7232">
          <cell r="A7232">
            <v>104790</v>
          </cell>
          <cell r="B7232" t="str">
            <v>DEMOLIÇÃO DE PISO DE CONCRETO SIMPLES, DE FORMA MECANIZADA COM MARTELETE, SEM REAPROVEITAMENTO. AF_09/2023</v>
          </cell>
          <cell r="C7232" t="str">
            <v>M3</v>
          </cell>
          <cell r="D7232">
            <v>104.24</v>
          </cell>
        </row>
        <row r="7233">
          <cell r="A7233">
            <v>104791</v>
          </cell>
          <cell r="B7233" t="str">
            <v>DEMOLIÇÃO DE ARGAMASSAS, DE FORMA DE FORMA MECANIZADA COM MARTELETE, SEM REAPROVEITAMENTO. AF_09/2023</v>
          </cell>
          <cell r="C7233" t="str">
            <v>M2</v>
          </cell>
          <cell r="D7233">
            <v>5.51</v>
          </cell>
        </row>
        <row r="7234">
          <cell r="A7234">
            <v>104792</v>
          </cell>
          <cell r="B7234" t="str">
            <v>REMOÇÃO DE CABOS ELÉTRICOS, COM SEÇÃO DE ATÉ 2,5 MM², DE FORMA MANUAL, SEM REAPROVEITAMENTO. AF_09/2023</v>
          </cell>
          <cell r="C7234" t="str">
            <v>M</v>
          </cell>
          <cell r="D7234">
            <v>0.37</v>
          </cell>
        </row>
        <row r="7235">
          <cell r="A7235">
            <v>104793</v>
          </cell>
          <cell r="B7235" t="str">
            <v>REMOÇÃO DE CABOS ELÉTRICOS, COM SEÇÃO MAIOR QUE 2,5 MM² E MENOR QUE 10 MM², DE FORMA MANUAL, SEM REAPROVEITAMENTO. AF_09/2023</v>
          </cell>
          <cell r="C7235" t="str">
            <v>M</v>
          </cell>
          <cell r="D7235">
            <v>0.51</v>
          </cell>
        </row>
        <row r="7236">
          <cell r="A7236">
            <v>104794</v>
          </cell>
          <cell r="B7236" t="str">
            <v>REMOÇÃO DE CABOS ELÉTRICOS, COM SEÇÃO DE 16 MM², FORMA MANUAL, SEM REAPROVEITAMENTO. AF_09/2023</v>
          </cell>
          <cell r="C7236" t="str">
            <v>M</v>
          </cell>
          <cell r="D7236">
            <v>0.91</v>
          </cell>
        </row>
        <row r="7237">
          <cell r="A7237">
            <v>104795</v>
          </cell>
          <cell r="B7237" t="str">
            <v>REMOÇÃO DE CABOS ELÉTRICOS, COM SEÇÃO DE 25 MM², FORMA MANUAL, SEM REAPROVEITAMENTO. AF_09/2023</v>
          </cell>
          <cell r="C7237" t="str">
            <v>M</v>
          </cell>
          <cell r="D7237">
            <v>1.27</v>
          </cell>
        </row>
        <row r="7238">
          <cell r="A7238">
            <v>104796</v>
          </cell>
          <cell r="B7238" t="str">
            <v>DEMOLIÇÃO DE GUIAS, SARJETAS OU SARJETÕES, DE FORMA MECANIZADA, SEM REAPROVEITAMENTO. AF_09/2023</v>
          </cell>
          <cell r="C7238" t="str">
            <v>M</v>
          </cell>
          <cell r="D7238">
            <v>13.51</v>
          </cell>
        </row>
        <row r="7239">
          <cell r="A7239">
            <v>104797</v>
          </cell>
          <cell r="B7239" t="str">
            <v>REMOÇAO DE GUIAS PRÉ-FABRICADAS DE CONCRETO, DE FORMA MECANIZADA, COM REAPROVEITAMENTO. AF_09/2023</v>
          </cell>
          <cell r="C7239" t="str">
            <v>M</v>
          </cell>
          <cell r="D7239">
            <v>16.89</v>
          </cell>
        </row>
        <row r="7240">
          <cell r="A7240">
            <v>104798</v>
          </cell>
          <cell r="B7240" t="str">
            <v>REMOÇÃO DE SUPORTE METÁLICO OU DE MADEIRA PARA PLACAS DE SINALIZAÇÃO VIÁRIA, DE FORMA MANUAL, SEM REAPROVEITAMENTO. AF_09/2023</v>
          </cell>
          <cell r="C7240" t="str">
            <v>UN</v>
          </cell>
          <cell r="D7240">
            <v>12.17</v>
          </cell>
        </row>
        <row r="7241">
          <cell r="A7241">
            <v>104799</v>
          </cell>
          <cell r="B7241" t="str">
            <v>REMOÇÃO DE PLACAS DE SINALIZAÇÃO VIÁRIA, DE FORMA MANUAL, SEM REAPROVEITAMENTO. AF_09/2023</v>
          </cell>
          <cell r="C7241" t="str">
            <v>M2</v>
          </cell>
          <cell r="D7241">
            <v>9.5500000000000007</v>
          </cell>
        </row>
        <row r="7242">
          <cell r="A7242">
            <v>104800</v>
          </cell>
          <cell r="B7242" t="str">
            <v>REMOÇÃO DE CERCAS E MOURÕES, DE FORMA MANUAL, SEM REAPROVEITAMENTO. AF_09/2023</v>
          </cell>
          <cell r="C7242" t="str">
            <v>M</v>
          </cell>
          <cell r="D7242">
            <v>8.9700000000000006</v>
          </cell>
        </row>
        <row r="7243">
          <cell r="A7243">
            <v>104801</v>
          </cell>
          <cell r="B7243" t="str">
            <v>REMOÇÃO DE ALAMBRADOS PARA QUADRAS POLIESPORTIVAS, ESTRUTURADO POR TUBOS DE AÇO GALVANIZADO, COM TELA DE ARAME GALVANIZADO, DE FORMA MANUAL, SEM REAPROVEITAMENTO. AF_09/2023</v>
          </cell>
          <cell r="C7243" t="str">
            <v>M2</v>
          </cell>
          <cell r="D7243">
            <v>13.61</v>
          </cell>
        </row>
        <row r="7244">
          <cell r="A7244">
            <v>104802</v>
          </cell>
          <cell r="B7244" t="str">
            <v>REMOÇÃO DE TELA DE ARAME GALVANIZADO DE ALAMBRADOS PARA QUADRAS POLIESPORTIVAS, DE FORMA MANUAL, SEM REMOÇÃO DA ESTRUTURA DE SUSTENTAÇÃO, SEM REAPROVEITAMENTO. AF_09/2023</v>
          </cell>
          <cell r="C7244" t="str">
            <v>M2</v>
          </cell>
          <cell r="D7244">
            <v>9.06</v>
          </cell>
        </row>
        <row r="7245">
          <cell r="A7245">
            <v>104803</v>
          </cell>
          <cell r="B7245" t="str">
            <v>REMOÇÃO CALHAS E RUFOS, DE FORMA MANUAL, SEM REAPROVEITAMENTO. AF_09/2023</v>
          </cell>
          <cell r="C7245" t="str">
            <v>M</v>
          </cell>
          <cell r="D7245">
            <v>4.37</v>
          </cell>
        </row>
        <row r="7246">
          <cell r="A7246">
            <v>95967</v>
          </cell>
          <cell r="B7246" t="str">
            <v>SERVIÇOS TÉCNICOS ESPECIALIZADOS PARA ACOMPANHAMENTO DE EXECUÇÃO DE FUNDAÇÕES PROFUNDAS E ESTRUTURAS DE CONTENÇÃO</v>
          </cell>
          <cell r="C7246" t="str">
            <v>H</v>
          </cell>
          <cell r="D7246">
            <v>139.75</v>
          </cell>
        </row>
        <row r="7247">
          <cell r="A7247">
            <v>99059</v>
          </cell>
          <cell r="B7247" t="str">
            <v>LOCAÇÃO CONVENCIONAL DE OBRA, UTILIZANDO GABARITO DE TÁBUAS CORRIDAS PONTALETADAS A CADA 2,00M -  2 UTILIZAÇÕES. AF_03/2024</v>
          </cell>
          <cell r="C7247" t="str">
            <v>M</v>
          </cell>
          <cell r="D7247">
            <v>59.33</v>
          </cell>
        </row>
        <row r="7248">
          <cell r="A7248">
            <v>99060</v>
          </cell>
          <cell r="B7248" t="str">
            <v>LOCAÇÃO COM CAVALETE COM ALTURA DE 1,00 M - 2 UTILIZAÇÕES. AF_03/2024</v>
          </cell>
          <cell r="C7248" t="str">
            <v>UN</v>
          </cell>
          <cell r="D7248">
            <v>171.24</v>
          </cell>
        </row>
        <row r="7249">
          <cell r="A7249">
            <v>99061</v>
          </cell>
          <cell r="B7249" t="str">
            <v>LOCAÇÃO COM CAVALETE COM ALTURA DE 0,50 M - 2 UTILIZAÇÕES. AF_03/2024</v>
          </cell>
          <cell r="C7249" t="str">
            <v>UN</v>
          </cell>
          <cell r="D7249">
            <v>107.07</v>
          </cell>
        </row>
        <row r="7250">
          <cell r="A7250">
            <v>99062</v>
          </cell>
          <cell r="B7250" t="str">
            <v>MARCAÇÃO DE PONTOS EM GABARITO OU CAVALETE. AF_03/2024</v>
          </cell>
          <cell r="C7250" t="str">
            <v>UN</v>
          </cell>
          <cell r="D7250">
            <v>1.88</v>
          </cell>
        </row>
        <row r="7251">
          <cell r="A7251">
            <v>99063</v>
          </cell>
          <cell r="B7251" t="str">
            <v>LOCAÇÃO DE REDE DE ÁGUA OU ESGOTO. AF_03/2024</v>
          </cell>
          <cell r="C7251" t="str">
            <v>M</v>
          </cell>
          <cell r="D7251">
            <v>8.3699999999999992</v>
          </cell>
        </row>
        <row r="7252">
          <cell r="A7252">
            <v>105007</v>
          </cell>
          <cell r="B7252" t="str">
            <v>LOCAÇÃO DE PRAÇAS EM PONTALETEAMENTO. AF_03/2024</v>
          </cell>
          <cell r="C7252" t="str">
            <v>UN</v>
          </cell>
          <cell r="D7252">
            <v>34.31</v>
          </cell>
        </row>
        <row r="7253">
          <cell r="A7253">
            <v>105009</v>
          </cell>
          <cell r="B7253" t="str">
            <v>LOCAÇÃO CONVENCIONAL DE OBRA, UTILIZANDO GABARITO DE TÁBUAS CORRIDAS PONTALETADAS A CADA 1,50M -  2 UTILIZAÇÕES. AF_03/2024</v>
          </cell>
          <cell r="C7253" t="str">
            <v>M</v>
          </cell>
          <cell r="D7253">
            <v>72.14</v>
          </cell>
        </row>
        <row r="7254">
          <cell r="A7254">
            <v>105011</v>
          </cell>
          <cell r="B7254" t="str">
            <v>EXECUÇÃO DE LINHAS DE REFERÊNCIA EM GABARITO OU CAVALETE. AF_03/2024</v>
          </cell>
          <cell r="C7254" t="str">
            <v>M</v>
          </cell>
          <cell r="D7254">
            <v>0.5</v>
          </cell>
        </row>
        <row r="7255">
          <cell r="A7255">
            <v>93588</v>
          </cell>
          <cell r="B7255" t="str">
            <v>TRANSPORTE COM CAMINHÃO BASCULANTE DE 10 M³, EM VIA URBANA EM LEITO NATURAL (UNIDADE: M3XKM). AF_07/2020</v>
          </cell>
          <cell r="C7255" t="str">
            <v>M3XKM</v>
          </cell>
          <cell r="D7255">
            <v>3.14</v>
          </cell>
        </row>
        <row r="7256">
          <cell r="A7256">
            <v>93589</v>
          </cell>
          <cell r="B7256" t="str">
            <v>TRANSPORTE COM CAMINHÃO BASCULANTE DE 10 M³, EM VIA URBANA EM REVESTIMENTO PRIMÁRIO (UNIDADE: M3XKM). AF_07/2020</v>
          </cell>
          <cell r="C7256" t="str">
            <v>M3XKM</v>
          </cell>
          <cell r="D7256">
            <v>2.7</v>
          </cell>
        </row>
        <row r="7257">
          <cell r="A7257">
            <v>93590</v>
          </cell>
          <cell r="B7257" t="str">
            <v>TRANSPORTE COM CAMINHÃO BASCULANTE DE 10 M³, EM VIA URBANA PAVIMENTADA, ADICIONAL PARA DMT EXCEDENTE A 30 KM (UNIDADE: M3XKM). AF_07/2020</v>
          </cell>
          <cell r="C7257" t="str">
            <v>M3XKM</v>
          </cell>
          <cell r="D7257">
            <v>0.98</v>
          </cell>
        </row>
        <row r="7258">
          <cell r="A7258">
            <v>93591</v>
          </cell>
          <cell r="B7258" t="str">
            <v>TRANSPORTE COM CAMINHÃO BASCULANTE DE 14 M³, EM VIA URBANA EM LEITO NATURAL (UNIDADE: M3XKM). AF_07/2020</v>
          </cell>
          <cell r="C7258" t="str">
            <v>M3XKM</v>
          </cell>
          <cell r="D7258">
            <v>2.78</v>
          </cell>
        </row>
        <row r="7259">
          <cell r="A7259">
            <v>93592</v>
          </cell>
          <cell r="B7259" t="str">
            <v>TRANSPORTE COM CAMINHÃO BASCULANTE DE 14 M³, EM VIA URBANA EM REVESTIMENTO PRIMÁRIO (UNIDADE: M3XKM). AF_07/2020</v>
          </cell>
          <cell r="C7259" t="str">
            <v>M3XKM</v>
          </cell>
          <cell r="D7259">
            <v>2.41</v>
          </cell>
        </row>
        <row r="7260">
          <cell r="A7260">
            <v>93593</v>
          </cell>
          <cell r="B7260" t="str">
            <v>TRANSPORTE COM CAMINHÃO BASCULANTE DE 14 M³, EM VIA URBANA PAVIMENTADA, ADICIONAL PARA DMT EXCEDENTE A 30 KM (UNIDADE: M3XKM). AF_07/2020</v>
          </cell>
          <cell r="C7260" t="str">
            <v>M3XKM</v>
          </cell>
          <cell r="D7260">
            <v>0.88</v>
          </cell>
        </row>
        <row r="7261">
          <cell r="A7261">
            <v>93594</v>
          </cell>
          <cell r="B7261" t="str">
            <v>TRANSPORTE COM CAMINHÃO BASCULANTE DE 10 M³, EM VIA URBANA EM LEITO NATURAL (UNIDADE: TXKM). AF_07/2020</v>
          </cell>
          <cell r="C7261" t="str">
            <v>TXKM</v>
          </cell>
          <cell r="D7261">
            <v>2.09</v>
          </cell>
        </row>
        <row r="7262">
          <cell r="A7262">
            <v>93595</v>
          </cell>
          <cell r="B7262" t="str">
            <v>TRANSPORTE COM CAMINHÃO BASCULANTE DE 10 M³, EM VIA URBANA EM REVESTIMENTO PRIMÁRIO (UNIDADE: TXKM). AF_07/2020</v>
          </cell>
          <cell r="C7262" t="str">
            <v>TXKM</v>
          </cell>
          <cell r="D7262">
            <v>1.82</v>
          </cell>
        </row>
        <row r="7263">
          <cell r="A7263">
            <v>93596</v>
          </cell>
          <cell r="B7263" t="str">
            <v>TRANSPORTE COM CAMINHÃO BASCULANTE DE 10 M³, EM VIA URBANA PAVIMENTADA, ADICIONAL PARA DMT EXCEDENTE A 30 KM (UNIDADE: TXKM). AF_07/2020</v>
          </cell>
          <cell r="C7263" t="str">
            <v>TXKM</v>
          </cell>
          <cell r="D7263">
            <v>0.65</v>
          </cell>
        </row>
        <row r="7264">
          <cell r="A7264">
            <v>93597</v>
          </cell>
          <cell r="B7264" t="str">
            <v>TRANSPORTE COM CAMINHÃO BASCULANTE DE 14 M³, EM VIA URBANA EM LEITO NATURAL (UNIDADE: TXKM). AF_07/2020</v>
          </cell>
          <cell r="C7264" t="str">
            <v>TXKM</v>
          </cell>
          <cell r="D7264">
            <v>1.84</v>
          </cell>
        </row>
        <row r="7265">
          <cell r="A7265">
            <v>93598</v>
          </cell>
          <cell r="B7265" t="str">
            <v>TRANSPORTE COM CAMINHÃO BASCULANTE DE 14 M³, EM VIA URBANA EM REVESTIMENTO PRIMÁRIO (UNIDADE: TXKM). AF_07/2020</v>
          </cell>
          <cell r="C7265" t="str">
            <v>TXKM</v>
          </cell>
          <cell r="D7265">
            <v>1.6</v>
          </cell>
        </row>
        <row r="7266">
          <cell r="A7266">
            <v>93599</v>
          </cell>
          <cell r="B7266" t="str">
            <v>TRANSPORTE COM CAMINHÃO BASCULANTE DE 14 M³, EM VIA URBANA PAVIMENTADA, ADICIONAL PARA DMT EXCEDENTE A 30 KM (UNIDADE: TXKM). AF_07/2020</v>
          </cell>
          <cell r="C7266" t="str">
            <v>TXKM</v>
          </cell>
          <cell r="D7266">
            <v>0.59</v>
          </cell>
        </row>
        <row r="7267">
          <cell r="A7267">
            <v>95425</v>
          </cell>
          <cell r="B7267" t="str">
            <v>TRANSPORTE COM CAMINHÃO BASCULANTE DE 18 M³, EM VIA URBANA EM LEITO NATURAL (UNIDADE: M3XKM). AF_07/2020</v>
          </cell>
          <cell r="C7267" t="str">
            <v>M3XKM</v>
          </cell>
          <cell r="D7267">
            <v>2.36</v>
          </cell>
        </row>
        <row r="7268">
          <cell r="A7268">
            <v>95426</v>
          </cell>
          <cell r="B7268" t="str">
            <v>TRANSPORTE COM CAMINHÃO BASCULANTE DE 18 M³, EM VIA URBANA EM REVESTIMENTO PRIMÁRIO (UNIDADE: M3XKM). AF_07/2020</v>
          </cell>
          <cell r="C7268" t="str">
            <v>M3XKM</v>
          </cell>
          <cell r="D7268">
            <v>2.04</v>
          </cell>
        </row>
        <row r="7269">
          <cell r="A7269">
            <v>95427</v>
          </cell>
          <cell r="B7269" t="str">
            <v>TRANSPORTE COM CAMINHÃO BASCULANTE DE 18 M³, EM VIA URBANA PAVIMENTADA, ADICIONAL PARA DMT EXCEDENTE A 30 KM (UNIDADE: M3XKM). AF_07/2020</v>
          </cell>
          <cell r="C7269" t="str">
            <v>M3XKM</v>
          </cell>
          <cell r="D7269">
            <v>0.77</v>
          </cell>
        </row>
        <row r="7270">
          <cell r="A7270">
            <v>95428</v>
          </cell>
          <cell r="B7270" t="str">
            <v>TRANSPORTE COM CAMINHÃO BASCULANTE DE 18 M³, EM VIA URBANA EM LEITO NATURAL (UNIDADE: TXKM). AF_07/2020</v>
          </cell>
          <cell r="C7270" t="str">
            <v>TXKM</v>
          </cell>
          <cell r="D7270">
            <v>1.58</v>
          </cell>
        </row>
        <row r="7271">
          <cell r="A7271">
            <v>95429</v>
          </cell>
          <cell r="B7271" t="str">
            <v>TRANSPORTE COM CAMINHÃO BASCULANTE DE 18 M³, EM VIA URBANA EM REVESTIMENTO PRIMÁRIO (UNIDADE: TXKM). AF_07/2020</v>
          </cell>
          <cell r="C7271" t="str">
            <v>TXKM</v>
          </cell>
          <cell r="D7271">
            <v>1.38</v>
          </cell>
        </row>
        <row r="7272">
          <cell r="A7272">
            <v>95430</v>
          </cell>
          <cell r="B7272" t="str">
            <v>TRANSPORTE COM CAMINHÃO BASCULANTE DE 18 M³, EM VIA URBANA PAVIMENTADA, ADICIONAL PARA DMT EXCEDENTE A 30 KM (UNIDADE: TXKM). AF_07/2020</v>
          </cell>
          <cell r="C7272" t="str">
            <v>TXKM</v>
          </cell>
          <cell r="D7272">
            <v>0.48</v>
          </cell>
        </row>
        <row r="7273">
          <cell r="A7273">
            <v>95875</v>
          </cell>
          <cell r="B7273" t="str">
            <v>TRANSPORTE COM CAMINHÃO BASCULANTE DE 10 M³, EM VIA URBANA PAVIMENTADA, DMT ATÉ 30 KM (UNIDADE: M3XKM). AF_07/2020</v>
          </cell>
          <cell r="C7273" t="str">
            <v>M3XKM</v>
          </cell>
          <cell r="D7273">
            <v>2.48</v>
          </cell>
        </row>
        <row r="7274">
          <cell r="A7274">
            <v>95876</v>
          </cell>
          <cell r="B7274" t="str">
            <v>TRANSPORTE COM CAMINHÃO BASCULANTE DE 14 M³, EM VIA URBANA PAVIMENTADA, DMT ATÉ 30 KM (UNIDADE: M3XKM). AF_07/2020</v>
          </cell>
          <cell r="C7274" t="str">
            <v>M3XKM</v>
          </cell>
          <cell r="D7274">
            <v>2.1800000000000002</v>
          </cell>
        </row>
        <row r="7275">
          <cell r="A7275">
            <v>95877</v>
          </cell>
          <cell r="B7275" t="str">
            <v>TRANSPORTE COM CAMINHÃO BASCULANTE DE 18 M³, EM VIA URBANA PAVIMENTADA, DMT ATÉ 30 KM (UNIDADE: M3XKM). AF_07/2020</v>
          </cell>
          <cell r="C7275" t="str">
            <v>M3XKM</v>
          </cell>
          <cell r="D7275">
            <v>1.87</v>
          </cell>
        </row>
        <row r="7276">
          <cell r="A7276">
            <v>95878</v>
          </cell>
          <cell r="B7276" t="str">
            <v>TRANSPORTE COM CAMINHÃO BASCULANTE DE 10 M³, EM VIA URBANA PAVIMENTADA, DMT ATÉ 30 KM (UNIDADE: TXKM). AF_07/2020</v>
          </cell>
          <cell r="C7276" t="str">
            <v>TXKM</v>
          </cell>
          <cell r="D7276">
            <v>1.66</v>
          </cell>
        </row>
        <row r="7277">
          <cell r="A7277">
            <v>95879</v>
          </cell>
          <cell r="B7277" t="str">
            <v>TRANSPORTE COM CAMINHÃO BASCULANTE DE 14 M³, EM VIA URBANA PAVIMENTADA, DMT ATÉ 30 KM (UNIDADE: TXKM). AF_07/2020</v>
          </cell>
          <cell r="C7277" t="str">
            <v>TXKM</v>
          </cell>
          <cell r="D7277">
            <v>1.48</v>
          </cell>
        </row>
        <row r="7278">
          <cell r="A7278">
            <v>95880</v>
          </cell>
          <cell r="B7278" t="str">
            <v>TRANSPORTE COM CAMINHÃO BASCULANTE DE 18 M³, EM VIA URBANA PAVIMENTADA, DMT ATÉ 30 KM (UNIDADE: TXKM). AF_07/2020</v>
          </cell>
          <cell r="C7278" t="str">
            <v>TXKM</v>
          </cell>
          <cell r="D7278">
            <v>1.26</v>
          </cell>
        </row>
        <row r="7279">
          <cell r="A7279">
            <v>97912</v>
          </cell>
          <cell r="B7279" t="str">
            <v>TRANSPORTE COM CAMINHÃO BASCULANTE DE 6 M³, EM VIA URBANA EM LEITO NATURAL (UNIDADE: M3XKM). AF_07/2020</v>
          </cell>
          <cell r="C7279" t="str">
            <v>M3XKM</v>
          </cell>
          <cell r="D7279">
            <v>3.75</v>
          </cell>
        </row>
        <row r="7280">
          <cell r="A7280">
            <v>97913</v>
          </cell>
          <cell r="B7280" t="str">
            <v>TRANSPORTE COM CAMINHÃO BASCULANTE DE 6 M³, EM VIA URBANA EM REVESTIMENTO PRIMÁRIO (UNIDADE: M3XKM). AF_07/2020</v>
          </cell>
          <cell r="C7280" t="str">
            <v>M3XKM</v>
          </cell>
          <cell r="D7280">
            <v>3.26</v>
          </cell>
        </row>
        <row r="7281">
          <cell r="A7281">
            <v>97914</v>
          </cell>
          <cell r="B7281" t="str">
            <v>TRANSPORTE COM CAMINHÃO BASCULANTE DE 6 M³, EM VIA URBANA PAVIMENTADA, DMT ATÉ 30 KM (UNIDADE: M3XKM). AF_07/2020</v>
          </cell>
          <cell r="C7281" t="str">
            <v>M3XKM</v>
          </cell>
          <cell r="D7281">
            <v>2.98</v>
          </cell>
        </row>
        <row r="7282">
          <cell r="A7282">
            <v>97915</v>
          </cell>
          <cell r="B7282" t="str">
            <v>TRANSPORTE COM CAMINHÃO BASCULANTE DE 6 M³, EM VIA URBANA PAVIMENTADA, ADICIONAL PARA DMT EXCEDENTE A 30 KM (UNIDADE: M3XKM). AF_07/2020</v>
          </cell>
          <cell r="C7282" t="str">
            <v>M3XKM</v>
          </cell>
          <cell r="D7282">
            <v>1.19</v>
          </cell>
        </row>
        <row r="7283">
          <cell r="A7283">
            <v>100937</v>
          </cell>
          <cell r="B7283" t="str">
            <v>TRANSPORTE COM CAMINHÃO BASCULANTE DE 6 M³, EM VIA INTERNA (DENTRO DO CANTEIRO - UNIDADE: M3XKM). AF_07/2020</v>
          </cell>
          <cell r="C7283" t="str">
            <v>M3XKM</v>
          </cell>
          <cell r="D7283">
            <v>8.9600000000000009</v>
          </cell>
        </row>
        <row r="7284">
          <cell r="A7284">
            <v>100938</v>
          </cell>
          <cell r="B7284" t="str">
            <v>TRANSPORTE COM CAMINHÃO BASCULANTE DE 10 M³, EM VIA INTERNA (DENTRO DO CANTEIRO - UNIDADE: M3XKM). AF_07/2020</v>
          </cell>
          <cell r="C7284" t="str">
            <v>M3XKM</v>
          </cell>
          <cell r="D7284">
            <v>7.48</v>
          </cell>
        </row>
        <row r="7285">
          <cell r="A7285">
            <v>100939</v>
          </cell>
          <cell r="B7285" t="str">
            <v>TRANSPORTE COM CAMINHÃO BASCULANTE DE 14 M³, EM VIA INTERNA (DENTRO DO CANTEIRO - UNIDADE:M3XKM). AF_07/2020</v>
          </cell>
          <cell r="C7285" t="str">
            <v>M3XKM</v>
          </cell>
          <cell r="D7285">
            <v>6.66</v>
          </cell>
        </row>
        <row r="7286">
          <cell r="A7286">
            <v>100940</v>
          </cell>
          <cell r="B7286" t="str">
            <v>TRANSPORTE COM CAMINHÃO BASCULANTE DE 18 M³, EM VIA INTERNA (DENTRO DO CANTEIRO - UNIDADE: M3XKM). AF_07/2020</v>
          </cell>
          <cell r="C7286" t="str">
            <v>M3XKM</v>
          </cell>
          <cell r="D7286">
            <v>5.68</v>
          </cell>
        </row>
        <row r="7287">
          <cell r="A7287">
            <v>100941</v>
          </cell>
          <cell r="B7287" t="str">
            <v>TRANSPORTE COM CAMINHÃO BASCULANTE DE 6 M³, EM VIA INTERNA (DENTRO DO CANTEIRO - UNIDADE: TXKM). AF_07/2020</v>
          </cell>
          <cell r="C7287" t="str">
            <v>TXKM</v>
          </cell>
          <cell r="D7287">
            <v>5.97</v>
          </cell>
        </row>
        <row r="7288">
          <cell r="A7288">
            <v>100942</v>
          </cell>
          <cell r="B7288" t="str">
            <v>TRANSPORTE COM CAMINHÃO BASCULANTE DE 10 M³, EM VIA INTERNA A OBRA (UNIDADE: TXKM). AF_07/2020</v>
          </cell>
          <cell r="C7288" t="str">
            <v>TXKM</v>
          </cell>
          <cell r="D7288">
            <v>4.99</v>
          </cell>
        </row>
        <row r="7289">
          <cell r="A7289">
            <v>100943</v>
          </cell>
          <cell r="B7289" t="str">
            <v>TRANSPORTE COM CAMINHÃO BASCULANTE DE 14 M³, EM VIA INTERNA (DENTRO DO CANTEIRO - UNIDADE: TXKM). AF_07/2020</v>
          </cell>
          <cell r="C7289" t="str">
            <v>TXKM</v>
          </cell>
          <cell r="D7289">
            <v>4.42</v>
          </cell>
        </row>
        <row r="7290">
          <cell r="A7290">
            <v>100944</v>
          </cell>
          <cell r="B7290" t="str">
            <v>TRANSPORTE COM CAMINHÃO BASCULANTE DE 18 M³, EM VIA INTERNA (DENTRO DO CANTEIRO - UNIDADE: TXKM). AF_07/2020</v>
          </cell>
          <cell r="C7290" t="str">
            <v>TXKM</v>
          </cell>
          <cell r="D7290">
            <v>3.79</v>
          </cell>
        </row>
        <row r="7291">
          <cell r="A7291">
            <v>100945</v>
          </cell>
          <cell r="B7291" t="str">
            <v>TRANSPORTE COM CAMINHÃO CARROCERIA 9T, EM VIA URBANA EM LEITO NATURAL (UNIDADE: TXKM). AF_07/2020</v>
          </cell>
          <cell r="C7291" t="str">
            <v>TXKM</v>
          </cell>
          <cell r="D7291">
            <v>2.82</v>
          </cell>
        </row>
        <row r="7292">
          <cell r="A7292">
            <v>100946</v>
          </cell>
          <cell r="B7292" t="str">
            <v>TRANSPORTE COM CAMINHÃO CARROCERIA 9T, EM VIA URBANA EM REVESTIMENTO PRIMÁRIO (UNIDADE: TXKM). AF_07/2020</v>
          </cell>
          <cell r="C7292" t="str">
            <v>TXKM</v>
          </cell>
          <cell r="D7292">
            <v>2.4300000000000002</v>
          </cell>
        </row>
        <row r="7293">
          <cell r="A7293">
            <v>100947</v>
          </cell>
          <cell r="B7293" t="str">
            <v>TRANSPORTE COM CAMINHÃO CARROCERIA 9T, EM VIA URBANA PAVIMENTADA, DMT ATÉ 30KM (UNIDADE: TXKM). AF_07/2020</v>
          </cell>
          <cell r="C7293" t="str">
            <v>TXKM</v>
          </cell>
          <cell r="D7293">
            <v>2.2400000000000002</v>
          </cell>
        </row>
        <row r="7294">
          <cell r="A7294">
            <v>100948</v>
          </cell>
          <cell r="B7294" t="str">
            <v>TRANSPORTE COM CAMINHÃO CARROCERIA 9T, EM VIA URBANA PAVIMENTADA, ADICIONAL PARA DMT EXCEDENTE A 30 KM (UNIDADE: TXKM). AF_07/2020</v>
          </cell>
          <cell r="C7294" t="str">
            <v>TXKM</v>
          </cell>
          <cell r="D7294">
            <v>0.88</v>
          </cell>
        </row>
        <row r="7295">
          <cell r="A7295">
            <v>100949</v>
          </cell>
          <cell r="B7295" t="str">
            <v>TRANSPORTE COM CAMINHÃO CARROCERIA 9T, EM VIA INTERNA (DENTRO DO CANTEIRO - UNIDADE: TXKM). AF_07/2020</v>
          </cell>
          <cell r="C7295" t="str">
            <v>TXKM</v>
          </cell>
          <cell r="D7295">
            <v>6.72</v>
          </cell>
        </row>
        <row r="7296">
          <cell r="A7296">
            <v>100950</v>
          </cell>
          <cell r="B7296" t="str">
            <v>TRANSPORTE COM CAMINHÃO CARROCERIA COM GUINDAUTO (MUNCK),  MOMENTO MÁXIMO DE CARGA 11,7 TM, EM VIA URBANA EM LEITO NATURAL (UNIDADE: TXKM). AF_07/2020</v>
          </cell>
          <cell r="C7296" t="str">
            <v>TXKM</v>
          </cell>
          <cell r="D7296">
            <v>3.58</v>
          </cell>
        </row>
        <row r="7297">
          <cell r="A7297">
            <v>100951</v>
          </cell>
          <cell r="B7297" t="str">
            <v>TRANSPORTE COM CAMINHÃO CARROCERIA COM GUINDAUTO (MUNCK),  MOMENTO MÁXIMO DE CARGA 11,7 TM, EM VIA URBANA EM REVESTIMENTO PRIMÁRIO (UNIDADE: TXKM). AF_07/2020</v>
          </cell>
          <cell r="C7297" t="str">
            <v>TXKM</v>
          </cell>
          <cell r="D7297">
            <v>3.09</v>
          </cell>
        </row>
        <row r="7298">
          <cell r="A7298">
            <v>100952</v>
          </cell>
          <cell r="B7298" t="str">
            <v>TRANSPORTE COM CAMINHÃO CARROCERIA COM GUINDAUTO (MUNCK),  MOMENTO MÁXIMO DE CARGA 11,7 TM, EM VIA URBANA PAVIMENTADA, DMT ATÉ 30KM (UNIDADE: TXKM). AF_07/2020</v>
          </cell>
          <cell r="C7298" t="str">
            <v>TXKM</v>
          </cell>
          <cell r="D7298">
            <v>2.84</v>
          </cell>
        </row>
        <row r="7299">
          <cell r="A7299">
            <v>100953</v>
          </cell>
          <cell r="B7299" t="str">
            <v>TRANSPORTE COM CAMINHÃO CARROCERIA COM GUINDAUTO (MUNCK),  MOMENTO MÁXIMO DE CARGA 11,7 TM, EM VIA URBANA PAVIMENTADA, ADICIONAL PARA DMT EXCEDENTE A 30 KM (UNIDADE: TXKM). AF_07/2020</v>
          </cell>
          <cell r="C7299" t="str">
            <v>TXKM</v>
          </cell>
          <cell r="D7299">
            <v>1.1200000000000001</v>
          </cell>
        </row>
        <row r="7300">
          <cell r="A7300">
            <v>100954</v>
          </cell>
          <cell r="B7300" t="str">
            <v>TRANSPORTE COM CAMINHÃO CARROCERIA COM GUINDAUTO (MUNCK),  MOMENTO MÁXIMO DE CARGA 11,7 TM, EM VIA INTERNA (DENTRO DO CANTEIRO - UNIDADE: TXKM). AF_07/2020</v>
          </cell>
          <cell r="C7300" t="str">
            <v>TXKM</v>
          </cell>
          <cell r="D7300">
            <v>8.52</v>
          </cell>
        </row>
        <row r="7301">
          <cell r="A7301">
            <v>100955</v>
          </cell>
          <cell r="B7301" t="str">
            <v>TRANSPORTE COM CAMINHÃO PIPA DE 6 M³, EM VIA URBANA EM LEITO NATURAL (UNIDADE: M3XKM). AF_07/2020</v>
          </cell>
          <cell r="C7301" t="str">
            <v>M3XKM</v>
          </cell>
          <cell r="D7301">
            <v>4.9000000000000004</v>
          </cell>
        </row>
        <row r="7302">
          <cell r="A7302">
            <v>100956</v>
          </cell>
          <cell r="B7302" t="str">
            <v>TRANSPORTE COM CAMINHÃO PIPA DE 6 M³, EM VIA URBANA EM REVESTIMENTO PRIMÁRIO (UNIDADE: M3XKM). AF_07/2020</v>
          </cell>
          <cell r="C7302" t="str">
            <v>M3XKM</v>
          </cell>
          <cell r="D7302">
            <v>4.26</v>
          </cell>
        </row>
        <row r="7303">
          <cell r="A7303">
            <v>100957</v>
          </cell>
          <cell r="B7303" t="str">
            <v>TRANSPORTE COM CAMINHÃO PIPA DE 6 M³, EM VIA URBANA PAVIMENTADA, DMT ATÉ 30KM (UNIDADE: M3XKM). AF_07/2020</v>
          </cell>
          <cell r="C7303" t="str">
            <v>M3XKM</v>
          </cell>
          <cell r="D7303">
            <v>3.9</v>
          </cell>
        </row>
        <row r="7304">
          <cell r="A7304">
            <v>100958</v>
          </cell>
          <cell r="B7304" t="str">
            <v>TRANSPORTE COM CAMINHÃO PIPA DE 6 M³, EM VIA URBANA PAVIMENTADA, ADICIONAL PARA DMT EXCEDENTE A 30 KM (UNIDADE: M3XKM). AF_07/2020</v>
          </cell>
          <cell r="C7304" t="str">
            <v>M3XKM</v>
          </cell>
          <cell r="D7304">
            <v>1.56</v>
          </cell>
        </row>
        <row r="7305">
          <cell r="A7305">
            <v>100959</v>
          </cell>
          <cell r="B7305" t="str">
            <v>TRANSPORTE COM CAMINHÃO PIPA DE 6 M³, EM VIA INTERNA (DENTRO DO CANTEIRO - UNIDADE: M3XKM). AF_07/2020</v>
          </cell>
          <cell r="C7305" t="str">
            <v>M3XKM</v>
          </cell>
          <cell r="D7305">
            <v>11.71</v>
          </cell>
        </row>
        <row r="7306">
          <cell r="A7306">
            <v>100960</v>
          </cell>
          <cell r="B7306" t="str">
            <v>TRANSPORTE COM CAMINHÃO PIPA DE 10 M³, EM VIA URBANA EM LEITO NATURAL (UNIDADE: M3XKM). AF_07/2020</v>
          </cell>
          <cell r="C7306" t="str">
            <v>M3XKM</v>
          </cell>
          <cell r="D7306">
            <v>3.65</v>
          </cell>
        </row>
        <row r="7307">
          <cell r="A7307">
            <v>100961</v>
          </cell>
          <cell r="B7307" t="str">
            <v>TRANSPORTE COM CAMINHÃO PIPA DE 10 M³, EM VIA URBANA EM REVESTIMENTO PRIMÁRIO (UNIDADE: M3XKM). AF_07/2020</v>
          </cell>
          <cell r="C7307" t="str">
            <v>M3XKM</v>
          </cell>
          <cell r="D7307">
            <v>3.15</v>
          </cell>
        </row>
        <row r="7308">
          <cell r="A7308">
            <v>100962</v>
          </cell>
          <cell r="B7308" t="str">
            <v>TRANSPORTE COM CAMINHÃO PIPA DE 10 M³, EM VIA URBANA PAVIMENTADA, DMT ATÉ 30KM (UNIDADE: M3XKM). AF_07/2020</v>
          </cell>
          <cell r="C7308" t="str">
            <v>M3XKM</v>
          </cell>
          <cell r="D7308">
            <v>2.88</v>
          </cell>
        </row>
        <row r="7309">
          <cell r="A7309">
            <v>100963</v>
          </cell>
          <cell r="B7309" t="str">
            <v>TRANSPORTE COM CAMINHÃO PIPA DE 10 M³, EM VIA URBANA PAVIMENTADA, ADICIONAL PARA DMT EXCEDENTE A 30 KM (UNIDADE: M3XKM). AF_07/2020</v>
          </cell>
          <cell r="C7309" t="str">
            <v>M3XKM</v>
          </cell>
          <cell r="D7309">
            <v>1.1399999999999999</v>
          </cell>
        </row>
        <row r="7310">
          <cell r="A7310">
            <v>100964</v>
          </cell>
          <cell r="B7310" t="str">
            <v>TRANSPORTE COM CAMINHÃO PIPA DE 10 M³, EM VIA INTERNA (DENTRO DO CANTEIRO - UNIDADE: M3XKM). AF_07/2020</v>
          </cell>
          <cell r="C7310" t="str">
            <v>M3XKM</v>
          </cell>
          <cell r="D7310">
            <v>8.74</v>
          </cell>
        </row>
        <row r="7311">
          <cell r="A7311">
            <v>100973</v>
          </cell>
          <cell r="B7311" t="str">
            <v>CARGA, MANOBRA E DESCARGA DE SOLOS E MATERIAIS GRANULARES EM CAMINHÃO BASCULANTE 6 M³ - CARGA COM PÁ CARREGADEIRA (CAÇAMBA DE 1,7 A 2,8 M³ / 128 HP) E DESCARGA LIVRE (UNIDADE: M3). AF_07/2020</v>
          </cell>
          <cell r="C7311" t="str">
            <v>M3</v>
          </cell>
          <cell r="D7311">
            <v>8.59</v>
          </cell>
        </row>
        <row r="7312">
          <cell r="A7312">
            <v>100974</v>
          </cell>
          <cell r="B7312" t="str">
            <v>CARGA, MANOBRA E DESCARGA DE SOLOS E MATERIAIS GRANULARES EM CAMINHÃO BASCULANTE 10 M³ - CARGA COM PÁ CARREGADEIRA (CAÇAMBA DE 1,7 A 2,8 M³ / 128 HP) E DESCARGA LIVRE (UNIDADE: M3). AF_07/2020</v>
          </cell>
          <cell r="C7312" t="str">
            <v>M3</v>
          </cell>
          <cell r="D7312">
            <v>8.31</v>
          </cell>
        </row>
        <row r="7313">
          <cell r="A7313">
            <v>100975</v>
          </cell>
          <cell r="B7313" t="str">
            <v>CARGA, MANOBRA E DESCARGA DE SOLOS E MATERIAIS GRANULARES EM CAMINHÃO BASCULANTE 14 M³ - CARGA COM PÁ CARREGADEIRA (CAÇAMBA DE 1,7 A 2,8 M³ / 128 HP) E DESCARGA LIVRE (UNIDADE: M3). AF_07/2020</v>
          </cell>
          <cell r="C7313" t="str">
            <v>M3</v>
          </cell>
          <cell r="D7313">
            <v>8.4700000000000006</v>
          </cell>
        </row>
        <row r="7314">
          <cell r="A7314">
            <v>100965</v>
          </cell>
          <cell r="B7314" t="str">
            <v>TRANSPORTE COM CAMINHÃO TANQUE DE TRANSPORTE DE MATERIAL ASFÁLTICO DE 30000 L, EM VIA URBANA EM  LEITO NATURAL (UNIDADE: TXKM). AF_07/2020</v>
          </cell>
          <cell r="C7314" t="str">
            <v>TXKM</v>
          </cell>
          <cell r="D7314">
            <v>1.79</v>
          </cell>
        </row>
        <row r="7315">
          <cell r="A7315">
            <v>100966</v>
          </cell>
          <cell r="B7315" t="str">
            <v>TRANSPORTE COM CAMINHÃO TANQUE DE TRANSPORTE DE MATERIAL ASFÁLTICO DE 30000 L, EM VIA URBANA EM  REVESTIMENTO PRIMÁRIO (UNIDADE: TXKM). AF_07/2020</v>
          </cell>
          <cell r="C7315" t="str">
            <v>TXKM</v>
          </cell>
          <cell r="D7315">
            <v>1.53</v>
          </cell>
        </row>
        <row r="7316">
          <cell r="A7316">
            <v>100969</v>
          </cell>
          <cell r="B7316" t="str">
            <v>TRANSPORTE COM CAMINHÃO TANQUE DE TRANSPORTE DE MATERIAL ASFÁLTICO DE 20000 L, EM VIA URBANA EM LEITO NATURAL (UNIDADE: TXKM). AF_07/2020</v>
          </cell>
          <cell r="C7316" t="str">
            <v>TXKM</v>
          </cell>
          <cell r="D7316">
            <v>2.35</v>
          </cell>
        </row>
        <row r="7317">
          <cell r="A7317">
            <v>100970</v>
          </cell>
          <cell r="B7317" t="str">
            <v>TRANSPORTE COM CAMINHÃO TANQUE DE TRANSPORTE DE MATERIAL ASFÁLTICO DE 20000 L, EM VIA URBANA EM  REVESTIMENTO PRIMÁRIO (UNIDADE: TXKM). AF_07/2020</v>
          </cell>
          <cell r="C7317" t="str">
            <v>TXKM</v>
          </cell>
          <cell r="D7317">
            <v>1.99</v>
          </cell>
        </row>
        <row r="7318">
          <cell r="A7318">
            <v>102330</v>
          </cell>
          <cell r="B7318" t="str">
            <v>TRANSPORTE COM CAMINHÃO TANQUE DE TRANSPORTE DE MATERIAL ASFÁLTICO DE 30000 L, EM VIA URBANA PAVIMENTADA, DMT ATÉ 30KM (UNIDADE: TXKM). AF_07/2020</v>
          </cell>
          <cell r="C7318" t="str">
            <v>TXKM</v>
          </cell>
          <cell r="D7318">
            <v>1.43</v>
          </cell>
        </row>
        <row r="7319">
          <cell r="A7319">
            <v>102331</v>
          </cell>
          <cell r="B7319" t="str">
            <v>TRANSPORTE COM CAMINHÃO TANQUE DE TRANSPORTE DE MATERIAL ASFÁLTICO DE 30000 L, EM VIA URBANA PAVIMENTADA, ADICIONAL PARA DMT EXCEDENTE A 30 KM (UNIDADE: TXKM). AF_07/2020</v>
          </cell>
          <cell r="C7319" t="str">
            <v>TXKM</v>
          </cell>
          <cell r="D7319">
            <v>0.56000000000000005</v>
          </cell>
        </row>
        <row r="7320">
          <cell r="A7320">
            <v>102332</v>
          </cell>
          <cell r="B7320" t="str">
            <v>TRANSPORTE COM CAMINHÃO TANQUE DE TRANSPORTE DE MATERIAL ASFÁLTICO DE 20000 L, EM VIA URBANA PAVIMENTADA, DMT ATÉ 30KM (UNIDADE: TXKM). AF_07/2020</v>
          </cell>
          <cell r="C7320" t="str">
            <v>TXKM</v>
          </cell>
          <cell r="D7320">
            <v>1.86</v>
          </cell>
        </row>
        <row r="7321">
          <cell r="A7321">
            <v>102333</v>
          </cell>
          <cell r="B7321" t="str">
            <v>TRANSPORTE COM CAMINHÃO TANQUE DE TRANSPORTE DE MATERIAL ASFÁLTICO DE 20000 L, EM VIA URBANA PAVIMENTADA, ADICIONAL PARA DMT EXCEDENTE A 30 KM (UNIDADE: TXKM). AF_07/2020</v>
          </cell>
          <cell r="C7321" t="str">
            <v>TXKM</v>
          </cell>
          <cell r="D7321">
            <v>0.74</v>
          </cell>
        </row>
        <row r="7322">
          <cell r="A7322">
            <v>101019</v>
          </cell>
          <cell r="B7322" t="str">
            <v>CARGA, MANOBRA E DESCARGA MANUAL DE TUBOS PLÁSTICOS, DN MENOR OU IGUAL A 100 MM, EM CAMINHÃO CARROCERIA 9T. AF_07/2020</v>
          </cell>
          <cell r="C7322" t="str">
            <v>T</v>
          </cell>
          <cell r="D7322">
            <v>559.61</v>
          </cell>
        </row>
        <row r="7323">
          <cell r="A7323">
            <v>101479</v>
          </cell>
          <cell r="B7323" t="str">
            <v>CARGA, MANOBRA E DESCARGA MANUAL DE TUBOS PLÁSTICOS, DN 200 MM, EM CAMINHÃO CARROCERIA 9T. AF_07/2020</v>
          </cell>
          <cell r="C7323" t="str">
            <v>T</v>
          </cell>
          <cell r="D7323">
            <v>163.04</v>
          </cell>
        </row>
        <row r="7324">
          <cell r="A7324">
            <v>102568</v>
          </cell>
          <cell r="B7324" t="str">
            <v>CARGA, MANOBRA E DESCARGA MANUAL DE TUBOS PLÁSTICOS, DN 150 MM, EM CAMINHÃO CARROCERIA 9T. AF_06/2021</v>
          </cell>
          <cell r="C7324" t="str">
            <v>T</v>
          </cell>
          <cell r="D7324">
            <v>277.75</v>
          </cell>
        </row>
        <row r="7325">
          <cell r="A7325">
            <v>100976</v>
          </cell>
          <cell r="B7325" t="str">
            <v>CARGA, MANOBRA E DESCARGA DE SOLOS E MATERIAIS GRANULARES EM CAMINHÃO BASCULANTE 18 M³ - CARGA COM PÁ CARREGADEIRA (CAÇAMBA DE 1,7 A 2,8 M³ / 128 HP) E DESCARGA LIVRE (UNIDADE: M3). AF_07/2020</v>
          </cell>
          <cell r="C7325" t="str">
            <v>M3</v>
          </cell>
          <cell r="D7325">
            <v>8.3000000000000007</v>
          </cell>
        </row>
        <row r="7326">
          <cell r="A7326">
            <v>100977</v>
          </cell>
          <cell r="B7326" t="str">
            <v>CARGA, MANOBRA E DESCARGA DE SOLOS E MATERIAIS GRANULARES EM CAMINHÃO BASCULANTE 6 M³ - CARGA COM ESCAVADEIRA HIDRÁULICA (CAÇAMBA DE 1,20 M³ / 155 HP) E DESCARGA LIVRE (UNIDADE: M3). AF_07/2020</v>
          </cell>
          <cell r="C7326" t="str">
            <v>M3</v>
          </cell>
          <cell r="D7326">
            <v>7.66</v>
          </cell>
        </row>
        <row r="7327">
          <cell r="A7327">
            <v>100978</v>
          </cell>
          <cell r="B7327" t="str">
            <v>CARGA, MANOBRA E DESCARGA DE SOLOS E MATERIAIS GRANULARES EM CAMINHÃO BASCULANTE 10 M³ - CARGA COM ESCAVADEIRA HIDRÁULICA (CAÇAMBA DE 1,20 M³ / 155 HP) E DESCARGA LIVRE (UNIDADE: M3). AF_07/2020</v>
          </cell>
          <cell r="C7327" t="str">
            <v>M3</v>
          </cell>
          <cell r="D7327">
            <v>6.92</v>
          </cell>
        </row>
        <row r="7328">
          <cell r="A7328">
            <v>100979</v>
          </cell>
          <cell r="B7328" t="str">
            <v>CARGA, MANOBRA E DESCARGA DE SOLOS E MATERIAIS GRANULARES EM CAMINHÃO BASCULANTE 14 M³ - CARGA COM ESCAVADEIRA HIDRÁULICA (CAÇAMBA DE 1,20 M³ / 155 HP) E DESCARGA LIVRE (UNIDADE: M3). AF_07/2020</v>
          </cell>
          <cell r="C7328" t="str">
            <v>M3</v>
          </cell>
          <cell r="D7328">
            <v>6.7</v>
          </cell>
        </row>
        <row r="7329">
          <cell r="A7329">
            <v>100980</v>
          </cell>
          <cell r="B7329" t="str">
            <v>CARGA, MANOBRA E DESCARGA DE SOLOS E MATERIAIS GRANULARES EM CAMINHÃO BASCULANTE 18 M³ - CARGA COM ESCAVADEIRA HIDRÁULICA (CAÇAMBA DE 1,20 M³ / 155 HP) E DESCARGA LIVRE (UNIDADE: M3). AF_07/2020</v>
          </cell>
          <cell r="C7329" t="str">
            <v>M3</v>
          </cell>
          <cell r="D7329">
            <v>6.35</v>
          </cell>
        </row>
        <row r="7330">
          <cell r="A7330">
            <v>100981</v>
          </cell>
          <cell r="B7330" t="str">
            <v>CARGA, MANOBRA E DESCARGA DE ENTULHO EM CAMINHÃO BASCULANTE 6 M³ - CARGA COM ESCAVADEIRA HIDRÁULICA  (CAÇAMBA DE 0,80 M³ / 111 HP) E DESCARGA LIVRE (UNIDADE: M3). AF_07/2020</v>
          </cell>
          <cell r="C7330" t="str">
            <v>M3</v>
          </cell>
          <cell r="D7330">
            <v>9.2799999999999994</v>
          </cell>
        </row>
        <row r="7331">
          <cell r="A7331">
            <v>100982</v>
          </cell>
          <cell r="B7331" t="str">
            <v>CARGA, MANOBRA E DESCARGA DE ENTULHO EM CAMINHÃO BASCULANTE 10 M³ - CARGA COM ESCAVADEIRA HIDRÁULICA  (CAÇAMBA DE 0,80 M³ / 111 HP) E DESCARGA LIVRE (UNIDADE: M3). AF_07/2020</v>
          </cell>
          <cell r="C7331" t="str">
            <v>M3</v>
          </cell>
          <cell r="D7331">
            <v>8.91</v>
          </cell>
        </row>
        <row r="7332">
          <cell r="A7332">
            <v>100983</v>
          </cell>
          <cell r="B7332" t="str">
            <v>CARGA, MANOBRA E DESCARGA DE ENTULHO EM CAMINHÃO BASCULANTE 14 M³ - CARGA COM ESCAVADEIRA HIDRÁULICA  (CAÇAMBA DE 0,80 M³ / 111 HP) E DESCARGA LIVRE (UNIDADE: M3). AF_07/2020</v>
          </cell>
          <cell r="C7332" t="str">
            <v>M3</v>
          </cell>
          <cell r="D7332">
            <v>9.0399999999999991</v>
          </cell>
        </row>
        <row r="7333">
          <cell r="A7333">
            <v>100984</v>
          </cell>
          <cell r="B7333" t="str">
            <v>CARGA, MANOBRA E DESCARGA DE ENTULHO EM CAMINHÃO BASCULANTE 18 M³ - CARGA COM ESCAVADEIRA HIDRÁULICA  (CAÇAMBA DE 0,80 M³ / 111 HP) E DESCARGA LIVRE (UNIDADE: M3). AF_07/2020</v>
          </cell>
          <cell r="C7333" t="str">
            <v>M3</v>
          </cell>
          <cell r="D7333">
            <v>8.85</v>
          </cell>
        </row>
        <row r="7334">
          <cell r="A7334">
            <v>100985</v>
          </cell>
          <cell r="B7334" t="str">
            <v>CARGA DE MISTURA ASFÁLTICA EM CAMINHÃO BASCULANTE 6 M³ (UNIDADE: M3). AF_07/2020</v>
          </cell>
          <cell r="C7334" t="str">
            <v>M3</v>
          </cell>
          <cell r="D7334">
            <v>7.56</v>
          </cell>
        </row>
        <row r="7335">
          <cell r="A7335">
            <v>100986</v>
          </cell>
          <cell r="B7335" t="str">
            <v>CARGA DE MISTURA ASFÁLTICA EM CAMINHÃO BASCULANTE 10 M³ (UNIDADE: M3). AF_07/2020</v>
          </cell>
          <cell r="C7335" t="str">
            <v>M3</v>
          </cell>
          <cell r="D7335">
            <v>9.07</v>
          </cell>
        </row>
        <row r="7336">
          <cell r="A7336">
            <v>100987</v>
          </cell>
          <cell r="B7336" t="str">
            <v>CARGA DE MISTURA ASFÁLTICA EM CAMINHÃO BASCULANTE 14 M³ (UNIDADE: M3). AF_07/2020</v>
          </cell>
          <cell r="C7336" t="str">
            <v>M3</v>
          </cell>
          <cell r="D7336">
            <v>10.57</v>
          </cell>
        </row>
        <row r="7337">
          <cell r="A7337">
            <v>100988</v>
          </cell>
          <cell r="B7337" t="str">
            <v>CARGA DE MISTURA ASFÁLTICA EM CAMINHÃO BASCULANTE 18 M³ (UNIDADE: M3). AF_07/2020</v>
          </cell>
          <cell r="C7337" t="str">
            <v>M3</v>
          </cell>
          <cell r="D7337">
            <v>11.18</v>
          </cell>
        </row>
        <row r="7338">
          <cell r="A7338">
            <v>100989</v>
          </cell>
          <cell r="B7338" t="str">
            <v>CARGA, MANOBRA E DESCARGA DE SOLOS E MATERIAIS GRANULARES EM CAMINHÃO BASCULANTE 6 M³ - CARGA COM PÁ CARREGADEIRA (CAÇAMBA DE 1,7 A 2,8 M³ / 128 HP) E DESCARGA LIVRE (UNIDADE: T). AF_07/2020</v>
          </cell>
          <cell r="C7338" t="str">
            <v>T</v>
          </cell>
          <cell r="D7338">
            <v>5.73</v>
          </cell>
        </row>
        <row r="7339">
          <cell r="A7339">
            <v>100990</v>
          </cell>
          <cell r="B7339" t="str">
            <v>CARGA, MANOBRA E DESCARGA DE SOLOS E MATERIAIS GRANULARES EM CAMINHÃO BASCULANTE 10 M³ - CARGA COM PÁ CARREGADEIRA (CAÇAMBA DE 1,7 A 2,8 M³ / 128 HP) E DESCARGA LIVRE (UNIDADE: T). AF_07/2020</v>
          </cell>
          <cell r="C7339" t="str">
            <v>T</v>
          </cell>
          <cell r="D7339">
            <v>5.55</v>
          </cell>
        </row>
        <row r="7340">
          <cell r="A7340">
            <v>100991</v>
          </cell>
          <cell r="B7340" t="str">
            <v>CARGA, MANOBRA E DESCARGA DE SOLOS E MATERIAIS GRANULARES EM CAMINHÃO BASCULANTE 14 M³ - CARGA COM PÁ CARREGADEIRA (CAÇAMBA DE 1,7 A 2,8 M³ / 128 HP) E DESCARGA LIVRE (UNIDADE: T). AF_07/2020</v>
          </cell>
          <cell r="C7340" t="str">
            <v>T</v>
          </cell>
          <cell r="D7340">
            <v>5.68</v>
          </cell>
        </row>
        <row r="7341">
          <cell r="A7341">
            <v>100992</v>
          </cell>
          <cell r="B7341" t="str">
            <v>CARGA, MANOBRA E DESCARGA DE SOLOS E MATERIAIS GRANULARES EM CAMINHÃO BASCULANTE 18 M³ - CARGA COM PÁ CARREGADEIRA (CAÇAMBA DE 1,7 A 2,8 M³ / 128 HP) E DESCARGA LIVRE (UNIDADE: T). AF_07/2020</v>
          </cell>
          <cell r="C7341" t="str">
            <v>T</v>
          </cell>
          <cell r="D7341">
            <v>5.54</v>
          </cell>
        </row>
        <row r="7342">
          <cell r="A7342">
            <v>100993</v>
          </cell>
          <cell r="B7342" t="str">
            <v>CARGA, MANOBRA E DESCARGA DE SOLOS E MATERIAIS GRANULARES EM CAMINHÃO BASCULANTE 6 M³ - CARGA COM ESCAVADEIRA HIDRÁULICA (CAÇAMBA DE 1,20 M³ / 155 HP) E DESCARGA LIVRE (UNIDADE: T). AF_07/2020</v>
          </cell>
          <cell r="C7342" t="str">
            <v>T</v>
          </cell>
          <cell r="D7342">
            <v>5.0999999999999996</v>
          </cell>
        </row>
        <row r="7343">
          <cell r="A7343">
            <v>100994</v>
          </cell>
          <cell r="B7343" t="str">
            <v>CARGA, MANOBRA E DESCARGA DE SOLOS E MATERIAIS GRANULARES EM CAMINHÃO BASCULANTE 10 M³ - CARGA COM ESCAVADEIRA HIDRÁULICA (CAÇAMBA DE 1,20 M³ / 155 HP) E DESCARGA LIVRE (UNIDADE: T). AF_07/2020</v>
          </cell>
          <cell r="C7343" t="str">
            <v>T</v>
          </cell>
          <cell r="D7343">
            <v>4.59</v>
          </cell>
        </row>
        <row r="7344">
          <cell r="A7344">
            <v>100995</v>
          </cell>
          <cell r="B7344" t="str">
            <v>CARGA, MANOBRA E DESCARGA DE SOLOS E MATERIAIS GRANULARES EM CAMINHÃO BASCULANTE 14 M³ - CARGA COM ESCAVADEIRA HIDRÁULICA (CAÇAMBA DE 1,20 M³ / 155 HP) E DESCARGA LIVRE (UNIDADE: T). AF_07/2020</v>
          </cell>
          <cell r="C7344" t="str">
            <v>T</v>
          </cell>
          <cell r="D7344">
            <v>4.4800000000000004</v>
          </cell>
        </row>
        <row r="7345">
          <cell r="A7345">
            <v>100996</v>
          </cell>
          <cell r="B7345" t="str">
            <v>CARGA, MANOBRA E DESCARGA DE SOLOS E MATERIAIS GRANULARES EM CAMINHÃO BASCULANTE 18 M³ - CARGA COM ESCAVADEIRA HIDRÁULICA (CAÇAMBA DE 1,20 M³ / 155 HP) E DESCARGA LIVRE (UNIDADE: T). AF_07/2020</v>
          </cell>
          <cell r="C7345" t="str">
            <v>T</v>
          </cell>
          <cell r="D7345">
            <v>4.22</v>
          </cell>
        </row>
        <row r="7346">
          <cell r="A7346">
            <v>100997</v>
          </cell>
          <cell r="B7346" t="str">
            <v>CARGA, MANOBRA E DESCARGA DE ENTULHO EM CAMINHÃO BASCULANTE 6 M³ - CARGA COM ESCAVADEIRA HIDRÁULICA  (CAÇAMBA DE 0,80 M³ / 111 HP) E DESCARGA LIVRE (UNIDADE: T). AF_07/2020</v>
          </cell>
          <cell r="C7346" t="str">
            <v>T</v>
          </cell>
          <cell r="D7346">
            <v>6.2</v>
          </cell>
        </row>
        <row r="7347">
          <cell r="A7347">
            <v>100998</v>
          </cell>
          <cell r="B7347" t="str">
            <v>CARGA, MANOBRA E DESCARGA DE ENTULHO EM CAMINHÃO BASCULANTE 10 M³ - CARGA COM ESCAVADEIRA HIDRÁULICA  (CAÇAMBA DE 0,80 M³ / 111 HP) E DESCARGA LIVRE (UNIDADE: T). AF_07/2020</v>
          </cell>
          <cell r="C7347" t="str">
            <v>T</v>
          </cell>
          <cell r="D7347">
            <v>5.95</v>
          </cell>
        </row>
        <row r="7348">
          <cell r="A7348">
            <v>100999</v>
          </cell>
          <cell r="B7348" t="str">
            <v>CARGA, MANOBRA E DESCARGA DE ENTULHO EM CAMINHÃO BASCULANTE 14 M³ - CARGA COM ESCAVADEIRA HIDRÁULICA  (CAÇAMBA DE 0,80 M³ / 111 HP) E DESCARGA LIVRE (UNIDADE: T). AF_07/2020</v>
          </cell>
          <cell r="C7348" t="str">
            <v>T</v>
          </cell>
          <cell r="D7348">
            <v>6.06</v>
          </cell>
        </row>
        <row r="7349">
          <cell r="A7349">
            <v>101000</v>
          </cell>
          <cell r="B7349" t="str">
            <v>CARGA, MANOBRA E DESCARGA DE ENTULHO EM CAMINHÃO BASCULANTE 18 M³ - CARGA COM ESCAVADEIRA HIDRÁULICA  (CAÇAMBA DE 0,80 M³ / 111 HP) E DESCARGA LIVRE (UNIDADE: T). AF_07/2020</v>
          </cell>
          <cell r="C7349" t="str">
            <v>T</v>
          </cell>
          <cell r="D7349">
            <v>5.9</v>
          </cell>
        </row>
        <row r="7350">
          <cell r="A7350">
            <v>101001</v>
          </cell>
          <cell r="B7350" t="str">
            <v>CARGA DE MISTURA ASFÁLTICA EM CAMINHÃO BASCULANTE 6 M³ (UNIDADE: T). AF_07/2020</v>
          </cell>
          <cell r="C7350" t="str">
            <v>T</v>
          </cell>
          <cell r="D7350">
            <v>5.04</v>
          </cell>
        </row>
        <row r="7351">
          <cell r="A7351">
            <v>101002</v>
          </cell>
          <cell r="B7351" t="str">
            <v>CARGA DE MISTURA ASFÁLTICA EM CAMINHÃO BASCULANTE 10 M³ (UNIDADE: T). AF_07/2020</v>
          </cell>
          <cell r="C7351" t="str">
            <v>T</v>
          </cell>
          <cell r="D7351">
            <v>6.03</v>
          </cell>
        </row>
        <row r="7352">
          <cell r="A7352">
            <v>101003</v>
          </cell>
          <cell r="B7352" t="str">
            <v>CARGA DE MISTURA ASFÁLTICA EM CAMINHÃO BASCULANTE 14 M³ (UNIDADE: T). AF_07/2020</v>
          </cell>
          <cell r="C7352" t="str">
            <v>T</v>
          </cell>
          <cell r="D7352">
            <v>7.03</v>
          </cell>
        </row>
        <row r="7353">
          <cell r="A7353">
            <v>101004</v>
          </cell>
          <cell r="B7353" t="str">
            <v>CARGA DE MISTURA ASFÁLTICA EM CAMINHÃO BASCULANTE 18 M³ (UNIDADE: T). AF_07/2020</v>
          </cell>
          <cell r="C7353" t="str">
            <v>T</v>
          </cell>
          <cell r="D7353">
            <v>7.45</v>
          </cell>
        </row>
        <row r="7354">
          <cell r="A7354">
            <v>101005</v>
          </cell>
          <cell r="B7354" t="str">
            <v>CARGA, MANOBRA E DESCARGA DE ÁGUA EM CAMINHÃO PIPA 6 M³. AF_07/2020</v>
          </cell>
          <cell r="C7354" t="str">
            <v>M3</v>
          </cell>
          <cell r="D7354">
            <v>18.670000000000002</v>
          </cell>
        </row>
        <row r="7355">
          <cell r="A7355">
            <v>101006</v>
          </cell>
          <cell r="B7355" t="str">
            <v>CARGA, MANOBRA E DESCARGA DE ÁGUA EM CAMINHÃO PIPA 10 M³. AF_07/2020</v>
          </cell>
          <cell r="C7355" t="str">
            <v>M3</v>
          </cell>
          <cell r="D7355">
            <v>20.75</v>
          </cell>
        </row>
        <row r="7356">
          <cell r="A7356">
            <v>101007</v>
          </cell>
          <cell r="B7356" t="str">
            <v>CARGA DE ÁGUA EM CAMINHÃO PIPA 6 M³. AF_07/2020</v>
          </cell>
          <cell r="C7356" t="str">
            <v>M3</v>
          </cell>
          <cell r="D7356">
            <v>5.41</v>
          </cell>
        </row>
        <row r="7357">
          <cell r="A7357">
            <v>101008</v>
          </cell>
          <cell r="B7357" t="str">
            <v>CARGA DE ÁGUA EM CAMINHÃO PIPA 10 M³. AF_07/2020</v>
          </cell>
          <cell r="C7357" t="str">
            <v>M3</v>
          </cell>
          <cell r="D7357">
            <v>5.49</v>
          </cell>
        </row>
        <row r="7358">
          <cell r="A7358">
            <v>101009</v>
          </cell>
          <cell r="B7358" t="str">
            <v>CARGA, MANOBRA E DESCARGA DE POSTE DE CONCRETO EM CAMINHÃO CARROCERIA COM GUINDAUTO (MUNCK) 11,7 TM. AF_07/2020</v>
          </cell>
          <cell r="C7358" t="str">
            <v>T</v>
          </cell>
          <cell r="D7358">
            <v>43.14</v>
          </cell>
        </row>
        <row r="7359">
          <cell r="A7359">
            <v>101010</v>
          </cell>
          <cell r="B7359" t="str">
            <v>CARGA, MANOBRA E DESCARGA DE PERFIL METÁLICO EM CAMINHÃO CARROCERIA COM GUINDAUTO (MUNCK) 11,7 TM. AF_07/2020</v>
          </cell>
          <cell r="C7359" t="str">
            <v>T</v>
          </cell>
          <cell r="D7359">
            <v>27.17</v>
          </cell>
        </row>
        <row r="7360">
          <cell r="A7360">
            <v>101013</v>
          </cell>
          <cell r="B7360" t="str">
            <v>CARGA, MANOBRA E DESCARGA DE TUBOS DE CONCRETO, DN MENOR OU IGUAL A 300 MM, EM CAMINHÃO CARROCERIA COM GUINDAUTO (MUNCK) 11,7 TM. AF_07/2020</v>
          </cell>
          <cell r="C7360" t="str">
            <v>T</v>
          </cell>
          <cell r="D7360">
            <v>44.56</v>
          </cell>
        </row>
        <row r="7361">
          <cell r="A7361">
            <v>101014</v>
          </cell>
          <cell r="B7361" t="str">
            <v>CARGA, MANOBRA E DESCARGA DE TUBOS DE CONCRETO, DN 400 MM, EM CAMINHÃO CARROCERIA COM GUINDAUTO (MUNCK) 11,7 TM. AF_07/2020</v>
          </cell>
          <cell r="C7361" t="str">
            <v>T</v>
          </cell>
          <cell r="D7361">
            <v>40.82</v>
          </cell>
        </row>
        <row r="7362">
          <cell r="A7362">
            <v>101015</v>
          </cell>
          <cell r="B7362" t="str">
            <v>CARGA, MANOBRA E DESCARGA DE TUBOS DE CONCRETO, DN 500 MM, EM CAMINHÃO CARROCERIA COM GUINDAUTO (MUNCK) 11,7 TM. AF_07/2020</v>
          </cell>
          <cell r="C7362" t="str">
            <v>T</v>
          </cell>
          <cell r="D7362">
            <v>33.54</v>
          </cell>
        </row>
        <row r="7363">
          <cell r="A7363">
            <v>101016</v>
          </cell>
          <cell r="B7363" t="str">
            <v>CARGA, MANOBRA E DESCARGA DE TUBOS METÁLICOS, DN MENOR OU IGUAL A 150 MM, EM CAMINHÃO CARROCERIA COM GUINDAUTO (MUNCK) 11,7 TM. AF_07/2020</v>
          </cell>
          <cell r="C7363" t="str">
            <v>T</v>
          </cell>
          <cell r="D7363">
            <v>38.83</v>
          </cell>
        </row>
        <row r="7364">
          <cell r="A7364">
            <v>101017</v>
          </cell>
          <cell r="B7364" t="str">
            <v>CARGA, MANOBRA E DESCARGA DE TUBOS METÁLICOS, DN 200 MM, EM CAMINHÃO CARROCERIA COM GUINDAUTO (MUNCK) 11,7 TM. AF_07/2020</v>
          </cell>
          <cell r="C7364" t="str">
            <v>T</v>
          </cell>
          <cell r="D7364">
            <v>29.44</v>
          </cell>
        </row>
        <row r="7365">
          <cell r="A7365">
            <v>101018</v>
          </cell>
          <cell r="B7365" t="str">
            <v>CARGA, MANOBRA E DESCARGA DE TUBOS METÁLICOS, DN 250 MM, EM CAMINHÃO CARROCERIA COM GUINDAUTO (MUNCK) 11,7 TM. AF_07/2020</v>
          </cell>
          <cell r="C7365" t="str">
            <v>T</v>
          </cell>
          <cell r="D7365">
            <v>24.18</v>
          </cell>
        </row>
        <row r="7366">
          <cell r="A7366">
            <v>101463</v>
          </cell>
          <cell r="B7366" t="str">
            <v>CARGA, MANOBRA E DESCARGA DE TUBOS DE CONCRETO, DN 600 MM, EM CAMINHÃO CARROCERIA COM GUINDAUTO (MUNCK) 11,7 TM. AF_07/2020</v>
          </cell>
          <cell r="C7366" t="str">
            <v>T</v>
          </cell>
          <cell r="D7366">
            <v>44.7</v>
          </cell>
        </row>
        <row r="7367">
          <cell r="A7367">
            <v>101464</v>
          </cell>
          <cell r="B7367" t="str">
            <v>CARGA, MANOBRA E DESCARGA DE TUBOS DE CONCRETO, DN 700 MM, EM CAMINHÃO CARROCERIA COM GUINDAUTO (MUNCK) 11,7 TM. AF_07/2020</v>
          </cell>
          <cell r="C7367" t="str">
            <v>T</v>
          </cell>
          <cell r="D7367">
            <v>34.340000000000003</v>
          </cell>
        </row>
        <row r="7368">
          <cell r="A7368">
            <v>101465</v>
          </cell>
          <cell r="B7368" t="str">
            <v>CARGA, MANOBRA E DESCARGA DE TUBOS DE CONCRETO, DN 800 MM, EM CAMINHÃO CARROCERIA COM GUINDAUTO (MUNCK) 11,7 TM. AF_07/2020</v>
          </cell>
          <cell r="C7368" t="str">
            <v>T</v>
          </cell>
          <cell r="D7368">
            <v>26.24</v>
          </cell>
        </row>
        <row r="7369">
          <cell r="A7369">
            <v>101466</v>
          </cell>
          <cell r="B7369" t="str">
            <v>CARGA, MANOBRA E DESCARGA DE TUBOS DE CONCRETO, DN 900 MM, EM CAMINHÃO CARROCERIA COM GUINDAUTO (MUNCK) 11,7 TM. AF_07/2020</v>
          </cell>
          <cell r="C7369" t="str">
            <v>T</v>
          </cell>
          <cell r="D7369">
            <v>21.35</v>
          </cell>
        </row>
        <row r="7370">
          <cell r="A7370">
            <v>101467</v>
          </cell>
          <cell r="B7370" t="str">
            <v>CARGA, MANOBRA E DESCARGA DE TUBOS DE CONCRETO, DN 1000 MM, EM CAMINHÃO CARROCERIA COM GUINDAUTO (MUNCK) 11,7 TM. AF_07/2020</v>
          </cell>
          <cell r="C7370" t="str">
            <v>T</v>
          </cell>
          <cell r="D7370">
            <v>17.87</v>
          </cell>
        </row>
        <row r="7371">
          <cell r="A7371">
            <v>101468</v>
          </cell>
          <cell r="B7371" t="str">
            <v>CARGA, MANOBRA E DESCARGA DE TUBOS DE CONCRETO, DN 1200 MM, EM CAMINHÃO CARROCERIA COM GUINDAUTO (MUNCK) 11,7 TM. AF_07/2020</v>
          </cell>
          <cell r="C7371" t="str">
            <v>T</v>
          </cell>
          <cell r="D7371">
            <v>16.34</v>
          </cell>
        </row>
        <row r="7372">
          <cell r="A7372">
            <v>101469</v>
          </cell>
          <cell r="B7372" t="str">
            <v>CARGA, MANOBRA E DESCARGA DE TUBOS METÁLICOS, DN 300 MM, EM CAMINHÃO CARROCERIA COM GUINDAUTO (MUNCK) 11,7 TM. AF_07/2020</v>
          </cell>
          <cell r="C7372" t="str">
            <v>T</v>
          </cell>
          <cell r="D7372">
            <v>36.58</v>
          </cell>
        </row>
        <row r="7373">
          <cell r="A7373">
            <v>101470</v>
          </cell>
          <cell r="B7373" t="str">
            <v>CARGA, MANOBRA E DESCARGA DE TUBOS METÁLICOS, DN 350 MM, EM CAMINHÃO CARROCERIA COM GUINDAUTO (MUNCK) 11,7 TM. AF_07/2020</v>
          </cell>
          <cell r="C7373" t="str">
            <v>T</v>
          </cell>
          <cell r="D7373">
            <v>29.04</v>
          </cell>
        </row>
        <row r="7374">
          <cell r="A7374">
            <v>101471</v>
          </cell>
          <cell r="B7374" t="str">
            <v>CARGA, MANOBRA E DESCARGA DE TUBOS METÁLICOS, DN 400 MM, EM CAMINHÃO CARROCERIA COM GUINDAUTO (MUNCK) 11,7 TM. AF_07/2020</v>
          </cell>
          <cell r="C7374" t="str">
            <v>T</v>
          </cell>
          <cell r="D7374">
            <v>24.9</v>
          </cell>
        </row>
        <row r="7375">
          <cell r="A7375">
            <v>101472</v>
          </cell>
          <cell r="B7375" t="str">
            <v>CARGA, MANOBRA E DESCARGA DE TUBOS METÁLICOS, DN 500 MM, EM CAMINHÃO CARROCERIA COM GUINDAUTO (MUNCK) 11,7 TM. AF_07/2020</v>
          </cell>
          <cell r="C7375" t="str">
            <v>T</v>
          </cell>
          <cell r="D7375">
            <v>19.38</v>
          </cell>
        </row>
        <row r="7376">
          <cell r="A7376">
            <v>101473</v>
          </cell>
          <cell r="B7376" t="str">
            <v>CARGA, MANOBRA E DESCARGA DE TUBOS METÁLICOS, DN 600 MM, EM CAMINHÃO CARROCERIA COM GUINDAUTO (MUNCK) 11,7 TM. AF_07/2020</v>
          </cell>
          <cell r="C7376" t="str">
            <v>T</v>
          </cell>
          <cell r="D7376">
            <v>27.92</v>
          </cell>
        </row>
        <row r="7377">
          <cell r="A7377">
            <v>101474</v>
          </cell>
          <cell r="B7377" t="str">
            <v>CARGA, MANOBRA E DESCARGA DE TUBOS METÁLICOS, DN 700 MM, EM CAMINHÃO CARROCERIA COM GUINDAUTO (MUNCK) 11,7 TM. AF_07/2020</v>
          </cell>
          <cell r="C7377" t="str">
            <v>T</v>
          </cell>
          <cell r="D7377">
            <v>19.96</v>
          </cell>
        </row>
        <row r="7378">
          <cell r="A7378">
            <v>101475</v>
          </cell>
          <cell r="B7378" t="str">
            <v>CARGA, MANOBRA E DESCARGA DE TUBOS METÁLICOS, DN 800 MM, EM CAMINHÃO CARROCERIA COM GUINDAUTO (MUNCK) 11,7 TM. AF_07/2020</v>
          </cell>
          <cell r="C7378" t="str">
            <v>T</v>
          </cell>
          <cell r="D7378">
            <v>17.71</v>
          </cell>
        </row>
        <row r="7379">
          <cell r="A7379">
            <v>101476</v>
          </cell>
          <cell r="B7379" t="str">
            <v>CARGA, MANOBRA E DESCARGA DE TUBOS METÁLICOS, DN 900 MM, EM CAMINHÃO CARROCERIA COM GUINDAUTO (MUNCK) 11,7 TM. AF_07/2020</v>
          </cell>
          <cell r="C7379" t="str">
            <v>T</v>
          </cell>
          <cell r="D7379">
            <v>15.8</v>
          </cell>
        </row>
        <row r="7380">
          <cell r="A7380">
            <v>101477</v>
          </cell>
          <cell r="B7380" t="str">
            <v>CARGA, MANOBRA E DESCARGA DE TUBOS METÁLICOS, DN 1000 MM, EM CAMINHÃO CARROCERIA COM GUINDAUTO (MUNCK) 11,7 TM. AF_07/2020</v>
          </cell>
          <cell r="C7380" t="str">
            <v>T</v>
          </cell>
          <cell r="D7380">
            <v>12.94</v>
          </cell>
        </row>
        <row r="7381">
          <cell r="A7381">
            <v>101478</v>
          </cell>
          <cell r="B7381" t="str">
            <v>CARGA, MANOBRA E DESCARGA DE TUBOS METÁLICOS, DN 1200 MM, EM CAMINHÃO CARROCERIA COM GUINDAUTO (MUNCK) 11,7 TM. AF_07/2020</v>
          </cell>
          <cell r="C7381" t="str">
            <v>T</v>
          </cell>
          <cell r="D7381">
            <v>11.02</v>
          </cell>
        </row>
        <row r="7382">
          <cell r="A7382">
            <v>101480</v>
          </cell>
          <cell r="B7382" t="str">
            <v>CARGA, MANOBRA E DESCARGA DE TUBOS PLÁSTICOS, DN 250 MM, EM CAMINHÃO CARROCERIA COM GUINDAUTO (MUNCK) 11,7 TM. AF_07/2020</v>
          </cell>
          <cell r="C7382" t="str">
            <v>T</v>
          </cell>
          <cell r="D7382">
            <v>65.41</v>
          </cell>
        </row>
        <row r="7383">
          <cell r="A7383">
            <v>101481</v>
          </cell>
          <cell r="B7383" t="str">
            <v>CARGA, MANOBRA E DESCARGA DE TUBOS PLÁSTICOS, DN 300 MM, EM CAMINHÃO CARROCERIA COM GUINDAUTO (MUNCK) 11,7 TM. AF_07/2020</v>
          </cell>
          <cell r="C7383" t="str">
            <v>T</v>
          </cell>
          <cell r="D7383">
            <v>47.24</v>
          </cell>
        </row>
        <row r="7384">
          <cell r="A7384">
            <v>101482</v>
          </cell>
          <cell r="B7384" t="str">
            <v>CARGA, MANOBRA E DESCARGA DE TUBOS PLÁSTICOS, DN 400 MM, EM CAMINHÃO CARROCERIA COM GUINDAUTO (MUNCK) 11,7 TM. AF_07/2020</v>
          </cell>
          <cell r="C7384" t="str">
            <v>T</v>
          </cell>
          <cell r="D7384">
            <v>35.31</v>
          </cell>
        </row>
        <row r="7385">
          <cell r="A7385">
            <v>101483</v>
          </cell>
          <cell r="B7385" t="str">
            <v>CARGA, MANOBRA E DESCARGA DE TUBOS PLÁSTICOS, DN 500 MM, EM CAMINHÃO CARROCERIA COM GUINDAUTO (MUNCK) 11,7 TM. AF_07/2020</v>
          </cell>
          <cell r="C7385" t="str">
            <v>T</v>
          </cell>
          <cell r="D7385">
            <v>36.65</v>
          </cell>
        </row>
        <row r="7386">
          <cell r="A7386">
            <v>101484</v>
          </cell>
          <cell r="B7386" t="str">
            <v>CARGA, MANOBRA E DESCARGA DE TUBOS PLÁSTICOS, DN 600 MM, EM CAMINHÃO CARROCERIA COM GUINDAUTO (MUNCK) 11,7 TM. AF_07/2020</v>
          </cell>
          <cell r="C7386" t="str">
            <v>T</v>
          </cell>
          <cell r="D7386">
            <v>189.98</v>
          </cell>
        </row>
        <row r="7387">
          <cell r="A7387">
            <v>101485</v>
          </cell>
          <cell r="B7387" t="str">
            <v>CARGA, MANOBRA E DESCARGA DE TUBOS PLÁSTICOS, DN 750 MM, EM CAMINHÃO CARROCERIA COM GUINDAUTO (MUNCK) 11,7 TM. AF_07/2020</v>
          </cell>
          <cell r="C7387" t="str">
            <v>T</v>
          </cell>
          <cell r="D7387">
            <v>145.82</v>
          </cell>
        </row>
        <row r="7388">
          <cell r="A7388">
            <v>101486</v>
          </cell>
          <cell r="B7388" t="str">
            <v>CARGA, MANOBRA E DESCARGA DE TUBOS PLÁSTICOS, DN 900 MM, EM CAMINHÃO CARROCERIA COM GUINDAUTO (MUNCK) 11,7 TM. AF_07/2020</v>
          </cell>
          <cell r="C7388" t="str">
            <v>T</v>
          </cell>
          <cell r="D7388">
            <v>131.36000000000001</v>
          </cell>
        </row>
        <row r="7389">
          <cell r="A7389">
            <v>101487</v>
          </cell>
          <cell r="B7389" t="str">
            <v>CARGA, MANOBRA E DESCARGA DE TUBOS PLÁSTICOS, DN 1000 MM, EM CAMINHÃO CARROCERIA COM GUINDAUTO (MUNCK) 11,7 TM. AF_07/2020</v>
          </cell>
          <cell r="C7389" t="str">
            <v>T</v>
          </cell>
          <cell r="D7389">
            <v>96.18</v>
          </cell>
        </row>
        <row r="7390">
          <cell r="A7390">
            <v>101488</v>
          </cell>
          <cell r="B7390" t="str">
            <v>CARGA, MANOBRA E DESCARGA DE TUBOS PLÁSTICOS, DN 1200 MM, EM CAMINHÃO CARROCERIA COM GUINDAUTO (MUNCK) 11,7 TM. AF_07/2020</v>
          </cell>
          <cell r="C7390" t="str">
            <v>T</v>
          </cell>
          <cell r="D7390">
            <v>83.21</v>
          </cell>
        </row>
        <row r="7391">
          <cell r="A7391">
            <v>101188</v>
          </cell>
          <cell r="B7391" t="str">
            <v>RECOMPOSIÇÃO PARCIAL DE ARAME FARPADO Nº 14 CLASSE 250, FIXADO EM CERCA COM MOURÕES DE CONCRETO - FORNECIMENTO E INSTALAÇÃO. AF_05/2020</v>
          </cell>
          <cell r="C7391" t="str">
            <v>M</v>
          </cell>
          <cell r="D7391">
            <v>6.09</v>
          </cell>
        </row>
        <row r="7392">
          <cell r="A7392">
            <v>101189</v>
          </cell>
          <cell r="B7392" t="str">
            <v>CERCA COM MOURÕES DE CONCRETO, RETO, H=3,00 M, ESPAÇAMENTO DE 2,5 M, CRAVADOS 0,5 M, COM 4 FIOS DE ARAME FARPADO Nº 14 CLASSE 250 - FORNECIMENTO E INSTALAÇÃO. AF_05/2020</v>
          </cell>
          <cell r="C7392" t="str">
            <v>M</v>
          </cell>
          <cell r="D7392">
            <v>67.89</v>
          </cell>
        </row>
        <row r="7393">
          <cell r="A7393">
            <v>101190</v>
          </cell>
          <cell r="B7393" t="str">
            <v>CERCA COM MOURÕES DE CONCRETO, RETO, H=3,00 M, ESPAÇAMENTO DE 2,5 M, CRAVADOS 0,5 M, COM 4 FIOS DE ARAME DE AÇO OVALADO 15X17 - FORNECIMENTO E INSTALAÇÃO. AF_05/2020</v>
          </cell>
          <cell r="C7393" t="str">
            <v>M</v>
          </cell>
          <cell r="D7393">
            <v>67.08</v>
          </cell>
        </row>
        <row r="7394">
          <cell r="A7394">
            <v>101191</v>
          </cell>
          <cell r="B7394" t="str">
            <v>CERCA COM MOURÕES DE CONCRETO, RETO, H=3,00 M, ESPAÇAMENTO DE 2,5 M, CRAVADOS 0,5 M, COM 4 FIOS DE ARAME MISTO - FORNECIMENTO E INSTALAÇÃO. AF_05/2020</v>
          </cell>
          <cell r="C7394" t="str">
            <v>M</v>
          </cell>
          <cell r="D7394">
            <v>67.48</v>
          </cell>
        </row>
        <row r="7395">
          <cell r="A7395">
            <v>101192</v>
          </cell>
          <cell r="B7395" t="str">
            <v>CERCA COM MOURÕES DE CONCRETO, RETO, H=2,30 M, ESPAÇAMENTO DE 2,5 M, CRAVADOS 0,5 M, COM 4 FIOS DE ARAME FARPADO Nº 14 CLASSE 250 - FORNECIMENTO E INSTALAÇÃO. AF_05/2020</v>
          </cell>
          <cell r="C7395" t="str">
            <v>M</v>
          </cell>
          <cell r="D7395">
            <v>68.709999999999994</v>
          </cell>
        </row>
        <row r="7396">
          <cell r="A7396">
            <v>101193</v>
          </cell>
          <cell r="B7396" t="str">
            <v>CERCA COM MOURÕES DE CONCRETO, RETO, H=2,30 M, ESPAÇAMENTO DE 2,5 M, CRAVADOS 0,5 M, COM 4 FIOS DE ARAME DE AÇO OVALADO 15X17 - FORNECIMENTO E INSTALAÇÃO. AF_05/2020</v>
          </cell>
          <cell r="C7396" t="str">
            <v>M</v>
          </cell>
          <cell r="D7396">
            <v>61.23</v>
          </cell>
        </row>
        <row r="7397">
          <cell r="A7397">
            <v>101194</v>
          </cell>
          <cell r="B7397" t="str">
            <v>CERCA COM MOURÕES DE CONCRETO, RETO, H=2,30 M, ESPAÇAMENTO DE 2,5 M, CRAVADOS 0,5 M, COM 4 FIOS DE ARAME MISTO - FORNECIMENTO E INSTALAÇÃO. AF_05/2020</v>
          </cell>
          <cell r="C7397" t="str">
            <v>M</v>
          </cell>
          <cell r="D7397">
            <v>61.63</v>
          </cell>
        </row>
        <row r="7398">
          <cell r="A7398">
            <v>101197</v>
          </cell>
          <cell r="B7398" t="str">
            <v>CERCA COM MOURÕES DE CONCRETO, SEÇÃO "T" PONTA INCLINADA, 10X10 CM, ESPAÇAMENTO DE 2,5 M, CRAVADOS 0,5 M, COM 11 FIOS DE ARAME FARPADO Nº 14 - FORNECIMENTO E INSTALAÇÃO. AF_05/2020</v>
          </cell>
          <cell r="C7398" t="str">
            <v>M</v>
          </cell>
          <cell r="D7398">
            <v>128.44</v>
          </cell>
        </row>
        <row r="7399">
          <cell r="A7399">
            <v>101198</v>
          </cell>
          <cell r="B7399" t="str">
            <v>CERCA COM MOURÕES DE CONCRETO, SEÇÃO "T" PONTA INCLINADA, 10X10 CM, ESPAÇAMENTO DE 2,5 M, CRAVADOS 0,5 M, COM 11 FIOS DE ARAME DE AÇO OVALADO 15X17 - FORNECIMENTO E INSTALAÇÃO. AF_05/2020</v>
          </cell>
          <cell r="C7399" t="str">
            <v>M</v>
          </cell>
          <cell r="D7399">
            <v>92.41</v>
          </cell>
        </row>
        <row r="7400">
          <cell r="A7400">
            <v>101199</v>
          </cell>
          <cell r="B7400" t="str">
            <v>CERCA COM MOURÕES DE CONCRETO, SEÇÃO "T" PONTA INCLINADA, 10X10CM, ESPAÇAMENTO DE 2,5M, CRAVADOS 0,5M, COM 11 FIOS DE ARAME MISTO - FORNECIMENTO E INSTALAÇÃO. AF_05/2020</v>
          </cell>
          <cell r="C7400" t="str">
            <v>M</v>
          </cell>
          <cell r="D7400">
            <v>93.42</v>
          </cell>
        </row>
        <row r="7401">
          <cell r="A7401">
            <v>101200</v>
          </cell>
          <cell r="B7401" t="str">
            <v>CERCA COM MOURÕES DE MADEIRA, 7,5X7,5 CM, ESPAÇAMENTO DE 2,5 M, ALTURA LIVRE DE 2 M, CRAVADOS 0,5 M, COM 4 FIOS DE ARAME FARPADO Nº 14 CLASSE 250 - FORNECIMENTO E INSTALAÇÃO. AF_05/2020</v>
          </cell>
          <cell r="C7401" t="str">
            <v>M</v>
          </cell>
          <cell r="D7401">
            <v>51.54</v>
          </cell>
        </row>
        <row r="7402">
          <cell r="A7402">
            <v>101201</v>
          </cell>
          <cell r="B7402" t="str">
            <v>CERCA COM MOURÕES DE MADEIRA, 7,5X7,5 CM, ESPAÇAMENTO DE 2,5 M, ALTURA LIVRE DE 2 M, CRAVADOS 0,5 M, COM 8 FIOS DE ARAME FARPADO Nº 14 CLASSE 250 - FORNECIMENTO E INSTALAÇÃO. AF_05/2020</v>
          </cell>
          <cell r="C7402" t="str">
            <v>M</v>
          </cell>
          <cell r="D7402">
            <v>64.930000000000007</v>
          </cell>
        </row>
        <row r="7403">
          <cell r="A7403">
            <v>101202</v>
          </cell>
          <cell r="B7403" t="str">
            <v>CERCA COM MOURÕES DE MADEIRA ROLIÇA, DIÂMETRO 11 CM, ESPAÇAMENTO DE 2,5 M, ALTURA LIVRE DE 1,7 M, CRAVADOS 0,5 M, COM 5 FIOS DE ARAME FARPADO Nº 14 CLASSE 250 - FORNECIMENTO E INSTALAÇÃO. AF_05/2020</v>
          </cell>
          <cell r="C7403" t="str">
            <v>M</v>
          </cell>
          <cell r="D7403">
            <v>42.49</v>
          </cell>
        </row>
        <row r="7404">
          <cell r="A7404">
            <v>101203</v>
          </cell>
          <cell r="B7404" t="str">
            <v>CERCA COM MOURÕES DE MADEIRA ROLIÇA, DIÂMETRO 11 CM, ESPAÇAMENTO DE 2,5 M, ALTURA LIVRE DE 1,7 M, CRAVADOS 0,5 M, COM 5 FIOS DE ARAME DE AÇO OVALADO 15X17 - FORNECIMENTO E INSTALAÇÃO. AF_05/2020</v>
          </cell>
          <cell r="C7404" t="str">
            <v>M</v>
          </cell>
          <cell r="D7404">
            <v>41.47</v>
          </cell>
        </row>
        <row r="7405">
          <cell r="A7405">
            <v>101204</v>
          </cell>
          <cell r="B7405" t="str">
            <v>CERCA COM MOURÕES DE MADEIRA ROLIÇA, DIÂMETRO 11 CM, ESPAÇAMENTO DE 2,5 M, ALTURA LIVRE DE 1,7 M, CRAVADOS 0,5 M, COM 5 FIOS DE ARAME MISTO - FORNECIMENTO E INSTALAÇÃO. AF_05/2020</v>
          </cell>
          <cell r="C7405" t="str">
            <v>M</v>
          </cell>
          <cell r="D7405">
            <v>41.88</v>
          </cell>
        </row>
        <row r="7406">
          <cell r="A7406">
            <v>101205</v>
          </cell>
          <cell r="B7406" t="str">
            <v>PORTÃO COM MOURÕES DE MADEIRA ROLIÇA, DIÂMETRO 11 CM, COM 5 FIOS DE ARAME FARPADO Nº 14 CLASSE 250, SEM DOBRADIÇAS - FORNECIMENTO E INSTALAÇÃO. AF_05/2020</v>
          </cell>
          <cell r="C7406" t="str">
            <v>M</v>
          </cell>
          <cell r="D7406">
            <v>42.49</v>
          </cell>
        </row>
        <row r="7407">
          <cell r="A7407">
            <v>102362</v>
          </cell>
          <cell r="B7407" t="str">
            <v>ALAMBRADO PARA QUADRA POLIESPORTIVA, ESTRUTURADO POR TUBOS DE ACO GALVANIZADO, (MONTANTES COM DIAMETRO 2", TRAVESSAS E ESCORAS COM DIÂMETRO 1 ¼"), COM TELA DE ARAME GALVANIZADO, FIO 14 BWG E MALHA QUADRADA 5X5CM (EXCETO MURETA). AF_03/2021</v>
          </cell>
          <cell r="C7407" t="str">
            <v>M2</v>
          </cell>
          <cell r="D7407">
            <v>161.75</v>
          </cell>
        </row>
        <row r="7408">
          <cell r="A7408">
            <v>102363</v>
          </cell>
          <cell r="B7408" t="str">
            <v>ALAMBRADO PARA QUADRA POLIESPORTIVA, ESTRUTURADO POR TUBOS DE ACO GALVANIZADO, (MONTANTES COM DIAMETRO 2", TRAVESSAS E ESCORAS COM DIÂMETRO 1 ¼"), COM TELA DE ARAME GALVANIZADO, FIO 12 BWG E MALHA QUADRADA 5X5CM (EXCETO MURETA). AF_03/2021</v>
          </cell>
          <cell r="C7408" t="str">
            <v>M2</v>
          </cell>
          <cell r="D7408">
            <v>173.98</v>
          </cell>
        </row>
        <row r="7409">
          <cell r="A7409">
            <v>102364</v>
          </cell>
          <cell r="B7409" t="str">
            <v>ALAMBRADO PARA QUADRA POLIESPORTIVA, ESTRUTURADO POR TUBOS DE ACO GALVANIZADO, (MONTANTES COM DIAMETRO 2", TRAVESSAS E ESCORAS COM DIÂMETRO 1 ¼"), COM TELA DE ARAME GALVANIZADO, FIO 10 BWG E MALHA QUADRADA 5X5CM (EXCETO MURETA). AF_03/2021</v>
          </cell>
          <cell r="C7409" t="str">
            <v>M2</v>
          </cell>
          <cell r="D7409">
            <v>196.28</v>
          </cell>
        </row>
        <row r="7410">
          <cell r="A7410">
            <v>98509</v>
          </cell>
          <cell r="B7410" t="str">
            <v>PLANTIO DE ARBUSTO OU  CERCA VIVA. AF_07/2024</v>
          </cell>
          <cell r="C7410" t="str">
            <v>UN</v>
          </cell>
          <cell r="D7410">
            <v>54.76</v>
          </cell>
        </row>
        <row r="7411">
          <cell r="A7411">
            <v>98510</v>
          </cell>
          <cell r="B7411" t="str">
            <v>PLANTIO DE ÁRVORE ORNAMENTAL COM ALTURA DE MUDA MENOR OU IGUAL A 2,00 M . AF_07/2024</v>
          </cell>
          <cell r="C7411" t="str">
            <v>UN</v>
          </cell>
          <cell r="D7411">
            <v>89.79</v>
          </cell>
        </row>
        <row r="7412">
          <cell r="A7412">
            <v>98511</v>
          </cell>
          <cell r="B7412" t="str">
            <v>PLANTIO DE ÁRVORE ORNAMENTAL COM ALTURA DE MUDA MAIOR QUE 2,00 M E MENOR OU IGUAL A 4,00 M . AF_07/2024</v>
          </cell>
          <cell r="C7412" t="str">
            <v>UN</v>
          </cell>
          <cell r="D7412">
            <v>160.77000000000001</v>
          </cell>
        </row>
        <row r="7413">
          <cell r="A7413">
            <v>98516</v>
          </cell>
          <cell r="B7413" t="str">
            <v>PLANTIO DE PALMEIRA COM ALTURA DE MUDA MENOR OU IGUAL A 2,00 M . AF_07/2024</v>
          </cell>
          <cell r="C7413" t="str">
            <v>UN</v>
          </cell>
          <cell r="D7413">
            <v>318.41000000000003</v>
          </cell>
        </row>
        <row r="7414">
          <cell r="A7414">
            <v>98519</v>
          </cell>
          <cell r="B7414" t="str">
            <v>REVOLVIMENTO E LIMPEZA MANUAL DE SOLO. AF_07/2024</v>
          </cell>
          <cell r="C7414" t="str">
            <v>M2</v>
          </cell>
          <cell r="D7414">
            <v>3.43</v>
          </cell>
        </row>
        <row r="7415">
          <cell r="A7415">
            <v>98520</v>
          </cell>
          <cell r="B7415" t="str">
            <v>APLICAÇÃO DE ADUBO EM SOLO. AF_07/2024</v>
          </cell>
          <cell r="C7415" t="str">
            <v>M2</v>
          </cell>
          <cell r="D7415">
            <v>7.27</v>
          </cell>
        </row>
        <row r="7416">
          <cell r="A7416">
            <v>98521</v>
          </cell>
          <cell r="B7416" t="str">
            <v>APLICAÇÃO DE CALCÁRIO PARA CORREÇÃO DO PH DO SOLO. AF_07/2024</v>
          </cell>
          <cell r="C7416" t="str">
            <v>M2</v>
          </cell>
          <cell r="D7416">
            <v>0.31</v>
          </cell>
        </row>
        <row r="7417">
          <cell r="A7417">
            <v>98522</v>
          </cell>
          <cell r="B7417" t="str">
            <v>ALAMBRADO EM MOURÕES DE CONCRETO, COM TELA DE ARAME GALVANIZADO (INCLUSIVE MURETA EM CONCRETO). AF_05/2018</v>
          </cell>
          <cell r="C7417" t="str">
            <v>M</v>
          </cell>
          <cell r="D7417">
            <v>156.55000000000001</v>
          </cell>
        </row>
        <row r="7418">
          <cell r="A7418">
            <v>98524</v>
          </cell>
          <cell r="B7418" t="str">
            <v>LIMPEZA MANUAL DE VEGETAÇÃO EM TERRENO COM ENXADA. AF_03/2024</v>
          </cell>
          <cell r="C7418" t="str">
            <v>M2</v>
          </cell>
          <cell r="D7418">
            <v>4.17</v>
          </cell>
        </row>
        <row r="7419">
          <cell r="A7419">
            <v>105521</v>
          </cell>
          <cell r="B7419" t="str">
            <v>ESPALHAMENTO DE TERRA VEGETAL PARA O PLANTIO. AF_07/2024</v>
          </cell>
          <cell r="C7419" t="str">
            <v>M2</v>
          </cell>
          <cell r="D7419">
            <v>4.74</v>
          </cell>
        </row>
        <row r="7420">
          <cell r="A7420">
            <v>98503</v>
          </cell>
          <cell r="B7420" t="str">
            <v>PLANTIO DE GRAMA EM PAVIMENTO CONCREGRAMA. AF_07/2024</v>
          </cell>
          <cell r="C7420" t="str">
            <v>M2</v>
          </cell>
          <cell r="D7420">
            <v>24.84</v>
          </cell>
        </row>
        <row r="7421">
          <cell r="A7421">
            <v>98504</v>
          </cell>
          <cell r="B7421" t="str">
            <v>PLANTIO DE GRAMA BATATAIS EM PLACAS. AF_07/2024</v>
          </cell>
          <cell r="C7421" t="str">
            <v>M2</v>
          </cell>
          <cell r="D7421">
            <v>13.38</v>
          </cell>
        </row>
        <row r="7422">
          <cell r="A7422">
            <v>98505</v>
          </cell>
          <cell r="B7422" t="str">
            <v>PLANTIO DE FORRAÇÃO. AF_07/2024</v>
          </cell>
          <cell r="C7422" t="str">
            <v>M2</v>
          </cell>
          <cell r="D7422">
            <v>81.22</v>
          </cell>
        </row>
        <row r="7423">
          <cell r="A7423">
            <v>103946</v>
          </cell>
          <cell r="B7423" t="str">
            <v>PLANTIO DE GRAMA ESMERALDA OU SÃO CARLOS OU CURITIBANA, EM PLACAS. AF_07/2024</v>
          </cell>
          <cell r="C7423" t="str">
            <v>M2</v>
          </cell>
          <cell r="D7423">
            <v>17.39</v>
          </cell>
        </row>
        <row r="7424">
          <cell r="A7424">
            <v>105000</v>
          </cell>
          <cell r="B7424" t="str">
            <v>RAMPA DE ACESSIBILIDADE PARA ACESSO A EDIFICAÇÕES COM INCLINAÇÃO DE 8,33% EM CONCRETO MOLDADO IN LOCO, COM LARGURA DE 1,20M, FCK 25MPA, NÃO ARMADA, COM JUNTA A CADA 2M COM CORTE À SECO. AF_03/2024_PA</v>
          </cell>
          <cell r="C7424" t="str">
            <v>M</v>
          </cell>
          <cell r="D7424">
            <v>1346.65</v>
          </cell>
        </row>
        <row r="7425">
          <cell r="A7425">
            <v>105001</v>
          </cell>
          <cell r="B7425" t="str">
            <v>RAMPA DE ACESSIBILIDADE PARA ACESSO A EDIFICAÇÕES COM INCLINAÇÃO DE 8,33% EM CONCRETO MOLDADO IN LOCO, COM LARGURA DE 1,50M, FCK 25MPA, NÃO ARMADA, COM JUNTA A CADA 2M COM CORTE À SECO. AF_03/2024_PA</v>
          </cell>
          <cell r="C7425" t="str">
            <v>M</v>
          </cell>
          <cell r="D7425">
            <v>1382.1</v>
          </cell>
        </row>
        <row r="7426">
          <cell r="A7426">
            <v>105002</v>
          </cell>
          <cell r="B7426" t="str">
            <v>RAMPA DE ACESSIBILIDADE EM CONCRETO MOLDADO IN LOCO, EM CALÇADA NOVA COM LARGURA MAIOR OU IGUAL À 3,00 M, FCK 25MPA, COM PISO PODOTÁTIL. AF_03/2024</v>
          </cell>
          <cell r="C7426" t="str">
            <v>UN</v>
          </cell>
          <cell r="D7426">
            <v>700.47</v>
          </cell>
        </row>
        <row r="7427">
          <cell r="A7427">
            <v>105003</v>
          </cell>
          <cell r="B7427" t="str">
            <v>RAMPA DE ACESSIBILIDADE EM CONCRETO MOLDADO IN LOCO, EM CALÇADA PRÉ EXISTENTE COM LARGURA MAIOR OU IGUAL À 3,00 M, FCK 25MPA, COM PISO PODOTÁTIL. AF_03/2024</v>
          </cell>
          <cell r="C7427" t="str">
            <v>UN</v>
          </cell>
          <cell r="D7427">
            <v>1099.8399999999999</v>
          </cell>
        </row>
        <row r="7428">
          <cell r="A7428">
            <v>105004</v>
          </cell>
          <cell r="B7428" t="str">
            <v>RAMPA DE ACESSIBILIDADE EM CONCRETO MOLDADO IN LOCO, EM CALÇADA NOVA COM LARGURA MENOR À 3,00 M, FCK 25MPA, COM PISO PODOTÁTIL. AF_03/2024</v>
          </cell>
          <cell r="C7428" t="str">
            <v>M2</v>
          </cell>
          <cell r="D7428">
            <v>118.71</v>
          </cell>
        </row>
        <row r="7429">
          <cell r="A7429">
            <v>105005</v>
          </cell>
          <cell r="B7429" t="str">
            <v>RAMPA DE ACESSIBILIDADE EM CONCRETO MOLDADO IN LOCO, EM CALÇADA PRÉ EXISTENTE COM LARGURA MENOR À 3,00 M, FCK 25MPA, COM PISO PODOTÁTIL. AF_03/2024</v>
          </cell>
          <cell r="C7429" t="str">
            <v>M2</v>
          </cell>
          <cell r="D7429">
            <v>192.65</v>
          </cell>
        </row>
        <row r="7430">
          <cell r="A7430">
            <v>103185</v>
          </cell>
          <cell r="B7430" t="str">
            <v>INSTALAÇÃO DE ESQUI TRIPLO, EM TUBO DE AÇO CARBONO - EQUIPAMENTO DE GINÁSTICA PARA ACADEMIA AO AR LIVRE / ACADEMIA DA TERCEIRA IDADE - ATI, INSTALADO SOBRE PISO DE CONCRETO EXISTENTE. AF_10/2021</v>
          </cell>
          <cell r="C7430" t="str">
            <v>UN</v>
          </cell>
          <cell r="D7430">
            <v>6149.28</v>
          </cell>
        </row>
        <row r="7431">
          <cell r="A7431">
            <v>103186</v>
          </cell>
          <cell r="B7431" t="str">
            <v>INSTALAÇÃO DE MULTIEXERCITADOR COM SEIS FUNÇÕES, EM TUBO DE AÇO CARBONO - EQUIPAMENTO DE GINÁSTICA PARA ACADEMIA AO AR LIVRE / ACADEMIA DA TERCEIRA IDADE - ATI, INSTALADO SOBRE PISO DE CONCRETO EXISTENTE. AF_10/2021</v>
          </cell>
          <cell r="C7431" t="str">
            <v>UN</v>
          </cell>
          <cell r="D7431">
            <v>6485.09</v>
          </cell>
        </row>
        <row r="7432">
          <cell r="A7432">
            <v>103187</v>
          </cell>
          <cell r="B7432" t="str">
            <v>INSTALAÇÃO DE SIMULADOR DE CAMINHADA TRIPLO, EM TUBO DE AÇO CARBONO - EQUIPAMENTO DE GINÁSTICA PARA ACADEMIA AO AR LIVRE / ACADEMIA DA TERCEIRA IDADE - ATI, INSTALADO SOBRE PISO DE CONCRETO EXISTENTE. AF_10/2021</v>
          </cell>
          <cell r="C7432" t="str">
            <v>UN</v>
          </cell>
          <cell r="D7432">
            <v>4874.12</v>
          </cell>
        </row>
        <row r="7433">
          <cell r="A7433">
            <v>103188</v>
          </cell>
          <cell r="B7433" t="str">
            <v>INSTALAÇÃO DE SIMULADOR DE CAVALGADA TRIPLO, EM TUBO DE AÇO CARBONO - EQUIPAMENTO DE GINÁSTICA PARA ACADEMIA AO AR LIVRE / ACADEMIA DA TERCEIRA IDADE - ATI, INSTALADO SOBRE PISO DE CONCRETO EXISTENTE. AF_10/2021</v>
          </cell>
          <cell r="C7433" t="str">
            <v>UN</v>
          </cell>
          <cell r="D7433">
            <v>5240.72</v>
          </cell>
        </row>
        <row r="7434">
          <cell r="A7434">
            <v>103189</v>
          </cell>
          <cell r="B7434" t="str">
            <v>INSTALAÇÃO DE SIMULADOR DE REMO INDIVIDUAL, EM TUBO DE AÇO CARBONO - EQUIPAMENTO DE GINÁSTICA PARA ACADEMIA AO AR LIVRE / ACADEMIA DA TERCEIRA IDADE - ATI, INSTALADO SOBRE PISO DE CONCRETO EXISTENTE. AF_10/2021</v>
          </cell>
          <cell r="C7434" t="str">
            <v>UN</v>
          </cell>
          <cell r="D7434">
            <v>2626.48</v>
          </cell>
        </row>
        <row r="7435">
          <cell r="A7435">
            <v>103190</v>
          </cell>
          <cell r="B7435" t="str">
            <v>INSTALAÇÃO DE PRESSÃO DE PERNAS TRIPLO, EM TUBO DE AÇO CARBONO - EQUIPAMENTO DE GINÁSTICA PARA ACADEMIA AO AR LIVRE / ACADEMIA DA TERCEIRA IDADE - ATI, INSTALADO SOBRE SOLO. AF_10/2021</v>
          </cell>
          <cell r="C7435" t="str">
            <v>UN</v>
          </cell>
          <cell r="D7435">
            <v>4084.47</v>
          </cell>
        </row>
        <row r="7436">
          <cell r="A7436">
            <v>103191</v>
          </cell>
          <cell r="B7436" t="str">
            <v>INSTALAÇÃO DE ALONGADOR COM TRÊS ALTURAS, EM TUBO DE AÇO CARBONO - EQUIPAMENTO DE GINASTICA PARA ACADEMIA AO AR LIVRE / ACADEMIA DA TERCEIRA IDADE - ATI, INSTALADO SOBRE SOLO. AF_10/2021</v>
          </cell>
          <cell r="C7436" t="str">
            <v>UN</v>
          </cell>
          <cell r="D7436">
            <v>2382.12</v>
          </cell>
        </row>
        <row r="7437">
          <cell r="A7437">
            <v>103192</v>
          </cell>
          <cell r="B7437" t="str">
            <v>INSTALAÇÃO DE ROTAÇÃO DIAGONAL DUPLA, APARELHO TRIPLO, EM TUBO DE AÇO CARBONO - EQUIPAMENTO DE GINÁSTICA PARA ACADEMIA AO AR LIVRE / ACADEMIA DA TERCEIRA IDADE - ATI, INSTALADO SOBRE SOLO. AF_10/2021</v>
          </cell>
          <cell r="C7437" t="str">
            <v>UN</v>
          </cell>
          <cell r="D7437">
            <v>2535.7600000000002</v>
          </cell>
        </row>
        <row r="7438">
          <cell r="A7438">
            <v>103193</v>
          </cell>
          <cell r="B7438" t="str">
            <v>INSTALAÇÃO DE ROTAÇÃO VERTICAL DUPLO, EM TUBO DE AÇO CARBONO - EQUIPAMENTO DE GINÁSTICA PARA ACADEMIA AO AR LIVRE / ACADEMIA DA TERCEIRA IDADE - ATI, INSTALADO SOBRE SOLO. AF_10/2021</v>
          </cell>
          <cell r="C7438" t="str">
            <v>UN</v>
          </cell>
          <cell r="D7438">
            <v>1954.49</v>
          </cell>
        </row>
        <row r="7439">
          <cell r="A7439">
            <v>103194</v>
          </cell>
          <cell r="B7439" t="str">
            <v>INSTALAÇÃO DE SURF DUPLO, EM TUBO DE AÇO CARBONO - EQUIPAMENTO DE GINÁSTICA PARA ACADEMIA AO AR LIVRE / ACADEMIA DA TERCEIRA IDADE - ATI, INSTALADO SOBRE SOLO. AF_10/2021</v>
          </cell>
          <cell r="C7439" t="str">
            <v>UN</v>
          </cell>
          <cell r="D7439">
            <v>2812.46</v>
          </cell>
        </row>
        <row r="7440">
          <cell r="A7440">
            <v>103195</v>
          </cell>
          <cell r="B7440" t="str">
            <v>INSTALAÇÃO DE PLACA ORIENTATIVA SOBRE EXERCÍCIOS, 2,00M X 1,00M, EM TUBO DE AÇO CARBONO - PARA ACADEMIA AO AR LIVRE / ACADEMIA DA TERCEIRA IDADE - ATI, INSTALADO SOBRE SOLO. AF_10/2021</v>
          </cell>
          <cell r="C7440" t="str">
            <v>UN</v>
          </cell>
          <cell r="D7440">
            <v>2195.21</v>
          </cell>
        </row>
        <row r="7441">
          <cell r="A7441">
            <v>103205</v>
          </cell>
          <cell r="B7441" t="str">
            <v>INSTALAÇÃO DE PRESSÃO DE PERNAS TRIPLO, EM TUBO DE AÇO CARBONO - EQUIPAMENTO DE GINÁSTICA PARA ACADEMIA AO AR LIVRE / ACADEMIA DA TERCEIRA IDADE - ATI, INSTALADO SOBRE PISO DE CONCRETO EXISTENTE. AF_10/2021</v>
          </cell>
          <cell r="C7441" t="str">
            <v>UN</v>
          </cell>
          <cell r="D7441">
            <v>4094.79</v>
          </cell>
        </row>
        <row r="7442">
          <cell r="A7442">
            <v>103206</v>
          </cell>
          <cell r="B7442" t="str">
            <v>INSTALAÇÃO DE ALONGADOR COM TRÊS ALTURAS, EM TUBO DE AÇO CARBONO - EQUIPAMENTO DE GINÁSTICA PARA ACADEMIA AO AR LIVRE / ACADEMIA DA TERCEIRA IDADE - ATI, INSTALADO SOBRE PISO DE CONCRETO EXISTENTE. AF_10/2021</v>
          </cell>
          <cell r="C7442" t="str">
            <v>UN</v>
          </cell>
          <cell r="D7442">
            <v>2392.44</v>
          </cell>
        </row>
        <row r="7443">
          <cell r="A7443">
            <v>103207</v>
          </cell>
          <cell r="B7443" t="str">
            <v>INSTALAÇÃO DE ROTAÇÃO DIAGONAL DUPLA, APARELHO TRIPLO, EM TUBO DE AÇO CARBONO - EQUIPAMENTO DE GINÁSTICA PARA ACADEMIA AO AR LIVRE / ACADEMIA DA TERCEIRA IDADE - ATI, INSTALADO SOBRE PISO DE CONCRETO EXISTENTE. AF_10/2021</v>
          </cell>
          <cell r="C7443" t="str">
            <v>UN</v>
          </cell>
          <cell r="D7443">
            <v>2546.08</v>
          </cell>
        </row>
        <row r="7444">
          <cell r="A7444">
            <v>103208</v>
          </cell>
          <cell r="B7444" t="str">
            <v>INSTALAÇÃO DE ROTAÇÃO VERTICAL DUPLO, EM TUBO DE ACO CARBONO - EQUIPAMENTO DE GINASTICA PARA ACADEMIA AO AR LIVRE / ACADEMIA DA TERCEIRA IDADE - ATI, INSTALADO SOBRE PISO DE CONCRETO EXISTENTE. AF_10/2021</v>
          </cell>
          <cell r="C7444" t="str">
            <v>UN</v>
          </cell>
          <cell r="D7444">
            <v>1964.81</v>
          </cell>
        </row>
        <row r="7445">
          <cell r="A7445">
            <v>103209</v>
          </cell>
          <cell r="B7445" t="str">
            <v>INSTALAÇÃO DE SURF DUPLO, EM TUBO DE AÇO CARBONO - EQUIPAMENTO DE GINÁSTICA PARA ACADEMIA AO AR LIVRE / ACADEMIA DA TERCEIRA IDADE - ATI, INSTALADO SOBRE PISO DE CONCRETO EXISTENTE. AF_10/2021</v>
          </cell>
          <cell r="C7445" t="str">
            <v>UN</v>
          </cell>
          <cell r="D7445">
            <v>2822.78</v>
          </cell>
        </row>
        <row r="7446">
          <cell r="A7446">
            <v>103210</v>
          </cell>
          <cell r="B7446" t="str">
            <v>INSTALAÇÃO DE PLACA ORIENTATIVA SOBRE EXERCÍCIOS, 2,00M X 1,00M, EM TUBO DE AÇO CARBONO - PARA ACADEMIA AO AR LIVRE / ACADEMIA DA TERCEIRA IDADE - ATI, INSTALADO SOBRE PISO DE CONCRETO EXISTENTE. AF_10/2021</v>
          </cell>
          <cell r="C7446" t="str">
            <v>UN</v>
          </cell>
          <cell r="D7446">
            <v>2293.44</v>
          </cell>
        </row>
        <row r="7447">
          <cell r="A7447">
            <v>103304</v>
          </cell>
          <cell r="B7447" t="str">
            <v>INSTALAÇÃO DE BANCO METÁLICO COM ENCOSTO, 1,60 M DE COMPRIMENTO, EM TUBO DE AÇO CARBONO COM PINTURA ELETROSTÁTICA, SOBRE PISO DE CONCRETO EXISTENTE. AF_11/2021</v>
          </cell>
          <cell r="C7447" t="str">
            <v>UN</v>
          </cell>
          <cell r="D7447">
            <v>1246.92</v>
          </cell>
        </row>
        <row r="7448">
          <cell r="A7448">
            <v>103307</v>
          </cell>
          <cell r="B7448" t="str">
            <v>INSTALAÇÃO DE LIXEIRA METÁLICA DUPLA, CAPACIDADE DE 60 L, EM TUBO DE AÇO CARBONO E CESTOS EM CHAPA DE AÇO COM PINTURA ELETROSTÁTICA, SOBRE PISO DE CONCRETO EXISTENTE. AF_11/2021</v>
          </cell>
          <cell r="C7448" t="str">
            <v>UN</v>
          </cell>
          <cell r="D7448">
            <v>1334.41</v>
          </cell>
        </row>
        <row r="7449">
          <cell r="A7449">
            <v>103310</v>
          </cell>
          <cell r="B7449" t="str">
            <v>INSTALAÇÃO DE LIXEIRA METÁLICA DUPLA, CAPACIDADE DE 60 L, EM TUBO DE AÇO CARBONO E CESTOS EM CHAPA DE AÇO COM PINTURA ELETROSTÁTICA, SOBRE SOLO. AF_11/2021</v>
          </cell>
          <cell r="C7449" t="str">
            <v>UN</v>
          </cell>
          <cell r="D7449">
            <v>1286.06</v>
          </cell>
        </row>
        <row r="7450">
          <cell r="A7450">
            <v>103314</v>
          </cell>
          <cell r="B7450" t="str">
            <v>INSTALAÇÃO DE PERGOLADO DE MADEIRA, EM MAÇARANDUBA, ANGELIM OU EQUIVALENTE DA REGIÃO, FIXADO COM CONCRETO SOBRE PISO DE CONCRETO EXISTENTE. AF_11/2021</v>
          </cell>
          <cell r="C7450" t="str">
            <v>M2</v>
          </cell>
          <cell r="D7450">
            <v>228.4</v>
          </cell>
        </row>
        <row r="7451">
          <cell r="A7451">
            <v>103315</v>
          </cell>
          <cell r="B7451" t="str">
            <v>INSTALAÇÃO DE PERGOLADO DE MADEIRA, EM MAÇARANDUBA, ANGELIM OU EQUIVALENTE DA REGIÃO, FIXADO COM CONCRETO SOBRE SOLO. AF_11/2021</v>
          </cell>
          <cell r="C7451" t="str">
            <v>M2</v>
          </cell>
          <cell r="D7451">
            <v>220.5</v>
          </cell>
        </row>
        <row r="7452">
          <cell r="A7452">
            <v>103769</v>
          </cell>
          <cell r="B7452" t="str">
            <v>PAR DE TABELAS DE BASQUETE DE COMPENSADO NAVAL, COM AROS E REDES - FORNECIMENTO E INSTALAÇÃO. AF_03/2022</v>
          </cell>
          <cell r="C7452" t="str">
            <v>UN</v>
          </cell>
          <cell r="D7452">
            <v>3976.13</v>
          </cell>
        </row>
        <row r="7453">
          <cell r="A7453">
            <v>98525</v>
          </cell>
          <cell r="B7453" t="str">
            <v>LIMPEZA MECANIZADA DE CAMADA VEGETAL, VEGETAÇÃO E PEQUENAS ÁRVORES (DIÂMETRO DE TRONCO MENOR QUE 0,20 M), COM TRATOR DE ESTEIRAS. AF_03/2024</v>
          </cell>
          <cell r="C7453" t="str">
            <v>M2</v>
          </cell>
          <cell r="D7453">
            <v>0.62</v>
          </cell>
        </row>
        <row r="7454">
          <cell r="A7454">
            <v>98526</v>
          </cell>
          <cell r="B7454" t="str">
            <v>REMOÇÃO DE RAÍZES REMANESCENTES DE TRONCO DE ÁRVORE COM DIÂMETRO MAIOR OU IGUAL A 0,20 M E MENOR QUE 0,40 M. AF_03/2024</v>
          </cell>
          <cell r="C7454" t="str">
            <v>UN</v>
          </cell>
          <cell r="D7454">
            <v>122.35</v>
          </cell>
        </row>
        <row r="7455">
          <cell r="A7455">
            <v>98527</v>
          </cell>
          <cell r="B7455" t="str">
            <v>REMOÇÃO DE RAÍZES REMANESCENTES DE TRONCO DE ÁRVORE COM DIÂMETRO MAIOR OU IGUAL A 0,40 M E MENOR QUE 0,60 M. AF_03/2024</v>
          </cell>
          <cell r="C7455" t="str">
            <v>UN</v>
          </cell>
          <cell r="D7455">
            <v>203.04</v>
          </cell>
        </row>
        <row r="7456">
          <cell r="A7456">
            <v>98528</v>
          </cell>
          <cell r="B7456" t="str">
            <v>REMOÇÃO DE RAÍZES REMANESCENTES DE TRONCO DE ÁRVORE COM DIÂMETRO MAIOR OU IGUAL A 0,60 M. AF_03/2024</v>
          </cell>
          <cell r="C7456" t="str">
            <v>UN</v>
          </cell>
          <cell r="D7456">
            <v>267.58999999999997</v>
          </cell>
        </row>
        <row r="7457">
          <cell r="A7457">
            <v>98529</v>
          </cell>
          <cell r="B7457" t="str">
            <v>CORTE RASO E RECORTE DE ÁRVORE COM DIÂMETRO DE TRONCO MAIOR OU IGUAL A 0,20 M E MENOR QUE 0,40 M. AF_03/2024</v>
          </cell>
          <cell r="C7457" t="str">
            <v>UN</v>
          </cell>
          <cell r="D7457">
            <v>71.209999999999994</v>
          </cell>
        </row>
        <row r="7458">
          <cell r="A7458">
            <v>98530</v>
          </cell>
          <cell r="B7458" t="str">
            <v>CORTE RASO E RECORTE DE ÁRVORE COM DIÂMETRO DE TRONCO MAIOR OU IGUAL A 0,40 M E MENOR QUE 0,60 M. AF_03/2024</v>
          </cell>
          <cell r="C7458" t="str">
            <v>UN</v>
          </cell>
          <cell r="D7458">
            <v>139.76</v>
          </cell>
        </row>
        <row r="7459">
          <cell r="A7459">
            <v>98531</v>
          </cell>
          <cell r="B7459" t="str">
            <v>CORTE RASO E RECORTE DE ÁRVORE COM DIÂMETRO DE TRONCO MAIOR OU IGUAL A 0,60 M. AF_03/2024</v>
          </cell>
          <cell r="C7459" t="str">
            <v>UN</v>
          </cell>
          <cell r="D7459">
            <v>370.14</v>
          </cell>
        </row>
        <row r="7460">
          <cell r="A7460">
            <v>98532</v>
          </cell>
          <cell r="B7460" t="str">
            <v>PODA EM ALTURA DE ÁRVORE COM DIÂMETRO DE TRONCO MENOR QUE 0,20 M. AF_03/2024</v>
          </cell>
          <cell r="C7460" t="str">
            <v>UN</v>
          </cell>
          <cell r="D7460">
            <v>30.38</v>
          </cell>
        </row>
        <row r="7461">
          <cell r="A7461">
            <v>98533</v>
          </cell>
          <cell r="B7461" t="str">
            <v>PODA EM ALTURA DE ÁRVORE COM DIÂMETRO DE TRONCO MAIOR OU IGUAL A 0,20 M E MENOR QUE 0,40 M. AF_03/2024</v>
          </cell>
          <cell r="C7461" t="str">
            <v>UN</v>
          </cell>
          <cell r="D7461">
            <v>114.32</v>
          </cell>
        </row>
        <row r="7462">
          <cell r="A7462">
            <v>98534</v>
          </cell>
          <cell r="B7462" t="str">
            <v>PODA EM ALTURA DE ÁRVORE COM DIÂMETRO DE TRONCO MAIOR OU IGUAL A 0,40 M E MENOR QUE 0,60 M. AF_03/2024</v>
          </cell>
          <cell r="C7462" t="str">
            <v>UN</v>
          </cell>
          <cell r="D7462">
            <v>316.32</v>
          </cell>
        </row>
        <row r="7463">
          <cell r="A7463">
            <v>98535</v>
          </cell>
          <cell r="B7463" t="str">
            <v>PODA EM ALTURA DE ÁRVORE COM DIÂMETRO DE TRONCO MAIOR OU IGUAL A 0,60 M. AF_03/2024</v>
          </cell>
          <cell r="C7463" t="str">
            <v>UN</v>
          </cell>
          <cell r="D7463">
            <v>661.92</v>
          </cell>
        </row>
        <row r="7464">
          <cell r="A7464">
            <v>88238</v>
          </cell>
          <cell r="B7464" t="str">
            <v>AJUDANTE DE ARMADOR COM ENCARGOS COMPLEMENTARES</v>
          </cell>
          <cell r="C7464" t="str">
            <v>H</v>
          </cell>
          <cell r="D7464">
            <v>19.86</v>
          </cell>
        </row>
        <row r="7465">
          <cell r="A7465">
            <v>88239</v>
          </cell>
          <cell r="B7465" t="str">
            <v>AJUDANTE DE CARPINTEIRO COM ENCARGOS COMPLEMENTARES</v>
          </cell>
          <cell r="C7465" t="str">
            <v>H</v>
          </cell>
          <cell r="D7465">
            <v>19.77</v>
          </cell>
        </row>
        <row r="7466">
          <cell r="A7466">
            <v>88240</v>
          </cell>
          <cell r="B7466" t="str">
            <v>AJUDANTE DE ESTRUTURA METÁLICA COM ENCARGOS COMPLEMENTARES</v>
          </cell>
          <cell r="C7466" t="str">
            <v>H</v>
          </cell>
          <cell r="D7466">
            <v>18.670000000000002</v>
          </cell>
        </row>
        <row r="7467">
          <cell r="A7467">
            <v>88241</v>
          </cell>
          <cell r="B7467" t="str">
            <v>AJUDANTE DE OPERAÇÃO EM GERAL COM ENCARGOS COMPLEMENTARES</v>
          </cell>
          <cell r="C7467" t="str">
            <v>H</v>
          </cell>
          <cell r="D7467">
            <v>20.22</v>
          </cell>
        </row>
        <row r="7468">
          <cell r="A7468">
            <v>88242</v>
          </cell>
          <cell r="B7468" t="str">
            <v>AJUDANTE DE PEDREIRO COM ENCARGOS COMPLEMENTARES</v>
          </cell>
          <cell r="C7468" t="str">
            <v>H</v>
          </cell>
          <cell r="D7468">
            <v>19.91</v>
          </cell>
        </row>
        <row r="7469">
          <cell r="A7469">
            <v>88243</v>
          </cell>
          <cell r="B7469" t="str">
            <v>AJUDANTE ESPECIALIZADO COM ENCARGOS COMPLEMENTARES</v>
          </cell>
          <cell r="C7469" t="str">
            <v>H</v>
          </cell>
          <cell r="D7469">
            <v>20.100000000000001</v>
          </cell>
        </row>
        <row r="7470">
          <cell r="A7470">
            <v>88245</v>
          </cell>
          <cell r="B7470" t="str">
            <v>ARMADOR COM ENCARGOS COMPLEMENTARES</v>
          </cell>
          <cell r="C7470" t="str">
            <v>H</v>
          </cell>
          <cell r="D7470">
            <v>27.02</v>
          </cell>
        </row>
        <row r="7471">
          <cell r="A7471">
            <v>88246</v>
          </cell>
          <cell r="B7471" t="str">
            <v>ASSENTADOR DE TUBOS COM ENCARGOS COMPLEMENTARES</v>
          </cell>
          <cell r="C7471" t="str">
            <v>H</v>
          </cell>
          <cell r="D7471">
            <v>16.059999999999999</v>
          </cell>
        </row>
        <row r="7472">
          <cell r="A7472">
            <v>88247</v>
          </cell>
          <cell r="B7472" t="str">
            <v>AUXILIAR DE ELETRICISTA COM ENCARGOS COMPLEMENTARES</v>
          </cell>
          <cell r="C7472" t="str">
            <v>H</v>
          </cell>
          <cell r="D7472">
            <v>20.22</v>
          </cell>
        </row>
        <row r="7473">
          <cell r="A7473">
            <v>88248</v>
          </cell>
          <cell r="B7473" t="str">
            <v>AUXILIAR DE ENCANADOR OU BOMBEIRO HIDRÁULICO COM ENCARGOS COMPLEMENTARES</v>
          </cell>
          <cell r="C7473" t="str">
            <v>H</v>
          </cell>
          <cell r="D7473">
            <v>19.260000000000002</v>
          </cell>
        </row>
        <row r="7474">
          <cell r="A7474">
            <v>88249</v>
          </cell>
          <cell r="B7474" t="str">
            <v>AUXILIAR DE LABORATÓRIO COM ENCARGOS COMPLEMENTARES</v>
          </cell>
          <cell r="C7474" t="str">
            <v>H</v>
          </cell>
          <cell r="D7474">
            <v>24.68</v>
          </cell>
        </row>
        <row r="7475">
          <cell r="A7475">
            <v>88250</v>
          </cell>
          <cell r="B7475" t="str">
            <v>AUXILIAR DE MECÂNICO COM ENCARGOS COMPLEMENTARES</v>
          </cell>
          <cell r="C7475" t="str">
            <v>H</v>
          </cell>
          <cell r="D7475">
            <v>18.670000000000002</v>
          </cell>
        </row>
        <row r="7476">
          <cell r="A7476">
            <v>88251</v>
          </cell>
          <cell r="B7476" t="str">
            <v>AUXILIAR DE SERRALHEIRO COM ENCARGOS COMPLEMENTARES</v>
          </cell>
          <cell r="C7476" t="str">
            <v>H</v>
          </cell>
          <cell r="D7476">
            <v>19.86</v>
          </cell>
        </row>
        <row r="7477">
          <cell r="A7477">
            <v>88252</v>
          </cell>
          <cell r="B7477" t="str">
            <v>AUXILIAR DE SERVIÇOS GERAIS COM ENCARGOS COMPLEMENTARES</v>
          </cell>
          <cell r="C7477" t="str">
            <v>H</v>
          </cell>
          <cell r="D7477">
            <v>19.47</v>
          </cell>
        </row>
        <row r="7478">
          <cell r="A7478">
            <v>88253</v>
          </cell>
          <cell r="B7478" t="str">
            <v>AUXILIAR DE TOPÓGRAFO COM ENCARGOS COMPLEMENTARES</v>
          </cell>
          <cell r="C7478" t="str">
            <v>H</v>
          </cell>
          <cell r="D7478">
            <v>11.03</v>
          </cell>
        </row>
        <row r="7479">
          <cell r="A7479">
            <v>88255</v>
          </cell>
          <cell r="B7479" t="str">
            <v>AUXILIAR TÉCNICO DE ENGENHARIA COM ENCARGOS COMPLEMENTARES</v>
          </cell>
          <cell r="C7479" t="str">
            <v>H</v>
          </cell>
          <cell r="D7479">
            <v>26.57</v>
          </cell>
        </row>
        <row r="7480">
          <cell r="A7480">
            <v>88256</v>
          </cell>
          <cell r="B7480" t="str">
            <v>AZULEJISTA OU LADRILHISTA COM ENCARGOS COMPLEMENTARES</v>
          </cell>
          <cell r="C7480" t="str">
            <v>H</v>
          </cell>
          <cell r="D7480">
            <v>27.65</v>
          </cell>
        </row>
        <row r="7481">
          <cell r="A7481">
            <v>88257</v>
          </cell>
          <cell r="B7481" t="str">
            <v>BLASTER, DINAMITADOR OU CABO DE FOGO COM ENCARGOS COMPLEMENTARES</v>
          </cell>
          <cell r="C7481" t="str">
            <v>H</v>
          </cell>
          <cell r="D7481">
            <v>20.190000000000001</v>
          </cell>
        </row>
        <row r="7482">
          <cell r="A7482">
            <v>88260</v>
          </cell>
          <cell r="B7482" t="str">
            <v>CALCETEIRO COM ENCARGOS COMPLEMENTARES</v>
          </cell>
          <cell r="C7482" t="str">
            <v>H</v>
          </cell>
          <cell r="D7482">
            <v>25.14</v>
          </cell>
        </row>
        <row r="7483">
          <cell r="A7483">
            <v>88261</v>
          </cell>
          <cell r="B7483" t="str">
            <v>CARPINTEIRO DE ESQUADRIA COM ENCARGOS COMPLEMENTARES</v>
          </cell>
          <cell r="C7483" t="str">
            <v>H</v>
          </cell>
          <cell r="D7483">
            <v>25.79</v>
          </cell>
        </row>
        <row r="7484">
          <cell r="A7484">
            <v>88262</v>
          </cell>
          <cell r="B7484" t="str">
            <v>CARPINTEIRO DE FORMAS COM ENCARGOS COMPLEMENTARES</v>
          </cell>
          <cell r="C7484" t="str">
            <v>H</v>
          </cell>
          <cell r="D7484">
            <v>26.88</v>
          </cell>
        </row>
        <row r="7485">
          <cell r="A7485">
            <v>88263</v>
          </cell>
          <cell r="B7485" t="str">
            <v>CAVOUQUEIRO OU OPERADOR PERFURATRIZ/ROMPEDOR COM ENCARGOS COMPLEMENTARES</v>
          </cell>
          <cell r="C7485" t="str">
            <v>H</v>
          </cell>
          <cell r="D7485">
            <v>21.21</v>
          </cell>
        </row>
        <row r="7486">
          <cell r="A7486">
            <v>88264</v>
          </cell>
          <cell r="B7486" t="str">
            <v>ELETRICISTA COM ENCARGOS COMPLEMENTARES</v>
          </cell>
          <cell r="C7486" t="str">
            <v>H</v>
          </cell>
          <cell r="D7486">
            <v>27.6</v>
          </cell>
        </row>
        <row r="7487">
          <cell r="A7487">
            <v>88266</v>
          </cell>
          <cell r="B7487" t="str">
            <v>ELETROTÉCNICO COM ENCARGOS COMPLEMENTARES</v>
          </cell>
          <cell r="C7487" t="str">
            <v>H</v>
          </cell>
          <cell r="D7487">
            <v>31.44</v>
          </cell>
        </row>
        <row r="7488">
          <cell r="A7488">
            <v>88267</v>
          </cell>
          <cell r="B7488" t="str">
            <v>ENCANADOR OU BOMBEIRO HIDRÁULICO COM ENCARGOS COMPLEMENTARES</v>
          </cell>
          <cell r="C7488" t="str">
            <v>H</v>
          </cell>
          <cell r="D7488">
            <v>26.48</v>
          </cell>
        </row>
        <row r="7489">
          <cell r="A7489">
            <v>88269</v>
          </cell>
          <cell r="B7489" t="str">
            <v>GESSEIRO COM ENCARGOS COMPLEMENTARES</v>
          </cell>
          <cell r="C7489" t="str">
            <v>H</v>
          </cell>
          <cell r="D7489">
            <v>25.14</v>
          </cell>
        </row>
        <row r="7490">
          <cell r="A7490">
            <v>88270</v>
          </cell>
          <cell r="B7490" t="str">
            <v>IMPERMEABILIZADOR COM ENCARGOS COMPLEMENTARES</v>
          </cell>
          <cell r="C7490" t="str">
            <v>H</v>
          </cell>
          <cell r="D7490">
            <v>27.24</v>
          </cell>
        </row>
        <row r="7491">
          <cell r="A7491">
            <v>88272</v>
          </cell>
          <cell r="B7491" t="str">
            <v>MACARIQUEIRO COM ENCARGOS COMPLEMENTARES</v>
          </cell>
          <cell r="C7491" t="str">
            <v>H</v>
          </cell>
          <cell r="D7491">
            <v>27.93</v>
          </cell>
        </row>
        <row r="7492">
          <cell r="A7492">
            <v>88273</v>
          </cell>
          <cell r="B7492" t="str">
            <v>MARCENEIRO COM ENCARGOS COMPLEMENTARES</v>
          </cell>
          <cell r="C7492" t="str">
            <v>H</v>
          </cell>
          <cell r="D7492">
            <v>25.49</v>
          </cell>
        </row>
        <row r="7493">
          <cell r="A7493">
            <v>88274</v>
          </cell>
          <cell r="B7493" t="str">
            <v>MARMORISTA/GRANITEIRO COM ENCARGOS COMPLEMENTARES</v>
          </cell>
          <cell r="C7493" t="str">
            <v>H</v>
          </cell>
          <cell r="D7493">
            <v>27.1</v>
          </cell>
        </row>
        <row r="7494">
          <cell r="A7494">
            <v>88275</v>
          </cell>
          <cell r="B7494" t="str">
            <v>MECÃNICO DE EQUIPAMENTOS PESADOS COM ENCARGOS COMPLEMENTARES</v>
          </cell>
          <cell r="C7494" t="str">
            <v>H</v>
          </cell>
          <cell r="D7494">
            <v>27.18</v>
          </cell>
        </row>
        <row r="7495">
          <cell r="A7495">
            <v>88277</v>
          </cell>
          <cell r="B7495" t="str">
            <v>MONTADOR (TUBO AÇO/EQUIPAMENTOS) COM ENCARGOS COMPLEMENTARES</v>
          </cell>
          <cell r="C7495" t="str">
            <v>H</v>
          </cell>
          <cell r="D7495">
            <v>17.79</v>
          </cell>
        </row>
        <row r="7496">
          <cell r="A7496">
            <v>88278</v>
          </cell>
          <cell r="B7496" t="str">
            <v>MONTADOR DE ESTRUTURA METÁLICA COM ENCARGOS COMPLEMENTARES</v>
          </cell>
          <cell r="C7496" t="str">
            <v>H</v>
          </cell>
          <cell r="D7496">
            <v>20.22</v>
          </cell>
        </row>
        <row r="7497">
          <cell r="A7497">
            <v>88279</v>
          </cell>
          <cell r="B7497" t="str">
            <v>MONTADOR ELETROMECÃNICO COM ENCARGOS COMPLEMENTARES</v>
          </cell>
          <cell r="C7497" t="str">
            <v>H</v>
          </cell>
          <cell r="D7497">
            <v>20.5</v>
          </cell>
        </row>
        <row r="7498">
          <cell r="A7498">
            <v>88281</v>
          </cell>
          <cell r="B7498" t="str">
            <v>MOTORISTA DE BASCULANTE COM ENCARGOS COMPLEMENTARES</v>
          </cell>
          <cell r="C7498" t="str">
            <v>H</v>
          </cell>
          <cell r="D7498">
            <v>29.54</v>
          </cell>
        </row>
        <row r="7499">
          <cell r="A7499">
            <v>88282</v>
          </cell>
          <cell r="B7499" t="str">
            <v>MOTORISTA DE CAMINHÃO COM ENCARGOS COMPLEMENTARES</v>
          </cell>
          <cell r="C7499" t="str">
            <v>H</v>
          </cell>
          <cell r="D7499">
            <v>28.67</v>
          </cell>
        </row>
        <row r="7500">
          <cell r="A7500">
            <v>88283</v>
          </cell>
          <cell r="B7500" t="str">
            <v>MOTORISTA DE CAMINHÃO E CARRETA COM ENCARGOS COMPLEMENTARES</v>
          </cell>
          <cell r="C7500" t="str">
            <v>H</v>
          </cell>
          <cell r="D7500">
            <v>34.18</v>
          </cell>
        </row>
        <row r="7501">
          <cell r="A7501">
            <v>88284</v>
          </cell>
          <cell r="B7501" t="str">
            <v>MOTORISTA DE VEÍCULO LEVE COM ENCARGOS COMPLEMENTARES</v>
          </cell>
          <cell r="C7501" t="str">
            <v>H</v>
          </cell>
          <cell r="D7501">
            <v>24.86</v>
          </cell>
        </row>
        <row r="7502">
          <cell r="A7502">
            <v>88286</v>
          </cell>
          <cell r="B7502" t="str">
            <v>MOTORISTA OPERADOR DE MUNCK COM ENCARGOS COMPLEMENTARES</v>
          </cell>
          <cell r="C7502" t="str">
            <v>H</v>
          </cell>
          <cell r="D7502">
            <v>31.03</v>
          </cell>
        </row>
        <row r="7503">
          <cell r="A7503">
            <v>88288</v>
          </cell>
          <cell r="B7503" t="str">
            <v>NIVELADOR COM ENCARGOS COMPLEMENTARES</v>
          </cell>
          <cell r="C7503" t="str">
            <v>H</v>
          </cell>
          <cell r="D7503">
            <v>14.76</v>
          </cell>
        </row>
        <row r="7504">
          <cell r="A7504">
            <v>88291</v>
          </cell>
          <cell r="B7504" t="str">
            <v>OPERADOR DE BETONEIRA (CAMINHÃO) COM ENCARGOS COMPLEMENTARES</v>
          </cell>
          <cell r="C7504" t="str">
            <v>H</v>
          </cell>
          <cell r="D7504">
            <v>18.64</v>
          </cell>
        </row>
        <row r="7505">
          <cell r="A7505">
            <v>88292</v>
          </cell>
          <cell r="B7505" t="str">
            <v>OPERADOR DE COMPRESSOR OU COMPRESSORISTA COM ENCARGOS COMPLEMENTARES</v>
          </cell>
          <cell r="C7505" t="str">
            <v>H</v>
          </cell>
          <cell r="D7505">
            <v>19.559999999999999</v>
          </cell>
        </row>
        <row r="7506">
          <cell r="A7506">
            <v>88293</v>
          </cell>
          <cell r="B7506" t="str">
            <v>OPERADOR DE DEMARCADORA DE FAIXAS COM ENCARGOS COMPLEMENTARES</v>
          </cell>
          <cell r="C7506" t="str">
            <v>H</v>
          </cell>
          <cell r="D7506">
            <v>18.64</v>
          </cell>
        </row>
        <row r="7507">
          <cell r="A7507">
            <v>88294</v>
          </cell>
          <cell r="B7507" t="str">
            <v>OPERADOR DE ESCAVADEIRA COM ENCARGOS COMPLEMENTARES</v>
          </cell>
          <cell r="C7507" t="str">
            <v>H</v>
          </cell>
          <cell r="D7507">
            <v>25.83</v>
          </cell>
        </row>
        <row r="7508">
          <cell r="A7508">
            <v>88295</v>
          </cell>
          <cell r="B7508" t="str">
            <v>OPERADOR DE GUINCHO COM ENCARGOS COMPLEMENTARES</v>
          </cell>
          <cell r="C7508" t="str">
            <v>H</v>
          </cell>
          <cell r="D7508">
            <v>16.690000000000001</v>
          </cell>
        </row>
        <row r="7509">
          <cell r="A7509">
            <v>88296</v>
          </cell>
          <cell r="B7509" t="str">
            <v>OPERADOR DE GUINDASTE COM ENCARGOS COMPLEMENTARES</v>
          </cell>
          <cell r="C7509" t="str">
            <v>H</v>
          </cell>
          <cell r="D7509">
            <v>26.72</v>
          </cell>
        </row>
        <row r="7510">
          <cell r="A7510">
            <v>88297</v>
          </cell>
          <cell r="B7510" t="str">
            <v>OPERADOR DE MÁQUINAS E EQUIPAMENTOS COM ENCARGOS COMPLEMENTARES</v>
          </cell>
          <cell r="C7510" t="str">
            <v>H</v>
          </cell>
          <cell r="D7510">
            <v>20.25</v>
          </cell>
        </row>
        <row r="7511">
          <cell r="A7511">
            <v>88298</v>
          </cell>
          <cell r="B7511" t="str">
            <v>OPERADOR DE MARTELETE OU MARTELETEIRO COM ENCARGOS COMPLEMENTARES</v>
          </cell>
          <cell r="C7511" t="str">
            <v>H</v>
          </cell>
          <cell r="D7511">
            <v>20.77</v>
          </cell>
        </row>
        <row r="7512">
          <cell r="A7512">
            <v>88299</v>
          </cell>
          <cell r="B7512" t="str">
            <v>OPERADOR DE MOTO-ESCREIPER COM ENCARGOS COMPLEMENTARES</v>
          </cell>
          <cell r="C7512" t="str">
            <v>H</v>
          </cell>
          <cell r="D7512">
            <v>29.61</v>
          </cell>
        </row>
        <row r="7513">
          <cell r="A7513">
            <v>88300</v>
          </cell>
          <cell r="B7513" t="str">
            <v>OPERADOR DE MOTONIVELADORA COM ENCARGOS COMPLEMENTARES</v>
          </cell>
          <cell r="C7513" t="str">
            <v>H</v>
          </cell>
          <cell r="D7513">
            <v>29.61</v>
          </cell>
        </row>
        <row r="7514">
          <cell r="A7514">
            <v>88301</v>
          </cell>
          <cell r="B7514" t="str">
            <v>OPERADOR DE PÁ CARREGADEIRA COM ENCARGOS COMPLEMENTARES</v>
          </cell>
          <cell r="C7514" t="str">
            <v>H</v>
          </cell>
          <cell r="D7514">
            <v>18.64</v>
          </cell>
        </row>
        <row r="7515">
          <cell r="A7515">
            <v>88302</v>
          </cell>
          <cell r="B7515" t="str">
            <v>OPERADOR DE PAVIMENTADORA COM ENCARGOS COMPLEMENTARES</v>
          </cell>
          <cell r="C7515" t="str">
            <v>H</v>
          </cell>
          <cell r="D7515">
            <v>18.64</v>
          </cell>
        </row>
        <row r="7516">
          <cell r="A7516">
            <v>88303</v>
          </cell>
          <cell r="B7516" t="str">
            <v>OPERADOR DE ROLO COMPACTADOR COM ENCARGOS COMPLEMENTARES</v>
          </cell>
          <cell r="C7516" t="str">
            <v>H</v>
          </cell>
          <cell r="D7516">
            <v>19.61</v>
          </cell>
        </row>
        <row r="7517">
          <cell r="A7517">
            <v>88304</v>
          </cell>
          <cell r="B7517" t="str">
            <v>OPERADOR DE USINA DE ASFALTO, DE SOLOS OU DE CONCRETO COM ENCARGOS COMPLEMENTARES</v>
          </cell>
          <cell r="C7517" t="str">
            <v>H</v>
          </cell>
          <cell r="D7517">
            <v>29.61</v>
          </cell>
        </row>
        <row r="7518">
          <cell r="A7518">
            <v>88306</v>
          </cell>
          <cell r="B7518" t="str">
            <v>OPERADOR JATO DE AREIA OU JATISTA COM ENCARGOS COMPLEMENTARES</v>
          </cell>
          <cell r="C7518" t="str">
            <v>H</v>
          </cell>
          <cell r="D7518">
            <v>24.04</v>
          </cell>
        </row>
        <row r="7519">
          <cell r="A7519">
            <v>88307</v>
          </cell>
          <cell r="B7519" t="str">
            <v>OPERADOR PARA BATE ESTACAS COM ENCARGOS COMPLEMENTARES</v>
          </cell>
          <cell r="C7519" t="str">
            <v>H</v>
          </cell>
          <cell r="D7519">
            <v>32.119999999999997</v>
          </cell>
        </row>
        <row r="7520">
          <cell r="A7520">
            <v>88308</v>
          </cell>
          <cell r="B7520" t="str">
            <v>PASTILHEIRO COM ENCARGOS COMPLEMENTARES</v>
          </cell>
          <cell r="C7520" t="str">
            <v>H</v>
          </cell>
          <cell r="D7520">
            <v>27.1</v>
          </cell>
        </row>
        <row r="7521">
          <cell r="A7521">
            <v>88309</v>
          </cell>
          <cell r="B7521" t="str">
            <v>PEDREIRO COM ENCARGOS COMPLEMENTARES</v>
          </cell>
          <cell r="C7521" t="str">
            <v>H</v>
          </cell>
          <cell r="D7521">
            <v>27.24</v>
          </cell>
        </row>
        <row r="7522">
          <cell r="A7522">
            <v>88310</v>
          </cell>
          <cell r="B7522" t="str">
            <v>PINTOR COM ENCARGOS COMPLEMENTARES</v>
          </cell>
          <cell r="C7522" t="str">
            <v>H</v>
          </cell>
          <cell r="D7522">
            <v>28.74</v>
          </cell>
        </row>
        <row r="7523">
          <cell r="A7523">
            <v>88311</v>
          </cell>
          <cell r="B7523" t="str">
            <v>PINTOR DE LETREIROS COM ENCARGOS COMPLEMENTARES</v>
          </cell>
          <cell r="C7523" t="str">
            <v>H</v>
          </cell>
          <cell r="D7523">
            <v>28.15</v>
          </cell>
        </row>
        <row r="7524">
          <cell r="A7524">
            <v>88312</v>
          </cell>
          <cell r="B7524" t="str">
            <v>PINTOR PARA TINTA EPÓXI COM ENCARGOS COMPLEMENTARES</v>
          </cell>
          <cell r="C7524" t="str">
            <v>H</v>
          </cell>
          <cell r="D7524">
            <v>28.74</v>
          </cell>
        </row>
        <row r="7525">
          <cell r="A7525">
            <v>88313</v>
          </cell>
          <cell r="B7525" t="str">
            <v>POCEIRO COM ENCARGOS COMPLEMENTARES</v>
          </cell>
          <cell r="C7525" t="str">
            <v>H</v>
          </cell>
          <cell r="D7525">
            <v>19.350000000000001</v>
          </cell>
        </row>
        <row r="7526">
          <cell r="A7526">
            <v>88314</v>
          </cell>
          <cell r="B7526" t="str">
            <v>RASTELEIRO COM ENCARGOS COMPLEMENTARES</v>
          </cell>
          <cell r="C7526" t="str">
            <v>H</v>
          </cell>
          <cell r="D7526">
            <v>23.82</v>
          </cell>
        </row>
        <row r="7527">
          <cell r="A7527">
            <v>88315</v>
          </cell>
          <cell r="B7527" t="str">
            <v>SERRALHEIRO COM ENCARGOS COMPLEMENTARES</v>
          </cell>
          <cell r="C7527" t="str">
            <v>H</v>
          </cell>
          <cell r="D7527">
            <v>27.02</v>
          </cell>
        </row>
        <row r="7528">
          <cell r="A7528">
            <v>88316</v>
          </cell>
          <cell r="B7528" t="str">
            <v>SERVENTE COM ENCARGOS COMPLEMENTARES</v>
          </cell>
          <cell r="C7528" t="str">
            <v>H</v>
          </cell>
          <cell r="D7528">
            <v>19.600000000000001</v>
          </cell>
        </row>
        <row r="7529">
          <cell r="A7529">
            <v>88317</v>
          </cell>
          <cell r="B7529" t="str">
            <v>SOLDADOR COM ENCARGOS COMPLEMENTARES</v>
          </cell>
          <cell r="C7529" t="str">
            <v>H</v>
          </cell>
          <cell r="D7529">
            <v>27.98</v>
          </cell>
        </row>
        <row r="7530">
          <cell r="A7530">
            <v>88318</v>
          </cell>
          <cell r="B7530" t="str">
            <v>SOLDADOR A (PARA SOLDA A SER TESTADA COM RAIOS "X") COM ENCARGOS COMPLEMENTARES</v>
          </cell>
          <cell r="C7530" t="str">
            <v>H</v>
          </cell>
          <cell r="D7530">
            <v>31.44</v>
          </cell>
        </row>
        <row r="7531">
          <cell r="A7531">
            <v>88321</v>
          </cell>
          <cell r="B7531" t="str">
            <v>TÉCNICO DE LABORATÓRIO COM ENCARGOS COMPLEMENTARES</v>
          </cell>
          <cell r="C7531" t="str">
            <v>H</v>
          </cell>
          <cell r="D7531">
            <v>27.52</v>
          </cell>
        </row>
        <row r="7532">
          <cell r="A7532">
            <v>88322</v>
          </cell>
          <cell r="B7532" t="str">
            <v>TÉCNICO DE SONDAGEM COM ENCARGOS COMPLEMENTARES</v>
          </cell>
          <cell r="C7532" t="str">
            <v>H</v>
          </cell>
          <cell r="D7532">
            <v>62.36</v>
          </cell>
        </row>
        <row r="7533">
          <cell r="A7533">
            <v>88323</v>
          </cell>
          <cell r="B7533" t="str">
            <v>TELHADISTA COM ENCARGOS COMPLEMENTARES</v>
          </cell>
          <cell r="C7533" t="str">
            <v>H</v>
          </cell>
          <cell r="D7533">
            <v>26.64</v>
          </cell>
        </row>
        <row r="7534">
          <cell r="A7534">
            <v>88324</v>
          </cell>
          <cell r="B7534" t="str">
            <v>TRATORISTA COM ENCARGOS COMPLEMENTARES</v>
          </cell>
          <cell r="C7534" t="str">
            <v>H</v>
          </cell>
          <cell r="D7534">
            <v>20.25</v>
          </cell>
        </row>
        <row r="7535">
          <cell r="A7535">
            <v>88325</v>
          </cell>
          <cell r="B7535" t="str">
            <v>VIDRACEIRO COM ENCARGOS COMPLEMENTARES</v>
          </cell>
          <cell r="C7535" t="str">
            <v>H</v>
          </cell>
          <cell r="D7535">
            <v>24.34</v>
          </cell>
        </row>
        <row r="7536">
          <cell r="A7536">
            <v>88377</v>
          </cell>
          <cell r="B7536" t="str">
            <v>OPERADOR DE BETONEIRA ESTACIONÁRIA/MISTURADOR COM ENCARGOS COMPLEMENTARES</v>
          </cell>
          <cell r="C7536" t="str">
            <v>H</v>
          </cell>
          <cell r="D7536">
            <v>17.59</v>
          </cell>
        </row>
        <row r="7537">
          <cell r="A7537">
            <v>88441</v>
          </cell>
          <cell r="B7537" t="str">
            <v>JARDINEIRO COM ENCARGOS COMPLEMENTARES</v>
          </cell>
          <cell r="C7537" t="str">
            <v>H</v>
          </cell>
          <cell r="D7537">
            <v>24.89</v>
          </cell>
        </row>
        <row r="7538">
          <cell r="A7538">
            <v>90766</v>
          </cell>
          <cell r="B7538" t="str">
            <v>ALMOXARIFE COM ENCARGOS COMPLEMENTARES</v>
          </cell>
          <cell r="C7538" t="str">
            <v>H</v>
          </cell>
          <cell r="D7538">
            <v>21.9</v>
          </cell>
        </row>
        <row r="7539">
          <cell r="A7539">
            <v>90767</v>
          </cell>
          <cell r="B7539" t="str">
            <v>APONTADOR OU APROPRIADOR COM ENCARGOS COMPLEMENTARES</v>
          </cell>
          <cell r="C7539" t="str">
            <v>H</v>
          </cell>
          <cell r="D7539">
            <v>22.48</v>
          </cell>
        </row>
        <row r="7540">
          <cell r="A7540">
            <v>90768</v>
          </cell>
          <cell r="B7540" t="str">
            <v>ARQUITETO DE OBRA JUNIOR COM ENCARGOS COMPLEMENTARES</v>
          </cell>
          <cell r="C7540" t="str">
            <v>H</v>
          </cell>
          <cell r="D7540">
            <v>100.86</v>
          </cell>
        </row>
        <row r="7541">
          <cell r="A7541">
            <v>90769</v>
          </cell>
          <cell r="B7541" t="str">
            <v>ARQUITETO DE OBRA PLENO COM ENCARGOS COMPLEMENTARES</v>
          </cell>
          <cell r="C7541" t="str">
            <v>H</v>
          </cell>
          <cell r="D7541">
            <v>106.73</v>
          </cell>
        </row>
        <row r="7542">
          <cell r="A7542">
            <v>90770</v>
          </cell>
          <cell r="B7542" t="str">
            <v>ARQUITETO DE OBRA SENIOR COM ENCARGOS COMPLEMENTARES</v>
          </cell>
          <cell r="C7542" t="str">
            <v>H</v>
          </cell>
          <cell r="D7542">
            <v>111.75</v>
          </cell>
        </row>
        <row r="7543">
          <cell r="A7543">
            <v>90772</v>
          </cell>
          <cell r="B7543" t="str">
            <v>AUXILIAR DE ESCRITORIO COM ENCARGOS COMPLEMENTARES</v>
          </cell>
          <cell r="C7543" t="str">
            <v>H</v>
          </cell>
          <cell r="D7543">
            <v>18.57</v>
          </cell>
        </row>
        <row r="7544">
          <cell r="A7544">
            <v>90775</v>
          </cell>
          <cell r="B7544" t="str">
            <v>DESENHISTA PROJETISTA COM ENCARGOS COMPLEMENTARES</v>
          </cell>
          <cell r="C7544" t="str">
            <v>H</v>
          </cell>
          <cell r="D7544">
            <v>16.91</v>
          </cell>
        </row>
        <row r="7545">
          <cell r="A7545">
            <v>90776</v>
          </cell>
          <cell r="B7545" t="str">
            <v>ENCARREGADO GERAL COM ENCARGOS COMPLEMENTARES</v>
          </cell>
          <cell r="C7545" t="str">
            <v>H</v>
          </cell>
          <cell r="D7545">
            <v>30.63</v>
          </cell>
        </row>
        <row r="7546">
          <cell r="A7546">
            <v>90777</v>
          </cell>
          <cell r="B7546" t="str">
            <v>ENGENHEIRO CIVIL DE OBRA JUNIOR COM ENCARGOS COMPLEMENTARES</v>
          </cell>
          <cell r="C7546" t="str">
            <v>H</v>
          </cell>
          <cell r="D7546">
            <v>103.48</v>
          </cell>
        </row>
        <row r="7547">
          <cell r="A7547">
            <v>90778</v>
          </cell>
          <cell r="B7547" t="str">
            <v>ENGENHEIRO CIVIL DE OBRA PLENO COM ENCARGOS COMPLEMENTARES</v>
          </cell>
          <cell r="C7547" t="str">
            <v>H</v>
          </cell>
          <cell r="D7547">
            <v>109.12</v>
          </cell>
        </row>
        <row r="7548">
          <cell r="A7548">
            <v>90779</v>
          </cell>
          <cell r="B7548" t="str">
            <v>ENGENHEIRO CIVIL DE OBRA SENIOR COM ENCARGOS COMPLEMENTARES</v>
          </cell>
          <cell r="C7548" t="str">
            <v>H</v>
          </cell>
          <cell r="D7548">
            <v>129.72999999999999</v>
          </cell>
        </row>
        <row r="7549">
          <cell r="A7549">
            <v>90780</v>
          </cell>
          <cell r="B7549" t="str">
            <v>MESTRE DE OBRAS COM ENCARGOS COMPLEMENTARES</v>
          </cell>
          <cell r="C7549" t="str">
            <v>H</v>
          </cell>
          <cell r="D7549">
            <v>41.46</v>
          </cell>
        </row>
        <row r="7550">
          <cell r="A7550">
            <v>90781</v>
          </cell>
          <cell r="B7550" t="str">
            <v>TOPOGRAFO COM ENCARGOS COMPLEMENTARES</v>
          </cell>
          <cell r="C7550" t="str">
            <v>H</v>
          </cell>
          <cell r="D7550">
            <v>21.9</v>
          </cell>
        </row>
        <row r="7551">
          <cell r="A7551">
            <v>93558</v>
          </cell>
          <cell r="B7551" t="str">
            <v>MOTORISTA DE CAMINHAO COM ENCARGOS COMPLEMENTARES</v>
          </cell>
          <cell r="C7551" t="str">
            <v>MES</v>
          </cell>
          <cell r="D7551">
            <v>5114.24</v>
          </cell>
        </row>
        <row r="7552">
          <cell r="A7552">
            <v>93561</v>
          </cell>
          <cell r="B7552" t="str">
            <v>DESENHISTA PROJETISTA COM ENCARGOS COMPLEMENTARES</v>
          </cell>
          <cell r="C7552" t="str">
            <v>MES</v>
          </cell>
          <cell r="D7552">
            <v>3000.24</v>
          </cell>
        </row>
        <row r="7553">
          <cell r="A7553">
            <v>93563</v>
          </cell>
          <cell r="B7553" t="str">
            <v>ALMOXARIFE COM ENCARGOS COMPLEMENTARES</v>
          </cell>
          <cell r="C7553" t="str">
            <v>MES</v>
          </cell>
          <cell r="D7553">
            <v>3875.65</v>
          </cell>
        </row>
        <row r="7554">
          <cell r="A7554">
            <v>93564</v>
          </cell>
          <cell r="B7554" t="str">
            <v>APONTADOR OU APROPRIADOR COM ENCARGOS COMPLEMENTARES</v>
          </cell>
          <cell r="C7554" t="str">
            <v>MES</v>
          </cell>
          <cell r="D7554">
            <v>3965.67</v>
          </cell>
        </row>
        <row r="7555">
          <cell r="A7555">
            <v>93565</v>
          </cell>
          <cell r="B7555" t="str">
            <v>ENGENHEIRO CIVIL DE OBRA JUNIOR COM ENCARGOS COMPLEMENTARES</v>
          </cell>
          <cell r="C7555" t="str">
            <v>MES</v>
          </cell>
          <cell r="D7555">
            <v>18162.12</v>
          </cell>
        </row>
        <row r="7556">
          <cell r="A7556">
            <v>93566</v>
          </cell>
          <cell r="B7556" t="str">
            <v>AUXILIAR DE ESCRITORIO COM ENCARGOS COMPLEMENTARES</v>
          </cell>
          <cell r="C7556" t="str">
            <v>MES</v>
          </cell>
          <cell r="D7556">
            <v>3293.96</v>
          </cell>
        </row>
        <row r="7557">
          <cell r="A7557">
            <v>93567</v>
          </cell>
          <cell r="B7557" t="str">
            <v>ENGENHEIRO CIVIL DE OBRA PLENO COM ENCARGOS COMPLEMENTARES</v>
          </cell>
          <cell r="C7557" t="str">
            <v>MES</v>
          </cell>
          <cell r="D7557">
            <v>19152.75</v>
          </cell>
        </row>
        <row r="7558">
          <cell r="A7558">
            <v>93568</v>
          </cell>
          <cell r="B7558" t="str">
            <v>ENGENHEIRO CIVIL DE OBRA SENIOR COM ENCARGOS COMPLEMENTARES</v>
          </cell>
          <cell r="C7558" t="str">
            <v>MES</v>
          </cell>
          <cell r="D7558">
            <v>22764</v>
          </cell>
        </row>
        <row r="7559">
          <cell r="A7559">
            <v>93569</v>
          </cell>
          <cell r="B7559" t="str">
            <v>ARQUITETO JUNIOR COM ENCARGOS COMPLEMENTARES</v>
          </cell>
          <cell r="C7559" t="str">
            <v>MES</v>
          </cell>
          <cell r="D7559">
            <v>17738.34</v>
          </cell>
        </row>
        <row r="7560">
          <cell r="A7560">
            <v>93570</v>
          </cell>
          <cell r="B7560" t="str">
            <v>ARQUITETO PLENO COM ENCARGOS COMPLEMENTARES</v>
          </cell>
          <cell r="C7560" t="str">
            <v>MES</v>
          </cell>
          <cell r="D7560">
            <v>18768.2</v>
          </cell>
        </row>
        <row r="7561">
          <cell r="A7561">
            <v>93571</v>
          </cell>
          <cell r="B7561" t="str">
            <v>ARQUITETO SENIOR COM ENCARGOS COMPLEMENTARES</v>
          </cell>
          <cell r="C7561" t="str">
            <v>MES</v>
          </cell>
          <cell r="D7561">
            <v>19650.36</v>
          </cell>
        </row>
        <row r="7562">
          <cell r="A7562">
            <v>93572</v>
          </cell>
          <cell r="B7562" t="str">
            <v>ENCARREGADO GERAL DE OBRAS COM ENCARGOS COMPLEMENTARES</v>
          </cell>
          <cell r="C7562" t="str">
            <v>MES</v>
          </cell>
          <cell r="D7562">
            <v>5396.06</v>
          </cell>
        </row>
        <row r="7563">
          <cell r="A7563">
            <v>94295</v>
          </cell>
          <cell r="B7563" t="str">
            <v>MESTRE DE OBRAS COM ENCARGOS COMPLEMENTARES</v>
          </cell>
          <cell r="C7563" t="str">
            <v>MES</v>
          </cell>
          <cell r="D7563">
            <v>7293.42</v>
          </cell>
        </row>
        <row r="7564">
          <cell r="A7564">
            <v>94296</v>
          </cell>
          <cell r="B7564" t="str">
            <v>TOPOGRAFO COM ENCARGOS COMPLEMENTARES</v>
          </cell>
          <cell r="C7564" t="str">
            <v>MES</v>
          </cell>
          <cell r="D7564">
            <v>3872</v>
          </cell>
        </row>
        <row r="7565">
          <cell r="A7565">
            <v>95308</v>
          </cell>
          <cell r="B7565" t="str">
            <v>CURSO DE CAPACITAÇÃO PARA AJUDANTE DE ARMADOR (ENCARGOS COMPLEMENTARES) - HORISTA</v>
          </cell>
          <cell r="C7565" t="str">
            <v>H</v>
          </cell>
          <cell r="D7565">
            <v>0.16</v>
          </cell>
        </row>
        <row r="7566">
          <cell r="A7566">
            <v>95309</v>
          </cell>
          <cell r="B7566" t="str">
            <v>CURSO DE CAPACITAÇÃO PARA AJUDANTE DE CARPINTEIRO (ENCARGOS COMPLEMENTARES) - HORISTA</v>
          </cell>
          <cell r="C7566" t="str">
            <v>H</v>
          </cell>
          <cell r="D7566">
            <v>0.21</v>
          </cell>
        </row>
        <row r="7567">
          <cell r="A7567">
            <v>95310</v>
          </cell>
          <cell r="B7567" t="str">
            <v>CURSO DE CAPACITAÇÃO PARA AJUDANTE DE ESTRUTURA METÁLICA (ENCARGOS COMPLEMENTARES) - HORISTA</v>
          </cell>
          <cell r="C7567" t="str">
            <v>H</v>
          </cell>
          <cell r="D7567">
            <v>0.16</v>
          </cell>
        </row>
        <row r="7568">
          <cell r="A7568">
            <v>95311</v>
          </cell>
          <cell r="B7568" t="str">
            <v>CURSO DE CAPACITAÇÃO PARA AJUDANTE DE OPERAÇÃO EM GERAL (ENCARGOS COMPLEMENTARES) - HORISTA</v>
          </cell>
          <cell r="C7568" t="str">
            <v>H</v>
          </cell>
          <cell r="D7568">
            <v>0.17</v>
          </cell>
        </row>
        <row r="7569">
          <cell r="A7569">
            <v>95312</v>
          </cell>
          <cell r="B7569" t="str">
            <v>CURSO DE CAPACITAÇÃO PARA AJUDANTE DE PEDREIRO (ENCARGOS COMPLEMENTARES) - HORISTA</v>
          </cell>
          <cell r="C7569" t="str">
            <v>H</v>
          </cell>
          <cell r="D7569">
            <v>0.21</v>
          </cell>
        </row>
        <row r="7570">
          <cell r="A7570">
            <v>95313</v>
          </cell>
          <cell r="B7570" t="str">
            <v>CURSO DE CAPACITAÇÃO PARA AJUDANTE ESPECIALIZADO (ENCARGOS COMPLEMENTARES) - HORISTA</v>
          </cell>
          <cell r="C7570" t="str">
            <v>H</v>
          </cell>
          <cell r="D7570">
            <v>0.17</v>
          </cell>
        </row>
        <row r="7571">
          <cell r="A7571">
            <v>95314</v>
          </cell>
          <cell r="B7571" t="str">
            <v>CURSO DE CAPACITAÇÃO PARA ARMADOR (ENCARGOS COMPLEMENTARES) - HORISTA</v>
          </cell>
          <cell r="C7571" t="str">
            <v>H</v>
          </cell>
          <cell r="D7571">
            <v>0.25</v>
          </cell>
        </row>
        <row r="7572">
          <cell r="A7572">
            <v>95315</v>
          </cell>
          <cell r="B7572" t="str">
            <v>CURSO DE CAPACITAÇÃO PARA ASSENTADOR DE TUBOS (ENCARGOS COMPLEMENTARES) - HORISTA</v>
          </cell>
          <cell r="C7572" t="str">
            <v>H</v>
          </cell>
          <cell r="D7572">
            <v>0.16</v>
          </cell>
        </row>
        <row r="7573">
          <cell r="A7573">
            <v>95316</v>
          </cell>
          <cell r="B7573" t="str">
            <v>CURSO DE CAPACITAÇÃO PARA AUXILIAR DE ELETRICISTA (ENCARGOS COMPLEMENTARES) - HORISTA</v>
          </cell>
          <cell r="C7573" t="str">
            <v>H</v>
          </cell>
          <cell r="D7573">
            <v>0.53</v>
          </cell>
        </row>
        <row r="7574">
          <cell r="A7574">
            <v>95317</v>
          </cell>
          <cell r="B7574" t="str">
            <v>CURSO DE CAPACITAÇÃO PARA AUXILIAR DE ENCANADOR OU BOMBEIRO HIDRÁULICO (ENCARGOS COMPLEMENTARES) - HORISTA</v>
          </cell>
          <cell r="C7574" t="str">
            <v>H</v>
          </cell>
          <cell r="D7574">
            <v>0.25</v>
          </cell>
        </row>
        <row r="7575">
          <cell r="A7575">
            <v>95318</v>
          </cell>
          <cell r="B7575" t="str">
            <v>CURSO DE CAPACITAÇÃO PARA AUXILIAR DE LABORATÓRIO (ENCARGOS COMPLEMENTARES) - HORISTA</v>
          </cell>
          <cell r="C7575" t="str">
            <v>H</v>
          </cell>
          <cell r="D7575">
            <v>0.21</v>
          </cell>
        </row>
        <row r="7576">
          <cell r="A7576">
            <v>95319</v>
          </cell>
          <cell r="B7576" t="str">
            <v>CURSO DE CAPACITAÇÃO PARA AUXILIAR DE MECÂNICO (ENCARGOS COMPLEMENTARES) - HORISTA</v>
          </cell>
          <cell r="C7576" t="str">
            <v>H</v>
          </cell>
          <cell r="D7576">
            <v>0.16</v>
          </cell>
        </row>
        <row r="7577">
          <cell r="A7577">
            <v>95320</v>
          </cell>
          <cell r="B7577" t="str">
            <v>CURSO DE CAPACITAÇÃO PARA AUXILIAR DE SERRALHEIRO (ENCARGOS COMPLEMENTARES) - HORISTA</v>
          </cell>
          <cell r="C7577" t="str">
            <v>H</v>
          </cell>
          <cell r="D7577">
            <v>0.16</v>
          </cell>
        </row>
        <row r="7578">
          <cell r="A7578">
            <v>95321</v>
          </cell>
          <cell r="B7578" t="str">
            <v>CURSO DE CAPACITAÇÃO PARA AUXILIAR DE SERVIÇOS GERAIS (ENCARGOS COMPLEMENTARES) - HORISTA</v>
          </cell>
          <cell r="C7578" t="str">
            <v>H</v>
          </cell>
          <cell r="D7578">
            <v>0.16</v>
          </cell>
        </row>
        <row r="7579">
          <cell r="A7579">
            <v>95322</v>
          </cell>
          <cell r="B7579" t="str">
            <v>CURSO DE CAPACITAÇÃO PARA AUXILIAR DE TOPÓGRAFO (ENCARGOS COMPLEMENTARES) - HORISTA</v>
          </cell>
          <cell r="C7579" t="str">
            <v>H</v>
          </cell>
          <cell r="D7579">
            <v>0.08</v>
          </cell>
        </row>
        <row r="7580">
          <cell r="A7580">
            <v>95323</v>
          </cell>
          <cell r="B7580" t="str">
            <v>CURSO DE CAPACITAÇÃO PARA AUXILIAR TÉCNICO DE ENGENHARIA (ENCARGOS COMPLEMENTARES) - HORISTA</v>
          </cell>
          <cell r="C7580" t="str">
            <v>H</v>
          </cell>
          <cell r="D7580">
            <v>0.23</v>
          </cell>
        </row>
        <row r="7581">
          <cell r="A7581">
            <v>95324</v>
          </cell>
          <cell r="B7581" t="str">
            <v>CURSO DE CAPACITAÇÃO PARA AZULEJISTA OU LADRILHISTA (ENCARGOS COMPLEMENTARES) - HORISTA</v>
          </cell>
          <cell r="C7581" t="str">
            <v>H</v>
          </cell>
          <cell r="D7581">
            <v>0.34</v>
          </cell>
        </row>
        <row r="7582">
          <cell r="A7582">
            <v>95325</v>
          </cell>
          <cell r="B7582" t="str">
            <v>CURSO DE CAPACITAÇÃO PARA BLASTER, DINAMITADOR OU CABO DE FOGO (ENCARGOS COMPLEMENTARES) - HORISTA</v>
          </cell>
          <cell r="C7582" t="str">
            <v>H</v>
          </cell>
          <cell r="D7582">
            <v>0.28000000000000003</v>
          </cell>
        </row>
        <row r="7583">
          <cell r="A7583">
            <v>95328</v>
          </cell>
          <cell r="B7583" t="str">
            <v>CURSO DE CAPACITAÇÃO PARA CALCETEIRO (ENCARGOS COMPLEMENTARES) - HORISTA</v>
          </cell>
          <cell r="C7583" t="str">
            <v>H</v>
          </cell>
          <cell r="D7583">
            <v>0.23</v>
          </cell>
        </row>
        <row r="7584">
          <cell r="A7584">
            <v>95329</v>
          </cell>
          <cell r="B7584" t="str">
            <v>CURSO DE CAPACITAÇÃO PARA CARPINTEIRO DE ESQUADRIA (ENCARGOS COMPLEMENTARES) - HORISTA</v>
          </cell>
          <cell r="C7584" t="str">
            <v>H</v>
          </cell>
          <cell r="D7584">
            <v>0.31</v>
          </cell>
        </row>
        <row r="7585">
          <cell r="A7585">
            <v>95330</v>
          </cell>
          <cell r="B7585" t="str">
            <v>CURSO DE CAPACITAÇÃO PARA CARPINTEIRO DE FÔRMAS (ENCARGOS COMPLEMENTARES) - HORISTA</v>
          </cell>
          <cell r="C7585" t="str">
            <v>H</v>
          </cell>
          <cell r="D7585">
            <v>0.25</v>
          </cell>
        </row>
        <row r="7586">
          <cell r="A7586">
            <v>95331</v>
          </cell>
          <cell r="B7586" t="str">
            <v>CURSO DE CAPACITAÇÃO PARA CAVOUQUEIRO OU OPERADOR PERFURATRIZ/ROMPEDOR (ENCARGOS COMPLEMENTARES) - HORISTA</v>
          </cell>
          <cell r="C7586" t="str">
            <v>H</v>
          </cell>
          <cell r="D7586">
            <v>0.19</v>
          </cell>
        </row>
        <row r="7587">
          <cell r="A7587">
            <v>95332</v>
          </cell>
          <cell r="B7587" t="str">
            <v>CURSO DE CAPACITAÇÃO PARA ELETRICISTA (ENCARGOS COMPLEMENTARES) - HORISTA</v>
          </cell>
          <cell r="C7587" t="str">
            <v>H</v>
          </cell>
          <cell r="D7587">
            <v>0.84</v>
          </cell>
        </row>
        <row r="7588">
          <cell r="A7588">
            <v>95334</v>
          </cell>
          <cell r="B7588" t="str">
            <v>CURSO DE CAPACITAÇÃO PARA ELETROTÉCNICO (ENCARGOS COMPLEMENTARES) - HORISTA</v>
          </cell>
          <cell r="C7588" t="str">
            <v>H</v>
          </cell>
          <cell r="D7588">
            <v>0.83</v>
          </cell>
        </row>
        <row r="7589">
          <cell r="A7589">
            <v>95335</v>
          </cell>
          <cell r="B7589" t="str">
            <v>CURSO DE CAPACITAÇÃO PARA ENCANADOR OU BOMBEIRO HIDRÁULICO (ENCARGOS COMPLEMENTARES) - HORISTA</v>
          </cell>
          <cell r="C7589" t="str">
            <v>H</v>
          </cell>
          <cell r="D7589">
            <v>0.4</v>
          </cell>
        </row>
        <row r="7590">
          <cell r="A7590">
            <v>95337</v>
          </cell>
          <cell r="B7590" t="str">
            <v>CURSO DE CAPACITAÇÃO PARA GESSEIRO (ENCARGOS COMPLEMENTARES) - HORISTA</v>
          </cell>
          <cell r="C7590" t="str">
            <v>H</v>
          </cell>
          <cell r="D7590">
            <v>0.23</v>
          </cell>
        </row>
        <row r="7591">
          <cell r="A7591">
            <v>95338</v>
          </cell>
          <cell r="B7591" t="str">
            <v>CURSO DE CAPACITAÇÃO PARA IMPERMEABILIZADOR (ENCARGOS COMPLEMENTARES) - HORISTA</v>
          </cell>
          <cell r="C7591" t="str">
            <v>H</v>
          </cell>
          <cell r="D7591">
            <v>0.47</v>
          </cell>
        </row>
        <row r="7592">
          <cell r="A7592">
            <v>95339</v>
          </cell>
          <cell r="B7592" t="str">
            <v>CURSO DE CAPACITAÇÃO PARA MAÇARIQUEIRO (ENCARGOS COMPLEMENTARES) - HORISTA</v>
          </cell>
          <cell r="C7592" t="str">
            <v>H</v>
          </cell>
          <cell r="D7592">
            <v>0.4</v>
          </cell>
        </row>
        <row r="7593">
          <cell r="A7593">
            <v>95340</v>
          </cell>
          <cell r="B7593" t="str">
            <v>CURSO DE CAPACITAÇÃO PARA MARCENEIRO (ENCARGOS COMPLEMENTARES) - HORISTA</v>
          </cell>
          <cell r="C7593" t="str">
            <v>H</v>
          </cell>
          <cell r="D7593">
            <v>0.3</v>
          </cell>
        </row>
        <row r="7594">
          <cell r="A7594">
            <v>95341</v>
          </cell>
          <cell r="B7594" t="str">
            <v>CURSO DE CAPACITAÇÃO PARA MARMORISTA/GRANITEIRO (ENCARGOS COMPLEMENTARES) - HORISTA</v>
          </cell>
          <cell r="C7594" t="str">
            <v>H</v>
          </cell>
          <cell r="D7594">
            <v>0.33</v>
          </cell>
        </row>
        <row r="7595">
          <cell r="A7595">
            <v>95342</v>
          </cell>
          <cell r="B7595" t="str">
            <v>CURSO DE CAPACITAÇÃO PARA MECÂNICO DE EQUIPAMENTOS PESADOS (ENCARGOS COMPLEMENTARES) - HORISTA</v>
          </cell>
          <cell r="C7595" t="str">
            <v>H</v>
          </cell>
          <cell r="D7595">
            <v>0.2</v>
          </cell>
        </row>
        <row r="7596">
          <cell r="A7596">
            <v>95343</v>
          </cell>
          <cell r="B7596" t="str">
            <v>CURSO DE CAPACITAÇÃO PARA MONTADOR  DE TUBO AÇO/EQUIPAMENTOS (ENCARGOS COMPLEMENTARES) - HORISTA</v>
          </cell>
          <cell r="C7596" t="str">
            <v>H</v>
          </cell>
          <cell r="D7596">
            <v>0.19</v>
          </cell>
        </row>
        <row r="7597">
          <cell r="A7597">
            <v>95344</v>
          </cell>
          <cell r="B7597" t="str">
            <v>CURSO DE CAPACITAÇÃO PARA MONTADOR DE ESTRUTURA METÁLICA (ENCARGOS COMPLEMENTARES) - HORISTA</v>
          </cell>
          <cell r="C7597" t="str">
            <v>H</v>
          </cell>
          <cell r="D7597">
            <v>0.18</v>
          </cell>
        </row>
        <row r="7598">
          <cell r="A7598">
            <v>95345</v>
          </cell>
          <cell r="B7598" t="str">
            <v>CURSO DE CAPACITAÇÃO PARA MONTADOR ELETROMECÂNICO (ENCARGOS COMPLEMENTARES) - HORISTA</v>
          </cell>
          <cell r="C7598" t="str">
            <v>H</v>
          </cell>
          <cell r="D7598">
            <v>0.45</v>
          </cell>
        </row>
        <row r="7599">
          <cell r="A7599">
            <v>95346</v>
          </cell>
          <cell r="B7599" t="str">
            <v>CURSO DE CAPACITAÇÃO PARA MOTORISTA DE BASCULANTE (ENCARGOS COMPLEMENTARES) - HORISTA</v>
          </cell>
          <cell r="C7599" t="str">
            <v>H</v>
          </cell>
          <cell r="D7599">
            <v>0.13</v>
          </cell>
        </row>
        <row r="7600">
          <cell r="A7600">
            <v>95347</v>
          </cell>
          <cell r="B7600" t="str">
            <v>CURSO DE CAPACITAÇÃO PARA MOTORISTA DE CAMINHÃO (ENCARGOS COMPLEMENTARES) - HORISTA</v>
          </cell>
          <cell r="C7600" t="str">
            <v>H</v>
          </cell>
          <cell r="D7600">
            <v>0.13</v>
          </cell>
        </row>
        <row r="7601">
          <cell r="A7601">
            <v>95348</v>
          </cell>
          <cell r="B7601" t="str">
            <v>CURSO DE CAPACITAÇÃO PARA MOTORISTA DE CAMINHÃO E CARRETA (ENCARGOS COMPLEMENTARES) - HORISTA</v>
          </cell>
          <cell r="C7601" t="str">
            <v>H</v>
          </cell>
          <cell r="D7601">
            <v>0.16</v>
          </cell>
        </row>
        <row r="7602">
          <cell r="A7602">
            <v>95349</v>
          </cell>
          <cell r="B7602" t="str">
            <v>CURSO DE CAPACITAÇÃO PARA MOTORISTA DE VEÍCULO LEVE (ENCARGOS COMPLEMENTARES) - HORISTA</v>
          </cell>
          <cell r="C7602" t="str">
            <v>H</v>
          </cell>
          <cell r="D7602">
            <v>0.1</v>
          </cell>
        </row>
        <row r="7603">
          <cell r="A7603">
            <v>95351</v>
          </cell>
          <cell r="B7603" t="str">
            <v>CURSO DE CAPACITAÇÃO PARA MOTORISTA OPERADOR DE MUNCK (ENCARGOS COMPLEMENTARES) - HORISTA</v>
          </cell>
          <cell r="C7603" t="str">
            <v>H</v>
          </cell>
          <cell r="D7603">
            <v>0.46</v>
          </cell>
        </row>
        <row r="7604">
          <cell r="A7604">
            <v>95352</v>
          </cell>
          <cell r="B7604" t="str">
            <v>CURSO DE CAPACITAÇÃO PARA NIVELADOR (ENCARGOS COMPLEMENTARES) - HORISTA</v>
          </cell>
          <cell r="C7604" t="str">
            <v>H</v>
          </cell>
          <cell r="D7604">
            <v>0.11</v>
          </cell>
        </row>
        <row r="7605">
          <cell r="A7605">
            <v>95354</v>
          </cell>
          <cell r="B7605" t="str">
            <v>CURSO DE CAPACITAÇÃO PARA OPERADOR DE BETONEIRA (CAMINHÃO) (ENCARGOS COMPLEMENTARES) - HORISTA</v>
          </cell>
          <cell r="C7605" t="str">
            <v>H</v>
          </cell>
          <cell r="D7605">
            <v>0.11</v>
          </cell>
        </row>
        <row r="7606">
          <cell r="A7606">
            <v>95355</v>
          </cell>
          <cell r="B7606" t="str">
            <v>CURSO DE CAPACITAÇÃO PARA OPERADOR DE COMPRESSOR OU COMPRESSORISTA (ENCARGOS COMPLEMENTARES) - HORISTA</v>
          </cell>
          <cell r="C7606" t="str">
            <v>H</v>
          </cell>
          <cell r="D7606">
            <v>0.12</v>
          </cell>
        </row>
        <row r="7607">
          <cell r="A7607">
            <v>95356</v>
          </cell>
          <cell r="B7607" t="str">
            <v>CURSO DE CAPACITAÇÃO PARA OPERADOR DE DEMARCADORA DE FAIXAS (ENCARGOS COMPLEMENTARES) - HORISTA</v>
          </cell>
          <cell r="C7607" t="str">
            <v>H</v>
          </cell>
          <cell r="D7607">
            <v>0.11</v>
          </cell>
        </row>
        <row r="7608">
          <cell r="A7608">
            <v>95357</v>
          </cell>
          <cell r="B7608" t="str">
            <v>CURSO DE CAPACITAÇÃO PARA OPERADOR DE ESCAVADEIRA (ENCARGOS COMPLEMENTARES) - HORISTA</v>
          </cell>
          <cell r="C7608" t="str">
            <v>H</v>
          </cell>
          <cell r="D7608">
            <v>0.25</v>
          </cell>
        </row>
        <row r="7609">
          <cell r="A7609">
            <v>95358</v>
          </cell>
          <cell r="B7609" t="str">
            <v>CURSO DE CAPACITAÇÃO PARA OPERADOR DE GUINCHO (ENCARGOS COMPLEMENTARES) - HORISTA</v>
          </cell>
          <cell r="C7609" t="str">
            <v>H</v>
          </cell>
          <cell r="D7609">
            <v>0.19</v>
          </cell>
        </row>
        <row r="7610">
          <cell r="A7610">
            <v>95359</v>
          </cell>
          <cell r="B7610" t="str">
            <v>CURSO DE CAPACITAÇÃO PARA OPERADOR DE GUINDASTE (ENCARGOS COMPLEMENTARES) - HORISTA</v>
          </cell>
          <cell r="C7610" t="str">
            <v>H</v>
          </cell>
          <cell r="D7610">
            <v>0.38</v>
          </cell>
        </row>
        <row r="7611">
          <cell r="A7611">
            <v>95360</v>
          </cell>
          <cell r="B7611" t="str">
            <v>CURSO DE CAPACITAÇÃO PARA OPERADOR DE MÁQUINAS E EQUIPAMENTOS (ENCARGOS COMPLEMENTARES) - HORISTA</v>
          </cell>
          <cell r="C7611" t="str">
            <v>H</v>
          </cell>
          <cell r="D7611">
            <v>0.18</v>
          </cell>
        </row>
        <row r="7612">
          <cell r="A7612">
            <v>95361</v>
          </cell>
          <cell r="B7612" t="str">
            <v>CURSO DE CAPACITAÇÃO PARA OPERADOR DE MARTELETE OU MARTELETEIRO (ENCARGOS COMPLEMENTARES) - HORISTA</v>
          </cell>
          <cell r="C7612" t="str">
            <v>H</v>
          </cell>
          <cell r="D7612">
            <v>0.13</v>
          </cell>
        </row>
        <row r="7613">
          <cell r="A7613">
            <v>95362</v>
          </cell>
          <cell r="B7613" t="str">
            <v>CURSO DE CAPACITAÇÃO PARA OPERADOR DE MOTO-ESCREIPER (ENCARGOS COMPLEMENTARES) - HORISTA</v>
          </cell>
          <cell r="C7613" t="str">
            <v>H</v>
          </cell>
          <cell r="D7613">
            <v>0.22</v>
          </cell>
        </row>
        <row r="7614">
          <cell r="A7614">
            <v>95363</v>
          </cell>
          <cell r="B7614" t="str">
            <v>CURSO DE CAPACITAÇÃO PARA OPERADOR DE MOTONIVELADORA (ENCARGOS COMPLEMENTARES) - HORISTA</v>
          </cell>
          <cell r="C7614" t="str">
            <v>H</v>
          </cell>
          <cell r="D7614">
            <v>0.22</v>
          </cell>
        </row>
        <row r="7615">
          <cell r="A7615">
            <v>95364</v>
          </cell>
          <cell r="B7615" t="str">
            <v>CURSO DE CAPACITAÇÃO PARA OPERADOR DE PÁ CARREGADEIRA (ENCARGOS COMPLEMENTARES) - HORISTA</v>
          </cell>
          <cell r="C7615" t="str">
            <v>H</v>
          </cell>
          <cell r="D7615">
            <v>0.11</v>
          </cell>
        </row>
        <row r="7616">
          <cell r="A7616">
            <v>95365</v>
          </cell>
          <cell r="B7616" t="str">
            <v>CURSO DE CAPACITAÇÃO PARA OPERADOR DE PAVIMENTADORA (ENCARGOS COMPLEMENTARES) - HORISTA</v>
          </cell>
          <cell r="C7616" t="str">
            <v>H</v>
          </cell>
          <cell r="D7616">
            <v>0.11</v>
          </cell>
        </row>
        <row r="7617">
          <cell r="A7617">
            <v>95366</v>
          </cell>
          <cell r="B7617" t="str">
            <v>CURSO DE CAPACITAÇÃO PARA OPERADOR DE ROLO COMPACTADOR (ENCARGOS COMPLEMENTARES) - HORISTA</v>
          </cell>
          <cell r="C7617" t="str">
            <v>H</v>
          </cell>
          <cell r="D7617">
            <v>0.12</v>
          </cell>
        </row>
        <row r="7618">
          <cell r="A7618">
            <v>95367</v>
          </cell>
          <cell r="B7618" t="str">
            <v>CURSO DE CAPACITAÇÃO PARA OPERADOR DE USINA DE ASFALTO, DE SOLOS OU DE CONCRETO (ENCARGOS COMPLEMENTARES) - HORISTA</v>
          </cell>
          <cell r="C7618" t="str">
            <v>H</v>
          </cell>
          <cell r="D7618">
            <v>0.22</v>
          </cell>
        </row>
        <row r="7619">
          <cell r="A7619">
            <v>95368</v>
          </cell>
          <cell r="B7619" t="str">
            <v>CURSO DE CAPACITAÇÃO PARA OPERADOR JATO DE AREIA OU JATISTA (ENCARGOS COMPLEMENTARES) - HORISTA</v>
          </cell>
          <cell r="C7619" t="str">
            <v>H</v>
          </cell>
          <cell r="D7619">
            <v>0.23</v>
          </cell>
        </row>
        <row r="7620">
          <cell r="A7620">
            <v>95369</v>
          </cell>
          <cell r="B7620" t="str">
            <v>CURSO DE CAPACITAÇÃO PARA OPERADOR PARA BATE ESTACAS (ENCARGOS COMPLEMENTARES) - HORISTA</v>
          </cell>
          <cell r="C7620" t="str">
            <v>H</v>
          </cell>
          <cell r="D7620">
            <v>0.24</v>
          </cell>
        </row>
        <row r="7621">
          <cell r="A7621">
            <v>95370</v>
          </cell>
          <cell r="B7621" t="str">
            <v>CURSO DE CAPACITAÇÃO PARA PASTILHEIRO (ENCARGOS COMPLEMENTARES) - HORISTA</v>
          </cell>
          <cell r="C7621" t="str">
            <v>H</v>
          </cell>
          <cell r="D7621">
            <v>0.33</v>
          </cell>
        </row>
        <row r="7622">
          <cell r="A7622">
            <v>95371</v>
          </cell>
          <cell r="B7622" t="str">
            <v>CURSO DE CAPACITAÇÃO PARA PEDREIRO (ENCARGOS COMPLEMENTARES) - HORISTA</v>
          </cell>
          <cell r="C7622" t="str">
            <v>H</v>
          </cell>
          <cell r="D7622">
            <v>0.47</v>
          </cell>
        </row>
        <row r="7623">
          <cell r="A7623">
            <v>95372</v>
          </cell>
          <cell r="B7623" t="str">
            <v>CURSO DE CAPACITAÇÃO PARA PINTOR (ENCARGOS COMPLEMENTARES) - HORISTA</v>
          </cell>
          <cell r="C7623" t="str">
            <v>H</v>
          </cell>
          <cell r="D7623">
            <v>0.33</v>
          </cell>
        </row>
        <row r="7624">
          <cell r="A7624">
            <v>95373</v>
          </cell>
          <cell r="B7624" t="str">
            <v>CURSO DE CAPACITAÇÃO PARA PINTOR DE LETREIROS (ENCARGOS COMPLEMENTARES) - HORISTA</v>
          </cell>
          <cell r="C7624" t="str">
            <v>H</v>
          </cell>
          <cell r="D7624">
            <v>0.32</v>
          </cell>
        </row>
        <row r="7625">
          <cell r="A7625">
            <v>95374</v>
          </cell>
          <cell r="B7625" t="str">
            <v>CURSO DE CAPACITAÇÃO PARA PINTOR PARA TINTA EPÓXI (ENCARGOS COMPLEMENTARES) - HORISTA</v>
          </cell>
          <cell r="C7625" t="str">
            <v>H</v>
          </cell>
          <cell r="D7625">
            <v>0.33</v>
          </cell>
        </row>
        <row r="7626">
          <cell r="A7626">
            <v>95375</v>
          </cell>
          <cell r="B7626" t="str">
            <v>CURSO DE CAPACITAÇÃO PARA POCEIRO (ENCARGOS COMPLEMENTARES) - HORISTA</v>
          </cell>
          <cell r="C7626" t="str">
            <v>H</v>
          </cell>
          <cell r="D7626">
            <v>0.31</v>
          </cell>
        </row>
        <row r="7627">
          <cell r="A7627">
            <v>95376</v>
          </cell>
          <cell r="B7627" t="str">
            <v>CURSO DE CAPACITAÇÃO PARA RASTELEIRO (ENCARGOS COMPLEMENTARES) - HORISTA</v>
          </cell>
          <cell r="C7627" t="str">
            <v>H</v>
          </cell>
          <cell r="D7627">
            <v>0.1</v>
          </cell>
        </row>
        <row r="7628">
          <cell r="A7628">
            <v>95377</v>
          </cell>
          <cell r="B7628" t="str">
            <v>CURSO DE CAPACITAÇÃO PARA SERRALHEIRO (ENCARGOS COMPLEMENTARES) - HORISTA</v>
          </cell>
          <cell r="C7628" t="str">
            <v>H</v>
          </cell>
          <cell r="D7628">
            <v>0.25</v>
          </cell>
        </row>
        <row r="7629">
          <cell r="A7629">
            <v>95378</v>
          </cell>
          <cell r="B7629" t="str">
            <v>CURSO DE CAPACITAÇÃO PARA SERVENTE (ENCARGOS COMPLEMENTARES) - HORISTA</v>
          </cell>
          <cell r="C7629" t="str">
            <v>H</v>
          </cell>
          <cell r="D7629">
            <v>0.28999999999999998</v>
          </cell>
        </row>
        <row r="7630">
          <cell r="A7630">
            <v>95379</v>
          </cell>
          <cell r="B7630" t="str">
            <v>CURSO DE CAPACITAÇÃO PARA SOLDADOR (ENCARGOS COMPLEMENTARES) - HORISTA</v>
          </cell>
          <cell r="C7630" t="str">
            <v>H</v>
          </cell>
          <cell r="D7630">
            <v>0.25</v>
          </cell>
        </row>
        <row r="7631">
          <cell r="A7631">
            <v>95380</v>
          </cell>
          <cell r="B7631" t="str">
            <v>CURSO DE CAPACITAÇÃO PARA SOLDADOR A (PARA SOLDA A SER TESTADA COM RAIOS  X ) (ENCARGOS COMPLEMENTARES) - HORISTA</v>
          </cell>
          <cell r="C7631" t="str">
            <v>H</v>
          </cell>
          <cell r="D7631">
            <v>0.3</v>
          </cell>
        </row>
        <row r="7632">
          <cell r="A7632">
            <v>95383</v>
          </cell>
          <cell r="B7632" t="str">
            <v>CURSO DE CAPACITAÇÃO PARA TÉCNICO DE LABORATÓRIO (ENCARGOS COMPLEMENTARES) - HORISTA</v>
          </cell>
          <cell r="C7632" t="str">
            <v>H</v>
          </cell>
          <cell r="D7632">
            <v>0.23</v>
          </cell>
        </row>
        <row r="7633">
          <cell r="A7633">
            <v>95384</v>
          </cell>
          <cell r="B7633" t="str">
            <v>CURSO DE CAPACITAÇÃO PARA TÉCNICO DE SONDAGEM (ENCARGOS COMPLEMENTARES) - HORISTA</v>
          </cell>
          <cell r="C7633" t="str">
            <v>H</v>
          </cell>
          <cell r="D7633">
            <v>0.78</v>
          </cell>
        </row>
        <row r="7634">
          <cell r="A7634">
            <v>95385</v>
          </cell>
          <cell r="B7634" t="str">
            <v>CURSO DE CAPACITAÇÃO PARA TELHADISTA (ENCARGOS COMPLEMENTARES) - HORISTA</v>
          </cell>
          <cell r="C7634" t="str">
            <v>H</v>
          </cell>
          <cell r="D7634">
            <v>0.25</v>
          </cell>
        </row>
        <row r="7635">
          <cell r="A7635">
            <v>95386</v>
          </cell>
          <cell r="B7635" t="str">
            <v>CURSO DE CAPACITAÇÃO PARA TRATORISTA (ENCARGOS COMPLEMENTARES) - HORISTA</v>
          </cell>
          <cell r="C7635" t="str">
            <v>H</v>
          </cell>
          <cell r="D7635">
            <v>0.18</v>
          </cell>
        </row>
        <row r="7636">
          <cell r="A7636">
            <v>95387</v>
          </cell>
          <cell r="B7636" t="str">
            <v>CURSO DE CAPACITAÇÃO PARA VIDRACEIRO (ENCARGOS COMPLEMENTARES) - HORISTA</v>
          </cell>
          <cell r="C7636" t="str">
            <v>H</v>
          </cell>
          <cell r="D7636">
            <v>0.28000000000000003</v>
          </cell>
        </row>
        <row r="7637">
          <cell r="A7637">
            <v>95389</v>
          </cell>
          <cell r="B7637" t="str">
            <v>CURSO DE CAPACITAÇÃO PARA OPERADOR DE BETONEIRA ESTACIONÁRIA/MISTURADOR (ENCARGOS COMPLEMENTARES) - HORISTA</v>
          </cell>
          <cell r="C7637" t="str">
            <v>H</v>
          </cell>
          <cell r="D7637">
            <v>0.1</v>
          </cell>
        </row>
        <row r="7638">
          <cell r="A7638">
            <v>95390</v>
          </cell>
          <cell r="B7638" t="str">
            <v>CURSO DE CAPACITAÇÃO PARA JARDINEIRO (ENCARGOS COMPLEMENTARES) - HORISTA</v>
          </cell>
          <cell r="C7638" t="str">
            <v>H</v>
          </cell>
          <cell r="D7638">
            <v>0.1</v>
          </cell>
        </row>
        <row r="7639">
          <cell r="A7639">
            <v>95392</v>
          </cell>
          <cell r="B7639" t="str">
            <v>CURSO DE CAPACITAÇÃO PARA ALMOXARIFE (ENCARGOS COMPLEMENTARES) - HORISTA</v>
          </cell>
          <cell r="C7639" t="str">
            <v>H</v>
          </cell>
          <cell r="D7639">
            <v>0.11</v>
          </cell>
        </row>
        <row r="7640">
          <cell r="A7640">
            <v>95393</v>
          </cell>
          <cell r="B7640" t="str">
            <v>CURSO DE CAPACITAÇÃO PARA APONTADOR OU APROPRIADOR (ENCARGOS COMPLEMENTARES) - HORISTA</v>
          </cell>
          <cell r="C7640" t="str">
            <v>H</v>
          </cell>
          <cell r="D7640">
            <v>0.48</v>
          </cell>
        </row>
        <row r="7641">
          <cell r="A7641">
            <v>95394</v>
          </cell>
          <cell r="B7641" t="str">
            <v>CURSO DE CAPACITAÇÃO PARA ARQUITETO DE OBRA JÚNIOR (ENCARGOS COMPLEMENTARES) - HORISTA</v>
          </cell>
          <cell r="C7641" t="str">
            <v>H</v>
          </cell>
          <cell r="D7641">
            <v>0.93</v>
          </cell>
        </row>
        <row r="7642">
          <cell r="A7642">
            <v>95395</v>
          </cell>
          <cell r="B7642" t="str">
            <v>CURSO DE CAPACITAÇÃO PARA ARQUITETO DE OBRA PLENO (ENCARGOS COMPLEMENTARES) - HORISTA</v>
          </cell>
          <cell r="C7642" t="str">
            <v>H</v>
          </cell>
          <cell r="D7642">
            <v>0.99</v>
          </cell>
        </row>
        <row r="7643">
          <cell r="A7643">
            <v>95396</v>
          </cell>
          <cell r="B7643" t="str">
            <v>CURSO DE CAPACITAÇÃO PARA ARQUITETO DE OBRA SÊNIOR (ENCARGOS COMPLEMENTARES) - HORISTA</v>
          </cell>
          <cell r="C7643" t="str">
            <v>H</v>
          </cell>
          <cell r="D7643">
            <v>1.03</v>
          </cell>
        </row>
        <row r="7644">
          <cell r="A7644">
            <v>95398</v>
          </cell>
          <cell r="B7644" t="str">
            <v>CURSO DE CAPACITAÇÃO PARA AUXILIAR DE ESCRITÓRIO (ENCARGOS COMPLEMENTARES) - HORISTA</v>
          </cell>
          <cell r="C7644" t="str">
            <v>H</v>
          </cell>
          <cell r="D7644">
            <v>0.09</v>
          </cell>
        </row>
        <row r="7645">
          <cell r="A7645">
            <v>95400</v>
          </cell>
          <cell r="B7645" t="str">
            <v>CURSO DE CAPACITAÇÃO PARA DESENHISTA PROJETISTA (ENCARGOS COMPLEMENTARES) - HORISTA</v>
          </cell>
          <cell r="C7645" t="str">
            <v>H</v>
          </cell>
          <cell r="D7645">
            <v>0.08</v>
          </cell>
        </row>
        <row r="7646">
          <cell r="A7646">
            <v>95401</v>
          </cell>
          <cell r="B7646" t="str">
            <v>CURSO DE CAPACITAÇÃO PARA ENCARREGADO GERAL (ENCARGOS COMPLEMENTARES) - HORISTA</v>
          </cell>
          <cell r="C7646" t="str">
            <v>H</v>
          </cell>
          <cell r="D7646">
            <v>0.66</v>
          </cell>
        </row>
        <row r="7647">
          <cell r="A7647">
            <v>95402</v>
          </cell>
          <cell r="B7647" t="str">
            <v>CURSO DE CAPACITAÇÃO PARA ENGENHEIRO CIVIL DE OBRA JÚNIOR (ENCARGOS COMPLEMENTARES) - HORISTA</v>
          </cell>
          <cell r="C7647" t="str">
            <v>H</v>
          </cell>
          <cell r="D7647">
            <v>1.69</v>
          </cell>
        </row>
        <row r="7648">
          <cell r="A7648">
            <v>95403</v>
          </cell>
          <cell r="B7648" t="str">
            <v>CURSO DE CAPACITAÇÃO PARA ENGENHEIRO CIVIL DE OBRA PLENO (ENCARGOS COMPLEMENTARES) - HORISTA</v>
          </cell>
          <cell r="C7648" t="str">
            <v>H</v>
          </cell>
          <cell r="D7648">
            <v>1.78</v>
          </cell>
        </row>
        <row r="7649">
          <cell r="A7649">
            <v>95404</v>
          </cell>
          <cell r="B7649" t="str">
            <v>CURSO DE CAPACITAÇÃO PARA ENGENHEIRO CIVIL DE OBRA SÊNIOR (ENCARGOS COMPLEMENTARES) - HORISTA</v>
          </cell>
          <cell r="C7649" t="str">
            <v>H</v>
          </cell>
          <cell r="D7649">
            <v>2.13</v>
          </cell>
        </row>
        <row r="7650">
          <cell r="A7650">
            <v>95405</v>
          </cell>
          <cell r="B7650" t="str">
            <v>CURSO DE CAPACITAÇÃO PARA MESTRE DE OBRAS (ENCARGOS COMPLEMENTARES) - HORISTA</v>
          </cell>
          <cell r="C7650" t="str">
            <v>H</v>
          </cell>
          <cell r="D7650">
            <v>0.92</v>
          </cell>
        </row>
        <row r="7651">
          <cell r="A7651">
            <v>95406</v>
          </cell>
          <cell r="B7651" t="str">
            <v>CURSO DE CAPACITAÇÃO PARA TOPÓGRAFO (ENCARGOS COMPLEMENTARES) - HORISTA</v>
          </cell>
          <cell r="C7651" t="str">
            <v>H</v>
          </cell>
          <cell r="D7651">
            <v>0.18</v>
          </cell>
        </row>
        <row r="7652">
          <cell r="A7652">
            <v>95408</v>
          </cell>
          <cell r="B7652" t="str">
            <v>CURSO DE CAPACITAÇÃO  PARA MOTORISTA DE CAMINHÃO (ENCARGOS COMPLEMENTARES) - MENSALISTA</v>
          </cell>
          <cell r="C7652" t="str">
            <v>MES</v>
          </cell>
          <cell r="D7652">
            <v>17.350000000000001</v>
          </cell>
        </row>
        <row r="7653">
          <cell r="A7653">
            <v>95411</v>
          </cell>
          <cell r="B7653" t="str">
            <v>CURSO DE CAPACITAÇÃO PARA DESENHISTA PROJETISTA (ENCARGOS COMPLEMENTARES) - MENSALISTA</v>
          </cell>
          <cell r="C7653" t="str">
            <v>MES</v>
          </cell>
          <cell r="D7653">
            <v>11.31</v>
          </cell>
        </row>
        <row r="7654">
          <cell r="A7654">
            <v>95413</v>
          </cell>
          <cell r="B7654" t="str">
            <v>CURSO DE CAPACITAÇÃO PARA ALMOXARIFE (ENCARGOS COMPLEMENTARES) - MENSALISTA</v>
          </cell>
          <cell r="C7654" t="str">
            <v>MES</v>
          </cell>
          <cell r="D7654">
            <v>15.07</v>
          </cell>
        </row>
        <row r="7655">
          <cell r="A7655">
            <v>95414</v>
          </cell>
          <cell r="B7655" t="str">
            <v>CURSO DE CAPACITAÇÃO PARA APONTADOR OU APROPRIADOR (ENCARGOS COMPLEMENTARES) - MENSALISTA</v>
          </cell>
          <cell r="C7655" t="str">
            <v>MES</v>
          </cell>
          <cell r="D7655">
            <v>63.61</v>
          </cell>
        </row>
        <row r="7656">
          <cell r="A7656">
            <v>95415</v>
          </cell>
          <cell r="B7656" t="str">
            <v>CURSO DE CAPACITAÇÃO PARA ENGENHEIRO CIVIL DE OBRA JÚNIOR (ENCARGOS COMPLEMENTARES) - MENSALISTA</v>
          </cell>
          <cell r="C7656" t="str">
            <v>MES</v>
          </cell>
          <cell r="D7656">
            <v>222.89</v>
          </cell>
        </row>
        <row r="7657">
          <cell r="A7657">
            <v>95416</v>
          </cell>
          <cell r="B7657" t="str">
            <v>CURSO DE CAPACITAÇÃO PARA AUXILIAR DE ESCRITÓRIO (ENCARGOS COMPLEMENTARES) - MENSALISTA</v>
          </cell>
          <cell r="C7657" t="str">
            <v>MES</v>
          </cell>
          <cell r="D7657">
            <v>12.54</v>
          </cell>
        </row>
        <row r="7658">
          <cell r="A7658">
            <v>95417</v>
          </cell>
          <cell r="B7658" t="str">
            <v>CURSO DE CAPACITAÇÃO PARA ENGENHEIRO CIVIL DE OBRA PLENO (ENCARGOS COMPLEMENTARES) - MENSALISTA</v>
          </cell>
          <cell r="C7658" t="str">
            <v>MES</v>
          </cell>
          <cell r="D7658">
            <v>235.33</v>
          </cell>
        </row>
        <row r="7659">
          <cell r="A7659">
            <v>95418</v>
          </cell>
          <cell r="B7659" t="str">
            <v>CURSO DE CAPACITAÇÃO PARA ENGENHEIRO CIVIL DE OBRA SÊNIOR (ENCARGOS COMPLEMENTARES) - MENSALISTA</v>
          </cell>
          <cell r="C7659" t="str">
            <v>MES</v>
          </cell>
          <cell r="D7659">
            <v>280.64999999999998</v>
          </cell>
        </row>
        <row r="7660">
          <cell r="A7660">
            <v>95419</v>
          </cell>
          <cell r="B7660" t="str">
            <v>CURSO DE CAPACITAÇÃO PARA ARQUITETO JÚNIOR (ENCARGOS COMPLEMENTARES) - MENSALISTA</v>
          </cell>
          <cell r="C7660" t="str">
            <v>MES</v>
          </cell>
          <cell r="D7660">
            <v>123.24</v>
          </cell>
        </row>
        <row r="7661">
          <cell r="A7661">
            <v>95420</v>
          </cell>
          <cell r="B7661" t="str">
            <v>CURSO DE CAPACITAÇÃO PARA ARQUITETO PLENO (ENCARGOS COMPLEMENTARES) - MENSALISTA</v>
          </cell>
          <cell r="C7661" t="str">
            <v>MES</v>
          </cell>
          <cell r="D7661">
            <v>130.56</v>
          </cell>
        </row>
        <row r="7662">
          <cell r="A7662">
            <v>95421</v>
          </cell>
          <cell r="B7662" t="str">
            <v>CURSO DE CAPACITAÇÃO PARA ARQUITETO SÊNIOR (ENCARGOS COMPLEMENTARES) - MENSALISTA</v>
          </cell>
          <cell r="C7662" t="str">
            <v>MES</v>
          </cell>
          <cell r="D7662">
            <v>136.83000000000001</v>
          </cell>
        </row>
        <row r="7663">
          <cell r="A7663">
            <v>95422</v>
          </cell>
          <cell r="B7663" t="str">
            <v>CURSO DE CAPACITAÇÃO PARA ENCARREGADO GERAL DE OBRAS (ENCARGOS COMPLEMENTARES) - MENSALISTA</v>
          </cell>
          <cell r="C7663" t="str">
            <v>MES</v>
          </cell>
          <cell r="D7663">
            <v>87.54</v>
          </cell>
        </row>
        <row r="7664">
          <cell r="A7664">
            <v>95423</v>
          </cell>
          <cell r="B7664" t="str">
            <v>CURSO DE CAPACITAÇÃO PARA MESTRE DE OBRAS (ENCARGOS COMPLEMENTARES) - MENSALISTA</v>
          </cell>
          <cell r="C7664" t="str">
            <v>MES</v>
          </cell>
          <cell r="D7664">
            <v>121.56</v>
          </cell>
        </row>
        <row r="7665">
          <cell r="A7665">
            <v>95424</v>
          </cell>
          <cell r="B7665" t="str">
            <v>CURSO DE CAPACITAÇÃO PARA TOPÓGRAFO (ENCARGOS COMPLEMENTARES) - MENSALISTA</v>
          </cell>
          <cell r="C7665" t="str">
            <v>MES</v>
          </cell>
          <cell r="D7665">
            <v>24.64</v>
          </cell>
        </row>
        <row r="7666">
          <cell r="A7666">
            <v>100288</v>
          </cell>
          <cell r="B7666" t="str">
            <v>CURSO DE CAPACITAÇÃO PARA VIGIA DIURNO (ENCARGOS COMPLEMENTARES) - HORISTA</v>
          </cell>
          <cell r="C7666" t="str">
            <v>H</v>
          </cell>
          <cell r="D7666">
            <v>7.0000000000000007E-2</v>
          </cell>
        </row>
        <row r="7667">
          <cell r="A7667">
            <v>100289</v>
          </cell>
          <cell r="B7667" t="str">
            <v>VIGIA DIURNO COM ENCARGOS COMPLEMENTARES</v>
          </cell>
          <cell r="C7667" t="str">
            <v>H</v>
          </cell>
          <cell r="D7667">
            <v>20.399999999999999</v>
          </cell>
        </row>
        <row r="7668">
          <cell r="A7668">
            <v>100291</v>
          </cell>
          <cell r="B7668" t="str">
            <v>CURSO DE CAPACITAÇÃO PARA AJUDANTE DE PINTOR (ENCARGOS COMPLEMENTARES) - HORISTA</v>
          </cell>
          <cell r="C7668" t="str">
            <v>H</v>
          </cell>
          <cell r="D7668">
            <v>0.21</v>
          </cell>
        </row>
        <row r="7669">
          <cell r="A7669">
            <v>100293</v>
          </cell>
          <cell r="B7669" t="str">
            <v>CURSO DE CAPACITAÇÃO PARA AUXILIAR DE AZULEJISTA (ENCARGOS COMPLEMENTARES) - HORISTA</v>
          </cell>
          <cell r="C7669" t="str">
            <v>H</v>
          </cell>
          <cell r="D7669">
            <v>0.21</v>
          </cell>
        </row>
        <row r="7670">
          <cell r="A7670">
            <v>100295</v>
          </cell>
          <cell r="B7670" t="str">
            <v>CURSO DE CAPACITAÇÃO PARA MONTADOR DE ELETROELETRONICOS (ENCARGOS COMPLEMENTARES) - HORISTA</v>
          </cell>
          <cell r="C7670" t="str">
            <v>H</v>
          </cell>
          <cell r="D7670">
            <v>0.57999999999999996</v>
          </cell>
        </row>
        <row r="7671">
          <cell r="A7671">
            <v>100298</v>
          </cell>
          <cell r="B7671" t="str">
            <v>CURSO DE CAPACITAÇÃO PARA MECÂNICO DE REFRIGERAÇÃO (ENCARGOS COMPLEMENTARES) - HORISTA</v>
          </cell>
          <cell r="C7671" t="str">
            <v>H</v>
          </cell>
          <cell r="D7671">
            <v>0.62</v>
          </cell>
        </row>
        <row r="7672">
          <cell r="A7672">
            <v>100299</v>
          </cell>
          <cell r="B7672" t="str">
            <v>CURSO DE CAPACITAÇÃO PARA TÉCNICO EM SEGURANÇA DO TRABALHO (ENCARGOS COMPLEMENTARES) - HORISTA</v>
          </cell>
          <cell r="C7672" t="str">
            <v>H</v>
          </cell>
          <cell r="D7672">
            <v>0.54</v>
          </cell>
        </row>
        <row r="7673">
          <cell r="A7673">
            <v>100301</v>
          </cell>
          <cell r="B7673" t="str">
            <v>AJUDANTE DE PINTOR COM ENCARGOS COMPLEMENTARES</v>
          </cell>
          <cell r="C7673" t="str">
            <v>H</v>
          </cell>
          <cell r="D7673">
            <v>21.55</v>
          </cell>
        </row>
        <row r="7674">
          <cell r="A7674">
            <v>100303</v>
          </cell>
          <cell r="B7674" t="str">
            <v>AUXILIAR DE AZULEJISTA COM ENCARGOS COMPLEMENTARES</v>
          </cell>
          <cell r="C7674" t="str">
            <v>H</v>
          </cell>
          <cell r="D7674">
            <v>19.91</v>
          </cell>
        </row>
        <row r="7675">
          <cell r="A7675">
            <v>100307</v>
          </cell>
          <cell r="B7675" t="str">
            <v>MONTADOR DE ELETROELETRÔNICOS COM ENCARGOS COMPLEMENTARES</v>
          </cell>
          <cell r="C7675" t="str">
            <v>H</v>
          </cell>
          <cell r="D7675">
            <v>24.34</v>
          </cell>
        </row>
        <row r="7676">
          <cell r="A7676">
            <v>100308</v>
          </cell>
          <cell r="B7676" t="str">
            <v>MECÂNICO DE REFRIGERAÇÃO COM ENCARGOS COMPLEMENTARES</v>
          </cell>
          <cell r="C7676" t="str">
            <v>H</v>
          </cell>
          <cell r="D7676">
            <v>27.32</v>
          </cell>
        </row>
        <row r="7677">
          <cell r="A7677">
            <v>100309</v>
          </cell>
          <cell r="B7677" t="str">
            <v>TÉCNICO EM SEGURANÇA DO TRABALHO COM ENCARGOS COMPLEMENTARES</v>
          </cell>
          <cell r="C7677" t="str">
            <v>H</v>
          </cell>
          <cell r="D7677">
            <v>28.9</v>
          </cell>
        </row>
        <row r="7678">
          <cell r="A7678">
            <v>100315</v>
          </cell>
          <cell r="B7678" t="str">
            <v>CURSO DE CAPACITAÇÃO PARA TÉCNICO EM SEGURANÇA DO TRABALHO (ENCARGOS COMPLEMENTARES) - MENSALISTA</v>
          </cell>
          <cell r="C7678" t="str">
            <v>MES</v>
          </cell>
          <cell r="D7678">
            <v>71.27</v>
          </cell>
        </row>
        <row r="7679">
          <cell r="A7679">
            <v>100321</v>
          </cell>
          <cell r="B7679" t="str">
            <v>TÉCNICO EM SEGURANÇA DO TRABALHO COM ENCARGOS COMPLEMENTARES</v>
          </cell>
          <cell r="C7679" t="str">
            <v>MES</v>
          </cell>
          <cell r="D7679">
            <v>5090.8900000000003</v>
          </cell>
        </row>
        <row r="7680">
          <cell r="A7680">
            <v>100533</v>
          </cell>
          <cell r="B7680" t="str">
            <v>TECNICO DE EDIFICACOES COM ENCARGOS COMPLEMENTARES</v>
          </cell>
          <cell r="C7680" t="str">
            <v>H</v>
          </cell>
          <cell r="D7680">
            <v>17.899999999999999</v>
          </cell>
        </row>
        <row r="7681">
          <cell r="A7681">
            <v>100534</v>
          </cell>
          <cell r="B7681" t="str">
            <v>TECNICO DE EDIFICACOES COM ENCARGOS COMPLEMENTARES</v>
          </cell>
          <cell r="C7681" t="str">
            <v>MES</v>
          </cell>
          <cell r="D7681">
            <v>3180.25</v>
          </cell>
        </row>
        <row r="7682">
          <cell r="A7682">
            <v>100535</v>
          </cell>
          <cell r="B7682" t="str">
            <v>CURSO DE CAPACITAÇÃO PARA TECNICO DE EDIFICACOES (ENCARGOS COMPLEMENTARES) - HORISTA</v>
          </cell>
          <cell r="C7682" t="str">
            <v>H</v>
          </cell>
          <cell r="D7682">
            <v>0.31</v>
          </cell>
        </row>
        <row r="7683">
          <cell r="A7683">
            <v>100536</v>
          </cell>
          <cell r="B7683" t="str">
            <v>CURSO DE CAPACITAÇÃO PARA TECNICO DE EDIFICACOES (ENCARGOS COMPLEMENTARES) - MENSALISTA</v>
          </cell>
          <cell r="C7683" t="str">
            <v>MES</v>
          </cell>
          <cell r="D7683">
            <v>42.12</v>
          </cell>
        </row>
        <row r="7684">
          <cell r="A7684">
            <v>101286</v>
          </cell>
          <cell r="B7684" t="str">
            <v>CURSO DE CAPACITAÇÃO PARA AJUDANTE DE ARMADOR (ENCARGOS COMPLEMENTARES) - MENSALISTA</v>
          </cell>
          <cell r="C7684" t="str">
            <v>MES</v>
          </cell>
          <cell r="D7684">
            <v>21.87</v>
          </cell>
        </row>
        <row r="7685">
          <cell r="A7685">
            <v>101287</v>
          </cell>
          <cell r="B7685" t="str">
            <v>CURSO DE CAPACITAÇÃO PARA AJUDANTE DE ELETRICISTA (ENCARGOS COMPLEMENTARES) - MENSALISTA</v>
          </cell>
          <cell r="C7685" t="str">
            <v>MES</v>
          </cell>
          <cell r="D7685">
            <v>70.739999999999995</v>
          </cell>
        </row>
        <row r="7686">
          <cell r="A7686">
            <v>101288</v>
          </cell>
          <cell r="B7686" t="str">
            <v>CURSO DE CAPACITAÇÃO PARA AJUDANTE DE ESTRUTURAS METÁLICAS(ENCARGOS COMPLEMENTARES) - MENSALISTA</v>
          </cell>
          <cell r="C7686" t="str">
            <v>MES</v>
          </cell>
          <cell r="D7686">
            <v>21.87</v>
          </cell>
        </row>
        <row r="7687">
          <cell r="A7687">
            <v>101289</v>
          </cell>
          <cell r="B7687" t="str">
            <v>CURSO DE CAPACITAÇÃO PARA AJUDANTE DE OPERAÇÃO EM GERAL (ENCARGOS COMPLEMENTARES) - MENSALISTA</v>
          </cell>
          <cell r="C7687" t="str">
            <v>MES</v>
          </cell>
          <cell r="D7687">
            <v>22.48</v>
          </cell>
        </row>
        <row r="7688">
          <cell r="A7688">
            <v>101290</v>
          </cell>
          <cell r="B7688" t="str">
            <v>CURSO DE CAPACITAÇÃO PARA AJUDANTE DE PINTOR (ENCARGOS COMPLEMENTARES) - MENSALISTA</v>
          </cell>
          <cell r="C7688" t="str">
            <v>MES</v>
          </cell>
          <cell r="D7688">
            <v>27.97</v>
          </cell>
        </row>
        <row r="7689">
          <cell r="A7689">
            <v>101291</v>
          </cell>
          <cell r="B7689" t="str">
            <v>CURSO DE CAPACITAÇÃO PARA AJUDANTE DE SERRALHEIRO (ENCARGOS COMPLEMENTARES) - MENSALISTA</v>
          </cell>
          <cell r="C7689" t="str">
            <v>MES</v>
          </cell>
          <cell r="D7689">
            <v>21.87</v>
          </cell>
        </row>
        <row r="7690">
          <cell r="A7690">
            <v>101292</v>
          </cell>
          <cell r="B7690" t="str">
            <v>CURSO DE CAPACITAÇÃO PARA AJUDANTE ESPECIALIZADO (ENCARGOS COMPLEMENTARES) - MENSALISTA</v>
          </cell>
          <cell r="C7690" t="str">
            <v>MES</v>
          </cell>
          <cell r="D7690">
            <v>22.48</v>
          </cell>
        </row>
        <row r="7691">
          <cell r="A7691">
            <v>101293</v>
          </cell>
          <cell r="B7691" t="str">
            <v>CURSO DE CAPACITAÇÃO PARA ARMADOR (ENCARGOS COMPLEMENTARES) - MENSALISTA</v>
          </cell>
          <cell r="C7691" t="str">
            <v>MES</v>
          </cell>
          <cell r="D7691">
            <v>34.21</v>
          </cell>
        </row>
        <row r="7692">
          <cell r="A7692">
            <v>101294</v>
          </cell>
          <cell r="B7692" t="str">
            <v>CURSO DE CAPACITAÇÃO PARA ASSENTADOR DE MANILHA (ENCARGOS COMPLEMENTARES) - MENSALISTA</v>
          </cell>
          <cell r="C7692" t="str">
            <v>MES</v>
          </cell>
          <cell r="D7692">
            <v>22.11</v>
          </cell>
        </row>
        <row r="7693">
          <cell r="A7693">
            <v>101295</v>
          </cell>
          <cell r="B7693" t="str">
            <v>CURSO DE CAPACITAÇÃO PARA AUXILIAR DE AZULEJISTA (ENCARGOS COMPLEMENTARES) - MENSALISTA</v>
          </cell>
          <cell r="C7693" t="str">
            <v>MES</v>
          </cell>
          <cell r="D7693">
            <v>27.98</v>
          </cell>
        </row>
        <row r="7694">
          <cell r="A7694">
            <v>101296</v>
          </cell>
          <cell r="B7694" t="str">
            <v>CURSO DE CAPACITAÇÃO PARA AUXILIAR DE ENCANADOR OU BOMBEIRO HIDRÁULICO (ENCARGOS COMPLEMENTARES) - MENSALISTA</v>
          </cell>
          <cell r="C7694" t="str">
            <v>MES</v>
          </cell>
          <cell r="D7694">
            <v>34.090000000000003</v>
          </cell>
        </row>
        <row r="7695">
          <cell r="A7695">
            <v>101297</v>
          </cell>
          <cell r="B7695" t="str">
            <v>CURSO DE CAPACITAÇÃO PARA AUXILIAR DE LABORATORISTA (ENCARGOS COMPLEMENTARES) - MENSALISTA</v>
          </cell>
          <cell r="C7695" t="str">
            <v>MES</v>
          </cell>
          <cell r="D7695">
            <v>28.04</v>
          </cell>
        </row>
        <row r="7696">
          <cell r="A7696">
            <v>101298</v>
          </cell>
          <cell r="B7696" t="str">
            <v>CURSO DE CAPACITAÇÃO PARA AUXILIAR DE MECANICO (ENCARGOS COMPLEMENTARES) - MENSALISTA</v>
          </cell>
          <cell r="C7696" t="str">
            <v>MES</v>
          </cell>
          <cell r="D7696">
            <v>21.87</v>
          </cell>
        </row>
        <row r="7697">
          <cell r="A7697">
            <v>101299</v>
          </cell>
          <cell r="B7697" t="str">
            <v>CURSO DE CAPACITAÇÃO PARA AUXILIAR DE PEDREIRO (ENCARGOS COMPLEMENTARES) - MENSALISTA</v>
          </cell>
          <cell r="C7697" t="str">
            <v>MES</v>
          </cell>
          <cell r="D7697">
            <v>27.97</v>
          </cell>
        </row>
        <row r="7698">
          <cell r="A7698">
            <v>101300</v>
          </cell>
          <cell r="B7698" t="str">
            <v>CURSO DE CAPACITAÇÃO PARA AUXILIAR DE SERVIÇOS GERAIS (ENCARGOS COMPLEMENTARES) - MENSALISTA</v>
          </cell>
          <cell r="C7698" t="str">
            <v>MES</v>
          </cell>
          <cell r="D7698">
            <v>21.38</v>
          </cell>
        </row>
        <row r="7699">
          <cell r="A7699">
            <v>101301</v>
          </cell>
          <cell r="B7699" t="str">
            <v>CURSO DE CAPACITAÇÃO PARA AUXILIAR DE TOPÓGRAFO (ENCARGOS COMPLEMENTARES) - MENSALISTA</v>
          </cell>
          <cell r="C7699" t="str">
            <v>MES</v>
          </cell>
          <cell r="D7699">
            <v>11.09</v>
          </cell>
        </row>
        <row r="7700">
          <cell r="A7700">
            <v>101302</v>
          </cell>
          <cell r="B7700" t="str">
            <v>CURSO DE CAPACITAÇÃO PARA AUXILIAR TÉCNICO DE ENGENHARIA (ENCARGOS COMPLEMENTARES) - MENSALISTA</v>
          </cell>
          <cell r="C7700" t="str">
            <v>MES</v>
          </cell>
          <cell r="D7700">
            <v>30.52</v>
          </cell>
        </row>
        <row r="7701">
          <cell r="A7701">
            <v>101303</v>
          </cell>
          <cell r="B7701" t="str">
            <v>CURSO DE CAPACITAÇÃO PARA MONTADOR DE ELETROELETRONICOS(ENCARGOS COMPLEMENTARES) - MENSALISTA</v>
          </cell>
          <cell r="C7701" t="str">
            <v>MES</v>
          </cell>
          <cell r="D7701">
            <v>77.510000000000005</v>
          </cell>
        </row>
        <row r="7702">
          <cell r="A7702">
            <v>101304</v>
          </cell>
          <cell r="B7702" t="str">
            <v>CURSO DE CAPACITAÇÃO PARA AZULEJISTA OU LADRILHISTA (ENCARGOS COMPLEMENTARES) - MENSALISTA</v>
          </cell>
          <cell r="C7702" t="str">
            <v>MES</v>
          </cell>
          <cell r="D7702">
            <v>44.99</v>
          </cell>
        </row>
        <row r="7703">
          <cell r="A7703">
            <v>101305</v>
          </cell>
          <cell r="B7703" t="str">
            <v>CURSO DE CAPACITAÇÃO PARA BLASTER, DINAMITADOR OU CABO DE FORÇA (ENCARGOS COMPLEMENTARES) - MENSALISTA</v>
          </cell>
          <cell r="C7703" t="str">
            <v>MES</v>
          </cell>
          <cell r="D7703">
            <v>37.9</v>
          </cell>
        </row>
        <row r="7704">
          <cell r="A7704">
            <v>101307</v>
          </cell>
          <cell r="B7704" t="str">
            <v>CURSO DE CAPACITAÇÃO PARA CALCETEIRO (ENCARGOS COMPLEMENTARES) - MENSALISTA</v>
          </cell>
          <cell r="C7704" t="str">
            <v>MES</v>
          </cell>
          <cell r="D7704">
            <v>30.99</v>
          </cell>
        </row>
        <row r="7705">
          <cell r="A7705">
            <v>101308</v>
          </cell>
          <cell r="B7705" t="str">
            <v>CURSO DE CAPACITAÇÃO PARA MONTADOR DE ESTRUTURAS METALICAS (ENCARGOS COMPLEMENTARES) - MENSALISTA</v>
          </cell>
          <cell r="C7705" t="str">
            <v>MES</v>
          </cell>
          <cell r="D7705">
            <v>24.54</v>
          </cell>
        </row>
        <row r="7706">
          <cell r="A7706">
            <v>101309</v>
          </cell>
          <cell r="B7706" t="str">
            <v>CURSO DE CAPACITAÇÃO PARA CARPINTEIRO AUXILIAR (ENCARGOS COMPLEMENTARES) - MENSALISTA</v>
          </cell>
          <cell r="C7706" t="str">
            <v>MES</v>
          </cell>
          <cell r="D7706">
            <v>27.97</v>
          </cell>
        </row>
        <row r="7707">
          <cell r="A7707">
            <v>101310</v>
          </cell>
          <cell r="B7707" t="str">
            <v>CURSO DE CAPACITAÇÃO PARA CARPINTEIRO DE ESQUADRIAS (ENCARGOS COMPLEMENTARES) - MENSALISTA</v>
          </cell>
          <cell r="C7707" t="str">
            <v>MES</v>
          </cell>
          <cell r="D7707">
            <v>41.19</v>
          </cell>
        </row>
        <row r="7708">
          <cell r="A7708">
            <v>101311</v>
          </cell>
          <cell r="B7708" t="str">
            <v>CURSO DE CAPACITAÇÃO PARA CARPINTEIRO DE FORMAS (ENCARGOS COMPLEMENTARES) - MENSALISTA</v>
          </cell>
          <cell r="C7708" t="str">
            <v>MES</v>
          </cell>
          <cell r="D7708">
            <v>34.21</v>
          </cell>
        </row>
        <row r="7709">
          <cell r="A7709">
            <v>101312</v>
          </cell>
          <cell r="B7709" t="str">
            <v>CURSO DE CAPACITAÇÃO PARA CAVOUQUEIRO OU OPERADOR DE PERFURATRIZ (ENCARGOS COMPLEMENTARES) - MENSALISTA</v>
          </cell>
          <cell r="C7709" t="str">
            <v>MES</v>
          </cell>
          <cell r="D7709">
            <v>26.26</v>
          </cell>
        </row>
        <row r="7710">
          <cell r="A7710">
            <v>101313</v>
          </cell>
          <cell r="B7710" t="str">
            <v>CURSO DE CAPACITAÇÃO PARA ELETRICISTA (ENCARGOS COMPLEMENTARES) - MENSALISTA</v>
          </cell>
          <cell r="C7710" t="str">
            <v>MES</v>
          </cell>
          <cell r="D7710">
            <v>110.63</v>
          </cell>
        </row>
        <row r="7711">
          <cell r="A7711">
            <v>101315</v>
          </cell>
          <cell r="B7711" t="str">
            <v>CURSO DE CAPACITAÇÃO PARA ELETROTÉCNICO (ENCARGOS COMPLEMENTARES) - MENSALISTA</v>
          </cell>
          <cell r="C7711" t="str">
            <v>MES</v>
          </cell>
          <cell r="D7711">
            <v>109.62</v>
          </cell>
        </row>
        <row r="7712">
          <cell r="A7712">
            <v>101316</v>
          </cell>
          <cell r="B7712" t="str">
            <v>CURSO DE CAPACITAÇÃO PARA ENCANADOR OU BOMBEIRO HIDRÁULICO (ENCARGOS COMPLEMENTARES) - MENSALISTA</v>
          </cell>
          <cell r="C7712" t="str">
            <v>MES</v>
          </cell>
          <cell r="D7712">
            <v>53.32</v>
          </cell>
        </row>
        <row r="7713">
          <cell r="A7713">
            <v>101320</v>
          </cell>
          <cell r="B7713" t="str">
            <v>CURSO DE CAPACITAÇÃO PARA MONTADOR DE MAQUINAS (ENCARGOS COMPLEMENTARES) - MENSALISTA</v>
          </cell>
          <cell r="C7713" t="str">
            <v>MES</v>
          </cell>
          <cell r="D7713">
            <v>16.21</v>
          </cell>
        </row>
        <row r="7714">
          <cell r="A7714">
            <v>101322</v>
          </cell>
          <cell r="B7714" t="str">
            <v>CURSO DE CAPACITAÇÃO PARA GESSEIRO (ENCARGOS COMPLEMENTARES) - MENSALISTA</v>
          </cell>
          <cell r="C7714" t="str">
            <v>MES</v>
          </cell>
          <cell r="D7714">
            <v>30.97</v>
          </cell>
        </row>
        <row r="7715">
          <cell r="A7715">
            <v>101323</v>
          </cell>
          <cell r="B7715" t="str">
            <v>CURSO DE CAPACITAÇÃO PARA IMPERMEABILIZADOR (ENCARGOS COMPLEMENTARES) - MENSALISTA</v>
          </cell>
          <cell r="C7715" t="str">
            <v>MES</v>
          </cell>
          <cell r="D7715">
            <v>62.87</v>
          </cell>
        </row>
        <row r="7716">
          <cell r="A7716">
            <v>101324</v>
          </cell>
          <cell r="B7716" t="str">
            <v>CURSO DE CAPACITAÇÃO PARA MOTORISTA DE CAMINHAO-BASCULANTE (ENCARGOS COMPLEMENTARES) - MENSALISTA</v>
          </cell>
          <cell r="C7716" t="str">
            <v>MES</v>
          </cell>
          <cell r="D7716">
            <v>18.03</v>
          </cell>
        </row>
        <row r="7717">
          <cell r="A7717">
            <v>101325</v>
          </cell>
          <cell r="B7717" t="str">
            <v>CURSO DE CAPACITAÇÃO PARA INSTALADOR DE TUBULAÇÕES (ENCARGOS COMPLEMENTARES) - MENSALISTA</v>
          </cell>
          <cell r="C7717" t="str">
            <v>MES</v>
          </cell>
          <cell r="D7717">
            <v>25.92</v>
          </cell>
        </row>
        <row r="7718">
          <cell r="A7718">
            <v>101326</v>
          </cell>
          <cell r="B7718" t="str">
            <v>CURSO DE CAPACITAÇÃO PARA JARDINEIRO (ENCARGOS COMPLEMENTARES) - MENSALISTA</v>
          </cell>
          <cell r="C7718" t="str">
            <v>MES</v>
          </cell>
          <cell r="D7718">
            <v>13.55</v>
          </cell>
        </row>
        <row r="7719">
          <cell r="A7719">
            <v>101328</v>
          </cell>
          <cell r="B7719" t="str">
            <v>CURSO DE CAPACITAÇÃO PARA MOTORISTA DE CAMINHAO-CARRETA (ENCARGOS COMPLEMENTARES) - MENSALISTA</v>
          </cell>
          <cell r="C7719" t="str">
            <v>MES</v>
          </cell>
          <cell r="D7719">
            <v>21.59</v>
          </cell>
        </row>
        <row r="7720">
          <cell r="A7720">
            <v>101329</v>
          </cell>
          <cell r="B7720" t="str">
            <v>CURSO DE CAPACITAÇÃO PARA MAÇARIQUEIRO (ENCARGOS COMPLEMENTARES) - MENSALISTA</v>
          </cell>
          <cell r="C7720" t="str">
            <v>MES</v>
          </cell>
          <cell r="D7720">
            <v>52.78</v>
          </cell>
        </row>
        <row r="7721">
          <cell r="A7721">
            <v>101330</v>
          </cell>
          <cell r="B7721" t="str">
            <v>CURSO DE CAPACITAÇÃO PARA MARCENEIRO (ENCARGOS COMPLEMENTARES) - MENSALISTA</v>
          </cell>
          <cell r="C7721" t="str">
            <v>MES</v>
          </cell>
          <cell r="D7721">
            <v>40.54</v>
          </cell>
        </row>
        <row r="7722">
          <cell r="A7722">
            <v>101331</v>
          </cell>
          <cell r="B7722" t="str">
            <v>CURSO DE CAPACITAÇÃO PARA MARMORISTA / GRANITEIRO (ENCARGOS COMPLEMENTARES) - MENSALISTA</v>
          </cell>
          <cell r="C7722" t="str">
            <v>MES</v>
          </cell>
          <cell r="D7722">
            <v>43.75</v>
          </cell>
        </row>
        <row r="7723">
          <cell r="A7723">
            <v>101332</v>
          </cell>
          <cell r="B7723" t="str">
            <v>CURSO DE CAPACITAÇÃO PARA MOTORISTA DE CARRO DE PASSEIO (ENCARGOS COMPLEMENTARES) - MENSALISTA</v>
          </cell>
          <cell r="C7723" t="str">
            <v>MES</v>
          </cell>
          <cell r="D7723">
            <v>14.45</v>
          </cell>
        </row>
        <row r="7724">
          <cell r="A7724">
            <v>101333</v>
          </cell>
          <cell r="B7724" t="str">
            <v>CURSO DE CAPACITAÇÃO PARA MECÂNICO DE EQUIPAMENTOS PESADOS (ENCARGOS COMPLEMENTARES) - MENSALISTA</v>
          </cell>
          <cell r="C7724" t="str">
            <v>MES</v>
          </cell>
          <cell r="D7724">
            <v>26.41</v>
          </cell>
        </row>
        <row r="7725">
          <cell r="A7725">
            <v>101334</v>
          </cell>
          <cell r="B7725" t="str">
            <v>CURSO DE CAPACITAÇÃO PARA MECÂNICO DE REFRIGERAÇÃO (ENCARGOS COMPLEMENTARES) - MENSALISTA</v>
          </cell>
          <cell r="C7725" t="str">
            <v>MES</v>
          </cell>
          <cell r="D7725">
            <v>81.8</v>
          </cell>
        </row>
        <row r="7726">
          <cell r="A7726">
            <v>101336</v>
          </cell>
          <cell r="B7726" t="str">
            <v>CURSO DE CAPACITAÇÃO PARA MOTORISTA OPERADOR DE CAMINHAO COM MUNCK (ENCARGOS COMPLEMENTARES) - MENSALISTA</v>
          </cell>
          <cell r="C7726" t="str">
            <v>MES</v>
          </cell>
          <cell r="D7726">
            <v>60.94</v>
          </cell>
        </row>
        <row r="7727">
          <cell r="A7727">
            <v>101337</v>
          </cell>
          <cell r="B7727" t="str">
            <v>CURSO DE CAPACITAÇÃO PARA NIVELADOR (ENCARGOS COMPLEMENTARES) - MENSALISTA</v>
          </cell>
          <cell r="C7727" t="str">
            <v>MES</v>
          </cell>
          <cell r="D7727">
            <v>15.76</v>
          </cell>
        </row>
        <row r="7728">
          <cell r="A7728">
            <v>101338</v>
          </cell>
          <cell r="B7728" t="str">
            <v>CURSO DE CAPACITAÇÃO PARA OPERADOR DE BATE-ESTACAS (ENCARGOS COMPLEMENTARES) - MENSALISTA</v>
          </cell>
          <cell r="C7728" t="str">
            <v>MES</v>
          </cell>
          <cell r="D7728">
            <v>32.6</v>
          </cell>
        </row>
        <row r="7729">
          <cell r="A7729">
            <v>101339</v>
          </cell>
          <cell r="B7729" t="str">
            <v>CURSO DE CAPACITAÇÃO PARA OPERADOR DE BETONEIRA (ENCARGOS COMPLEMENTARES) - MENSALISTA</v>
          </cell>
          <cell r="C7729" t="str">
            <v>MES</v>
          </cell>
          <cell r="D7729">
            <v>15.77</v>
          </cell>
        </row>
        <row r="7730">
          <cell r="A7730">
            <v>101340</v>
          </cell>
          <cell r="B7730" t="str">
            <v>CURSO DE CAPACITAÇÃO PARA OPERADOR DE BETONEIRA ESTACIONARIA / MISTURADOR (ENCARGOS COMPLEMENTARES) - MENSALISTA</v>
          </cell>
          <cell r="C7730" t="str">
            <v>MES</v>
          </cell>
          <cell r="D7730">
            <v>14.47</v>
          </cell>
        </row>
        <row r="7731">
          <cell r="A7731">
            <v>101341</v>
          </cell>
          <cell r="B7731" t="str">
            <v>CURSO DE CAPACITAÇÃO PARA OPERADOR DE COMPRESSOR DE AR OU COMPRESSORISTA (ENCARGOS COMPLEMENTARES) - MENSALISTA</v>
          </cell>
          <cell r="C7731" t="str">
            <v>MES</v>
          </cell>
          <cell r="D7731">
            <v>16.91</v>
          </cell>
        </row>
        <row r="7732">
          <cell r="A7732">
            <v>101342</v>
          </cell>
          <cell r="B7732" t="str">
            <v>CURSO DE CAPACITAÇÃO PARA OPERADOR DE DEMARCADORA DE FAIXAS DE TRAFEGO (ENCARGOS COMPLEMENTARES) - MENSALISTA</v>
          </cell>
          <cell r="C7732" t="str">
            <v>MES</v>
          </cell>
          <cell r="D7732">
            <v>15.77</v>
          </cell>
        </row>
        <row r="7733">
          <cell r="A7733">
            <v>101343</v>
          </cell>
          <cell r="B7733" t="str">
            <v>CURSO DE CAPACITAÇÃO PARA OPERADOR DE ESCAVADEIRA (ENCARGOS COMPLEMENTARES) - MENSALISTA</v>
          </cell>
          <cell r="C7733" t="str">
            <v>MES</v>
          </cell>
          <cell r="D7733">
            <v>34.21</v>
          </cell>
        </row>
        <row r="7734">
          <cell r="A7734">
            <v>101344</v>
          </cell>
          <cell r="B7734" t="str">
            <v>CURSO DE CAPACITAÇÃO PARA OPERADOR DE GUINCHO OU GUINCHEIRO (ENCARGOS COMPLEMENTARES) - MENSALISTA</v>
          </cell>
          <cell r="C7734" t="str">
            <v>MES</v>
          </cell>
          <cell r="D7734">
            <v>26.03</v>
          </cell>
        </row>
        <row r="7735">
          <cell r="A7735">
            <v>101345</v>
          </cell>
          <cell r="B7735" t="str">
            <v>CURSO DE CAPACITAÇÃO PARA OPERADOR DE GUINDASTE (ENCARGOS COMPLEMENTARES) - MENSALISTA</v>
          </cell>
          <cell r="C7735" t="str">
            <v>MES</v>
          </cell>
          <cell r="D7735">
            <v>50.47</v>
          </cell>
        </row>
        <row r="7736">
          <cell r="A7736">
            <v>101346</v>
          </cell>
          <cell r="B7736" t="str">
            <v>CURSO DE CAPACITAÇÃO PARA OPERADOR DE JATO ABRASIVO OU JATISTA (ENCARGOS COMPLEMENTARES) - MENSALISTA</v>
          </cell>
          <cell r="C7736" t="str">
            <v>MES</v>
          </cell>
          <cell r="D7736">
            <v>31.15</v>
          </cell>
        </row>
        <row r="7737">
          <cell r="A7737">
            <v>101347</v>
          </cell>
          <cell r="B7737" t="str">
            <v>CURSO DE CAPACITAÇÃO PARA OPERADOR DE MAQUINAS E TRATORES DIVERSOS (ENCARGOS COMPLEMENTARES) - MENSALISTA</v>
          </cell>
          <cell r="C7737" t="str">
            <v>MES</v>
          </cell>
          <cell r="D7737">
            <v>24.6</v>
          </cell>
        </row>
        <row r="7738">
          <cell r="A7738">
            <v>101348</v>
          </cell>
          <cell r="B7738" t="str">
            <v>CURSO DE CAPACITAÇÃO PARA OPERADOR DE MARTELETE OU MARTELETEIRO (ENCARGOS COMPLEMENTARES) - MENSALISTA</v>
          </cell>
          <cell r="C7738" t="str">
            <v>MES</v>
          </cell>
          <cell r="D7738">
            <v>18.440000000000001</v>
          </cell>
        </row>
        <row r="7739">
          <cell r="A7739">
            <v>101349</v>
          </cell>
          <cell r="B7739" t="str">
            <v>CURSO DE CAPACITAÇÃO PARA OPERADOR DE MOTO SCRAPER (ENCARGOS COMPLEMENTARES) - MENSALISTA</v>
          </cell>
          <cell r="C7739" t="str">
            <v>MES</v>
          </cell>
          <cell r="D7739">
            <v>29.46</v>
          </cell>
        </row>
        <row r="7740">
          <cell r="A7740">
            <v>101350</v>
          </cell>
          <cell r="B7740" t="str">
            <v>CURSO DE CAPACITAÇÃO PARA OPERADOR DE MOTONIVELADORA (ENCARGOS COMPLEMENTARES) - MENSALISTA</v>
          </cell>
          <cell r="C7740" t="str">
            <v>MES</v>
          </cell>
          <cell r="D7740">
            <v>29.46</v>
          </cell>
        </row>
        <row r="7741">
          <cell r="A7741">
            <v>101351</v>
          </cell>
          <cell r="B7741" t="str">
            <v>CURSO DE CAPACITAÇÃO PARA OPERADOR DE PA CARREGADEIRA (ENCARGOS COMPLEMENTARES) - MENSALISTA</v>
          </cell>
          <cell r="C7741" t="str">
            <v>MES</v>
          </cell>
          <cell r="D7741">
            <v>15.77</v>
          </cell>
        </row>
        <row r="7742">
          <cell r="A7742">
            <v>101352</v>
          </cell>
          <cell r="B7742" t="str">
            <v>CURSO DE CAPACITAÇÃO PARA OPERADOR DE PAVIMENTADORA / MESA VIBROACABADORA (ENCARGOS COMPLEMENTARES) - MENSALISTA</v>
          </cell>
          <cell r="C7742" t="str">
            <v>MES</v>
          </cell>
          <cell r="D7742">
            <v>15.77</v>
          </cell>
        </row>
        <row r="7743">
          <cell r="A7743">
            <v>101353</v>
          </cell>
          <cell r="B7743" t="str">
            <v>CURSO DE CAPACITAÇÃO PARA OPERADOR DE ROLO COMPACTADOR (ENCARGOS COMPLEMENTARES) - MENSALISTA</v>
          </cell>
          <cell r="C7743" t="str">
            <v>MES</v>
          </cell>
          <cell r="D7743">
            <v>16.98</v>
          </cell>
        </row>
        <row r="7744">
          <cell r="A7744">
            <v>101355</v>
          </cell>
          <cell r="B7744" t="str">
            <v>CURSO DE CAPACITAÇÃO PARA OPERADOR DE USINA DE ASFALTO, DE SOLOS OU DE CONCRETO (ENCARGOS COMPLEMENTARES) - MENSALISTA</v>
          </cell>
          <cell r="C7744" t="str">
            <v>MES</v>
          </cell>
          <cell r="D7744">
            <v>29.46</v>
          </cell>
        </row>
        <row r="7745">
          <cell r="A7745">
            <v>101356</v>
          </cell>
          <cell r="B7745" t="str">
            <v>CURSO DE CAPACITAÇÃO PARA PASTILHEIRO (ENCARGOS COMPLEMENTARES) - MENSALISTA</v>
          </cell>
          <cell r="C7745" t="str">
            <v>MES</v>
          </cell>
          <cell r="D7745">
            <v>43.75</v>
          </cell>
        </row>
        <row r="7746">
          <cell r="A7746">
            <v>101357</v>
          </cell>
          <cell r="B7746" t="str">
            <v>CURSO DE CAPACITAÇÃO PARA PEDREIRO (ENCARGOS COMPLEMENTARES) - MENSALISTA</v>
          </cell>
          <cell r="C7746" t="str">
            <v>MES</v>
          </cell>
          <cell r="D7746">
            <v>62.85</v>
          </cell>
        </row>
        <row r="7747">
          <cell r="A7747">
            <v>101358</v>
          </cell>
          <cell r="B7747" t="str">
            <v>CURSO DE CAPACITAÇÃO PARA PINTOR (ENCARGOS COMPLEMENTARES) - MENSALISTA</v>
          </cell>
          <cell r="C7747" t="str">
            <v>MES</v>
          </cell>
          <cell r="D7747">
            <v>43.75</v>
          </cell>
        </row>
        <row r="7748">
          <cell r="A7748">
            <v>101359</v>
          </cell>
          <cell r="B7748" t="str">
            <v>CURSO DE CAPACITAÇÃO PARA PINTOR DE LETREIROS (ENCARGOS COMPLEMENTARES) - MENSALISTA</v>
          </cell>
          <cell r="C7748" t="str">
            <v>MES</v>
          </cell>
          <cell r="D7748">
            <v>42.48</v>
          </cell>
        </row>
        <row r="7749">
          <cell r="A7749">
            <v>101360</v>
          </cell>
          <cell r="B7749" t="str">
            <v>CURSO DE CAPACITAÇÃO PARA PINTOR PARA TINTA EPOXI (ENCARGOS COMPLEMENTARES) - MENSALISTA</v>
          </cell>
          <cell r="C7749" t="str">
            <v>MES</v>
          </cell>
          <cell r="D7749">
            <v>43.75</v>
          </cell>
        </row>
        <row r="7750">
          <cell r="A7750">
            <v>101361</v>
          </cell>
          <cell r="B7750" t="str">
            <v>CURSO DE CAPACITAÇÃO PARA POCEIRO / ESCAVADOR DE VALAS E TUBULOES (ENCARGOS COMPLEMENTARES) - MENSALISTA</v>
          </cell>
          <cell r="C7750" t="str">
            <v>MES</v>
          </cell>
          <cell r="D7750">
            <v>41.86</v>
          </cell>
        </row>
        <row r="7751">
          <cell r="A7751">
            <v>101363</v>
          </cell>
          <cell r="B7751" t="str">
            <v>CURSO DE CAPACITAÇÃO PARA SERRALHEIRO (ENCARGOS COMPLEMENTARES) - MENSALISTA</v>
          </cell>
          <cell r="C7751" t="str">
            <v>MES</v>
          </cell>
          <cell r="D7751">
            <v>34.21</v>
          </cell>
        </row>
        <row r="7752">
          <cell r="A7752">
            <v>101364</v>
          </cell>
          <cell r="B7752" t="str">
            <v>CURSO DE CAPACITAÇÃO PARA SERVENTE DE OBRAS (ENCARGOS COMPLEMENTARES) - MENSALISTA</v>
          </cell>
          <cell r="C7752" t="str">
            <v>MES</v>
          </cell>
          <cell r="D7752">
            <v>39.270000000000003</v>
          </cell>
        </row>
        <row r="7753">
          <cell r="A7753">
            <v>101365</v>
          </cell>
          <cell r="B7753" t="str">
            <v>CURSO DE CAPACITAÇÃO PARA SOLDADOR (ENCARGOS COMPLEMENTARES) - MENSALISTA</v>
          </cell>
          <cell r="C7753" t="str">
            <v>MES</v>
          </cell>
          <cell r="D7753">
            <v>34.21</v>
          </cell>
        </row>
        <row r="7754">
          <cell r="A7754">
            <v>101366</v>
          </cell>
          <cell r="B7754" t="str">
            <v>CURSO DE CAPACITAÇÃO PARA SOLDADOR ELETRICO (ENCARGOS COMPLEMENTARES) - MENSALISTA</v>
          </cell>
          <cell r="C7754" t="str">
            <v>MES</v>
          </cell>
          <cell r="D7754">
            <v>40.200000000000003</v>
          </cell>
        </row>
        <row r="7755">
          <cell r="A7755">
            <v>101368</v>
          </cell>
          <cell r="B7755" t="str">
            <v>CURSO DE CAPACITAÇÃO PARA TECNICO EM LABORATORIO E CAMPO DE CONSTRUCAO CIVIL (ENCARGOS COMPLEMENTARES) - MENSALISTA</v>
          </cell>
          <cell r="C7755" t="str">
            <v>MES</v>
          </cell>
          <cell r="D7755">
            <v>31.6</v>
          </cell>
        </row>
        <row r="7756">
          <cell r="A7756">
            <v>101369</v>
          </cell>
          <cell r="B7756" t="str">
            <v>CURSO DE CAPACITAÇÃO PARA TECNICO EM SONDAGEM (ENCARGOS COMPLEMENTARES) - MENSALISTA</v>
          </cell>
          <cell r="C7756" t="str">
            <v>MES</v>
          </cell>
          <cell r="D7756">
            <v>103.81</v>
          </cell>
        </row>
        <row r="7757">
          <cell r="A7757">
            <v>101370</v>
          </cell>
          <cell r="B7757" t="str">
            <v>CURSO DE CAPACITAÇÃO PARA TELHADOR (ENCARGOS COMPLEMENTARES) - MENSALISTA</v>
          </cell>
          <cell r="C7757" t="str">
            <v>MES</v>
          </cell>
          <cell r="D7757">
            <v>33.799999999999997</v>
          </cell>
        </row>
        <row r="7758">
          <cell r="A7758">
            <v>101371</v>
          </cell>
          <cell r="B7758" t="str">
            <v>CURSO DE CAPACITAÇÃO PARA VIDRACEIRO (ENCARGOS COMPLEMENTARES) - MENSALISTA</v>
          </cell>
          <cell r="C7758" t="str">
            <v>MES</v>
          </cell>
          <cell r="D7758">
            <v>37.72</v>
          </cell>
        </row>
        <row r="7759">
          <cell r="A7759">
            <v>101372</v>
          </cell>
          <cell r="B7759" t="str">
            <v>CURSO DE CAPACITAÇÃO PARA VIGIA DIURNO (ENCARGOS COMPLEMENTARES) - MENSALISTA</v>
          </cell>
          <cell r="C7759" t="str">
            <v>MES</v>
          </cell>
          <cell r="D7759">
            <v>10.210000000000001</v>
          </cell>
        </row>
        <row r="7760">
          <cell r="A7760">
            <v>101374</v>
          </cell>
          <cell r="B7760" t="str">
            <v>AJUDANTE DE ARMADOR COM ENCARGOS COMPLEMENTARES</v>
          </cell>
          <cell r="C7760" t="str">
            <v>MES</v>
          </cell>
          <cell r="D7760">
            <v>3582.23</v>
          </cell>
        </row>
        <row r="7761">
          <cell r="A7761">
            <v>101375</v>
          </cell>
          <cell r="B7761" t="str">
            <v>AJUDANTE DE ELETRICISTA COM ENCARGOS COMPLEMENTARES</v>
          </cell>
          <cell r="C7761" t="str">
            <v>MES</v>
          </cell>
          <cell r="D7761">
            <v>3628.68</v>
          </cell>
        </row>
        <row r="7762">
          <cell r="A7762">
            <v>101376</v>
          </cell>
          <cell r="B7762" t="str">
            <v>AJUDANTE DE ESTRUTURAS METÁLICAS COM ENCARGOS COMPLEMENTARES</v>
          </cell>
          <cell r="C7762" t="str">
            <v>MES</v>
          </cell>
          <cell r="D7762">
            <v>3356.65</v>
          </cell>
        </row>
        <row r="7763">
          <cell r="A7763">
            <v>101377</v>
          </cell>
          <cell r="B7763" t="str">
            <v>AJUDANTE DE OPERAÇÃO EM GERAL COM ENCARGOS COMPLEMENTARES</v>
          </cell>
          <cell r="C7763" t="str">
            <v>MES</v>
          </cell>
          <cell r="D7763">
            <v>3643.67</v>
          </cell>
        </row>
        <row r="7764">
          <cell r="A7764">
            <v>101378</v>
          </cell>
          <cell r="B7764" t="str">
            <v>AJUDANTE DE PINTOR COM ENCARGOS COMPLEMENTARES</v>
          </cell>
          <cell r="C7764" t="str">
            <v>MES</v>
          </cell>
          <cell r="D7764">
            <v>3896.49</v>
          </cell>
        </row>
        <row r="7765">
          <cell r="A7765">
            <v>101379</v>
          </cell>
          <cell r="B7765" t="str">
            <v>AJUDANTE DE SERRALHEIRO COM ENCARGOS COMPLEMENTARES</v>
          </cell>
          <cell r="C7765" t="str">
            <v>MES</v>
          </cell>
          <cell r="D7765">
            <v>3582.23</v>
          </cell>
        </row>
        <row r="7766">
          <cell r="A7766">
            <v>101380</v>
          </cell>
          <cell r="B7766" t="str">
            <v>AJUDANTE ESPECIALIZADO COM ENCARGOS COMPLEMENTARES</v>
          </cell>
          <cell r="C7766" t="str">
            <v>MES</v>
          </cell>
          <cell r="D7766">
            <v>3620.07</v>
          </cell>
        </row>
        <row r="7767">
          <cell r="A7767">
            <v>101381</v>
          </cell>
          <cell r="B7767" t="str">
            <v>ARMADOR COM ENCARGOS COMPLEMENTARES</v>
          </cell>
          <cell r="C7767" t="str">
            <v>MES</v>
          </cell>
          <cell r="D7767">
            <v>4835.71</v>
          </cell>
        </row>
        <row r="7768">
          <cell r="A7768">
            <v>101382</v>
          </cell>
          <cell r="B7768" t="str">
            <v>ASSENTADOR DE MANILHAS COM ENCARGOS COMPLEMENTARES</v>
          </cell>
          <cell r="C7768" t="str">
            <v>MES</v>
          </cell>
          <cell r="D7768">
            <v>2895.93</v>
          </cell>
        </row>
        <row r="7769">
          <cell r="A7769">
            <v>101383</v>
          </cell>
          <cell r="B7769" t="str">
            <v>AUXILIAR DE AZULEJISTA COM ENCARGOS COMPLEMENTARES</v>
          </cell>
          <cell r="C7769" t="str">
            <v>MES</v>
          </cell>
          <cell r="D7769">
            <v>3588.76</v>
          </cell>
        </row>
        <row r="7770">
          <cell r="A7770">
            <v>101384</v>
          </cell>
          <cell r="B7770" t="str">
            <v>AUXILIAR DE ENCANADOR OU BOMBEIRO HIDRÁULICO COM ENCARGOS COMPLEMENTARES</v>
          </cell>
          <cell r="C7770" t="str">
            <v>MES</v>
          </cell>
          <cell r="D7770">
            <v>3464.37</v>
          </cell>
        </row>
        <row r="7771">
          <cell r="A7771">
            <v>101385</v>
          </cell>
          <cell r="B7771" t="str">
            <v>AUXILIAR DE LABORATORISTA DE SOLOS E DE CONCRETO COM ENCARGOS COMPLEMENTARES</v>
          </cell>
          <cell r="C7771" t="str">
            <v>MES</v>
          </cell>
          <cell r="D7771">
            <v>4363.53</v>
          </cell>
        </row>
        <row r="7772">
          <cell r="A7772">
            <v>101386</v>
          </cell>
          <cell r="B7772" t="str">
            <v>AUXILIAR DE MECÂNICO COM ENCARGOS COMPLEMENTARES</v>
          </cell>
          <cell r="C7772" t="str">
            <v>MES</v>
          </cell>
          <cell r="D7772">
            <v>3356.65</v>
          </cell>
        </row>
        <row r="7773">
          <cell r="A7773">
            <v>101387</v>
          </cell>
          <cell r="B7773" t="str">
            <v>AUXILIAR DE PEDREIRO COM ENCARGOS COMPLEMENTARES</v>
          </cell>
          <cell r="C7773" t="str">
            <v>MES</v>
          </cell>
          <cell r="D7773">
            <v>3588.33</v>
          </cell>
        </row>
        <row r="7774">
          <cell r="A7774">
            <v>101388</v>
          </cell>
          <cell r="B7774" t="str">
            <v>AUXILIAR DE SERVIÇOS GERAIS COM ENCARGOS COMPLEMENTARES</v>
          </cell>
          <cell r="C7774" t="str">
            <v>MES</v>
          </cell>
          <cell r="D7774">
            <v>3508.03</v>
          </cell>
        </row>
        <row r="7775">
          <cell r="A7775">
            <v>101389</v>
          </cell>
          <cell r="B7775" t="str">
            <v>AUXILIAR DE TOPÓGRAFO COM ENCARGOS COMPLEMENTARES</v>
          </cell>
          <cell r="C7775" t="str">
            <v>MES</v>
          </cell>
          <cell r="D7775">
            <v>1965.31</v>
          </cell>
        </row>
        <row r="7776">
          <cell r="A7776">
            <v>101390</v>
          </cell>
          <cell r="B7776" t="str">
            <v>AUXILIAR TÉCNICO / ASSISTENTE DE ENGENHARIA COM ENCARGOS COMPLEMENTARES</v>
          </cell>
          <cell r="C7776" t="str">
            <v>MES</v>
          </cell>
          <cell r="D7776">
            <v>4695.9399999999996</v>
          </cell>
        </row>
        <row r="7777">
          <cell r="A7777">
            <v>101391</v>
          </cell>
          <cell r="B7777" t="str">
            <v>AZULEJISTA OU LADRILHEIRO COM ENCARGOS COMPLEMENTARES</v>
          </cell>
          <cell r="C7777" t="str">
            <v>MES</v>
          </cell>
          <cell r="D7777">
            <v>4944.4399999999996</v>
          </cell>
        </row>
        <row r="7778">
          <cell r="A7778">
            <v>101392</v>
          </cell>
          <cell r="B7778" t="str">
            <v>BLASTER, DINAMITADOR OU CABO DE FORÇA COM ENCARGOS COMPLEMENTARES</v>
          </cell>
          <cell r="C7778" t="str">
            <v>MES</v>
          </cell>
          <cell r="D7778">
            <v>3618.72</v>
          </cell>
        </row>
        <row r="7779">
          <cell r="A7779">
            <v>101394</v>
          </cell>
          <cell r="B7779" t="str">
            <v>CALCETEIRO COM ENCARGOS COMPLEMENTARES</v>
          </cell>
          <cell r="C7779" t="str">
            <v>MES</v>
          </cell>
          <cell r="D7779">
            <v>4508.0200000000004</v>
          </cell>
        </row>
        <row r="7780">
          <cell r="A7780">
            <v>101395</v>
          </cell>
          <cell r="B7780" t="str">
            <v>CARPINTEIRO AUXILIAR COM ENCARGOS COMPLEMENTARES</v>
          </cell>
          <cell r="C7780" t="str">
            <v>MES</v>
          </cell>
          <cell r="D7780">
            <v>3562</v>
          </cell>
        </row>
        <row r="7781">
          <cell r="A7781">
            <v>101396</v>
          </cell>
          <cell r="B7781" t="str">
            <v>CARPINTEIRO DE ESQUADRIAS COM ENCARGOS COMPLEMENTARES</v>
          </cell>
          <cell r="C7781" t="str">
            <v>MES</v>
          </cell>
          <cell r="D7781">
            <v>4615.5</v>
          </cell>
        </row>
        <row r="7782">
          <cell r="A7782">
            <v>101397</v>
          </cell>
          <cell r="B7782" t="str">
            <v>CARPINTEIRO DE FORMAS COM ENCARGOS COMPLEMENTARES</v>
          </cell>
          <cell r="C7782" t="str">
            <v>MES</v>
          </cell>
          <cell r="D7782">
            <v>4809.38</v>
          </cell>
        </row>
        <row r="7783">
          <cell r="A7783">
            <v>101398</v>
          </cell>
          <cell r="B7783" t="str">
            <v>CAVOUQUEIRO OU OPERADOR DE PERFURATRIZ COM ENCARGOS COMPLEMENTARES</v>
          </cell>
          <cell r="C7783" t="str">
            <v>MES</v>
          </cell>
          <cell r="D7783">
            <v>3802.43</v>
          </cell>
        </row>
        <row r="7784">
          <cell r="A7784">
            <v>101399</v>
          </cell>
          <cell r="B7784" t="str">
            <v>ELETRICISTA COM ENCARGOS COMPLEMENTARES</v>
          </cell>
          <cell r="C7784" t="str">
            <v>MES</v>
          </cell>
          <cell r="D7784">
            <v>4909.71</v>
          </cell>
        </row>
        <row r="7785">
          <cell r="A7785">
            <v>101401</v>
          </cell>
          <cell r="B7785" t="str">
            <v>ELETROTÉCNICO COM ENCARGOS COMPLEMENTARES</v>
          </cell>
          <cell r="C7785" t="str">
            <v>MES</v>
          </cell>
          <cell r="D7785">
            <v>5589.39</v>
          </cell>
        </row>
        <row r="7786">
          <cell r="A7786">
            <v>101402</v>
          </cell>
          <cell r="B7786" t="str">
            <v>ENCANADOR OU BOMBEIRO HIDRÁULICO COM ENCARGOS COMPLEMENTARES</v>
          </cell>
          <cell r="C7786" t="str">
            <v>MES</v>
          </cell>
          <cell r="D7786">
            <v>4724.74</v>
          </cell>
        </row>
        <row r="7787">
          <cell r="A7787">
            <v>101407</v>
          </cell>
          <cell r="B7787" t="str">
            <v>GESSEIRO COM ENCARGOS COMPLEMENTARES</v>
          </cell>
          <cell r="C7787" t="str">
            <v>MES</v>
          </cell>
          <cell r="D7787">
            <v>4506.8100000000004</v>
          </cell>
        </row>
        <row r="7788">
          <cell r="A7788">
            <v>101408</v>
          </cell>
          <cell r="B7788" t="str">
            <v>IMPERMEABILIZADOR COM ENCARGOS COMPLEMENTARES</v>
          </cell>
          <cell r="C7788" t="str">
            <v>MES</v>
          </cell>
          <cell r="D7788">
            <v>4865.21</v>
          </cell>
        </row>
        <row r="7789">
          <cell r="A7789">
            <v>101409</v>
          </cell>
          <cell r="B7789" t="str">
            <v>INSTALADOR DE TUBULAÇÕES COM ENCARGOS COMPLEMENTARES</v>
          </cell>
          <cell r="C7789" t="str">
            <v>MES</v>
          </cell>
          <cell r="D7789">
            <v>3199.19</v>
          </cell>
        </row>
        <row r="7790">
          <cell r="A7790">
            <v>101410</v>
          </cell>
          <cell r="B7790" t="str">
            <v>JARDINEIRO COM ENCARGOS COMPLEMENTARES</v>
          </cell>
          <cell r="C7790" t="str">
            <v>MES</v>
          </cell>
          <cell r="D7790">
            <v>4467.8900000000003</v>
          </cell>
        </row>
        <row r="7791">
          <cell r="A7791">
            <v>101412</v>
          </cell>
          <cell r="B7791" t="str">
            <v>MAÇARIQUEIRO COM ENCARGOS COMPLEMENTARES</v>
          </cell>
          <cell r="C7791" t="str">
            <v>MES</v>
          </cell>
          <cell r="D7791">
            <v>5001.0600000000004</v>
          </cell>
        </row>
        <row r="7792">
          <cell r="A7792">
            <v>101413</v>
          </cell>
          <cell r="B7792" t="str">
            <v>MARCENEIRO COM ENCARGOS COMPLEMENTARES</v>
          </cell>
          <cell r="C7792" t="str">
            <v>MES</v>
          </cell>
          <cell r="D7792">
            <v>4563.6899999999996</v>
          </cell>
        </row>
        <row r="7793">
          <cell r="A7793">
            <v>101414</v>
          </cell>
          <cell r="B7793" t="str">
            <v>MARMORISTA / GRANITEIRO COM ENCARGOS COMPLEMENTARES</v>
          </cell>
          <cell r="C7793" t="str">
            <v>MES</v>
          </cell>
          <cell r="D7793">
            <v>4845.25</v>
          </cell>
        </row>
        <row r="7794">
          <cell r="A7794">
            <v>101415</v>
          </cell>
          <cell r="B7794" t="str">
            <v>MECÂNICO DE EQUIPAMENTOS PESADOS COM ENCARGOS COMPLEMENTARES</v>
          </cell>
          <cell r="C7794" t="str">
            <v>MES</v>
          </cell>
          <cell r="D7794">
            <v>4849.41</v>
          </cell>
        </row>
        <row r="7795">
          <cell r="A7795">
            <v>101416</v>
          </cell>
          <cell r="B7795" t="str">
            <v>MECÂNICO DE REFRIGERAÇÃO COM ENCARGOS COMPLEMENTARES</v>
          </cell>
          <cell r="C7795" t="str">
            <v>MES</v>
          </cell>
          <cell r="D7795">
            <v>4872.92</v>
          </cell>
        </row>
        <row r="7796">
          <cell r="A7796">
            <v>101417</v>
          </cell>
          <cell r="B7796" t="str">
            <v>MONTADOR DE ELETROELETRÔNICO COM ENCARGOS COMPLEMENTARES</v>
          </cell>
          <cell r="C7796" t="str">
            <v>MES</v>
          </cell>
          <cell r="D7796">
            <v>4349.59</v>
          </cell>
        </row>
        <row r="7797">
          <cell r="A7797">
            <v>101418</v>
          </cell>
          <cell r="B7797" t="str">
            <v>MONTADOR DE ESTRUTURAS METÁLICAS COM ENCARGOS COMPLEMENTARES</v>
          </cell>
          <cell r="C7797" t="str">
            <v>MES</v>
          </cell>
          <cell r="D7797">
            <v>3627.13</v>
          </cell>
        </row>
        <row r="7798">
          <cell r="A7798">
            <v>101419</v>
          </cell>
          <cell r="B7798" t="str">
            <v>MONTADOR DE MÁQUINAS COM ENCARGOS COMPLEMENTARES</v>
          </cell>
          <cell r="C7798" t="str">
            <v>MES</v>
          </cell>
          <cell r="D7798">
            <v>3637.33</v>
          </cell>
        </row>
        <row r="7799">
          <cell r="A7799">
            <v>101420</v>
          </cell>
          <cell r="B7799" t="str">
            <v>MOTORISTA DE CAMINHÃO BASCULANTE COM ENCARGOS COMPLEMENTARES</v>
          </cell>
          <cell r="C7799" t="str">
            <v>MES</v>
          </cell>
          <cell r="D7799">
            <v>5270.3</v>
          </cell>
        </row>
        <row r="7800">
          <cell r="A7800">
            <v>101421</v>
          </cell>
          <cell r="B7800" t="str">
            <v>MOTORISTA DE CAMINHÃO CARRETA COM ENCARGOS COMPLEMENTARES</v>
          </cell>
          <cell r="C7800" t="str">
            <v>MES</v>
          </cell>
          <cell r="D7800">
            <v>6084.81</v>
          </cell>
        </row>
        <row r="7801">
          <cell r="A7801">
            <v>101422</v>
          </cell>
          <cell r="B7801" t="str">
            <v>MOTORISTA DE CARRO DE PASSEIO COM ENCARGOS COMPLEMENTARES</v>
          </cell>
          <cell r="C7801" t="str">
            <v>MES</v>
          </cell>
          <cell r="D7801">
            <v>4449.38</v>
          </cell>
        </row>
        <row r="7802">
          <cell r="A7802">
            <v>101424</v>
          </cell>
          <cell r="B7802" t="str">
            <v>MOTORISTA OPERADOR DE CAMINHÃO COM MUNCK COM ENCARGOS COMPLEMENTARES</v>
          </cell>
          <cell r="C7802" t="str">
            <v>MES</v>
          </cell>
          <cell r="D7802">
            <v>5516.86</v>
          </cell>
        </row>
        <row r="7803">
          <cell r="A7803">
            <v>101425</v>
          </cell>
          <cell r="B7803" t="str">
            <v>NIVELADOR  COM ENCARGOS COMPLEMENTARES</v>
          </cell>
          <cell r="C7803" t="str">
            <v>MES</v>
          </cell>
          <cell r="D7803">
            <v>2621.98</v>
          </cell>
        </row>
        <row r="7804">
          <cell r="A7804">
            <v>101426</v>
          </cell>
          <cell r="B7804" t="str">
            <v>OPERADOR DE BATE-ESTACA COM ENCARGOS COMPLEMENTARES</v>
          </cell>
          <cell r="C7804" t="str">
            <v>MES</v>
          </cell>
          <cell r="D7804">
            <v>5720.07</v>
          </cell>
        </row>
        <row r="7805">
          <cell r="A7805">
            <v>101427</v>
          </cell>
          <cell r="B7805" t="str">
            <v>OPERADOR DE BETONEIRA (CAMINHÃO) COM ENCARGOS COMPLEMENTARES</v>
          </cell>
          <cell r="C7805" t="str">
            <v>MES</v>
          </cell>
          <cell r="D7805">
            <v>3352.26</v>
          </cell>
        </row>
        <row r="7806">
          <cell r="A7806">
            <v>101428</v>
          </cell>
          <cell r="B7806" t="str">
            <v>OPERADOR DE BETONEIRA ESTACIONÁRIA COM ENCARGOS COMPLEMENTARES</v>
          </cell>
          <cell r="C7806" t="str">
            <v>MES</v>
          </cell>
          <cell r="D7806">
            <v>3169.9</v>
          </cell>
        </row>
        <row r="7807">
          <cell r="A7807">
            <v>101429</v>
          </cell>
          <cell r="B7807" t="str">
            <v>OPERADOR DE COMPRESSOR DE AR OU COMPRESSORISTA COM ENCARGOS COMPLEMENTARES</v>
          </cell>
          <cell r="C7807" t="str">
            <v>MES</v>
          </cell>
          <cell r="D7807">
            <v>3513.21</v>
          </cell>
        </row>
        <row r="7808">
          <cell r="A7808">
            <v>101430</v>
          </cell>
          <cell r="B7808" t="str">
            <v>OPERADOR DE DEMARCADORA DE FAIXAS DE TRÁFEGO COM ENCARGOS COMPLEMENTARES</v>
          </cell>
          <cell r="C7808" t="str">
            <v>MES</v>
          </cell>
          <cell r="D7808">
            <v>3352.26</v>
          </cell>
        </row>
        <row r="7809">
          <cell r="A7809">
            <v>101431</v>
          </cell>
          <cell r="B7809" t="str">
            <v>OPERADOR DE ESCAVADEIRA COM ENCARGOS COMPLEMENTARES</v>
          </cell>
          <cell r="C7809" t="str">
            <v>MES</v>
          </cell>
          <cell r="D7809">
            <v>4610.13</v>
          </cell>
        </row>
        <row r="7810">
          <cell r="A7810">
            <v>101432</v>
          </cell>
          <cell r="B7810" t="str">
            <v>OPERADOR DE GUINCHO OU GUINCHEIRO COM ENCARGOS COMPLEMENTARES</v>
          </cell>
          <cell r="C7810" t="str">
            <v>MES</v>
          </cell>
          <cell r="D7810">
            <v>3006.44</v>
          </cell>
        </row>
        <row r="7811">
          <cell r="A7811">
            <v>101433</v>
          </cell>
          <cell r="B7811" t="str">
            <v>OPERADOR DE GUINDASTE COM ENCARGOS COMPLEMENTARES</v>
          </cell>
          <cell r="C7811" t="str">
            <v>MES</v>
          </cell>
          <cell r="D7811">
            <v>4763.8</v>
          </cell>
        </row>
        <row r="7812">
          <cell r="A7812">
            <v>101434</v>
          </cell>
          <cell r="B7812" t="str">
            <v>OPERADOR DE JATO ABRASIVO OU JATISTA COM ENCARGOS COMPLEMENTARES</v>
          </cell>
          <cell r="C7812" t="str">
            <v>MES</v>
          </cell>
          <cell r="D7812">
            <v>4298.87</v>
          </cell>
        </row>
        <row r="7813">
          <cell r="A7813">
            <v>101435</v>
          </cell>
          <cell r="B7813" t="str">
            <v>OPERADOR DE MÁQUINAS E TRATORES DIVERSOS COM ENCARGOS COMPLEMENTARES</v>
          </cell>
          <cell r="C7813" t="str">
            <v>MES</v>
          </cell>
          <cell r="D7813">
            <v>3634.1</v>
          </cell>
        </row>
        <row r="7814">
          <cell r="A7814">
            <v>101436</v>
          </cell>
          <cell r="B7814" t="str">
            <v>OPERADOR DE MARTELETE OU MARTELETEIRO COM ENCARGOS COMPLEMENTARES</v>
          </cell>
          <cell r="C7814" t="str">
            <v>MES</v>
          </cell>
          <cell r="D7814">
            <v>3728.1</v>
          </cell>
        </row>
        <row r="7815">
          <cell r="A7815">
            <v>101437</v>
          </cell>
          <cell r="B7815" t="str">
            <v>OPERADOR DE MOTO SCRAPER COM ENCARGOS COMPLEMENTARES</v>
          </cell>
          <cell r="C7815" t="str">
            <v>MES</v>
          </cell>
          <cell r="D7815">
            <v>5278.01</v>
          </cell>
        </row>
        <row r="7816">
          <cell r="A7816">
            <v>101438</v>
          </cell>
          <cell r="B7816" t="str">
            <v>OPERADOR DE MOTONIVELADORA COM ENCARGOS COMPLEMENTARES</v>
          </cell>
          <cell r="C7816" t="str">
            <v>MES</v>
          </cell>
          <cell r="D7816">
            <v>5278.01</v>
          </cell>
        </row>
        <row r="7817">
          <cell r="A7817">
            <v>101439</v>
          </cell>
          <cell r="B7817" t="str">
            <v>OPERADOR DE PÁ CARREGADEIRA COM ENCARGOS COMPLEMENTARES</v>
          </cell>
          <cell r="C7817" t="str">
            <v>MES</v>
          </cell>
          <cell r="D7817">
            <v>3352.26</v>
          </cell>
        </row>
        <row r="7818">
          <cell r="A7818">
            <v>101440</v>
          </cell>
          <cell r="B7818" t="str">
            <v>OPERADOR DE PAVIMENTADORA / MESA VIBROACABADORA COM ENCARGOS COMPLEMENTARES</v>
          </cell>
          <cell r="C7818" t="str">
            <v>MES</v>
          </cell>
          <cell r="D7818">
            <v>3352.26</v>
          </cell>
        </row>
        <row r="7819">
          <cell r="A7819">
            <v>101441</v>
          </cell>
          <cell r="B7819" t="str">
            <v>OPERADOR DE ROLO COMPACTADOR COM ENCARGOS COMPLEMENTARES</v>
          </cell>
          <cell r="C7819" t="str">
            <v>MES</v>
          </cell>
          <cell r="D7819">
            <v>3522.46</v>
          </cell>
        </row>
        <row r="7820">
          <cell r="A7820">
            <v>101443</v>
          </cell>
          <cell r="B7820" t="str">
            <v>OPERADOR DE USINA DE ASFALTO, DE SOLOS OU DE CONCRETO COM ENCARGOS COMPLEMENTARES</v>
          </cell>
          <cell r="C7820" t="str">
            <v>MES</v>
          </cell>
          <cell r="D7820">
            <v>5278.01</v>
          </cell>
        </row>
        <row r="7821">
          <cell r="A7821">
            <v>101444</v>
          </cell>
          <cell r="B7821" t="str">
            <v>PASTILHEIRO COM ENCARGOS COMPLEMENTARES</v>
          </cell>
          <cell r="C7821" t="str">
            <v>MES</v>
          </cell>
          <cell r="D7821">
            <v>4845.25</v>
          </cell>
        </row>
        <row r="7822">
          <cell r="A7822">
            <v>101445</v>
          </cell>
          <cell r="B7822" t="str">
            <v>PEDREIRO COM ENCARGOS COMPLEMENTARES</v>
          </cell>
          <cell r="C7822" t="str">
            <v>MES</v>
          </cell>
          <cell r="D7822">
            <v>4864.3500000000004</v>
          </cell>
        </row>
        <row r="7823">
          <cell r="A7823">
            <v>101446</v>
          </cell>
          <cell r="B7823" t="str">
            <v>PINTOR COM ENCARGOS COMPLEMENTARES</v>
          </cell>
          <cell r="C7823" t="str">
            <v>MES</v>
          </cell>
          <cell r="D7823">
            <v>5153.41</v>
          </cell>
        </row>
        <row r="7824">
          <cell r="A7824">
            <v>101447</v>
          </cell>
          <cell r="B7824" t="str">
            <v>PINTOR DE LETREIROS COM ENCARGOS COMPLEMENTARES</v>
          </cell>
          <cell r="C7824" t="str">
            <v>MES</v>
          </cell>
          <cell r="D7824">
            <v>5052.55</v>
          </cell>
        </row>
        <row r="7825">
          <cell r="A7825">
            <v>101448</v>
          </cell>
          <cell r="B7825" t="str">
            <v>PINTOR PARA TINTA EPÓXI COM ENCARGOS COMPLEMENTARES</v>
          </cell>
          <cell r="C7825" t="str">
            <v>MES</v>
          </cell>
          <cell r="D7825">
            <v>5153.41</v>
          </cell>
        </row>
        <row r="7826">
          <cell r="A7826">
            <v>101449</v>
          </cell>
          <cell r="B7826" t="str">
            <v>POCEIRO / ESCAVADOR DE VALAS COM ENCARGOS COMPLEMENTARES</v>
          </cell>
          <cell r="C7826" t="str">
            <v>MES</v>
          </cell>
          <cell r="D7826">
            <v>3468.06</v>
          </cell>
        </row>
        <row r="7827">
          <cell r="A7827">
            <v>101451</v>
          </cell>
          <cell r="B7827" t="str">
            <v>SERRALHEIRO COM ENCARGOS COMPLEMENTARES</v>
          </cell>
          <cell r="C7827" t="str">
            <v>MES</v>
          </cell>
          <cell r="D7827">
            <v>4835.71</v>
          </cell>
        </row>
        <row r="7828">
          <cell r="A7828">
            <v>101452</v>
          </cell>
          <cell r="B7828" t="str">
            <v>SERVENTE DE OBRAS COM ENCARGOS COMPLEMENTARES</v>
          </cell>
          <cell r="C7828" t="str">
            <v>MES</v>
          </cell>
          <cell r="D7828">
            <v>3525.92</v>
          </cell>
        </row>
        <row r="7829">
          <cell r="A7829">
            <v>101453</v>
          </cell>
          <cell r="B7829" t="str">
            <v>SOLDADOR COM ENCARGOS COMPLEMENTARES</v>
          </cell>
          <cell r="C7829" t="str">
            <v>MES</v>
          </cell>
          <cell r="D7829">
            <v>5017.33</v>
          </cell>
        </row>
        <row r="7830">
          <cell r="A7830">
            <v>101454</v>
          </cell>
          <cell r="B7830" t="str">
            <v>SOLDADOR ELÉTRICO COM ENCARGOS COMPLEMENTARES</v>
          </cell>
          <cell r="C7830" t="str">
            <v>MES</v>
          </cell>
          <cell r="D7830">
            <v>5626.14</v>
          </cell>
        </row>
        <row r="7831">
          <cell r="A7831">
            <v>101456</v>
          </cell>
          <cell r="B7831" t="str">
            <v>TÉCNICO DE LABORATÓRIO E CAMPO DE CONSTRUÇÃO COM ENCARGOS COMPLEMENTARES</v>
          </cell>
          <cell r="C7831" t="str">
            <v>MES</v>
          </cell>
          <cell r="D7831">
            <v>4863.6400000000003</v>
          </cell>
        </row>
        <row r="7832">
          <cell r="A7832">
            <v>101457</v>
          </cell>
          <cell r="B7832" t="str">
            <v>TÉCNICO EM SONDAGEM COM ENCARGOS COMPLEMENTARES</v>
          </cell>
          <cell r="C7832" t="str">
            <v>MES</v>
          </cell>
          <cell r="D7832">
            <v>11681.54</v>
          </cell>
        </row>
        <row r="7833">
          <cell r="A7833">
            <v>101458</v>
          </cell>
          <cell r="B7833" t="str">
            <v>TELHADOR COM ENCARGOS COMPLEMENTARES</v>
          </cell>
          <cell r="C7833" t="str">
            <v>MES</v>
          </cell>
          <cell r="D7833">
            <v>4768.04</v>
          </cell>
        </row>
        <row r="7834">
          <cell r="A7834">
            <v>101459</v>
          </cell>
          <cell r="B7834" t="str">
            <v>VIDRACEIRO COM ENCARGOS COMPLEMENTARES</v>
          </cell>
          <cell r="C7834" t="str">
            <v>MES</v>
          </cell>
          <cell r="D7834">
            <v>4365.1400000000003</v>
          </cell>
        </row>
        <row r="7835">
          <cell r="A7835">
            <v>101460</v>
          </cell>
          <cell r="B7835" t="str">
            <v>VIGIA DIURNO COM ENCARGOS COMPLEMENTARES</v>
          </cell>
          <cell r="C7835" t="str">
            <v>MES</v>
          </cell>
          <cell r="D7835">
            <v>3677.5</v>
          </cell>
        </row>
      </sheetData>
      <sheetData sheetId="5">
        <row r="1">
          <cell r="A1" t="str">
            <v>Tabela de Preços:      TABELA DE CUSTOS DE OBRAS CIVIS - T284 - DEZEMBRO/2024 - COM DESONERAÇÃO                                              Data Base: 01/12/2024</v>
          </cell>
        </row>
        <row r="2">
          <cell r="A2" t="str">
            <v>Código Auxiliar</v>
          </cell>
          <cell r="B2" t="str">
            <v>Serviço</v>
          </cell>
          <cell r="C2" t="str">
            <v>Unidade</v>
          </cell>
          <cell r="D2" t="str">
            <v>Material</v>
          </cell>
          <cell r="E2" t="str">
            <v>Mão-de-
obra</v>
          </cell>
          <cell r="F2" t="str">
            <v>Total</v>
          </cell>
        </row>
        <row r="3">
          <cell r="A3">
            <v>164</v>
          </cell>
          <cell r="B3" t="str">
            <v>SERVIÇOS PRELIMINARES</v>
          </cell>
        </row>
        <row r="4">
          <cell r="A4">
            <v>20000</v>
          </cell>
          <cell r="B4" t="str">
            <v>SERVIÇOS PRELIMINARES</v>
          </cell>
          <cell r="C4" t="str">
            <v>S/U</v>
          </cell>
          <cell r="D4">
            <v>0</v>
          </cell>
          <cell r="E4">
            <v>0</v>
          </cell>
          <cell r="F4">
            <v>0</v>
          </cell>
        </row>
        <row r="5">
          <cell r="A5">
            <v>20100</v>
          </cell>
          <cell r="B5" t="str">
            <v>DEMOLIÇÃO MANUAL - COBERTURA TELHA METÁLICA COM TRANSPORTE ATÉ
CAÇAMBA E CARGA</v>
          </cell>
          <cell r="C5" t="str">
            <v>m2</v>
          </cell>
          <cell r="D5">
            <v>0</v>
          </cell>
          <cell r="E5">
            <v>3.44</v>
          </cell>
          <cell r="F5">
            <v>3.44</v>
          </cell>
        </row>
        <row r="6">
          <cell r="A6">
            <v>20101</v>
          </cell>
          <cell r="B6" t="str">
            <v>DEMOLIÇÃO MANUAL DE COBERTURA EM TELHA CERAMICA COM TRANSPORTE ATÉ
CAÇAMBA E CARGA</v>
          </cell>
          <cell r="C6" t="str">
            <v>m2</v>
          </cell>
          <cell r="D6">
            <v>0</v>
          </cell>
          <cell r="E6">
            <v>5.51</v>
          </cell>
          <cell r="F6">
            <v>5.51</v>
          </cell>
        </row>
        <row r="7">
          <cell r="A7">
            <v>20102</v>
          </cell>
          <cell r="B7" t="str">
            <v>DEMOLICAO MANUAL COBERTURA TELHA FIBROCIMENTO/FIBRA DE VIDRO/
SIMILARES C/ TRANSP. ATÉ CB. E CARGA</v>
          </cell>
          <cell r="C7" t="str">
            <v>m2</v>
          </cell>
          <cell r="D7">
            <v>0</v>
          </cell>
          <cell r="E7">
            <v>3.05</v>
          </cell>
          <cell r="F7">
            <v>3.05</v>
          </cell>
        </row>
        <row r="8">
          <cell r="A8">
            <v>20103</v>
          </cell>
          <cell r="B8" t="str">
            <v>DEMOLIÇÃO MANUAL ESTRUTURA EM MADEIRA TELHADO COM TRANSPORTE ATÉ
CAÇAMBA E CARGA</v>
          </cell>
          <cell r="C8" t="str">
            <v>m2</v>
          </cell>
          <cell r="D8">
            <v>0</v>
          </cell>
          <cell r="E8">
            <v>15.94</v>
          </cell>
          <cell r="F8">
            <v>15.94</v>
          </cell>
        </row>
        <row r="9">
          <cell r="A9">
            <v>20104</v>
          </cell>
          <cell r="B9" t="str">
            <v>DEMOLIÇÃO MANUAL DE RIPA COM TRANSPORTE ATÉ CAÇAMBA E CARGA</v>
          </cell>
          <cell r="C9" t="str">
            <v>m2</v>
          </cell>
          <cell r="D9">
            <v>0</v>
          </cell>
          <cell r="E9">
            <v>1.35</v>
          </cell>
          <cell r="F9">
            <v>1.35</v>
          </cell>
        </row>
        <row r="10">
          <cell r="A10">
            <v>20105</v>
          </cell>
          <cell r="B10" t="str">
            <v>DEMOLIÇÃO MANUAL FORRO PAULISTA COM TRANSPORTE ATÉ CAÇAMBA E CARGA</v>
          </cell>
          <cell r="C10" t="str">
            <v>m2</v>
          </cell>
          <cell r="D10">
            <v>0</v>
          </cell>
          <cell r="E10">
            <v>3.67</v>
          </cell>
          <cell r="F10">
            <v>3.67</v>
          </cell>
        </row>
        <row r="11">
          <cell r="A11">
            <v>20106</v>
          </cell>
          <cell r="B11" t="str">
            <v>REMOÇÃO MANUAL DE JANELA OU PORTAL COM TRANSPORTE ATÉ CAÇAMBA E
CARGA</v>
          </cell>
          <cell r="C11" t="str">
            <v>m2</v>
          </cell>
          <cell r="D11">
            <v>0</v>
          </cell>
          <cell r="E11">
            <v>6.12</v>
          </cell>
          <cell r="F11">
            <v>6.12</v>
          </cell>
        </row>
        <row r="12">
          <cell r="A12">
            <v>20107</v>
          </cell>
          <cell r="B12" t="str">
            <v>CORTE, DESTOCAMENTO, RETIRADA E REATERRO (MANUAIS) DE ÁRVORE GRANDE
PORTE (H = 8 A 10 M / DIÂMETRO TRONCO 60 A 70CM E COPA DE 10 A 13M ) C/ TRANSPORTE ATE CAÇAMBA E CARGA</v>
          </cell>
          <cell r="C12" t="str">
            <v>Un</v>
          </cell>
          <cell r="D12">
            <v>0</v>
          </cell>
          <cell r="E12">
            <v>522.32000000000005</v>
          </cell>
          <cell r="F12">
            <v>522.32000000000005</v>
          </cell>
        </row>
        <row r="13">
          <cell r="A13">
            <v>20108</v>
          </cell>
          <cell r="B13" t="str">
            <v>DEMOLIÇÃO MANUAL PISO/VIGA DE MADEIRA COM TRANSPORTE ATÉ CAÇAMBA E
CARGA</v>
          </cell>
          <cell r="C13" t="str">
            <v>m2</v>
          </cell>
          <cell r="D13">
            <v>0</v>
          </cell>
          <cell r="E13">
            <v>13.79</v>
          </cell>
          <cell r="F13">
            <v>13.79</v>
          </cell>
        </row>
        <row r="14">
          <cell r="A14">
            <v>20109</v>
          </cell>
          <cell r="B14" t="str">
            <v>DEMOLIÇÃO MANUAL DE PISO CIMENTICIO SOBRE LASTRO DE CONCRETO COM
TRANSPORTE ATE CAÇAMBA E CARGA</v>
          </cell>
          <cell r="C14" t="str">
            <v>m2</v>
          </cell>
          <cell r="D14">
            <v>0</v>
          </cell>
          <cell r="E14">
            <v>13.94</v>
          </cell>
          <cell r="F14">
            <v>13.94</v>
          </cell>
        </row>
        <row r="15">
          <cell r="A15">
            <v>20110</v>
          </cell>
          <cell r="B15" t="str">
            <v>DEMOLIÇÃO MANUAL DE PISO EM LADRILHO HIDRAULICO COM TRANSPORTE ATE
CAÇAMBA E CARGA</v>
          </cell>
          <cell r="C15" t="str">
            <v>m2</v>
          </cell>
          <cell r="D15">
            <v>0</v>
          </cell>
          <cell r="E15">
            <v>8.58</v>
          </cell>
          <cell r="F15">
            <v>8.58</v>
          </cell>
        </row>
        <row r="16">
          <cell r="A16">
            <v>20111</v>
          </cell>
          <cell r="B16" t="str">
            <v>DEMOLIÇÃO MANUAL DE PISO CERÂMICO SOBRE LASTRO DE CONCRETO COM
TRANSPORTE ATÉ CAÇAMBA E CARGA</v>
          </cell>
          <cell r="C16" t="str">
            <v>m2</v>
          </cell>
          <cell r="D16">
            <v>0</v>
          </cell>
          <cell r="E16">
            <v>8.58</v>
          </cell>
          <cell r="F16">
            <v>8.58</v>
          </cell>
        </row>
        <row r="17">
          <cell r="A17">
            <v>20112</v>
          </cell>
          <cell r="B17" t="str">
            <v>DEMOLIÇÃO MANUAL DE PISO CERÂMICO INCLUSIVE RETIRADA DE CONTRAPISO
SOBRE LASTRO DE CONCRETO COM TRANSPORTE ATÉ CAÇAMBA E CARGA</v>
          </cell>
          <cell r="C17" t="str">
            <v>m2</v>
          </cell>
          <cell r="D17">
            <v>0</v>
          </cell>
          <cell r="E17">
            <v>16.100000000000001</v>
          </cell>
          <cell r="F17">
            <v>16.100000000000001</v>
          </cell>
        </row>
        <row r="18">
          <cell r="A18">
            <v>20113</v>
          </cell>
          <cell r="B18" t="str">
            <v>DEMOLIÇÃO MANUAL DE ASSOALHO DE MADEIRA COM TRANSPORTE ATÉ CAÇAMBA
E CARGA</v>
          </cell>
          <cell r="C18" t="str">
            <v>m2</v>
          </cell>
          <cell r="D18">
            <v>0</v>
          </cell>
          <cell r="E18">
            <v>10.34</v>
          </cell>
          <cell r="F18">
            <v>10.34</v>
          </cell>
        </row>
        <row r="19">
          <cell r="A19">
            <v>20115</v>
          </cell>
          <cell r="B19" t="str">
            <v>DEMOLIÇÃO MANUAL DE REVESTIMENTOS COM AZULEJO COM TRANSPORTE ATE
CAÇAMBA E CARGA</v>
          </cell>
          <cell r="C19" t="str">
            <v>m2</v>
          </cell>
          <cell r="D19">
            <v>0</v>
          </cell>
          <cell r="E19">
            <v>3.83</v>
          </cell>
          <cell r="F19">
            <v>3.83</v>
          </cell>
        </row>
        <row r="20">
          <cell r="A20">
            <v>20116</v>
          </cell>
          <cell r="B20" t="str">
            <v>DEMOLIÇÃO MANUAL DE LAMBRIL COM APROVEITAMENTO</v>
          </cell>
          <cell r="C20" t="str">
            <v>m2</v>
          </cell>
          <cell r="D20">
            <v>0</v>
          </cell>
          <cell r="E20">
            <v>3.05</v>
          </cell>
          <cell r="F20">
            <v>3.05</v>
          </cell>
        </row>
        <row r="21">
          <cell r="A21">
            <v>20117</v>
          </cell>
          <cell r="B21" t="str">
            <v>DEMOLIÇÃO MANUAL DE REVESTIMENTO COM ARGAMASSA COM TRANSPORTE ATÉ
CAÇAMBA E CARGA</v>
          </cell>
          <cell r="C21" t="str">
            <v>m2</v>
          </cell>
          <cell r="D21">
            <v>0</v>
          </cell>
          <cell r="E21">
            <v>4.9800000000000004</v>
          </cell>
          <cell r="F21">
            <v>4.9800000000000004</v>
          </cell>
        </row>
        <row r="22">
          <cell r="A22">
            <v>20118</v>
          </cell>
          <cell r="B22" t="str">
            <v>DEMOLIÇÃO MANUAL ALVENARIA TIJOLO SEM REAPROVEITAMENTO COM
TRANSPORTE ATE CAÇAMBA E CARGA</v>
          </cell>
          <cell r="C22" t="str">
            <v>m3</v>
          </cell>
          <cell r="D22">
            <v>0</v>
          </cell>
          <cell r="E22">
            <v>38.340000000000003</v>
          </cell>
          <cell r="F22">
            <v>38.340000000000003</v>
          </cell>
        </row>
        <row r="23">
          <cell r="A23">
            <v>20119</v>
          </cell>
          <cell r="B23" t="str">
            <v>DEMOLICÃO MANUAL DE ALVENARIA DE TIJOLO COM REAPROVEITAMENTO</v>
          </cell>
          <cell r="C23" t="str">
            <v>m3</v>
          </cell>
          <cell r="D23">
            <v>0</v>
          </cell>
          <cell r="E23">
            <v>73.61</v>
          </cell>
          <cell r="F23">
            <v>73.61</v>
          </cell>
        </row>
        <row r="24">
          <cell r="A24">
            <v>20121</v>
          </cell>
          <cell r="B24" t="str">
            <v>DEMOLIÇÃO MANUAL EM CONCRETO SIMPLES COM TRANSPORTE ATÉ CAÇAMBA E
CARGA</v>
          </cell>
          <cell r="C24" t="str">
            <v>m3</v>
          </cell>
          <cell r="D24">
            <v>0</v>
          </cell>
          <cell r="E24">
            <v>159.49</v>
          </cell>
          <cell r="F24">
            <v>159.49</v>
          </cell>
        </row>
        <row r="25">
          <cell r="A25">
            <v>20125</v>
          </cell>
          <cell r="B25" t="str">
            <v>DEMOLIÇÃO MANUAL DE LAJE PRÉ-MOLDADA COM TRANSPORTE ATÉ CAÇAMBA E
CARGA</v>
          </cell>
          <cell r="C25" t="str">
            <v>m3</v>
          </cell>
          <cell r="D25">
            <v>0</v>
          </cell>
          <cell r="E25">
            <v>205.71</v>
          </cell>
          <cell r="F25">
            <v>205.71</v>
          </cell>
        </row>
        <row r="26">
          <cell r="A26">
            <v>20126</v>
          </cell>
          <cell r="B26" t="str">
            <v>DEMOLICÃO MANUAL DE PISO INTERTRAVADO COM EMPILHAMENTO</v>
          </cell>
          <cell r="C26" t="str">
            <v>m2</v>
          </cell>
          <cell r="D26">
            <v>0</v>
          </cell>
          <cell r="E26">
            <v>8.58</v>
          </cell>
          <cell r="F26">
            <v>8.58</v>
          </cell>
        </row>
        <row r="27">
          <cell r="A27">
            <v>20127</v>
          </cell>
          <cell r="B27" t="str">
            <v>DEMOLIÇÃO MANUAL DE LAJE EM CONCRETO ARMADO COM TRANSPORTE ATE
CAÇAMBA E CARGA</v>
          </cell>
          <cell r="C27" t="str">
            <v>m3</v>
          </cell>
          <cell r="D27">
            <v>0</v>
          </cell>
          <cell r="E27">
            <v>228.57</v>
          </cell>
          <cell r="F27">
            <v>228.57</v>
          </cell>
        </row>
        <row r="28">
          <cell r="A28">
            <v>20128</v>
          </cell>
          <cell r="B28" t="str">
            <v>DEMOLIÇÃO MANUAL DE PILAR EM CONCRETO ARMADO COM TRANSPORTE ATE A
CAÇAMBA E CARGA</v>
          </cell>
          <cell r="C28" t="str">
            <v>m3</v>
          </cell>
          <cell r="D28">
            <v>0</v>
          </cell>
          <cell r="E28">
            <v>276.06</v>
          </cell>
          <cell r="F28">
            <v>276.06</v>
          </cell>
        </row>
        <row r="29">
          <cell r="A29">
            <v>20129</v>
          </cell>
          <cell r="B29" t="str">
            <v>DEMOLIÇÃO MANUAL DE VIGA EM CONCRETO ARMADO COM TRANSPORTE ATÉ
CAÇAMBA E CARGA</v>
          </cell>
          <cell r="C29" t="str">
            <v>m3</v>
          </cell>
          <cell r="D29">
            <v>0</v>
          </cell>
          <cell r="E29">
            <v>306.74</v>
          </cell>
          <cell r="F29">
            <v>306.74</v>
          </cell>
        </row>
        <row r="30">
          <cell r="A30">
            <v>20130</v>
          </cell>
          <cell r="B30" t="str">
            <v>DEMOLIÇÃO MANUAL DE ALAMBRADO - POSTE DE CONCRETO/TELA/VIGA COM
TRANSPORTE ATE CAÇAMBA E CARGA</v>
          </cell>
          <cell r="C30" t="str">
            <v>m</v>
          </cell>
          <cell r="D30">
            <v>0</v>
          </cell>
          <cell r="E30">
            <v>18.39</v>
          </cell>
          <cell r="F30">
            <v>18.39</v>
          </cell>
        </row>
        <row r="31">
          <cell r="A31">
            <v>20131</v>
          </cell>
          <cell r="B31" t="str">
            <v>DEMOLIÇÃO MANUAL DE FORRO PACOTE/ESTRUTURA COM TRANSPORTE ATE
CAÇAMBA E CARGA</v>
          </cell>
          <cell r="C31" t="str">
            <v>m2</v>
          </cell>
          <cell r="D31">
            <v>0</v>
          </cell>
          <cell r="E31">
            <v>4.9000000000000004</v>
          </cell>
          <cell r="F31">
            <v>4.9000000000000004</v>
          </cell>
        </row>
        <row r="32">
          <cell r="A32">
            <v>20132</v>
          </cell>
          <cell r="B32" t="str">
            <v>DEMOLIÇÃO MANUAL DE PISO CARPETE COM TRANSPORTE ATE CAÇAMBA E CARGA</v>
          </cell>
          <cell r="C32" t="str">
            <v>m2</v>
          </cell>
          <cell r="D32">
            <v>0</v>
          </cell>
          <cell r="E32">
            <v>1.21</v>
          </cell>
          <cell r="F32">
            <v>1.21</v>
          </cell>
        </row>
        <row r="33">
          <cell r="A33">
            <v>20133</v>
          </cell>
          <cell r="B33" t="str">
            <v>DEMOLIÇÃO MANUAL DE PISO VINÍLICO COM TRANSPORTE ATE CAÇAMBA E CARGA</v>
          </cell>
          <cell r="C33" t="str">
            <v>m2</v>
          </cell>
          <cell r="D33">
            <v>0</v>
          </cell>
          <cell r="E33">
            <v>4.59</v>
          </cell>
          <cell r="F33">
            <v>4.59</v>
          </cell>
        </row>
        <row r="34">
          <cell r="A34">
            <v>20134</v>
          </cell>
          <cell r="B34" t="str">
            <v>DEMOLIÇÃO MANUAL DE FORRO GESSO COM TRANSPORTE ATÉ CAÇAMBA E CARGA</v>
          </cell>
          <cell r="C34" t="str">
            <v>m2</v>
          </cell>
          <cell r="D34">
            <v>0</v>
          </cell>
          <cell r="E34">
            <v>2.29</v>
          </cell>
          <cell r="F34">
            <v>2.29</v>
          </cell>
        </row>
        <row r="35">
          <cell r="A35">
            <v>20135</v>
          </cell>
          <cell r="B35" t="str">
            <v>DEMOLIÇÃO MANUAL DE ESTRUTURA EM METALON PARA FORRO DE GESSO COM
TRANSPORTE ATÉ CAÇAMBA E CARGA</v>
          </cell>
          <cell r="C35" t="str">
            <v>m2</v>
          </cell>
          <cell r="D35">
            <v>0.23</v>
          </cell>
          <cell r="E35">
            <v>2.95</v>
          </cell>
          <cell r="F35">
            <v>3.18</v>
          </cell>
        </row>
        <row r="36">
          <cell r="A36">
            <v>20136</v>
          </cell>
          <cell r="B36" t="str">
            <v>DEMOLIÇÃO MANUAL DE CAIBRO E RIPA COM TRANSPORTE ATÉ CAÇAMBA E CARGA</v>
          </cell>
          <cell r="C36" t="str">
            <v>m2</v>
          </cell>
          <cell r="D36">
            <v>0</v>
          </cell>
          <cell r="E36">
            <v>4.88</v>
          </cell>
          <cell r="F36">
            <v>4.88</v>
          </cell>
        </row>
        <row r="37">
          <cell r="A37">
            <v>20137</v>
          </cell>
          <cell r="B37" t="str">
            <v>REMOÇÃO MANUAL DE BACIA SANITÁRIA COM TRANSPORTE ATÉ CAÇAMBA E CARGA</v>
          </cell>
          <cell r="C37" t="str">
            <v>Un</v>
          </cell>
          <cell r="D37">
            <v>0</v>
          </cell>
          <cell r="E37">
            <v>3.83</v>
          </cell>
          <cell r="F37">
            <v>3.83</v>
          </cell>
        </row>
        <row r="38">
          <cell r="A38">
            <v>20138</v>
          </cell>
          <cell r="B38" t="str">
            <v>REMOÇÃO MANUAL DE LAVATÓRIO COM TRANSPORTE ATÉ CAÇAMBA E CARGA</v>
          </cell>
          <cell r="C38" t="str">
            <v>Un</v>
          </cell>
          <cell r="D38">
            <v>0</v>
          </cell>
          <cell r="E38">
            <v>5.0999999999999996</v>
          </cell>
          <cell r="F38">
            <v>5.0999999999999996</v>
          </cell>
        </row>
        <row r="39">
          <cell r="A39">
            <v>20139</v>
          </cell>
          <cell r="B39" t="str">
            <v>DEMOLIÇÃO MANUAL DE BANCADA COM TRANSPORTE ATÉ CAÇAMBA E CARGA</v>
          </cell>
          <cell r="C39" t="str">
            <v>m2</v>
          </cell>
          <cell r="D39">
            <v>0</v>
          </cell>
          <cell r="E39">
            <v>3.83</v>
          </cell>
          <cell r="F39">
            <v>3.83</v>
          </cell>
        </row>
        <row r="40">
          <cell r="A40">
            <v>20140</v>
          </cell>
          <cell r="B40" t="str">
            <v>REMOÇÃO MANUAL DE METAL SANITÁRIO (VÁLVULAS/SIFÃO/REGISTROS/TORNEIRAS
/OUTROS) COM TRANSPORTE ATÉ CAÇAMBA E CARGA</v>
          </cell>
          <cell r="C40" t="str">
            <v>Un</v>
          </cell>
          <cell r="D40">
            <v>0</v>
          </cell>
          <cell r="E40">
            <v>4.5</v>
          </cell>
          <cell r="F40">
            <v>4.5</v>
          </cell>
        </row>
        <row r="41">
          <cell r="A41">
            <v>20141</v>
          </cell>
          <cell r="B41" t="str">
            <v>REMOÇÃO DE CAIXA DESCARGA EXTERNA COM TRANSPORTE ATÉ CAÇAMBA E
CARGA</v>
          </cell>
          <cell r="C41" t="str">
            <v>Un</v>
          </cell>
          <cell r="D41">
            <v>0</v>
          </cell>
          <cell r="E41">
            <v>3.83</v>
          </cell>
          <cell r="F41">
            <v>3.83</v>
          </cell>
        </row>
        <row r="42">
          <cell r="A42">
            <v>20142</v>
          </cell>
          <cell r="B42" t="str">
            <v>DEMOLIÇÃO MANUAL DE MEIO FIO COM REAPROVEITAMENTO</v>
          </cell>
          <cell r="C42" t="str">
            <v>m</v>
          </cell>
          <cell r="D42">
            <v>0</v>
          </cell>
          <cell r="E42">
            <v>8.17</v>
          </cell>
          <cell r="F42">
            <v>8.17</v>
          </cell>
        </row>
        <row r="43">
          <cell r="A43">
            <v>20143</v>
          </cell>
          <cell r="B43" t="str">
            <v>DEMOLIÇÃO MANUAL MEIO FIO SEM REAPROVEITAMENTO COM TRANSPORTE ATÉ
CAÇAMBA E CARGA</v>
          </cell>
          <cell r="C43" t="str">
            <v>m</v>
          </cell>
          <cell r="D43">
            <v>0</v>
          </cell>
          <cell r="E43">
            <v>6.12</v>
          </cell>
          <cell r="F43">
            <v>6.12</v>
          </cell>
        </row>
        <row r="44">
          <cell r="A44">
            <v>20144</v>
          </cell>
          <cell r="B44" t="str">
            <v>DEMOLIÇÃO MANUAL DE PAVIMENTO ASFÁLTICO C/ TRANSPORTE ATÉ CAÇAMBA E
CARGA</v>
          </cell>
          <cell r="C44" t="str">
            <v>m2</v>
          </cell>
          <cell r="D44">
            <v>0</v>
          </cell>
          <cell r="E44">
            <v>4.78</v>
          </cell>
          <cell r="F44">
            <v>4.78</v>
          </cell>
        </row>
        <row r="45">
          <cell r="A45">
            <v>20145</v>
          </cell>
          <cell r="B45" t="str">
            <v>REMOÇÃO MANUAL DE BACIA TURCA COM TRANSPORTE ATÉ CAÇAMBA E CARGA</v>
          </cell>
          <cell r="C45" t="str">
            <v>Un</v>
          </cell>
          <cell r="D45">
            <v>0</v>
          </cell>
          <cell r="E45">
            <v>7.66</v>
          </cell>
          <cell r="F45">
            <v>7.66</v>
          </cell>
        </row>
        <row r="46">
          <cell r="A46">
            <v>20146</v>
          </cell>
          <cell r="B46" t="str">
            <v>REMOÇÃO MANUAL DE MICTÓRIO COM TRANSPORTE ATÉ CAÇAMBA E CARGA</v>
          </cell>
          <cell r="C46" t="str">
            <v>Un</v>
          </cell>
          <cell r="D46">
            <v>0</v>
          </cell>
          <cell r="E46">
            <v>5.0999999999999996</v>
          </cell>
          <cell r="F46">
            <v>5.0999999999999996</v>
          </cell>
        </row>
        <row r="47">
          <cell r="A47">
            <v>20147</v>
          </cell>
          <cell r="B47" t="str">
            <v>DEMOLIÇÃO MANUAL DE FORRO PVC, INCLUSIVE ESTRUTURA DE SUSTENTAÇÃO
COM TRANSPORTE ATÉ CAÇAMBA E CARGA</v>
          </cell>
          <cell r="C47" t="str">
            <v>m2</v>
          </cell>
          <cell r="D47">
            <v>0</v>
          </cell>
          <cell r="E47">
            <v>4.43</v>
          </cell>
          <cell r="F47">
            <v>4.43</v>
          </cell>
        </row>
        <row r="48">
          <cell r="A48">
            <v>20148</v>
          </cell>
          <cell r="B48" t="str">
            <v>DEMOLIÇÃO MANUAL DE FORRO PVC (SOMENTE O FORRO) C/ TRANSP. ATÉ CB. E
CARGA</v>
          </cell>
          <cell r="C48" t="str">
            <v>m2</v>
          </cell>
          <cell r="D48">
            <v>0</v>
          </cell>
          <cell r="E48">
            <v>2.14</v>
          </cell>
          <cell r="F48">
            <v>2.14</v>
          </cell>
        </row>
        <row r="49">
          <cell r="A49">
            <v>20149</v>
          </cell>
          <cell r="B49" t="str">
            <v>DEMOLIÇÃO MANUAL DE DIVISÓRIA/PAINEL PRÉ-FABRICADO COM
REAPROVEITAMENTO</v>
          </cell>
          <cell r="C49" t="str">
            <v>m2</v>
          </cell>
          <cell r="D49">
            <v>0</v>
          </cell>
          <cell r="E49">
            <v>5.04</v>
          </cell>
          <cell r="F49">
            <v>5.04</v>
          </cell>
        </row>
        <row r="50">
          <cell r="A50">
            <v>20151</v>
          </cell>
          <cell r="B50" t="str">
            <v>DEMOLIÇÃO MANUAL DE DIVISÓRIA EM PEDRA/CONCRETO COM TRANSPORTE ATÉ
CAÇAMBA E CARGA</v>
          </cell>
          <cell r="C50" t="str">
            <v>m2</v>
          </cell>
          <cell r="D50">
            <v>0</v>
          </cell>
          <cell r="E50">
            <v>7.66</v>
          </cell>
          <cell r="F50">
            <v>7.66</v>
          </cell>
        </row>
        <row r="51">
          <cell r="A51">
            <v>20155</v>
          </cell>
          <cell r="B51" t="str">
            <v>DEMOLIÇÃO MANUAL EM MURO/PAREDE PLACA PRÉ-MOLDADA COM TRANSPORTE
ATÉ CAÇAMBA E CARGA</v>
          </cell>
          <cell r="C51" t="str">
            <v>m2</v>
          </cell>
          <cell r="D51">
            <v>0</v>
          </cell>
          <cell r="E51">
            <v>6.44</v>
          </cell>
          <cell r="F51">
            <v>6.44</v>
          </cell>
        </row>
        <row r="52">
          <cell r="A52">
            <v>20157</v>
          </cell>
          <cell r="B52" t="str">
            <v>DEMOLIÇÃO MANUAL DE CALHA/RUFO EM CHAPA COM TRANSPORTE ATÉ CAÇAMBA
E CARGA</v>
          </cell>
          <cell r="C52" t="str">
            <v>m2</v>
          </cell>
          <cell r="D52">
            <v>0</v>
          </cell>
          <cell r="E52">
            <v>4.6100000000000003</v>
          </cell>
          <cell r="F52">
            <v>4.6100000000000003</v>
          </cell>
        </row>
        <row r="53">
          <cell r="A53">
            <v>20160</v>
          </cell>
          <cell r="B53" t="str">
            <v>DEMOLIÇÃO MANUAL DE TELA DE ALAMBRADO COM TRANSPORTE ATÉ CAÇAMBA E
CARGA</v>
          </cell>
          <cell r="C53" t="str">
            <v>m2</v>
          </cell>
          <cell r="D53">
            <v>0</v>
          </cell>
          <cell r="E53">
            <v>2.29</v>
          </cell>
          <cell r="F53">
            <v>2.29</v>
          </cell>
        </row>
        <row r="54">
          <cell r="A54">
            <v>20164</v>
          </cell>
          <cell r="B54" t="str">
            <v>REMOÇÃO MANUAL DE TUBULAÇÃO (TUBO E CONEXÃO) COM TRANSPORTE ATÉ
CAÇAMBA E CARGA (EXCLUSO RASGOS E ESCAVAÇÕES)</v>
          </cell>
          <cell r="C54" t="str">
            <v>m</v>
          </cell>
          <cell r="D54">
            <v>0</v>
          </cell>
          <cell r="E54">
            <v>0.56000000000000005</v>
          </cell>
          <cell r="F54">
            <v>0.56000000000000005</v>
          </cell>
        </row>
        <row r="55">
          <cell r="A55">
            <v>20165</v>
          </cell>
          <cell r="B55" t="str">
            <v>REMOÇÃO MANUAL DE FIO/CABO ELÉTRICO COM TRANSPORTE ATÉ CAÇAMBA E
CARGA</v>
          </cell>
          <cell r="C55" t="str">
            <v>m</v>
          </cell>
          <cell r="D55">
            <v>0</v>
          </cell>
          <cell r="E55">
            <v>0.41</v>
          </cell>
          <cell r="F55">
            <v>0.41</v>
          </cell>
        </row>
        <row r="56">
          <cell r="A56">
            <v>20166</v>
          </cell>
          <cell r="B56" t="str">
            <v>REMOÇÃO MANUAL DE ELETRODUTO (ELETRODUTO E CONEXÃO)  COM
TRANSPORTE ATÉ CAÇAMBA E CARGA (EXCLUSO RASGOS E ESCAVAÇÕES)</v>
          </cell>
          <cell r="C56" t="str">
            <v>m</v>
          </cell>
          <cell r="D56">
            <v>0</v>
          </cell>
          <cell r="E56">
            <v>0.56000000000000005</v>
          </cell>
          <cell r="F56">
            <v>0.56000000000000005</v>
          </cell>
        </row>
        <row r="57">
          <cell r="A57">
            <v>20167</v>
          </cell>
          <cell r="B57" t="str">
            <v>REMOÇÃO MANUAL DE LUMINÁRIA COM TRANSPORTE ATÉ CAÇAMBA E CARGA</v>
          </cell>
          <cell r="C57" t="str">
            <v>un</v>
          </cell>
          <cell r="D57">
            <v>0</v>
          </cell>
          <cell r="E57">
            <v>1.2</v>
          </cell>
          <cell r="F57">
            <v>1.2</v>
          </cell>
        </row>
        <row r="58">
          <cell r="A58">
            <v>20168</v>
          </cell>
          <cell r="B58" t="str">
            <v>REMOÇÃO MANUAL DE INTERRUPTOR/TOMADA ELÉTRICA/DISJUNTOR COM
TRANSPORTE ATÉ CAÇAMBA E CARGA</v>
          </cell>
          <cell r="C58" t="str">
            <v>un</v>
          </cell>
          <cell r="D58">
            <v>0</v>
          </cell>
          <cell r="E58">
            <v>0.94</v>
          </cell>
          <cell r="F58">
            <v>0.94</v>
          </cell>
        </row>
        <row r="59">
          <cell r="A59">
            <v>20190</v>
          </cell>
          <cell r="B59" t="str">
            <v>LIMPEZA MECÂNICA DE TERRENO</v>
          </cell>
          <cell r="C59" t="str">
            <v>m2</v>
          </cell>
          <cell r="D59">
            <v>0.24</v>
          </cell>
          <cell r="E59">
            <v>0</v>
          </cell>
          <cell r="F59">
            <v>0.24</v>
          </cell>
        </row>
        <row r="60">
          <cell r="A60">
            <v>20200</v>
          </cell>
          <cell r="B60" t="str">
            <v>FERRAMENTAS (MANUAIS/ELÉTRICAS) E MATERIAL DE LIMPEZA PERMANENTE DA
OBRA - ÁREAS EDIFICADAS/COBERTAS/FECHADAS</v>
          </cell>
          <cell r="C60" t="str">
            <v>m2</v>
          </cell>
          <cell r="D60">
            <v>6.85</v>
          </cell>
          <cell r="E60">
            <v>0</v>
          </cell>
          <cell r="F60">
            <v>6.85</v>
          </cell>
        </row>
        <row r="61">
          <cell r="A61">
            <v>20201</v>
          </cell>
          <cell r="B61" t="str">
            <v>CORTE EM CAPOEIRA FINA A FOICE</v>
          </cell>
          <cell r="C61" t="str">
            <v>m2</v>
          </cell>
          <cell r="D61">
            <v>0</v>
          </cell>
          <cell r="E61">
            <v>0.81</v>
          </cell>
          <cell r="F61">
            <v>0.81</v>
          </cell>
        </row>
        <row r="62">
          <cell r="A62">
            <v>20202</v>
          </cell>
          <cell r="B62" t="str">
            <v>RASPAGEM E LIMPEZA MANUAL DO TERRENO</v>
          </cell>
          <cell r="C62" t="str">
            <v>m2</v>
          </cell>
          <cell r="D62">
            <v>0</v>
          </cell>
          <cell r="E62">
            <v>2.64</v>
          </cell>
          <cell r="F62">
            <v>2.64</v>
          </cell>
        </row>
        <row r="63">
          <cell r="A63">
            <v>20203</v>
          </cell>
          <cell r="B63" t="str">
            <v>CAPINA - (OBRAS CIVIS)</v>
          </cell>
          <cell r="C63" t="str">
            <v>m2</v>
          </cell>
          <cell r="D63">
            <v>0</v>
          </cell>
          <cell r="E63">
            <v>1.73</v>
          </cell>
          <cell r="F63">
            <v>1.73</v>
          </cell>
        </row>
        <row r="64">
          <cell r="A64">
            <v>20210</v>
          </cell>
          <cell r="B64" t="str">
            <v>BARRACÃO DE OBRAS PADRÃO GOINFRA ( BLOCOS,COBERTURAS, PASSARELAS E MÓVEIS), COM ALOJAMENTO E LAVANDERIA , COM PINTURA, EM CONSONÂNCIA COM AS NR's, EM ESPECIAL A NR-18, INCLUSO INSTALAÇÕES ELÉTRICAS E
HIDROSSANITÁRIAS - ( COM REAPROVEITAMENTO 1 VEZ ).</v>
          </cell>
          <cell r="C64" t="str">
            <v>m2</v>
          </cell>
          <cell r="D64">
            <v>206.14</v>
          </cell>
          <cell r="E64">
            <v>59.64</v>
          </cell>
          <cell r="F64">
            <v>265.77999999999997</v>
          </cell>
        </row>
        <row r="65">
          <cell r="A65">
            <v>20212</v>
          </cell>
          <cell r="B65" t="str">
            <v>BARRACÃO DE OBRAS PADRÃO GOINFRA ( BLOCOS,COBERTURAS,PASSARELAS E MÓVEIS), SEM ALOJAMENTO E LAVANDERIA , COM PINTURA, EM CONSONÂNCIA COM AS NR's, EM ESPECIAL A NR-18, INCLUSO INSTALAÇÕES ELÉTRICAS E
HIDROSSANITÁRIAS - ( COM REAPROVEITAMENTO 1 VEZ ).</v>
          </cell>
          <cell r="C65" t="str">
            <v>m2</v>
          </cell>
          <cell r="D65">
            <v>232.22</v>
          </cell>
          <cell r="E65">
            <v>63.44</v>
          </cell>
          <cell r="F65">
            <v>295.66000000000003</v>
          </cell>
        </row>
        <row r="66">
          <cell r="A66">
            <v>20230</v>
          </cell>
          <cell r="B66" t="str">
            <v>LOCAÇÃO DE CONTAINER SEM REVESTIMENTO INTERNO PARA ALMOXARIFADO / DEPÓSITO 6,00 X 2,40 M, INCLUSIVE MOBILIÁRIO (EXCLUSO MOBILIZAÇÃO /
DESMOBILIZAÇÃO)</v>
          </cell>
          <cell r="C66" t="str">
            <v>MÊS</v>
          </cell>
          <cell r="D66">
            <v>1102.3399999999999</v>
          </cell>
          <cell r="E66">
            <v>0</v>
          </cell>
          <cell r="F66">
            <v>1102.3399999999999</v>
          </cell>
        </row>
        <row r="67">
          <cell r="A67">
            <v>20231</v>
          </cell>
          <cell r="B67" t="str">
            <v>LOCAÇÃO DE CONTAINER COM REVESTIMENTO INTERNO, PARA ESCRITÓRIO SEM SANITÁRIOS 6,00 X 2,40 M, INCLUSIVE APARELHO DE AR CONDICIONADO E
MOBILIÁRIO (EXCLUSO MOBILIZAÇÃO / DESMOBILIZAÇÃO)</v>
          </cell>
          <cell r="C67" t="str">
            <v>mes</v>
          </cell>
          <cell r="D67">
            <v>2296.02</v>
          </cell>
          <cell r="E67">
            <v>0</v>
          </cell>
          <cell r="F67">
            <v>2296.02</v>
          </cell>
        </row>
        <row r="68">
          <cell r="A68">
            <v>20232</v>
          </cell>
          <cell r="B68" t="str">
            <v>LOCAÇÃO DE CONTAINER SANITÁRIO MISTO 6,00 X 2,40 M, COM 3 VASOS, 6
CHUVEIROS, LAVATÓRIO E MICTÓRIO (EXCLUSO MOBILIZAÇÃO / DESMOBILIZAÇÃO)</v>
          </cell>
          <cell r="C68" t="str">
            <v>mes</v>
          </cell>
          <cell r="D68">
            <v>1287.5</v>
          </cell>
          <cell r="E68">
            <v>0</v>
          </cell>
          <cell r="F68">
            <v>1287.5</v>
          </cell>
        </row>
        <row r="69">
          <cell r="A69">
            <v>20302</v>
          </cell>
          <cell r="B69" t="str">
            <v>DEPÓSITO PARA CIMENTO TIPO I  COM PINTURA PADRÃO GOINFRA (2,20 X 2,262M) A=
4,98 M2 ( C/ REAPROV. 1 VEZ ) - INCLUSO PALETES</v>
          </cell>
          <cell r="C69" t="str">
            <v>Un</v>
          </cell>
          <cell r="D69">
            <v>1479</v>
          </cell>
          <cell r="E69">
            <v>696.05</v>
          </cell>
          <cell r="F69">
            <v>2175.0500000000002</v>
          </cell>
        </row>
        <row r="70">
          <cell r="A70">
            <v>20303</v>
          </cell>
          <cell r="B70" t="str">
            <v>DEPÓSITO PARA CIMENTO TIPO II  COM PINTURA PADRÃO GOINFRA (3,30 X 3,30 M) A=
10,89 M2 (C/ REAPROV. 1 VEZ ) - INCLUSO PALETES</v>
          </cell>
          <cell r="C70" t="str">
            <v>un</v>
          </cell>
          <cell r="D70">
            <v>2364.88</v>
          </cell>
          <cell r="E70">
            <v>1158.19</v>
          </cell>
          <cell r="F70">
            <v>3523.07</v>
          </cell>
        </row>
        <row r="71">
          <cell r="A71">
            <v>20400</v>
          </cell>
          <cell r="B71" t="str">
            <v>LIGAÇÃO PROVISÓRIA DE ÁGUA (INCLUSO RETIRADA DO ESGOTO SANITÁRIO) - PD.
GOINFRA</v>
          </cell>
          <cell r="C71" t="str">
            <v>Un</v>
          </cell>
          <cell r="D71">
            <v>1415.18</v>
          </cell>
          <cell r="E71">
            <v>1803.69</v>
          </cell>
          <cell r="F71">
            <v>3218.87</v>
          </cell>
        </row>
        <row r="72">
          <cell r="A72">
            <v>20501</v>
          </cell>
          <cell r="B72" t="str">
            <v>LIGAÇÃO PROVISÓRIA LUZ E FORÇA - PD. GOINFRA</v>
          </cell>
          <cell r="C72" t="str">
            <v>Un</v>
          </cell>
          <cell r="D72">
            <v>4107.6099999999997</v>
          </cell>
          <cell r="E72">
            <v>680.76</v>
          </cell>
          <cell r="F72">
            <v>4788.37</v>
          </cell>
        </row>
        <row r="73">
          <cell r="A73">
            <v>20600</v>
          </cell>
          <cell r="B73" t="str">
            <v>TAPUME EM CHAPA COMPENSADA RESINADA 6MM COM PORTÕES E FERRAGENS -
PADRÃO GOINFRA</v>
          </cell>
          <cell r="C73" t="str">
            <v>m2</v>
          </cell>
          <cell r="D73">
            <v>56.77</v>
          </cell>
          <cell r="E73">
            <v>16.8</v>
          </cell>
          <cell r="F73">
            <v>73.569999999999993</v>
          </cell>
        </row>
        <row r="74">
          <cell r="A74">
            <v>20701</v>
          </cell>
          <cell r="B74" t="str">
            <v>LOCAÇÃO DA OBRA, EXECUÇÃO DE GABARITO SEM REAPROVEITAMENTO, INCLUSO
PINTURA (FACE INTERNA DO RIPÃO 15CM) E PIQUETE COM TESTEMUNHA</v>
          </cell>
          <cell r="C74" t="str">
            <v>m2</v>
          </cell>
          <cell r="D74">
            <v>3.48</v>
          </cell>
          <cell r="E74">
            <v>1.55</v>
          </cell>
          <cell r="F74">
            <v>5.03</v>
          </cell>
        </row>
        <row r="75">
          <cell r="A75">
            <v>20702</v>
          </cell>
          <cell r="B75" t="str">
            <v>LOCAÇÃO DE OBRAS DE PEQUENO PORTE COM CAVALETE, INCLUSO PINTURA (FACE
INTERNA DO SARRAFO 10CM) E PIQUETE COM TESTEMUNHA</v>
          </cell>
          <cell r="C75" t="str">
            <v>m2</v>
          </cell>
          <cell r="D75">
            <v>3.82</v>
          </cell>
          <cell r="E75">
            <v>1.51</v>
          </cell>
          <cell r="F75">
            <v>5.33</v>
          </cell>
        </row>
        <row r="76">
          <cell r="A76">
            <v>20703</v>
          </cell>
          <cell r="B76" t="str">
            <v>LOCAÇÃO DE PRAÇA, QUADRA, IMPLANTAÇÃO, UTILIZANDO CAVALETE, INCLUSO
PIQUETE COM TESTEMUNHA</v>
          </cell>
          <cell r="C76" t="str">
            <v>m2</v>
          </cell>
          <cell r="D76">
            <v>0.24</v>
          </cell>
          <cell r="E76">
            <v>0.1</v>
          </cell>
          <cell r="F76">
            <v>0.34</v>
          </cell>
        </row>
        <row r="77">
          <cell r="A77">
            <v>20801</v>
          </cell>
          <cell r="B77" t="str">
            <v>ABERTURA DE POÇOS (CISTERNA) - ÁGUA POTÁVEL</v>
          </cell>
          <cell r="C77" t="str">
            <v>m</v>
          </cell>
          <cell r="D77">
            <v>0</v>
          </cell>
          <cell r="E77">
            <v>175.49</v>
          </cell>
          <cell r="F77">
            <v>175.49</v>
          </cell>
        </row>
        <row r="78">
          <cell r="A78">
            <v>20807</v>
          </cell>
          <cell r="B78" t="str">
            <v>REVESTIMENTO DE POÇOS (CISTERNA) COM TUBOS</v>
          </cell>
          <cell r="C78" t="str">
            <v>m</v>
          </cell>
          <cell r="D78">
            <v>400</v>
          </cell>
          <cell r="E78">
            <v>66.42</v>
          </cell>
          <cell r="F78">
            <v>466.42</v>
          </cell>
        </row>
        <row r="79">
          <cell r="A79">
            <v>20808</v>
          </cell>
          <cell r="B79" t="str">
            <v>LAJE CIRCULAR PARA POÇOS (CISTERNA) COM ENCABEÇAMENTO</v>
          </cell>
          <cell r="C79" t="str">
            <v>Un</v>
          </cell>
          <cell r="D79">
            <v>259.17</v>
          </cell>
          <cell r="E79">
            <v>235.94</v>
          </cell>
          <cell r="F79">
            <v>495.11</v>
          </cell>
        </row>
        <row r="80">
          <cell r="A80">
            <v>21001</v>
          </cell>
          <cell r="B80" t="str">
            <v>CONSTRUÇÃO DE BANDEJA SALVA VIDAS PRIMÁRIA DE MADEIRA - LARGURA 2,50M</v>
          </cell>
          <cell r="C80" t="str">
            <v>m</v>
          </cell>
          <cell r="D80">
            <v>294.23</v>
          </cell>
          <cell r="E80">
            <v>50.98</v>
          </cell>
          <cell r="F80">
            <v>345.21</v>
          </cell>
        </row>
        <row r="81">
          <cell r="A81">
            <v>21002</v>
          </cell>
          <cell r="B81" t="str">
            <v>CONSTRUÇÃO DE BANDEJA SALVA VIDAS SECUNDÁRIA DE MADEIRA - LARGURA 1,
40M</v>
          </cell>
          <cell r="C81" t="str">
            <v>m</v>
          </cell>
          <cell r="D81">
            <v>189.59</v>
          </cell>
          <cell r="E81">
            <v>47.57</v>
          </cell>
          <cell r="F81">
            <v>237.16</v>
          </cell>
        </row>
        <row r="82">
          <cell r="A82">
            <v>21003</v>
          </cell>
          <cell r="B82" t="str">
            <v>CONSTRUÇÃO DE BANDEJA SALVA VIDAS TERCIÁRIA DE MADEIRA - LARGURA 2,20M</v>
          </cell>
          <cell r="C82" t="str">
            <v>m</v>
          </cell>
          <cell r="D82">
            <v>268.38</v>
          </cell>
          <cell r="E82">
            <v>50.04</v>
          </cell>
          <cell r="F82">
            <v>318.42</v>
          </cell>
        </row>
        <row r="83">
          <cell r="A83">
            <v>21301</v>
          </cell>
          <cell r="B83" t="str">
            <v>PLACA DE OBRA PLOTADA EM CHAPA METÁLICA 26 , AFIXADA EM CAVALETES DE
MADEIRA DE LEI (VIGOTAS 6X12CM) - PADRÃO GOINFRA</v>
          </cell>
          <cell r="C83" t="str">
            <v>m2</v>
          </cell>
          <cell r="D83">
            <v>366.63</v>
          </cell>
          <cell r="E83">
            <v>3.02</v>
          </cell>
          <cell r="F83">
            <v>369.65</v>
          </cell>
        </row>
        <row r="84">
          <cell r="A84">
            <v>21399</v>
          </cell>
          <cell r="B84" t="str">
            <v>CONSUMO DE ESGOTO</v>
          </cell>
          <cell r="C84" t="str">
            <v>m3</v>
          </cell>
          <cell r="D84">
            <v>9</v>
          </cell>
          <cell r="E84">
            <v>0</v>
          </cell>
          <cell r="F84">
            <v>9</v>
          </cell>
        </row>
        <row r="85">
          <cell r="A85">
            <v>21400</v>
          </cell>
          <cell r="B85" t="str">
            <v>CONSUMO DE ÁGUA</v>
          </cell>
          <cell r="C85" t="str">
            <v>m3</v>
          </cell>
          <cell r="D85">
            <v>11.26</v>
          </cell>
          <cell r="E85">
            <v>0</v>
          </cell>
          <cell r="F85">
            <v>11.26</v>
          </cell>
        </row>
        <row r="86">
          <cell r="A86">
            <v>21401</v>
          </cell>
          <cell r="B86" t="str">
            <v>CONSUMO DE ENERGIA ELÉTRICA</v>
          </cell>
          <cell r="C86" t="str">
            <v>KWH</v>
          </cell>
          <cell r="D86">
            <v>0.92</v>
          </cell>
          <cell r="E86">
            <v>0</v>
          </cell>
          <cell r="F86">
            <v>0.92</v>
          </cell>
        </row>
        <row r="87">
          <cell r="A87">
            <v>21402</v>
          </cell>
          <cell r="B87" t="str">
            <v>CONSUMO DE TELEFONIA/INTERNET FIXA</v>
          </cell>
          <cell r="C87" t="str">
            <v>mes</v>
          </cell>
          <cell r="D87">
            <v>156.65</v>
          </cell>
          <cell r="E87">
            <v>0</v>
          </cell>
          <cell r="F87">
            <v>156.65</v>
          </cell>
        </row>
        <row r="88">
          <cell r="A88">
            <v>21602</v>
          </cell>
          <cell r="B88" t="str">
            <v>EPI/PGR/PCMSO/EXAMES/TREINAMENTOS/VISITAS - ÁREAS EDIFICADAS/COBERTAS/
FECHADAS</v>
          </cell>
          <cell r="C88" t="str">
            <v>m2</v>
          </cell>
          <cell r="D88">
            <v>47.9</v>
          </cell>
          <cell r="E88">
            <v>0</v>
          </cell>
          <cell r="F88">
            <v>47.9</v>
          </cell>
        </row>
        <row r="89">
          <cell r="A89">
            <v>165</v>
          </cell>
          <cell r="B89" t="str">
            <v>TRANSPORTES</v>
          </cell>
        </row>
        <row r="90">
          <cell r="A90">
            <v>30000</v>
          </cell>
          <cell r="B90" t="str">
            <v>TRANSPORTES</v>
          </cell>
          <cell r="D90">
            <v>0</v>
          </cell>
          <cell r="E90">
            <v>0</v>
          </cell>
          <cell r="F90">
            <v>0</v>
          </cell>
        </row>
        <row r="91">
          <cell r="A91">
            <v>30101</v>
          </cell>
          <cell r="B91" t="str">
            <v>TRANSPORTE DE ENTULHO EM CAMINHÃO  INCLUSO A CARGA MANUAL</v>
          </cell>
          <cell r="C91" t="str">
            <v>m3</v>
          </cell>
          <cell r="D91">
            <v>37.799999999999997</v>
          </cell>
          <cell r="E91">
            <v>9.5299999999999994</v>
          </cell>
          <cell r="F91">
            <v>47.33</v>
          </cell>
        </row>
        <row r="92">
          <cell r="A92">
            <v>30104</v>
          </cell>
          <cell r="B92" t="str">
            <v>TRANSPORTE DE ENTULHO CAÇAMBA ESTACIONÁRIA SEM CARGA</v>
          </cell>
          <cell r="C92" t="str">
            <v>m3</v>
          </cell>
          <cell r="D92">
            <v>84.18</v>
          </cell>
          <cell r="E92">
            <v>0</v>
          </cell>
          <cell r="F92">
            <v>84.18</v>
          </cell>
        </row>
        <row r="93">
          <cell r="A93">
            <v>30105</v>
          </cell>
          <cell r="B93" t="str">
            <v>TRANSPORTE DE ENTULHO EM CAÇAMBA ESTACIONÁRIA  INCLUSO A CARGA
MANUAL</v>
          </cell>
          <cell r="C93" t="str">
            <v>m3</v>
          </cell>
          <cell r="D93">
            <v>84.18</v>
          </cell>
          <cell r="E93">
            <v>8.6</v>
          </cell>
          <cell r="F93">
            <v>92.78</v>
          </cell>
        </row>
        <row r="94">
          <cell r="A94">
            <v>30106</v>
          </cell>
          <cell r="B94" t="str">
            <v>TRANSPORTE DE ENTULHO EM CAMINHÃO SEM CARGA</v>
          </cell>
          <cell r="C94" t="str">
            <v>m3</v>
          </cell>
          <cell r="D94">
            <v>37.799999999999997</v>
          </cell>
          <cell r="E94">
            <v>0</v>
          </cell>
          <cell r="F94">
            <v>37.799999999999997</v>
          </cell>
        </row>
        <row r="95">
          <cell r="A95">
            <v>30110</v>
          </cell>
          <cell r="B95" t="str">
            <v>TRANSPORTE DE MATERIAIS/EQUIPAMENTOS/OUTROS ( INCLUSIVE OS DA MOBILIZAÇÃO E DESMOBILIZAÇÃO ) - CAMINHÃO CARROCERIA MADEIRA 15 T (
INCLUSO NO VALOR O RETORNO )</v>
          </cell>
          <cell r="C95" t="str">
            <v>tkm</v>
          </cell>
          <cell r="D95">
            <v>0.67</v>
          </cell>
          <cell r="E95">
            <v>0</v>
          </cell>
          <cell r="F95">
            <v>0.67</v>
          </cell>
        </row>
        <row r="96">
          <cell r="A96">
            <v>30112</v>
          </cell>
          <cell r="B96" t="str">
            <v>CARGA DOS MATERIAIS/EQUIPAMENTOS/OUTROS ( INCLUSO HORA IMPRODUTIVA DO
CAMINHÃO)</v>
          </cell>
          <cell r="C96" t="str">
            <v>un</v>
          </cell>
          <cell r="D96">
            <v>94.7</v>
          </cell>
          <cell r="E96">
            <v>81.31</v>
          </cell>
          <cell r="F96">
            <v>176.01</v>
          </cell>
        </row>
        <row r="97">
          <cell r="A97">
            <v>30113</v>
          </cell>
          <cell r="B97" t="str">
            <v>DESCARGA DOS MATERIAIS/EQUIPAMENTOS/OUTROS ( INCLUSO HORA
IMPRODUTIVA DO CAMINHÃO)</v>
          </cell>
          <cell r="C97" t="str">
            <v>un</v>
          </cell>
          <cell r="D97">
            <v>94.7</v>
          </cell>
          <cell r="E97">
            <v>81.31</v>
          </cell>
          <cell r="F97">
            <v>176.01</v>
          </cell>
        </row>
        <row r="98">
          <cell r="A98">
            <v>30114</v>
          </cell>
          <cell r="B98" t="str">
            <v>MOBILIZAÇÃO DO CANTEIRO DE OBRAS - INCLUSIVE CARGA E DESCARGA E A HORA
IMPRODUTIVA DO CAMINHÃO - ( EXCLUSO O TRANSPORTE )</v>
          </cell>
          <cell r="C98" t="str">
            <v>un</v>
          </cell>
          <cell r="D98">
            <v>189.4</v>
          </cell>
          <cell r="E98">
            <v>162.62</v>
          </cell>
          <cell r="F98">
            <v>352.02</v>
          </cell>
        </row>
        <row r="99">
          <cell r="A99">
            <v>30116</v>
          </cell>
          <cell r="B99" t="str">
            <v>DESMOBILIZAÇÃO DO CANTEIRO DE OBRAS - INCLUSIVE CARGA E DESCARGA E A
HORA IMPRODUTIVA DO CAMINHÃO - ( EXCLUSO O TRANSPORTE )</v>
          </cell>
          <cell r="C99" t="str">
            <v>un</v>
          </cell>
          <cell r="D99">
            <v>189.4</v>
          </cell>
          <cell r="E99">
            <v>162.62</v>
          </cell>
          <cell r="F99">
            <v>352.02</v>
          </cell>
        </row>
        <row r="100">
          <cell r="A100">
            <v>30117</v>
          </cell>
          <cell r="B100" t="str">
            <v>MOBILIZAÇÃO DE CONTAINER</v>
          </cell>
          <cell r="C100" t="str">
            <v>UNXKM</v>
          </cell>
          <cell r="D100">
            <v>11.73</v>
          </cell>
          <cell r="E100">
            <v>0</v>
          </cell>
          <cell r="F100">
            <v>11.73</v>
          </cell>
        </row>
        <row r="101">
          <cell r="A101">
            <v>30118</v>
          </cell>
          <cell r="B101" t="str">
            <v>DESMOBILIZAÇÃO DE CONTAINER</v>
          </cell>
          <cell r="C101" t="str">
            <v>UNXKM</v>
          </cell>
          <cell r="D101">
            <v>11.73</v>
          </cell>
          <cell r="E101">
            <v>0</v>
          </cell>
          <cell r="F101">
            <v>11.73</v>
          </cell>
        </row>
        <row r="102">
          <cell r="A102">
            <v>30119</v>
          </cell>
          <cell r="B102" t="str">
            <v>CARGA, MANOBRA E DESCARGA DE CONTAINER</v>
          </cell>
          <cell r="C102" t="str">
            <v>un</v>
          </cell>
          <cell r="D102">
            <v>37.75</v>
          </cell>
          <cell r="E102">
            <v>3.38</v>
          </cell>
          <cell r="F102">
            <v>41.13</v>
          </cell>
        </row>
        <row r="103">
          <cell r="A103">
            <v>166</v>
          </cell>
          <cell r="B103" t="str">
            <v>SERVIÇO EM TERRA</v>
          </cell>
        </row>
        <row r="104">
          <cell r="A104">
            <v>40000</v>
          </cell>
          <cell r="B104" t="str">
            <v>SERVICO EM TERRA</v>
          </cell>
          <cell r="D104">
            <v>0</v>
          </cell>
          <cell r="E104">
            <v>0</v>
          </cell>
          <cell r="F104">
            <v>0</v>
          </cell>
        </row>
        <row r="105">
          <cell r="A105">
            <v>40101</v>
          </cell>
          <cell r="B105" t="str">
            <v>ESCAVACAO MANUAL DE VALAS &lt; 1 MTS. (OBRAS CIVIS)</v>
          </cell>
          <cell r="C105" t="str">
            <v>m3</v>
          </cell>
          <cell r="D105">
            <v>0</v>
          </cell>
          <cell r="E105">
            <v>33.97</v>
          </cell>
          <cell r="F105">
            <v>33.97</v>
          </cell>
        </row>
        <row r="106">
          <cell r="A106">
            <v>40103</v>
          </cell>
          <cell r="B106" t="str">
            <v>ESCAVAÇAO MANUAL DE VALAS PROF. 1 A 2 M</v>
          </cell>
          <cell r="C106" t="str">
            <v>m3</v>
          </cell>
          <cell r="D106">
            <v>0</v>
          </cell>
          <cell r="E106">
            <v>43.01</v>
          </cell>
          <cell r="F106">
            <v>43.01</v>
          </cell>
        </row>
        <row r="107">
          <cell r="A107">
            <v>40104</v>
          </cell>
          <cell r="B107" t="str">
            <v>ESCAVAÇAO MANUAL DE VALAS PROF. 2 A 4 M</v>
          </cell>
          <cell r="C107" t="str">
            <v>m3</v>
          </cell>
          <cell r="D107">
            <v>0</v>
          </cell>
          <cell r="E107">
            <v>48.32</v>
          </cell>
          <cell r="F107">
            <v>48.32</v>
          </cell>
        </row>
        <row r="108">
          <cell r="A108">
            <v>40902</v>
          </cell>
          <cell r="B108" t="str">
            <v>REATERRO COM APILOAMENTO</v>
          </cell>
          <cell r="C108" t="str">
            <v>m3</v>
          </cell>
          <cell r="D108">
            <v>0</v>
          </cell>
          <cell r="E108">
            <v>22.5</v>
          </cell>
          <cell r="F108">
            <v>22.5</v>
          </cell>
        </row>
        <row r="109">
          <cell r="A109">
            <v>40904</v>
          </cell>
          <cell r="B109" t="str">
            <v>REATERRO COM APILOAMENTO MECÂNICO</v>
          </cell>
          <cell r="C109" t="str">
            <v>m3</v>
          </cell>
          <cell r="D109">
            <v>0.59</v>
          </cell>
          <cell r="E109">
            <v>3.21</v>
          </cell>
          <cell r="F109">
            <v>3.8</v>
          </cell>
        </row>
        <row r="110">
          <cell r="A110">
            <v>40905</v>
          </cell>
          <cell r="B110" t="str">
            <v>APILOAMENTO MECÂNICO</v>
          </cell>
          <cell r="C110" t="str">
            <v>m2</v>
          </cell>
          <cell r="D110">
            <v>0.11</v>
          </cell>
          <cell r="E110">
            <v>0.32</v>
          </cell>
          <cell r="F110">
            <v>0.43</v>
          </cell>
        </row>
        <row r="111">
          <cell r="A111">
            <v>41001</v>
          </cell>
          <cell r="B111" t="str">
            <v>ESCAVAÇÃO CAMPO ABERTO COM TRANSPORTE MANUAL DE TERRA</v>
          </cell>
          <cell r="C111" t="str">
            <v>m3</v>
          </cell>
          <cell r="D111">
            <v>0</v>
          </cell>
          <cell r="E111">
            <v>38.79</v>
          </cell>
          <cell r="F111">
            <v>38.79</v>
          </cell>
        </row>
        <row r="112">
          <cell r="A112">
            <v>41002</v>
          </cell>
          <cell r="B112" t="str">
            <v>APILOAMENTO</v>
          </cell>
          <cell r="C112" t="str">
            <v>m2</v>
          </cell>
          <cell r="D112">
            <v>0</v>
          </cell>
          <cell r="E112">
            <v>5.29</v>
          </cell>
          <cell r="F112">
            <v>5.29</v>
          </cell>
        </row>
        <row r="113">
          <cell r="A113">
            <v>41003</v>
          </cell>
          <cell r="B113" t="str">
            <v>ATERRO INTERNO SEM APILOAMENTO COM TRANSPORTE EM CARRINHO MÃO</v>
          </cell>
          <cell r="C113" t="str">
            <v>m3</v>
          </cell>
          <cell r="D113">
            <v>0</v>
          </cell>
          <cell r="E113">
            <v>26.48</v>
          </cell>
          <cell r="F113">
            <v>26.48</v>
          </cell>
        </row>
        <row r="114">
          <cell r="A114">
            <v>41004</v>
          </cell>
          <cell r="B114" t="str">
            <v>ESCAVACAO MECANICA</v>
          </cell>
          <cell r="C114" t="str">
            <v>m3</v>
          </cell>
          <cell r="D114">
            <v>2.41</v>
          </cell>
          <cell r="E114">
            <v>0</v>
          </cell>
          <cell r="F114">
            <v>2.41</v>
          </cell>
        </row>
        <row r="115">
          <cell r="A115">
            <v>41005</v>
          </cell>
          <cell r="B115" t="str">
            <v>CARGA MECANIZADA</v>
          </cell>
          <cell r="C115" t="str">
            <v>m3</v>
          </cell>
          <cell r="D115">
            <v>1.52</v>
          </cell>
          <cell r="E115">
            <v>0</v>
          </cell>
          <cell r="F115">
            <v>1.52</v>
          </cell>
        </row>
        <row r="116">
          <cell r="A116">
            <v>41006</v>
          </cell>
          <cell r="B116" t="str">
            <v>TRANSPORTE DE MATERIAL ESCAVADO M3.KM</v>
          </cell>
          <cell r="C116" t="str">
            <v>m3km</v>
          </cell>
          <cell r="D116">
            <v>2.71</v>
          </cell>
          <cell r="E116">
            <v>0</v>
          </cell>
          <cell r="F116">
            <v>2.71</v>
          </cell>
        </row>
        <row r="117">
          <cell r="A117">
            <v>41007</v>
          </cell>
          <cell r="B117" t="str">
            <v>ESPALHAMENTO MECANICO</v>
          </cell>
          <cell r="C117" t="str">
            <v>m2</v>
          </cell>
          <cell r="D117">
            <v>0.41</v>
          </cell>
          <cell r="E117">
            <v>0</v>
          </cell>
          <cell r="F117">
            <v>0.41</v>
          </cell>
        </row>
        <row r="118">
          <cell r="A118">
            <v>41008</v>
          </cell>
          <cell r="B118" t="str">
            <v>COMPACTAÇÃO MECÂNICA COM CONTROLE DA UMIDADE (95% PN)</v>
          </cell>
          <cell r="C118" t="str">
            <v>m3</v>
          </cell>
          <cell r="D118">
            <v>5.25</v>
          </cell>
          <cell r="E118">
            <v>0</v>
          </cell>
          <cell r="F118">
            <v>5.25</v>
          </cell>
        </row>
        <row r="119">
          <cell r="A119">
            <v>41009</v>
          </cell>
          <cell r="B119" t="str">
            <v>COMPACTAÇÃO MECÂNICA SEM CONTROLE LABORATÓRIO</v>
          </cell>
          <cell r="C119" t="str">
            <v>m3</v>
          </cell>
          <cell r="D119">
            <v>2.42</v>
          </cell>
          <cell r="E119">
            <v>0</v>
          </cell>
          <cell r="F119">
            <v>2.42</v>
          </cell>
        </row>
        <row r="120">
          <cell r="A120">
            <v>41010</v>
          </cell>
          <cell r="B120" t="str">
            <v>TRANSPORTE COM LÂMINA ATE 100 M - (OBRAS CIVIS)</v>
          </cell>
          <cell r="C120" t="str">
            <v>m3</v>
          </cell>
          <cell r="D120">
            <v>1.52</v>
          </cell>
          <cell r="E120">
            <v>0</v>
          </cell>
          <cell r="F120">
            <v>1.52</v>
          </cell>
        </row>
        <row r="121">
          <cell r="A121">
            <v>41013</v>
          </cell>
          <cell r="B121" t="str">
            <v>COMPACTAÇÃO MECÂNICA DE SOLO COM COMPACTADOR DE PERCUSSÃO (SAPO
MECÂNICO)</v>
          </cell>
          <cell r="C121" t="str">
            <v>m3</v>
          </cell>
          <cell r="D121">
            <v>2.04</v>
          </cell>
          <cell r="E121">
            <v>4.49</v>
          </cell>
          <cell r="F121">
            <v>6.53</v>
          </cell>
        </row>
        <row r="122">
          <cell r="A122">
            <v>41140</v>
          </cell>
          <cell r="B122" t="str">
            <v>REGULARIZAÇÃO DO TERRENO SEM APILOAMENTO COM TRANSPORTE MANUAL DA
TERRA ESCAVADA</v>
          </cell>
          <cell r="C122" t="str">
            <v>m2</v>
          </cell>
          <cell r="D122">
            <v>0</v>
          </cell>
          <cell r="E122">
            <v>2.61</v>
          </cell>
          <cell r="F122">
            <v>2.61</v>
          </cell>
        </row>
        <row r="123">
          <cell r="A123">
            <v>41146</v>
          </cell>
          <cell r="B123" t="str">
            <v>FORNECIMENTO DE SOLO PARA ATERRO - EXCLUSO TRANSPORTE PARA OBRA</v>
          </cell>
          <cell r="C123" t="str">
            <v>m3</v>
          </cell>
          <cell r="D123">
            <v>14.1</v>
          </cell>
          <cell r="E123">
            <v>0</v>
          </cell>
          <cell r="F123">
            <v>14.1</v>
          </cell>
        </row>
        <row r="124">
          <cell r="A124">
            <v>41160</v>
          </cell>
          <cell r="B124" t="str">
            <v>SOLO CIMENTO 1:12</v>
          </cell>
          <cell r="C124" t="str">
            <v>m3</v>
          </cell>
          <cell r="D124">
            <v>91.92</v>
          </cell>
          <cell r="E124">
            <v>64.02</v>
          </cell>
          <cell r="F124">
            <v>155.94</v>
          </cell>
        </row>
        <row r="125">
          <cell r="A125">
            <v>167</v>
          </cell>
          <cell r="B125" t="str">
            <v>FUNDAÇÕES E SONDAGENS</v>
          </cell>
        </row>
        <row r="126">
          <cell r="A126">
            <v>50000</v>
          </cell>
          <cell r="B126" t="str">
            <v>FUNDACOES E SONDAGENS</v>
          </cell>
          <cell r="D126">
            <v>0</v>
          </cell>
          <cell r="E126">
            <v>0</v>
          </cell>
          <cell r="F126">
            <v>0</v>
          </cell>
        </row>
        <row r="127">
          <cell r="A127">
            <v>50101</v>
          </cell>
          <cell r="B127" t="str">
            <v>SONDAGENS PARA INTERIOR - (OBRAS CIVIS)</v>
          </cell>
          <cell r="C127" t="str">
            <v>m</v>
          </cell>
          <cell r="D127">
            <v>93.76</v>
          </cell>
          <cell r="E127">
            <v>0</v>
          </cell>
          <cell r="F127">
            <v>93.76</v>
          </cell>
        </row>
        <row r="128">
          <cell r="A128">
            <v>50102</v>
          </cell>
          <cell r="B128" t="str">
            <v>TRANSPORTE EQUIPAMENTOS PARA SONDAGEM (INCLUSO VALOR DE RETORNO)</v>
          </cell>
          <cell r="C128" t="str">
            <v>Km</v>
          </cell>
          <cell r="D128">
            <v>5.36</v>
          </cell>
          <cell r="E128">
            <v>0</v>
          </cell>
          <cell r="F128">
            <v>5.36</v>
          </cell>
        </row>
        <row r="129">
          <cell r="A129">
            <v>50103</v>
          </cell>
          <cell r="B129" t="str">
            <v>SONDAGENS PARA GOIÂNIA - (OBRAS CIVIS)</v>
          </cell>
          <cell r="C129" t="str">
            <v>m</v>
          </cell>
          <cell r="D129">
            <v>66.94</v>
          </cell>
          <cell r="E129">
            <v>0</v>
          </cell>
          <cell r="F129">
            <v>66.94</v>
          </cell>
        </row>
        <row r="130">
          <cell r="A130">
            <v>50201</v>
          </cell>
          <cell r="B130" t="str">
            <v>EMBASAMENTO COM TIJOLO COMUM</v>
          </cell>
          <cell r="C130" t="str">
            <v>m3</v>
          </cell>
          <cell r="D130">
            <v>477.6</v>
          </cell>
          <cell r="E130">
            <v>274.29000000000002</v>
          </cell>
          <cell r="F130">
            <v>751.89</v>
          </cell>
        </row>
        <row r="131">
          <cell r="A131">
            <v>50204</v>
          </cell>
          <cell r="B131" t="str">
            <v>EMBASAMENTO COM PEDRA MARROADA</v>
          </cell>
          <cell r="C131" t="str">
            <v>m3</v>
          </cell>
          <cell r="D131">
            <v>271.63</v>
          </cell>
          <cell r="E131">
            <v>244.98</v>
          </cell>
          <cell r="F131">
            <v>516.61</v>
          </cell>
        </row>
        <row r="132">
          <cell r="A132">
            <v>50250</v>
          </cell>
          <cell r="B132" t="str">
            <v>TRAÇO DE CONCRETO</v>
          </cell>
          <cell r="C132" t="str">
            <v>Un</v>
          </cell>
          <cell r="D132">
            <v>1486.62</v>
          </cell>
          <cell r="E132">
            <v>0</v>
          </cell>
          <cell r="F132">
            <v>1486.62</v>
          </cell>
        </row>
        <row r="133">
          <cell r="A133">
            <v>50251</v>
          </cell>
          <cell r="B133" t="str">
            <v>CORPO DE PROVA</v>
          </cell>
          <cell r="C133" t="str">
            <v>Un</v>
          </cell>
          <cell r="D133">
            <v>15</v>
          </cell>
          <cell r="E133">
            <v>0</v>
          </cell>
          <cell r="F133">
            <v>15</v>
          </cell>
        </row>
        <row r="134">
          <cell r="A134">
            <v>50301</v>
          </cell>
          <cell r="B134" t="str">
            <v>ESTACA A TRADO DIAM.25 CM SEM FERRO</v>
          </cell>
          <cell r="C134" t="str">
            <v>M</v>
          </cell>
          <cell r="D134">
            <v>22.24</v>
          </cell>
          <cell r="E134">
            <v>25.58</v>
          </cell>
          <cell r="F134">
            <v>47.82</v>
          </cell>
        </row>
        <row r="135">
          <cell r="A135">
            <v>50302</v>
          </cell>
          <cell r="B135" t="str">
            <v>ESTACA A TRADO DIAM.30 CM SEM FERRO</v>
          </cell>
          <cell r="C135" t="str">
            <v>M</v>
          </cell>
          <cell r="D135">
            <v>32.04</v>
          </cell>
          <cell r="E135">
            <v>36.86</v>
          </cell>
          <cell r="F135">
            <v>68.900000000000006</v>
          </cell>
        </row>
        <row r="136">
          <cell r="A136">
            <v>50620</v>
          </cell>
          <cell r="B136" t="str">
            <v>PEDRA MARROADA COM LANCAMENTO</v>
          </cell>
          <cell r="C136" t="str">
            <v>m3</v>
          </cell>
          <cell r="D136">
            <v>140.97999999999999</v>
          </cell>
          <cell r="E136">
            <v>40.380000000000003</v>
          </cell>
          <cell r="F136">
            <v>181.36</v>
          </cell>
        </row>
        <row r="137">
          <cell r="A137">
            <v>50901</v>
          </cell>
          <cell r="B137" t="str">
            <v>ESCAVACAO MANUAL DE VALAS (SAPATAS/BLOCOS)</v>
          </cell>
          <cell r="C137" t="str">
            <v>m3</v>
          </cell>
          <cell r="D137">
            <v>0</v>
          </cell>
          <cell r="E137">
            <v>43.01</v>
          </cell>
          <cell r="F137">
            <v>43.01</v>
          </cell>
        </row>
        <row r="138">
          <cell r="A138">
            <v>50902</v>
          </cell>
          <cell r="B138" t="str">
            <v>APILOAMENTO (BLOCOS/SAPATAS)</v>
          </cell>
          <cell r="C138" t="str">
            <v>m2</v>
          </cell>
          <cell r="D138">
            <v>0</v>
          </cell>
          <cell r="E138">
            <v>5.29</v>
          </cell>
          <cell r="F138">
            <v>5.29</v>
          </cell>
        </row>
        <row r="139">
          <cell r="A139">
            <v>50903</v>
          </cell>
          <cell r="B139" t="str">
            <v>REATERRO COM APILOAMENTO MANUAL (BLOCOS/SAPATAS)</v>
          </cell>
          <cell r="C139" t="str">
            <v>m3</v>
          </cell>
          <cell r="D139">
            <v>0</v>
          </cell>
          <cell r="E139">
            <v>22.5</v>
          </cell>
          <cell r="F139">
            <v>22.5</v>
          </cell>
        </row>
        <row r="140">
          <cell r="A140">
            <v>50905</v>
          </cell>
          <cell r="B140" t="str">
            <v>REATERRO COM APILOAMENTO MECÂNICO (BLOCOS/SAPATAS)</v>
          </cell>
          <cell r="C140" t="str">
            <v>m3</v>
          </cell>
          <cell r="D140">
            <v>0.59</v>
          </cell>
          <cell r="E140">
            <v>3.21</v>
          </cell>
          <cell r="F140">
            <v>3.8</v>
          </cell>
        </row>
        <row r="141">
          <cell r="A141">
            <v>50907</v>
          </cell>
          <cell r="B141" t="str">
            <v>APILOAMENTO MECÂNICO (BLOCOS/SAPATAS)</v>
          </cell>
          <cell r="C141" t="str">
            <v>m2</v>
          </cell>
          <cell r="D141">
            <v>0.11</v>
          </cell>
          <cell r="E141">
            <v>0.32</v>
          </cell>
          <cell r="F141">
            <v>0.43</v>
          </cell>
        </row>
        <row r="142">
          <cell r="A142">
            <v>51001</v>
          </cell>
          <cell r="B142" t="str">
            <v>ESCAVACAO TUBULOES A CEU ABERTO - (OBRAS CIVIS)</v>
          </cell>
          <cell r="C142" t="str">
            <v>m3</v>
          </cell>
          <cell r="D142">
            <v>0</v>
          </cell>
          <cell r="E142">
            <v>244.59</v>
          </cell>
          <cell r="F142">
            <v>244.59</v>
          </cell>
        </row>
        <row r="143">
          <cell r="A143">
            <v>51002</v>
          </cell>
          <cell r="B143" t="str">
            <v>ALARGAMENTO DE BASE PARA TUBULOES - (OBRAS CIVIS)</v>
          </cell>
          <cell r="C143" t="str">
            <v>m3</v>
          </cell>
          <cell r="D143">
            <v>0</v>
          </cell>
          <cell r="E143">
            <v>222.36</v>
          </cell>
          <cell r="F143">
            <v>222.36</v>
          </cell>
        </row>
        <row r="144">
          <cell r="A144">
            <v>51009</v>
          </cell>
          <cell r="B144" t="str">
            <v>FORMA TABUA PINHO PARA FUNDACOES U=3V - (OBRAS CIVIS)</v>
          </cell>
          <cell r="C144" t="str">
            <v>m2</v>
          </cell>
          <cell r="D144">
            <v>29.08</v>
          </cell>
          <cell r="E144">
            <v>46.61</v>
          </cell>
          <cell r="F144">
            <v>75.69</v>
          </cell>
        </row>
        <row r="145">
          <cell r="A145">
            <v>51015</v>
          </cell>
          <cell r="B145" t="str">
            <v>PREPARO COM BETONEIRA E TRANSPORTE MANUAL  DE CONCRETO FCK=15 MPA - (
O.C.)</v>
          </cell>
          <cell r="C145" t="str">
            <v>m3</v>
          </cell>
          <cell r="D145">
            <v>455.01</v>
          </cell>
          <cell r="E145">
            <v>78.52</v>
          </cell>
          <cell r="F145">
            <v>533.53</v>
          </cell>
        </row>
        <row r="146">
          <cell r="A146">
            <v>51017</v>
          </cell>
          <cell r="B146" t="str">
            <v>PREPARO COM BETONEIRA E TRANSPORTE MANUAL DE CONCRETO FCK=20 MPA - (O
.C.)</v>
          </cell>
          <cell r="C146" t="str">
            <v>m3</v>
          </cell>
          <cell r="D146">
            <v>463</v>
          </cell>
          <cell r="E146">
            <v>78.52</v>
          </cell>
          <cell r="F146">
            <v>541.52</v>
          </cell>
        </row>
        <row r="147">
          <cell r="A147">
            <v>51020</v>
          </cell>
          <cell r="B147" t="str">
            <v>CONCRETO USINADO BOMBEÁVEL FCK=15 MPA  - (O.C.)</v>
          </cell>
          <cell r="C147" t="str">
            <v>m3</v>
          </cell>
          <cell r="D147">
            <v>558.45000000000005</v>
          </cell>
          <cell r="E147">
            <v>0</v>
          </cell>
          <cell r="F147">
            <v>558.45000000000005</v>
          </cell>
        </row>
        <row r="148">
          <cell r="A148">
            <v>51023</v>
          </cell>
          <cell r="B148" t="str">
            <v>CONCRETO USINADO CONVENCIONAL FCK=15 MPA COM TRANSPORTE MANUAL - (O.
C.)</v>
          </cell>
          <cell r="C148" t="str">
            <v>m3</v>
          </cell>
          <cell r="D148">
            <v>513.05999999999995</v>
          </cell>
          <cell r="E148">
            <v>34.15</v>
          </cell>
          <cell r="F148">
            <v>547.21</v>
          </cell>
        </row>
        <row r="149">
          <cell r="A149">
            <v>51024</v>
          </cell>
          <cell r="B149" t="str">
            <v>PREPARO COM BETONEIRA E TRANSPORTE MANUAL DE CONCRETO PARA LASTRO  -
(O.C.)</v>
          </cell>
          <cell r="C149" t="str">
            <v>m3</v>
          </cell>
          <cell r="D149">
            <v>400.95</v>
          </cell>
          <cell r="E149">
            <v>78.52</v>
          </cell>
          <cell r="F149">
            <v>479.47</v>
          </cell>
        </row>
        <row r="150">
          <cell r="A150">
            <v>51025</v>
          </cell>
          <cell r="B150" t="str">
            <v>PREPARO SEM BETONEIRA E TRANSPORTE MANUAL DE CONCRETO PARA LASTRO  -
(O.C.)</v>
          </cell>
          <cell r="C150" t="str">
            <v>m3</v>
          </cell>
          <cell r="D150">
            <v>432.86</v>
          </cell>
          <cell r="E150">
            <v>132.4</v>
          </cell>
          <cell r="F150">
            <v>565.26</v>
          </cell>
        </row>
        <row r="151">
          <cell r="A151">
            <v>51026</v>
          </cell>
          <cell r="B151" t="str">
            <v>LANÇAMENTO/APLICAÇÃO/ADENSAMENTO DE CONCRETO EM FUNDAÇÃO- (O.C.)</v>
          </cell>
          <cell r="C151" t="str">
            <v>m3</v>
          </cell>
          <cell r="D151">
            <v>0.1</v>
          </cell>
          <cell r="E151">
            <v>39.119999999999997</v>
          </cell>
          <cell r="F151">
            <v>39.22</v>
          </cell>
        </row>
        <row r="152">
          <cell r="A152">
            <v>51027</v>
          </cell>
          <cell r="B152" t="str">
            <v>LASTRO DE BRITA (OBRAS CIVIS)</v>
          </cell>
          <cell r="C152" t="str">
            <v>m3</v>
          </cell>
          <cell r="D152">
            <v>192.66</v>
          </cell>
          <cell r="E152">
            <v>26.48</v>
          </cell>
          <cell r="F152">
            <v>219.14</v>
          </cell>
        </row>
        <row r="153">
          <cell r="A153">
            <v>51029</v>
          </cell>
          <cell r="B153" t="str">
            <v>PREPARO COM BETONEIRA E TRANSPORTE MANUAL DE CONCRETO FCK=30 MPA</v>
          </cell>
          <cell r="C153" t="str">
            <v>m3</v>
          </cell>
          <cell r="D153">
            <v>476.57</v>
          </cell>
          <cell r="E153">
            <v>78.52</v>
          </cell>
          <cell r="F153">
            <v>555.09</v>
          </cell>
        </row>
        <row r="154">
          <cell r="A154">
            <v>51030</v>
          </cell>
          <cell r="B154" t="str">
            <v>PREPARO COM BETONEIRA E TRANSPORTE MANUAL DE CONCRETO FCK=25 MPA</v>
          </cell>
          <cell r="C154" t="str">
            <v>m3</v>
          </cell>
          <cell r="D154">
            <v>445.36</v>
          </cell>
          <cell r="E154">
            <v>78.52</v>
          </cell>
          <cell r="F154">
            <v>523.88</v>
          </cell>
        </row>
        <row r="155">
          <cell r="A155">
            <v>51031</v>
          </cell>
          <cell r="B155" t="str">
            <v>CONCRETO USINADO CONVENCIONAL FCK=20  MPA COM TRANSPORTE MANUAL (O.C
.)</v>
          </cell>
          <cell r="C155" t="str">
            <v>m3</v>
          </cell>
          <cell r="D155">
            <v>557.16999999999996</v>
          </cell>
          <cell r="E155">
            <v>34.15</v>
          </cell>
          <cell r="F155">
            <v>591.32000000000005</v>
          </cell>
        </row>
        <row r="156">
          <cell r="A156">
            <v>51032</v>
          </cell>
          <cell r="B156" t="str">
            <v>CONCRETO USINADO CONVENCIONAL FCK=25 MPA COM TRANSPORTE MANUAL (O.C.
)</v>
          </cell>
          <cell r="C156" t="str">
            <v>m3</v>
          </cell>
          <cell r="D156">
            <v>571.45000000000005</v>
          </cell>
          <cell r="E156">
            <v>34.15</v>
          </cell>
          <cell r="F156">
            <v>605.6</v>
          </cell>
        </row>
        <row r="157">
          <cell r="A157">
            <v>51033</v>
          </cell>
          <cell r="B157" t="str">
            <v>CONCRETO USINADO CONVENCIONAL FCK=30 MPA COM TRANSPORTE MANUAL (O.C.
)</v>
          </cell>
          <cell r="C157" t="str">
            <v>m3</v>
          </cell>
          <cell r="D157">
            <v>588.54</v>
          </cell>
          <cell r="E157">
            <v>34.15</v>
          </cell>
          <cell r="F157">
            <v>622.69000000000005</v>
          </cell>
        </row>
        <row r="158">
          <cell r="A158">
            <v>51035</v>
          </cell>
          <cell r="B158" t="str">
            <v>CONCRETO USINADO BOMBEÁVEL FCK=20 MPA (O.C.)</v>
          </cell>
          <cell r="C158" t="str">
            <v>m3</v>
          </cell>
          <cell r="D158">
            <v>584.02</v>
          </cell>
          <cell r="E158">
            <v>0</v>
          </cell>
          <cell r="F158">
            <v>584.02</v>
          </cell>
        </row>
        <row r="159">
          <cell r="A159">
            <v>51036</v>
          </cell>
          <cell r="B159" t="str">
            <v>CONCRETO USINADO BOMBEÁVEL FCK=25 MPA (O.C.)</v>
          </cell>
          <cell r="C159" t="str">
            <v>m3</v>
          </cell>
          <cell r="D159">
            <v>599.76</v>
          </cell>
          <cell r="E159">
            <v>0</v>
          </cell>
          <cell r="F159">
            <v>599.76</v>
          </cell>
        </row>
        <row r="160">
          <cell r="A160">
            <v>51037</v>
          </cell>
          <cell r="B160" t="str">
            <v>CONCRETO USINADO BOMBEÁVEL FCK=30 MPA (O.C.)</v>
          </cell>
          <cell r="C160" t="str">
            <v>m3</v>
          </cell>
          <cell r="D160">
            <v>616.91999999999996</v>
          </cell>
          <cell r="E160">
            <v>0</v>
          </cell>
          <cell r="F160">
            <v>616.91999999999996</v>
          </cell>
        </row>
        <row r="161">
          <cell r="A161">
            <v>51045</v>
          </cell>
          <cell r="B161" t="str">
            <v>TAXA DE BOMBEAMENTO CONCRETO MÍNIMO - 10 M3 (O.C.)</v>
          </cell>
          <cell r="C161" t="str">
            <v>m3</v>
          </cell>
          <cell r="D161">
            <v>56.67</v>
          </cell>
          <cell r="E161">
            <v>0</v>
          </cell>
          <cell r="F161">
            <v>56.67</v>
          </cell>
        </row>
        <row r="162">
          <cell r="A162">
            <v>51055</v>
          </cell>
          <cell r="B162" t="str">
            <v>LANÇAMENTO/APLICAÇÃO/ADENSAMENTO MANUAL DE CONCRETO - (O.C.)</v>
          </cell>
          <cell r="C162" t="str">
            <v>m3</v>
          </cell>
          <cell r="D162">
            <v>0</v>
          </cell>
          <cell r="E162">
            <v>46.96</v>
          </cell>
          <cell r="F162">
            <v>46.96</v>
          </cell>
        </row>
        <row r="163">
          <cell r="A163">
            <v>51060</v>
          </cell>
          <cell r="B163" t="str">
            <v>LANÇAMENTO/APLICAÇÃO/ADENSAMENTO DE CONCRETO USINADO BOMBEADO EM
FUNDAÇÃO</v>
          </cell>
          <cell r="C163" t="str">
            <v>m3</v>
          </cell>
          <cell r="D163">
            <v>0.1</v>
          </cell>
          <cell r="E163">
            <v>39.119999999999997</v>
          </cell>
          <cell r="F163">
            <v>39.22</v>
          </cell>
        </row>
        <row r="164">
          <cell r="A164">
            <v>52002</v>
          </cell>
          <cell r="B164" t="str">
            <v>ACO CA-25 - 6,3 MM (1/4") - (OBRAS CIVIS)</v>
          </cell>
          <cell r="C164" t="str">
            <v>Kg</v>
          </cell>
          <cell r="D164">
            <v>9.25</v>
          </cell>
          <cell r="E164">
            <v>2.5</v>
          </cell>
          <cell r="F164">
            <v>11.75</v>
          </cell>
        </row>
        <row r="165">
          <cell r="A165">
            <v>52003</v>
          </cell>
          <cell r="B165" t="str">
            <v>ACO CA-50A - 6,3 MM (1/4") - (OBRAS CIVIS)</v>
          </cell>
          <cell r="C165" t="str">
            <v>Kg</v>
          </cell>
          <cell r="D165">
            <v>7.76</v>
          </cell>
          <cell r="E165">
            <v>2.86</v>
          </cell>
          <cell r="F165">
            <v>10.62</v>
          </cell>
        </row>
        <row r="166">
          <cell r="A166">
            <v>52004</v>
          </cell>
          <cell r="B166" t="str">
            <v>ACO CA 50-A - 8,0 MM (5/16") - (OBRAS CIVIS)</v>
          </cell>
          <cell r="C166" t="str">
            <v>Kg</v>
          </cell>
          <cell r="D166">
            <v>7.74</v>
          </cell>
          <cell r="E166">
            <v>2.86</v>
          </cell>
          <cell r="F166">
            <v>10.6</v>
          </cell>
        </row>
        <row r="167">
          <cell r="A167">
            <v>52005</v>
          </cell>
          <cell r="B167" t="str">
            <v>ACO CA-50A - 10,0 MM (3/8") - (OBRAS CIVIS)</v>
          </cell>
          <cell r="C167" t="str">
            <v>Kg</v>
          </cell>
          <cell r="D167">
            <v>7.72</v>
          </cell>
          <cell r="E167">
            <v>2.86</v>
          </cell>
          <cell r="F167">
            <v>10.58</v>
          </cell>
        </row>
        <row r="168">
          <cell r="A168">
            <v>52006</v>
          </cell>
          <cell r="B168" t="str">
            <v>ACO CA 50-A - 12,5 MM (1/2") - (OBRAS CIVIS)</v>
          </cell>
          <cell r="C168" t="str">
            <v>Kg</v>
          </cell>
          <cell r="D168">
            <v>7.86</v>
          </cell>
          <cell r="E168">
            <v>3.57</v>
          </cell>
          <cell r="F168">
            <v>11.43</v>
          </cell>
        </row>
        <row r="169">
          <cell r="A169">
            <v>52007</v>
          </cell>
          <cell r="B169" t="str">
            <v>ACO CA - 50 - 16,0 MM (5/8") - (OBRAS CIVIS)</v>
          </cell>
          <cell r="C169" t="str">
            <v>Kg</v>
          </cell>
          <cell r="D169">
            <v>7.84</v>
          </cell>
          <cell r="E169">
            <v>3.57</v>
          </cell>
          <cell r="F169">
            <v>11.41</v>
          </cell>
        </row>
        <row r="170">
          <cell r="A170">
            <v>52008</v>
          </cell>
          <cell r="B170" t="str">
            <v>ACO CA-50 A - 20,0 MM (3/4") - (OBRAS CIVIS)</v>
          </cell>
          <cell r="C170" t="str">
            <v>Kg</v>
          </cell>
          <cell r="D170">
            <v>7.81</v>
          </cell>
          <cell r="E170">
            <v>3.57</v>
          </cell>
          <cell r="F170">
            <v>11.38</v>
          </cell>
        </row>
        <row r="171">
          <cell r="A171">
            <v>52010</v>
          </cell>
          <cell r="B171" t="str">
            <v>ACO CA 50-A - 25,0 MM (1") - (OBRAS CIVIS)</v>
          </cell>
          <cell r="C171" t="str">
            <v>Kg</v>
          </cell>
          <cell r="D171">
            <v>7.77</v>
          </cell>
          <cell r="E171">
            <v>3.57</v>
          </cell>
          <cell r="F171">
            <v>11.34</v>
          </cell>
        </row>
        <row r="172">
          <cell r="A172">
            <v>52012</v>
          </cell>
          <cell r="B172" t="str">
            <v>ACO CA 60-B 4,2 MM - (OBRAS CIVIS)</v>
          </cell>
          <cell r="C172" t="str">
            <v>Kg</v>
          </cell>
          <cell r="D172">
            <v>9.48</v>
          </cell>
          <cell r="E172">
            <v>2.5</v>
          </cell>
          <cell r="F172">
            <v>11.98</v>
          </cell>
        </row>
        <row r="173">
          <cell r="A173">
            <v>52014</v>
          </cell>
          <cell r="B173" t="str">
            <v>ACO CA-60 - 5,0 MM - (OBRAS CIVIS)</v>
          </cell>
          <cell r="C173" t="str">
            <v>Kg</v>
          </cell>
          <cell r="D173">
            <v>9.41</v>
          </cell>
          <cell r="E173">
            <v>2.5</v>
          </cell>
          <cell r="F173">
            <v>11.91</v>
          </cell>
        </row>
        <row r="174">
          <cell r="A174">
            <v>168</v>
          </cell>
          <cell r="B174" t="str">
            <v>ESTRUTURA</v>
          </cell>
        </row>
        <row r="175">
          <cell r="A175">
            <v>60000</v>
          </cell>
          <cell r="B175" t="str">
            <v>ESTRUTURA</v>
          </cell>
          <cell r="D175">
            <v>0</v>
          </cell>
          <cell r="E175">
            <v>0</v>
          </cell>
          <cell r="F175">
            <v>0</v>
          </cell>
        </row>
        <row r="176">
          <cell r="A176">
            <v>60010</v>
          </cell>
          <cell r="B176" t="str">
            <v>VERGA/CONTRAVERGA EM CONCRETO ARMADO FCK = 20 MPA</v>
          </cell>
          <cell r="C176" t="str">
            <v>m3</v>
          </cell>
          <cell r="D176">
            <v>1862.27</v>
          </cell>
          <cell r="E176">
            <v>720.65</v>
          </cell>
          <cell r="F176">
            <v>2582.92</v>
          </cell>
        </row>
        <row r="177">
          <cell r="A177">
            <v>60103</v>
          </cell>
          <cell r="B177" t="str">
            <v>ESCORAMENTO METALICO - VIGAS/LAJES (ALUGUEL/MES)</v>
          </cell>
          <cell r="C177" t="str">
            <v>m2</v>
          </cell>
          <cell r="D177">
            <v>22.5</v>
          </cell>
          <cell r="E177">
            <v>1.32</v>
          </cell>
          <cell r="F177">
            <v>23.82</v>
          </cell>
        </row>
        <row r="178">
          <cell r="A178">
            <v>60104</v>
          </cell>
          <cell r="B178" t="str">
            <v>ANDAIME METALICO TORRE (ALUGUEL/MES)</v>
          </cell>
          <cell r="C178" t="str">
            <v>mxmes</v>
          </cell>
          <cell r="D178">
            <v>30.81</v>
          </cell>
          <cell r="E178">
            <v>2.99</v>
          </cell>
          <cell r="F178">
            <v>33.799999999999997</v>
          </cell>
        </row>
        <row r="179">
          <cell r="A179">
            <v>60105</v>
          </cell>
          <cell r="B179" t="str">
            <v>ANDAIME METALICO FACHADEIRO (ALUGUEL/MES)</v>
          </cell>
          <cell r="C179" t="str">
            <v>m2xmes</v>
          </cell>
          <cell r="D179">
            <v>18.36</v>
          </cell>
          <cell r="E179">
            <v>3.78</v>
          </cell>
          <cell r="F179">
            <v>22.14</v>
          </cell>
        </row>
        <row r="180">
          <cell r="A180">
            <v>60160</v>
          </cell>
          <cell r="B180" t="str">
            <v>EPS 20 MM PARA JUNTA DILATAÇÃO</v>
          </cell>
          <cell r="C180" t="str">
            <v>m2</v>
          </cell>
          <cell r="D180">
            <v>28.05</v>
          </cell>
          <cell r="E180">
            <v>1.91</v>
          </cell>
          <cell r="F180">
            <v>29.96</v>
          </cell>
        </row>
        <row r="181">
          <cell r="A181">
            <v>60180</v>
          </cell>
          <cell r="B181" t="str">
            <v>FORMA CHAPA DE COMPENSADO RESINADO 6 MM U=3V (PARA PLACAS/TAMPAS E
DIVISÓRIAS PRÉ-MOLDADAS EM CONCRETO)</v>
          </cell>
          <cell r="C181" t="str">
            <v>m2</v>
          </cell>
          <cell r="D181">
            <v>13.02</v>
          </cell>
          <cell r="E181">
            <v>9.09</v>
          </cell>
          <cell r="F181">
            <v>22.11</v>
          </cell>
        </row>
        <row r="182">
          <cell r="A182">
            <v>60191</v>
          </cell>
          <cell r="B182" t="str">
            <v>FORMA DE TABUA CINTA BALDRAME U=8 VEZES</v>
          </cell>
          <cell r="C182" t="str">
            <v>m2</v>
          </cell>
          <cell r="D182">
            <v>22.69</v>
          </cell>
          <cell r="E182">
            <v>10.92</v>
          </cell>
          <cell r="F182">
            <v>33.61</v>
          </cell>
        </row>
        <row r="183">
          <cell r="A183">
            <v>60192</v>
          </cell>
          <cell r="B183" t="str">
            <v>FORMA DE TABUA CINTA/PILAR SOBRE/ENTRE ALVENARIA U=8 VEZES</v>
          </cell>
          <cell r="C183" t="str">
            <v>m2</v>
          </cell>
          <cell r="D183">
            <v>16.2</v>
          </cell>
          <cell r="E183">
            <v>10.92</v>
          </cell>
          <cell r="F183">
            <v>27.12</v>
          </cell>
        </row>
        <row r="184">
          <cell r="A184">
            <v>60201</v>
          </cell>
          <cell r="B184" t="str">
            <v>FORMA CURVA COM TABUA E CHAPA DE COMPENSADO RESINADO U=2 V - (O.C.)</v>
          </cell>
          <cell r="C184" t="str">
            <v>m2</v>
          </cell>
          <cell r="D184">
            <v>55.25</v>
          </cell>
          <cell r="E184">
            <v>89.64</v>
          </cell>
          <cell r="F184">
            <v>144.88999999999999</v>
          </cell>
        </row>
        <row r="185">
          <cell r="A185">
            <v>60202</v>
          </cell>
          <cell r="B185" t="str">
            <v>FORMA TABUA COM REAPROVEITAMENTO 2 VEZES - (OBRAS CIVIS)</v>
          </cell>
          <cell r="C185" t="str">
            <v>m2</v>
          </cell>
          <cell r="D185">
            <v>69.09</v>
          </cell>
          <cell r="E185">
            <v>51.31</v>
          </cell>
          <cell r="F185">
            <v>120.4</v>
          </cell>
        </row>
        <row r="186">
          <cell r="A186">
            <v>60203</v>
          </cell>
          <cell r="B186" t="str">
            <v>FORMA CHAPA DE COMPENSADO RESINADO 12 MM U=3 V (OBRAS CIVIS)</v>
          </cell>
          <cell r="C186" t="str">
            <v>m2</v>
          </cell>
          <cell r="D186">
            <v>50.78</v>
          </cell>
          <cell r="E186">
            <v>42.24</v>
          </cell>
          <cell r="F186">
            <v>93.02</v>
          </cell>
        </row>
        <row r="187">
          <cell r="A187">
            <v>60204</v>
          </cell>
          <cell r="B187" t="str">
            <v>FORMA CHAPA DE COMPENSADO PLASTIFICADO 17MM U=4 V (OBRAS CIVIS)</v>
          </cell>
          <cell r="C187" t="str">
            <v>m2</v>
          </cell>
          <cell r="D187">
            <v>51.47</v>
          </cell>
          <cell r="E187">
            <v>39.67</v>
          </cell>
          <cell r="F187">
            <v>91.14</v>
          </cell>
        </row>
        <row r="188">
          <cell r="A188">
            <v>60205</v>
          </cell>
          <cell r="B188" t="str">
            <v>FORMA CHAPA DE COMPENSADO PLASTIFICADO 17MM U=7 V - (OBRAS CIVIS)</v>
          </cell>
          <cell r="C188" t="str">
            <v>m2</v>
          </cell>
          <cell r="D188">
            <v>28.46</v>
          </cell>
          <cell r="E188">
            <v>22.57</v>
          </cell>
          <cell r="F188">
            <v>51.03</v>
          </cell>
        </row>
        <row r="189">
          <cell r="A189">
            <v>60206</v>
          </cell>
          <cell r="B189" t="str">
            <v>FORMA CHAPA DE COMPENSADO RESINADO 12MM-VIGA/PILAR U=1V - (OBRAS CIVIS)</v>
          </cell>
          <cell r="C189" t="str">
            <v>m2</v>
          </cell>
          <cell r="D189">
            <v>132.69</v>
          </cell>
          <cell r="E189">
            <v>56.66</v>
          </cell>
          <cell r="F189">
            <v>189.35</v>
          </cell>
        </row>
        <row r="190">
          <cell r="A190">
            <v>60207</v>
          </cell>
          <cell r="B190" t="str">
            <v>FORMA CHAPA DE COMPENSADO RESINADO 12MM-VIGA/PILAR U=2V - (OBRAS CIVIS)</v>
          </cell>
          <cell r="C190" t="str">
            <v>m2</v>
          </cell>
          <cell r="D190">
            <v>71.540000000000006</v>
          </cell>
          <cell r="E190">
            <v>47.85</v>
          </cell>
          <cell r="F190">
            <v>119.39</v>
          </cell>
        </row>
        <row r="191">
          <cell r="A191">
            <v>60208</v>
          </cell>
          <cell r="B191" t="str">
            <v>FORMA CHAPA DE COMPENSADO RESINADO 12MM-VIGA/PILAR U=3V - (OBRAS CIVIS)</v>
          </cell>
          <cell r="C191" t="str">
            <v>m2</v>
          </cell>
          <cell r="D191">
            <v>48.87</v>
          </cell>
          <cell r="E191">
            <v>46.17</v>
          </cell>
          <cell r="F191">
            <v>95.04</v>
          </cell>
        </row>
        <row r="192">
          <cell r="A192">
            <v>60209</v>
          </cell>
          <cell r="B192" t="str">
            <v>FORMA CHAPA DE COMPENSADO RESINADO 12MM-VIGA/PILAR U=4V - (OBRAS CIVIS)</v>
          </cell>
          <cell r="C192" t="str">
            <v>m2</v>
          </cell>
          <cell r="D192">
            <v>35.619999999999997</v>
          </cell>
          <cell r="E192">
            <v>44.29</v>
          </cell>
          <cell r="F192">
            <v>79.91</v>
          </cell>
        </row>
        <row r="193">
          <cell r="A193">
            <v>60210</v>
          </cell>
          <cell r="B193" t="str">
            <v>FORMA CHAPA DE COMPENSADO PLASTIFICADO 12MM-U=5V - (OBRAS CIVIS)</v>
          </cell>
          <cell r="C193" t="str">
            <v>m2</v>
          </cell>
          <cell r="D193">
            <v>47.47</v>
          </cell>
          <cell r="E193">
            <v>46.17</v>
          </cell>
          <cell r="F193">
            <v>93.64</v>
          </cell>
        </row>
        <row r="194">
          <cell r="A194">
            <v>60212</v>
          </cell>
          <cell r="B194" t="str">
            <v>FORMA CHAPA DE COMPENSADO PLASTIFICADO 12MM-VIGA/PILAR U=3V - (OBRAS
CIVIS)</v>
          </cell>
          <cell r="C194" t="str">
            <v>m2</v>
          </cell>
          <cell r="D194">
            <v>54.89</v>
          </cell>
          <cell r="E194">
            <v>46.17</v>
          </cell>
          <cell r="F194">
            <v>101.06</v>
          </cell>
        </row>
        <row r="195">
          <cell r="A195">
            <v>60213</v>
          </cell>
          <cell r="B195" t="str">
            <v>FORMA CHAPA DE COMPENSADO PLASTIFICADO 12MM-VIGA/PILAR U=2V - (OBRAS
CIVIS)</v>
          </cell>
          <cell r="C195" t="str">
            <v>m2</v>
          </cell>
          <cell r="D195">
            <v>80.290000000000006</v>
          </cell>
          <cell r="E195">
            <v>47.85</v>
          </cell>
          <cell r="F195">
            <v>128.13999999999999</v>
          </cell>
        </row>
        <row r="196">
          <cell r="A196">
            <v>60214</v>
          </cell>
          <cell r="B196" t="str">
            <v>FORMA CHAPA DE COMPENSADO PLASTIFICADO 12 MM-VIGA/PILAR U=1V- (OBRAS
CIVIS)</v>
          </cell>
          <cell r="C196" t="str">
            <v>m2</v>
          </cell>
          <cell r="D196">
            <v>148.53</v>
          </cell>
          <cell r="E196">
            <v>56.66</v>
          </cell>
          <cell r="F196">
            <v>205.19</v>
          </cell>
        </row>
        <row r="197">
          <cell r="A197">
            <v>60302</v>
          </cell>
          <cell r="B197" t="str">
            <v>ACO CA-25 - 6,3 MM (1/4") - (OBRAS CIVIS)</v>
          </cell>
          <cell r="C197" t="str">
            <v>Kg</v>
          </cell>
          <cell r="D197">
            <v>9.25</v>
          </cell>
          <cell r="E197">
            <v>2.5</v>
          </cell>
          <cell r="F197">
            <v>11.75</v>
          </cell>
        </row>
        <row r="198">
          <cell r="A198">
            <v>60303</v>
          </cell>
          <cell r="B198" t="str">
            <v>ACO CA-50-A - 6,3 MM (1/4") - (OBRAS CIVIS)</v>
          </cell>
          <cell r="C198" t="str">
            <v>Kg</v>
          </cell>
          <cell r="D198">
            <v>7.76</v>
          </cell>
          <cell r="E198">
            <v>2.86</v>
          </cell>
          <cell r="F198">
            <v>10.62</v>
          </cell>
        </row>
        <row r="199">
          <cell r="A199">
            <v>60304</v>
          </cell>
          <cell r="B199" t="str">
            <v>ACO CA-50 A - 8,0 MM (5/16") - (OBRAS CIVIS)</v>
          </cell>
          <cell r="C199" t="str">
            <v>Kg</v>
          </cell>
          <cell r="D199">
            <v>7.74</v>
          </cell>
          <cell r="E199">
            <v>2.86</v>
          </cell>
          <cell r="F199">
            <v>10.6</v>
          </cell>
        </row>
        <row r="200">
          <cell r="A200">
            <v>60305</v>
          </cell>
          <cell r="B200" t="str">
            <v>ACO CA-50A - 10,0 MM (3/8") - (OBRAS CIVIS)</v>
          </cell>
          <cell r="C200" t="str">
            <v>Kg</v>
          </cell>
          <cell r="D200">
            <v>7.72</v>
          </cell>
          <cell r="E200">
            <v>2.86</v>
          </cell>
          <cell r="F200">
            <v>10.58</v>
          </cell>
        </row>
        <row r="201">
          <cell r="A201">
            <v>60306</v>
          </cell>
          <cell r="B201" t="str">
            <v>ACO CA-50A - 12,5 MM (1/2") - (OBRAS CIVIS)</v>
          </cell>
          <cell r="C201" t="str">
            <v>Kg</v>
          </cell>
          <cell r="D201">
            <v>7.86</v>
          </cell>
          <cell r="E201">
            <v>3.57</v>
          </cell>
          <cell r="F201">
            <v>11.43</v>
          </cell>
        </row>
        <row r="202">
          <cell r="A202">
            <v>60307</v>
          </cell>
          <cell r="B202" t="str">
            <v>ACO CA-50 - 16,0 MM (5/8") - (OBRAS CIVIS)</v>
          </cell>
          <cell r="C202" t="str">
            <v>Kg</v>
          </cell>
          <cell r="D202">
            <v>7.84</v>
          </cell>
          <cell r="E202">
            <v>3.57</v>
          </cell>
          <cell r="F202">
            <v>11.41</v>
          </cell>
        </row>
        <row r="203">
          <cell r="A203">
            <v>60308</v>
          </cell>
          <cell r="B203" t="str">
            <v>ACO CA 50-A - 20,0 MM (3/4") - (OBRAS CIVIS)</v>
          </cell>
          <cell r="C203" t="str">
            <v>Kg</v>
          </cell>
          <cell r="D203">
            <v>7.81</v>
          </cell>
          <cell r="E203">
            <v>3.57</v>
          </cell>
          <cell r="F203">
            <v>11.38</v>
          </cell>
        </row>
        <row r="204">
          <cell r="A204">
            <v>60310</v>
          </cell>
          <cell r="B204" t="str">
            <v>ACO CA 50-A - 25,0 MM (1") - (OBRAS CIVIS)</v>
          </cell>
          <cell r="C204" t="str">
            <v>Kg</v>
          </cell>
          <cell r="D204">
            <v>7.77</v>
          </cell>
          <cell r="E204">
            <v>3.57</v>
          </cell>
          <cell r="F204">
            <v>11.34</v>
          </cell>
        </row>
        <row r="205">
          <cell r="A205">
            <v>60312</v>
          </cell>
          <cell r="B205" t="str">
            <v>ACO CA-60B - 4,2 MM - (OBRAS CIVIS)</v>
          </cell>
          <cell r="C205" t="str">
            <v>Kg</v>
          </cell>
          <cell r="D205">
            <v>9.48</v>
          </cell>
          <cell r="E205">
            <v>2.5</v>
          </cell>
          <cell r="F205">
            <v>11.98</v>
          </cell>
        </row>
        <row r="206">
          <cell r="A206">
            <v>60314</v>
          </cell>
          <cell r="B206" t="str">
            <v>ACO CA - 60 - 5,0 MM - (OBRAS CIVIS)</v>
          </cell>
          <cell r="C206" t="str">
            <v>Kg</v>
          </cell>
          <cell r="D206">
            <v>9.41</v>
          </cell>
          <cell r="E206">
            <v>2.5</v>
          </cell>
          <cell r="F206">
            <v>11.91</v>
          </cell>
        </row>
        <row r="207">
          <cell r="A207">
            <v>60470</v>
          </cell>
          <cell r="B207" t="str">
            <v>LASTRO DE BRITA - (OBRAS CIVIS)</v>
          </cell>
          <cell r="C207" t="str">
            <v>m3</v>
          </cell>
          <cell r="D207">
            <v>192.66</v>
          </cell>
          <cell r="E207">
            <v>26.48</v>
          </cell>
          <cell r="F207">
            <v>219.14</v>
          </cell>
        </row>
        <row r="208">
          <cell r="A208">
            <v>60486</v>
          </cell>
          <cell r="B208" t="str">
            <v>TRAÇO DE CONCRETO</v>
          </cell>
          <cell r="C208" t="str">
            <v>Un</v>
          </cell>
          <cell r="D208">
            <v>1486.62</v>
          </cell>
          <cell r="E208">
            <v>0</v>
          </cell>
          <cell r="F208">
            <v>1486.62</v>
          </cell>
        </row>
        <row r="209">
          <cell r="A209">
            <v>60487</v>
          </cell>
          <cell r="B209" t="str">
            <v>CORPO DE PROVA</v>
          </cell>
          <cell r="C209" t="str">
            <v>Un</v>
          </cell>
          <cell r="D209">
            <v>15</v>
          </cell>
          <cell r="E209">
            <v>0</v>
          </cell>
          <cell r="F209">
            <v>15</v>
          </cell>
        </row>
        <row r="210">
          <cell r="A210">
            <v>60505</v>
          </cell>
          <cell r="B210" t="str">
            <v>PREPARO COM BETONEIRA E TRANSPORTE MANUAL DE CONCRETO FCK=15 MPA - (O
.C.)</v>
          </cell>
          <cell r="C210" t="str">
            <v>m3</v>
          </cell>
          <cell r="D210">
            <v>455.01</v>
          </cell>
          <cell r="E210">
            <v>78.52</v>
          </cell>
          <cell r="F210">
            <v>533.53</v>
          </cell>
        </row>
        <row r="211">
          <cell r="A211">
            <v>60507</v>
          </cell>
          <cell r="B211" t="str">
            <v>PREPARO COM BETONEIRA E TRANSPORTE MANUAL DE CONCRETO FCK-20 - (O.C.)</v>
          </cell>
          <cell r="C211" t="str">
            <v>m3</v>
          </cell>
          <cell r="D211">
            <v>463</v>
          </cell>
          <cell r="E211">
            <v>78.52</v>
          </cell>
          <cell r="F211">
            <v>541.52</v>
          </cell>
        </row>
        <row r="212">
          <cell r="A212">
            <v>60510</v>
          </cell>
          <cell r="B212" t="str">
            <v>CONCRETO USINADO BOMBEÁVEL FCK=15 MPA - (O.C.)</v>
          </cell>
          <cell r="C212" t="str">
            <v>m3</v>
          </cell>
          <cell r="D212">
            <v>558.45000000000005</v>
          </cell>
          <cell r="E212">
            <v>0</v>
          </cell>
          <cell r="F212">
            <v>558.45000000000005</v>
          </cell>
        </row>
        <row r="213">
          <cell r="A213">
            <v>60512</v>
          </cell>
          <cell r="B213" t="str">
            <v>CONCRETO USINADO CONVENCIONAL FCK=20 MPA COM TRANSPORTE MANUAL- (O.C
.)</v>
          </cell>
          <cell r="C213" t="str">
            <v>m3</v>
          </cell>
          <cell r="D213">
            <v>557.16999999999996</v>
          </cell>
          <cell r="E213">
            <v>34.15</v>
          </cell>
          <cell r="F213">
            <v>591.32000000000005</v>
          </cell>
        </row>
        <row r="214">
          <cell r="A214">
            <v>60513</v>
          </cell>
          <cell r="B214" t="str">
            <v>PREPARO SEM BETONEIRA E TRANSPORTE MANUAL DE CONCRETO PARA LASTRO  -
(O.C.)</v>
          </cell>
          <cell r="C214" t="str">
            <v>m3</v>
          </cell>
          <cell r="D214">
            <v>432.86</v>
          </cell>
          <cell r="E214">
            <v>132.4</v>
          </cell>
          <cell r="F214">
            <v>565.26</v>
          </cell>
        </row>
        <row r="215">
          <cell r="A215">
            <v>60514</v>
          </cell>
          <cell r="B215" t="str">
            <v>PREPARO COM BETONEIRA E TRANSPORTE MANUAL DE CONCRETO PARA LASTRO -
(O.C.)</v>
          </cell>
          <cell r="C215" t="str">
            <v>m3</v>
          </cell>
          <cell r="D215">
            <v>400.95</v>
          </cell>
          <cell r="E215">
            <v>78.52</v>
          </cell>
          <cell r="F215">
            <v>479.47</v>
          </cell>
        </row>
        <row r="216">
          <cell r="A216">
            <v>60515</v>
          </cell>
          <cell r="B216" t="str">
            <v>CONCRETO USINADO CONVENCIONAL  FCK=15 MPA COM TRANSPORTE MANUAL - (O.
C.)</v>
          </cell>
          <cell r="C216" t="str">
            <v>m3</v>
          </cell>
          <cell r="D216">
            <v>513.05999999999995</v>
          </cell>
          <cell r="E216">
            <v>34.15</v>
          </cell>
          <cell r="F216">
            <v>547.21</v>
          </cell>
        </row>
        <row r="217">
          <cell r="A217">
            <v>60517</v>
          </cell>
          <cell r="B217" t="str">
            <v>PREPARO COM BETONEIRA E TRANSPORTE MANUAL DE CONCRETO FCK=25 MPA</v>
          </cell>
          <cell r="C217" t="str">
            <v>m3</v>
          </cell>
          <cell r="D217">
            <v>445.36</v>
          </cell>
          <cell r="E217">
            <v>78.52</v>
          </cell>
          <cell r="F217">
            <v>523.88</v>
          </cell>
        </row>
        <row r="218">
          <cell r="A218">
            <v>60518</v>
          </cell>
          <cell r="B218" t="str">
            <v>PREPARO COM BETONEIRA E TRANSPORTE MANUAL DE CONCRETO FCK=30 MPA</v>
          </cell>
          <cell r="C218" t="str">
            <v>m3</v>
          </cell>
          <cell r="D218">
            <v>476.57</v>
          </cell>
          <cell r="E218">
            <v>78.52</v>
          </cell>
          <cell r="F218">
            <v>555.09</v>
          </cell>
        </row>
        <row r="219">
          <cell r="A219">
            <v>60520</v>
          </cell>
          <cell r="B219" t="str">
            <v>CONCRETO USINADO CONVENCIONAL FCK=25 MPA COM TRANSPORTE MANUAL - (O.
C.)</v>
          </cell>
          <cell r="C219" t="str">
            <v>m3</v>
          </cell>
          <cell r="D219">
            <v>571.45000000000005</v>
          </cell>
          <cell r="E219">
            <v>34.15</v>
          </cell>
          <cell r="F219">
            <v>605.6</v>
          </cell>
        </row>
        <row r="220">
          <cell r="A220">
            <v>60521</v>
          </cell>
          <cell r="B220" t="str">
            <v>CONCRETO USINADO CONVENCIONAL FCK=30 MPA COM TRANSPORTE MANUAL - (O.
C.)</v>
          </cell>
          <cell r="C220" t="str">
            <v>m3</v>
          </cell>
          <cell r="D220">
            <v>588.54</v>
          </cell>
          <cell r="E220">
            <v>34.15</v>
          </cell>
          <cell r="F220">
            <v>622.69000000000005</v>
          </cell>
        </row>
        <row r="221">
          <cell r="A221">
            <v>60523</v>
          </cell>
          <cell r="B221" t="str">
            <v>CONCRETO USINADO BOMBEÁVEL FCK=20 MPA (O.C.)</v>
          </cell>
          <cell r="C221" t="str">
            <v>m3</v>
          </cell>
          <cell r="D221">
            <v>584.02</v>
          </cell>
          <cell r="E221">
            <v>0</v>
          </cell>
          <cell r="F221">
            <v>584.02</v>
          </cell>
        </row>
        <row r="222">
          <cell r="A222">
            <v>60524</v>
          </cell>
          <cell r="B222" t="str">
            <v>CONCRETO USINADO BOMBEÁVEL FCK=25 MPA (O.C.)</v>
          </cell>
          <cell r="C222" t="str">
            <v>m3</v>
          </cell>
          <cell r="D222">
            <v>599.76</v>
          </cell>
          <cell r="E222">
            <v>0</v>
          </cell>
          <cell r="F222">
            <v>599.76</v>
          </cell>
        </row>
        <row r="223">
          <cell r="A223">
            <v>60525</v>
          </cell>
          <cell r="B223" t="str">
            <v>CONCRETO USINADO BOMBEÁVEL FCK=30 MPA (O.C.)</v>
          </cell>
          <cell r="C223" t="str">
            <v>m3</v>
          </cell>
          <cell r="D223">
            <v>616.91999999999996</v>
          </cell>
          <cell r="E223">
            <v>0</v>
          </cell>
          <cell r="F223">
            <v>616.91999999999996</v>
          </cell>
        </row>
        <row r="224">
          <cell r="A224">
            <v>60800</v>
          </cell>
          <cell r="B224" t="str">
            <v>LANÇAMENTO/APLICAÇÃO/ADENSAMENTO DE CONCRETO USINADO BOMBEADO EM
ESTRUTURA - (O.C.)</v>
          </cell>
          <cell r="C224" t="str">
            <v>m3</v>
          </cell>
          <cell r="D224">
            <v>0.1</v>
          </cell>
          <cell r="E224">
            <v>49.1</v>
          </cell>
          <cell r="F224">
            <v>49.2</v>
          </cell>
        </row>
        <row r="225">
          <cell r="A225">
            <v>60801</v>
          </cell>
          <cell r="B225" t="str">
            <v>LANÇAMENTO/APLICAÇÃO/ADENSAMENTO MANUAL DE CONCRETO - (OBRAS CIVIS)</v>
          </cell>
          <cell r="C225" t="str">
            <v>m3</v>
          </cell>
          <cell r="D225">
            <v>0</v>
          </cell>
          <cell r="E225">
            <v>46.96</v>
          </cell>
          <cell r="F225">
            <v>46.96</v>
          </cell>
        </row>
        <row r="226">
          <cell r="A226">
            <v>60802</v>
          </cell>
          <cell r="B226" t="str">
            <v>LANÇAMENTO/APLICAÇÃO/ADENSAMENTO DE CONCRETO EM ESTRUTURA - (O.C.)</v>
          </cell>
          <cell r="C226" t="str">
            <v>m3</v>
          </cell>
          <cell r="D226">
            <v>0.1</v>
          </cell>
          <cell r="E226">
            <v>49.1</v>
          </cell>
          <cell r="F226">
            <v>49.2</v>
          </cell>
        </row>
        <row r="227">
          <cell r="A227">
            <v>60803</v>
          </cell>
          <cell r="B227" t="str">
            <v>TAXA DE BOMBEAMENTO CONCRETO-MÍNIMO  10 M3 - (O.C.)</v>
          </cell>
          <cell r="C227" t="str">
            <v>m3</v>
          </cell>
          <cell r="D227">
            <v>56.67</v>
          </cell>
          <cell r="E227">
            <v>0</v>
          </cell>
          <cell r="F227">
            <v>56.67</v>
          </cell>
        </row>
        <row r="228">
          <cell r="A228">
            <v>61101</v>
          </cell>
          <cell r="B228" t="str">
            <v>FORRO EM LAJE PRE-MOLDADA INCLUSO CAPEAMENTO/ARMADURA DE
DISTRIBUIÇÃO/ESCORAMENTO E FORMA/DESFORMA</v>
          </cell>
          <cell r="C228" t="str">
            <v>m2</v>
          </cell>
          <cell r="D228">
            <v>102.56</v>
          </cell>
          <cell r="E228">
            <v>19.37</v>
          </cell>
          <cell r="F228">
            <v>121.93</v>
          </cell>
        </row>
        <row r="229">
          <cell r="A229">
            <v>61102</v>
          </cell>
          <cell r="B229" t="str">
            <v>PISO EM LAJE PRÉ-MOLDADA INCLUSO CAPEAMENTO/ARMADURA DE DISTRIBUIÇÃO/
ESCORAMENTO E FORMA/DESFORMA</v>
          </cell>
          <cell r="C229" t="str">
            <v>m2</v>
          </cell>
          <cell r="D229">
            <v>115.99</v>
          </cell>
          <cell r="E229">
            <v>21.52</v>
          </cell>
          <cell r="F229">
            <v>137.51</v>
          </cell>
        </row>
        <row r="230">
          <cell r="A230">
            <v>61106</v>
          </cell>
          <cell r="B230" t="str">
            <v>ESCORAMENTO, MONTAGEM E DESFORMA DA LAJE "TRELIÇADA" - U=1 VEZ</v>
          </cell>
          <cell r="C230" t="str">
            <v>m2</v>
          </cell>
          <cell r="D230">
            <v>36.44</v>
          </cell>
          <cell r="E230">
            <v>14.13</v>
          </cell>
          <cell r="F230">
            <v>50.57</v>
          </cell>
        </row>
        <row r="231">
          <cell r="A231">
            <v>61107</v>
          </cell>
          <cell r="B231" t="str">
            <v>ESCORAMENTO, MONTAGEM E DESFORMA DA LAJE "TRELIÇADA" - U=2 VEZES</v>
          </cell>
          <cell r="C231" t="str">
            <v>m2</v>
          </cell>
          <cell r="D231">
            <v>21.94</v>
          </cell>
          <cell r="E231">
            <v>11.46</v>
          </cell>
          <cell r="F231">
            <v>33.4</v>
          </cell>
        </row>
        <row r="232">
          <cell r="A232">
            <v>61108</v>
          </cell>
          <cell r="B232" t="str">
            <v>ESCORAMENTO, MONTAGEM E DESFORMA DA LAJE "TRELIÇADA" - U=3 VEZES</v>
          </cell>
          <cell r="C232" t="str">
            <v>m2</v>
          </cell>
          <cell r="D232">
            <v>17.11</v>
          </cell>
          <cell r="E232">
            <v>10.57</v>
          </cell>
          <cell r="F232">
            <v>27.68</v>
          </cell>
        </row>
        <row r="233">
          <cell r="A233">
            <v>67000</v>
          </cell>
          <cell r="B233" t="str">
            <v>RECUPERAÇÃO E TRATAMENTO EM ESTRUTURAS DE CONCRETO:</v>
          </cell>
          <cell r="C233" t="str">
            <v>S/U</v>
          </cell>
          <cell r="D233">
            <v>0</v>
          </cell>
          <cell r="E233">
            <v>0</v>
          </cell>
          <cell r="F233">
            <v>0</v>
          </cell>
        </row>
        <row r="234">
          <cell r="A234">
            <v>67002</v>
          </cell>
          <cell r="B234" t="str">
            <v>DEFINIÇÃO E DEMARCAÇÃO DA ÁREA DE REPARO DE ESTRUTURAS UTILIZANDO
DISCO DE CORTE</v>
          </cell>
          <cell r="C234" t="str">
            <v>m</v>
          </cell>
          <cell r="D234">
            <v>0.23</v>
          </cell>
          <cell r="E234">
            <v>1.32</v>
          </cell>
          <cell r="F234">
            <v>1.55</v>
          </cell>
        </row>
        <row r="235">
          <cell r="A235">
            <v>67006</v>
          </cell>
          <cell r="B235" t="str">
            <v>PREPARAÇÃO DO SUBSTRATO PARA REPARO EM ESTRUTURA DE CONCRETO POR
APICOAMENTO MANUAL DA SUPERFÍCIE</v>
          </cell>
          <cell r="C235" t="str">
            <v>m2</v>
          </cell>
          <cell r="D235">
            <v>0</v>
          </cell>
          <cell r="E235">
            <v>7.7</v>
          </cell>
          <cell r="F235">
            <v>7.7</v>
          </cell>
        </row>
        <row r="236">
          <cell r="A236">
            <v>67010</v>
          </cell>
          <cell r="B236" t="str">
            <v>ESCARIFICAÇÃO MANUAL, CORTE DE CONCRETO ATÉ 3CM DE PROFUNDIDADE</v>
          </cell>
          <cell r="C236" t="str">
            <v>m3</v>
          </cell>
          <cell r="D236">
            <v>0</v>
          </cell>
          <cell r="E236">
            <v>1421.18</v>
          </cell>
          <cell r="F236">
            <v>1421.18</v>
          </cell>
        </row>
        <row r="237">
          <cell r="A237">
            <v>67014</v>
          </cell>
          <cell r="B237" t="str">
            <v>LIMPEZA DE ARMADURA OU CHAPA METÁLICA COM FURADEIRA E BROCA</v>
          </cell>
          <cell r="C237" t="str">
            <v>m2</v>
          </cell>
          <cell r="D237">
            <v>0.02</v>
          </cell>
          <cell r="E237">
            <v>26.48</v>
          </cell>
          <cell r="F237">
            <v>26.5</v>
          </cell>
        </row>
        <row r="238">
          <cell r="A238">
            <v>67016</v>
          </cell>
          <cell r="B238" t="str">
            <v>ESCOVAMENTO MANUAL DE ARMADURA OU CHAPA METÁLICA</v>
          </cell>
          <cell r="C238" t="str">
            <v>m2</v>
          </cell>
          <cell r="D238">
            <v>0.04</v>
          </cell>
          <cell r="E238">
            <v>26.38</v>
          </cell>
          <cell r="F238">
            <v>26.42</v>
          </cell>
        </row>
        <row r="239">
          <cell r="A239">
            <v>67018</v>
          </cell>
          <cell r="B239" t="str">
            <v>ESCOVAMENTO MANUAL DE SUBSTRATO</v>
          </cell>
          <cell r="C239" t="str">
            <v>m2</v>
          </cell>
          <cell r="D239">
            <v>0.05</v>
          </cell>
          <cell r="E239">
            <v>4.3600000000000003</v>
          </cell>
          <cell r="F239">
            <v>4.41</v>
          </cell>
        </row>
        <row r="240">
          <cell r="A240">
            <v>67022</v>
          </cell>
          <cell r="B240" t="str">
            <v>LIMPEZA DO SUBSTRATO COM APLICAÇÃO DE JATO DE ÁGUA FRIA</v>
          </cell>
          <cell r="C240" t="str">
            <v>m2</v>
          </cell>
          <cell r="D240">
            <v>0.01</v>
          </cell>
          <cell r="E240">
            <v>1.63</v>
          </cell>
          <cell r="F240">
            <v>1.64</v>
          </cell>
        </row>
        <row r="241">
          <cell r="A241">
            <v>67026</v>
          </cell>
          <cell r="B241" t="str">
            <v>PROTEÇÃO DE ARMADURA CONTRA CORROSÃO A BASE DE ZINCO - 2 DEMÃOS</v>
          </cell>
          <cell r="C241" t="str">
            <v>m2</v>
          </cell>
          <cell r="D241">
            <v>20.260000000000002</v>
          </cell>
          <cell r="E241">
            <v>37.81</v>
          </cell>
          <cell r="F241">
            <v>58.07</v>
          </cell>
        </row>
        <row r="242">
          <cell r="A242">
            <v>67058</v>
          </cell>
          <cell r="B242" t="str">
            <v>PINTURA A BASE DE SILANO SILOXANO PARA PROTEÇÃO DE SUPERFÍCIES INTERNAS
/EXTERNAS DE ESTRUTURA DE CONCRETO - 2 DEMÃOS</v>
          </cell>
          <cell r="C242" t="str">
            <v>m2</v>
          </cell>
          <cell r="D242">
            <v>8.4499999999999993</v>
          </cell>
          <cell r="E242">
            <v>6.13</v>
          </cell>
          <cell r="F242">
            <v>14.58</v>
          </cell>
        </row>
        <row r="243">
          <cell r="A243">
            <v>67062</v>
          </cell>
          <cell r="B243" t="str">
            <v>REPARO PROFUNDO EM ESTRUTURA COM ARGAMASSA SECA TIPO "DRY PACK"
ISENTA DE RETRAÇÃO - ESPESSURA DE 3 A 10CM E FCK &gt; 25 MPA</v>
          </cell>
          <cell r="C243" t="str">
            <v>m3</v>
          </cell>
          <cell r="D243">
            <v>4123.2299999999996</v>
          </cell>
          <cell r="E243">
            <v>314.18</v>
          </cell>
          <cell r="F243">
            <v>4437.41</v>
          </cell>
        </row>
        <row r="244">
          <cell r="A244">
            <v>67070</v>
          </cell>
          <cell r="B244" t="str">
            <v>CURA QUÍMICA PARA SUBSTRATO CIMENTÍCIO</v>
          </cell>
          <cell r="C244" t="str">
            <v>m2</v>
          </cell>
          <cell r="D244">
            <v>2.13</v>
          </cell>
          <cell r="E244">
            <v>3.06</v>
          </cell>
          <cell r="F244">
            <v>5.19</v>
          </cell>
        </row>
        <row r="245">
          <cell r="A245">
            <v>67078</v>
          </cell>
          <cell r="B245" t="str">
            <v>APLICAÇÃO, COM POSTERIOR REMOÇÃO COM JATO DE ÁGUA, DE ÁCIDO MURIÁTICO (1:20) E APLICAÇÃO, COM POSTERIOR REMOÇÃO COM JATO DE ÁGUA, DE
HIDRÓXIDO DE AMÔNIO (1:10)</v>
          </cell>
          <cell r="C245" t="str">
            <v>m2</v>
          </cell>
          <cell r="D245">
            <v>1.84</v>
          </cell>
          <cell r="E245">
            <v>6.26</v>
          </cell>
          <cell r="F245">
            <v>8.1</v>
          </cell>
        </row>
        <row r="246">
          <cell r="A246">
            <v>67082</v>
          </cell>
          <cell r="B246" t="str">
            <v>TRATAMENTO DE CONCRETO APARENTE 2 DEMÃOS (COM PINTURA DE CIMENTO CP32/CIMENTO BRANCO/POLÍMEROS ACRÍLICOS/ÁGUA - TRAÇO: 1 POLÍM.:6,6667
CP32: 3,3333 CIBRANCO - EM VOLUME) - INCLUSA A LAVAGEM COM JATO D'ÁGUA</v>
          </cell>
          <cell r="C246" t="str">
            <v>m2</v>
          </cell>
          <cell r="D246">
            <v>2.37</v>
          </cell>
          <cell r="E246">
            <v>6.73</v>
          </cell>
          <cell r="F246">
            <v>9.1</v>
          </cell>
        </row>
        <row r="247">
          <cell r="A247">
            <v>169</v>
          </cell>
          <cell r="B247" t="str">
            <v>INST. ELÉT./TELEFÔNICA/CABEAMENTO ESTRUTURADO</v>
          </cell>
        </row>
        <row r="248">
          <cell r="A248">
            <v>70000</v>
          </cell>
          <cell r="B248" t="str">
            <v>INST. ELET./TELEFONICA/CABEAMENTO ESTRUTURADO</v>
          </cell>
          <cell r="D248">
            <v>0</v>
          </cell>
          <cell r="E248">
            <v>0</v>
          </cell>
          <cell r="F248">
            <v>0</v>
          </cell>
        </row>
        <row r="249">
          <cell r="A249">
            <v>70204</v>
          </cell>
          <cell r="B249" t="str">
            <v>ALÇA PRÉ-FORMADA DE DISTRIBUIÇÃO CA/CAA 4 AWG</v>
          </cell>
          <cell r="C249" t="str">
            <v>Un</v>
          </cell>
          <cell r="D249">
            <v>3.3</v>
          </cell>
          <cell r="E249">
            <v>8.9600000000000009</v>
          </cell>
          <cell r="F249">
            <v>12.26</v>
          </cell>
        </row>
        <row r="250">
          <cell r="A250">
            <v>70207</v>
          </cell>
          <cell r="B250" t="str">
            <v>ANEL GUIA Nº 02</v>
          </cell>
          <cell r="C250" t="str">
            <v>Un</v>
          </cell>
          <cell r="D250">
            <v>5.41</v>
          </cell>
          <cell r="E250">
            <v>5.37</v>
          </cell>
          <cell r="F250">
            <v>10.78</v>
          </cell>
        </row>
        <row r="251">
          <cell r="A251">
            <v>70211</v>
          </cell>
          <cell r="B251" t="str">
            <v>ANILHA PLÁSTICA 2,5 CM</v>
          </cell>
          <cell r="C251" t="str">
            <v>Un</v>
          </cell>
          <cell r="D251">
            <v>0.2</v>
          </cell>
          <cell r="E251">
            <v>0.46</v>
          </cell>
          <cell r="F251">
            <v>0.66</v>
          </cell>
        </row>
        <row r="252">
          <cell r="A252">
            <v>70218</v>
          </cell>
          <cell r="B252" t="str">
            <v>ARAME DE AÇO GALVANIZADO Nº 12 BWG</v>
          </cell>
          <cell r="C252" t="str">
            <v>M</v>
          </cell>
          <cell r="D252">
            <v>0.74</v>
          </cell>
          <cell r="E252">
            <v>1.45</v>
          </cell>
          <cell r="F252">
            <v>2.19</v>
          </cell>
        </row>
        <row r="253">
          <cell r="A253">
            <v>70229</v>
          </cell>
          <cell r="B253" t="str">
            <v>ARAME GALVANIZADO 12 BWG</v>
          </cell>
          <cell r="C253" t="str">
            <v>Kg</v>
          </cell>
          <cell r="D253">
            <v>16.53</v>
          </cell>
          <cell r="E253">
            <v>32.51</v>
          </cell>
          <cell r="F253">
            <v>49.04</v>
          </cell>
        </row>
        <row r="254">
          <cell r="A254">
            <v>70230</v>
          </cell>
          <cell r="B254" t="str">
            <v>ARMACAO SECUNDARIA LEVE 1 ELEMENTO</v>
          </cell>
          <cell r="C254" t="str">
            <v>Un</v>
          </cell>
          <cell r="D254">
            <v>20.59</v>
          </cell>
          <cell r="E254">
            <v>10.75</v>
          </cell>
          <cell r="F254">
            <v>31.34</v>
          </cell>
        </row>
        <row r="255">
          <cell r="A255">
            <v>70231</v>
          </cell>
          <cell r="B255" t="str">
            <v>ARMACAO SECUNDARIA LEVE 2 ELEMENTOS</v>
          </cell>
          <cell r="C255" t="str">
            <v>Un</v>
          </cell>
          <cell r="D255">
            <v>24.55</v>
          </cell>
          <cell r="E255">
            <v>16.13</v>
          </cell>
          <cell r="F255">
            <v>40.68</v>
          </cell>
        </row>
        <row r="256">
          <cell r="A256">
            <v>70232</v>
          </cell>
          <cell r="B256" t="str">
            <v>ARMACAO SECUNDARIA LEVE 3 ELEMENTOS</v>
          </cell>
          <cell r="C256" t="str">
            <v>Un</v>
          </cell>
          <cell r="D256">
            <v>29.94</v>
          </cell>
          <cell r="E256">
            <v>21.51</v>
          </cell>
          <cell r="F256">
            <v>51.45</v>
          </cell>
        </row>
        <row r="257">
          <cell r="A257">
            <v>70233</v>
          </cell>
          <cell r="B257" t="str">
            <v>ARMACAO SECUNDARIA LEVE 4 ELEMENTOS</v>
          </cell>
          <cell r="C257" t="str">
            <v>Un</v>
          </cell>
          <cell r="D257">
            <v>47.07</v>
          </cell>
          <cell r="E257">
            <v>23.3</v>
          </cell>
          <cell r="F257">
            <v>70.37</v>
          </cell>
        </row>
        <row r="258">
          <cell r="A258">
            <v>70240</v>
          </cell>
          <cell r="B258" t="str">
            <v>ARMACAO SECUNDARIA PESADA 1 ELEMENTO</v>
          </cell>
          <cell r="C258" t="str">
            <v>Un</v>
          </cell>
          <cell r="D258">
            <v>23.35</v>
          </cell>
          <cell r="E258">
            <v>10.75</v>
          </cell>
          <cell r="F258">
            <v>34.1</v>
          </cell>
        </row>
        <row r="259">
          <cell r="A259">
            <v>70241</v>
          </cell>
          <cell r="B259" t="str">
            <v>ARMACAO SECUNDARIA PESADA 2 ELEMENTOS</v>
          </cell>
          <cell r="C259" t="str">
            <v>Un</v>
          </cell>
          <cell r="D259">
            <v>45.7</v>
          </cell>
          <cell r="E259">
            <v>16.13</v>
          </cell>
          <cell r="F259">
            <v>61.83</v>
          </cell>
        </row>
        <row r="260">
          <cell r="A260">
            <v>70242</v>
          </cell>
          <cell r="B260" t="str">
            <v>ARMACAO SECUNDARIA PESADA 3 ELEMENTOS</v>
          </cell>
          <cell r="C260" t="str">
            <v>Un</v>
          </cell>
          <cell r="D260">
            <v>63.48</v>
          </cell>
          <cell r="E260">
            <v>21.51</v>
          </cell>
          <cell r="F260">
            <v>84.99</v>
          </cell>
        </row>
        <row r="261">
          <cell r="A261">
            <v>70243</v>
          </cell>
          <cell r="B261" t="str">
            <v>ARMACAO SECUNDARIA PESADA 4 ELEMENTOS</v>
          </cell>
          <cell r="C261" t="str">
            <v>Un</v>
          </cell>
          <cell r="D261">
            <v>74.599999999999994</v>
          </cell>
          <cell r="E261">
            <v>23.3</v>
          </cell>
          <cell r="F261">
            <v>97.9</v>
          </cell>
        </row>
        <row r="262">
          <cell r="A262">
            <v>70250</v>
          </cell>
          <cell r="B262" t="str">
            <v>ARRUELA QUADRADA EM ACO GALVANIZADO 3X38X38MM FURO 18MM</v>
          </cell>
          <cell r="C262" t="str">
            <v>Un</v>
          </cell>
          <cell r="D262">
            <v>1.45</v>
          </cell>
          <cell r="E262">
            <v>0</v>
          </cell>
          <cell r="F262">
            <v>1.45</v>
          </cell>
        </row>
        <row r="263">
          <cell r="A263">
            <v>70251</v>
          </cell>
          <cell r="B263" t="str">
            <v>ARRUELA LISA D=1/4"</v>
          </cell>
          <cell r="C263" t="str">
            <v>Un</v>
          </cell>
          <cell r="D263">
            <v>0.09</v>
          </cell>
          <cell r="E263">
            <v>0</v>
          </cell>
          <cell r="F263">
            <v>0.09</v>
          </cell>
        </row>
        <row r="264">
          <cell r="A264">
            <v>70252</v>
          </cell>
          <cell r="B264" t="str">
            <v>ARRUELA LISA D=5/16"</v>
          </cell>
          <cell r="C264" t="str">
            <v>Un</v>
          </cell>
          <cell r="D264">
            <v>0.17</v>
          </cell>
          <cell r="E264">
            <v>0</v>
          </cell>
          <cell r="F264">
            <v>0.17</v>
          </cell>
        </row>
        <row r="265">
          <cell r="A265">
            <v>70253</v>
          </cell>
          <cell r="B265" t="str">
            <v>ATERRAMENTO - SOLDA EXOTÉRMICA - CARTUCHO 32 G</v>
          </cell>
          <cell r="C265" t="str">
            <v>un</v>
          </cell>
          <cell r="D265">
            <v>9.59</v>
          </cell>
          <cell r="E265">
            <v>8.9600000000000009</v>
          </cell>
          <cell r="F265">
            <v>18.55</v>
          </cell>
        </row>
        <row r="266">
          <cell r="A266">
            <v>70254</v>
          </cell>
          <cell r="B266" t="str">
            <v>ATERRAMENTO - SOLDA EXOTÉRMICA - CARTUCHO 45 G</v>
          </cell>
          <cell r="C266" t="str">
            <v>un</v>
          </cell>
          <cell r="D266">
            <v>12.03</v>
          </cell>
          <cell r="E266">
            <v>8.9600000000000009</v>
          </cell>
          <cell r="F266">
            <v>20.99</v>
          </cell>
        </row>
        <row r="267">
          <cell r="A267">
            <v>70255</v>
          </cell>
          <cell r="B267" t="str">
            <v>ATERRAMENTO - SOLDA EXOTÉRMICA - CARTUCHO 90 G</v>
          </cell>
          <cell r="C267" t="str">
            <v>un</v>
          </cell>
          <cell r="D267">
            <v>18.54</v>
          </cell>
          <cell r="E267">
            <v>8.9600000000000009</v>
          </cell>
          <cell r="F267">
            <v>27.5</v>
          </cell>
        </row>
        <row r="268">
          <cell r="A268">
            <v>70256</v>
          </cell>
          <cell r="B268" t="str">
            <v>ATERRAMENTO - SOLDA EXOTÉRMICA - CARTUCHO 115 G</v>
          </cell>
          <cell r="C268" t="str">
            <v>un</v>
          </cell>
          <cell r="D268">
            <v>22.27</v>
          </cell>
          <cell r="E268">
            <v>8.9600000000000009</v>
          </cell>
          <cell r="F268">
            <v>31.23</v>
          </cell>
        </row>
        <row r="269">
          <cell r="A269">
            <v>70257</v>
          </cell>
          <cell r="B269" t="str">
            <v>ATERRAMENTO - SOLDA EXOTÉRMICA - CARTUCHO 150 G</v>
          </cell>
          <cell r="C269" t="str">
            <v>un</v>
          </cell>
          <cell r="D269">
            <v>27.87</v>
          </cell>
          <cell r="E269">
            <v>8.9600000000000009</v>
          </cell>
          <cell r="F269">
            <v>36.83</v>
          </cell>
        </row>
        <row r="270">
          <cell r="A270">
            <v>70260</v>
          </cell>
          <cell r="B270" t="str">
            <v>BARRA DE COBRE 1" X 1/8" (0,8052 KG/M)</v>
          </cell>
          <cell r="C270" t="str">
            <v>m</v>
          </cell>
          <cell r="D270">
            <v>100.08</v>
          </cell>
          <cell r="E270">
            <v>24.01</v>
          </cell>
          <cell r="F270">
            <v>124.09</v>
          </cell>
        </row>
        <row r="271">
          <cell r="A271">
            <v>70261</v>
          </cell>
          <cell r="B271" t="str">
            <v>BARRA DE COBRE 1" X 3/16" (1,0432 KG/M)</v>
          </cell>
          <cell r="C271" t="str">
            <v>m</v>
          </cell>
          <cell r="D271">
            <v>170.53</v>
          </cell>
          <cell r="E271">
            <v>24.01</v>
          </cell>
          <cell r="F271">
            <v>194.54</v>
          </cell>
        </row>
        <row r="272">
          <cell r="A272">
            <v>70262</v>
          </cell>
          <cell r="B272" t="str">
            <v>BARRA DE COBRE 1.1/2" X 1/8" (1,0483 KG/M)</v>
          </cell>
          <cell r="C272" t="str">
            <v>m</v>
          </cell>
          <cell r="D272">
            <v>151</v>
          </cell>
          <cell r="E272">
            <v>24.01</v>
          </cell>
          <cell r="F272">
            <v>175.01</v>
          </cell>
        </row>
        <row r="273">
          <cell r="A273">
            <v>70263</v>
          </cell>
          <cell r="B273" t="str">
            <v>BARRA DE COBRE 1.1/2" X 3/16" (1,5648 KG/M)</v>
          </cell>
          <cell r="C273" t="str">
            <v>m</v>
          </cell>
          <cell r="D273">
            <v>270.74</v>
          </cell>
          <cell r="E273">
            <v>24.01</v>
          </cell>
          <cell r="F273">
            <v>294.75</v>
          </cell>
        </row>
        <row r="274">
          <cell r="A274">
            <v>70265</v>
          </cell>
          <cell r="B274" t="str">
            <v>BARRA DE COBRE 1.1/4" X 3/16" (1,3040 KG/M)</v>
          </cell>
          <cell r="C274" t="str">
            <v>m</v>
          </cell>
          <cell r="D274">
            <v>215.46</v>
          </cell>
          <cell r="E274">
            <v>24.01</v>
          </cell>
          <cell r="F274">
            <v>239.47</v>
          </cell>
        </row>
        <row r="275">
          <cell r="A275">
            <v>70266</v>
          </cell>
          <cell r="B275" t="str">
            <v>BARRA DE COBRE 1/2" X 3/16" (0,5216 KG/M)</v>
          </cell>
          <cell r="C275" t="str">
            <v>m</v>
          </cell>
          <cell r="D275">
            <v>77.81</v>
          </cell>
          <cell r="E275">
            <v>24.01</v>
          </cell>
          <cell r="F275">
            <v>101.82</v>
          </cell>
        </row>
        <row r="276">
          <cell r="A276">
            <v>70267</v>
          </cell>
          <cell r="B276" t="str">
            <v>BARRA DE COBRE 2" X 1/8" (1,3905 KG/M)</v>
          </cell>
          <cell r="C276" t="str">
            <v>m</v>
          </cell>
          <cell r="D276">
            <v>196.12</v>
          </cell>
          <cell r="E276">
            <v>24.01</v>
          </cell>
          <cell r="F276">
            <v>220.13</v>
          </cell>
        </row>
        <row r="277">
          <cell r="A277">
            <v>70268</v>
          </cell>
          <cell r="B277" t="str">
            <v>BARRA DE COBRE 2" X 3/16"  (2,0865 KG/M)</v>
          </cell>
          <cell r="C277" t="str">
            <v>m</v>
          </cell>
          <cell r="D277">
            <v>311.27999999999997</v>
          </cell>
          <cell r="E277">
            <v>24.01</v>
          </cell>
          <cell r="F277">
            <v>335.29</v>
          </cell>
        </row>
        <row r="278">
          <cell r="A278">
            <v>70269</v>
          </cell>
          <cell r="B278" t="str">
            <v>BARRA DE COBRE 3/4" X 3/16" (0,7823 KG/M)</v>
          </cell>
          <cell r="C278" t="str">
            <v>m</v>
          </cell>
          <cell r="D278">
            <v>121.04</v>
          </cell>
          <cell r="E278">
            <v>24.01</v>
          </cell>
          <cell r="F278">
            <v>145.05000000000001</v>
          </cell>
        </row>
        <row r="279">
          <cell r="A279">
            <v>70270</v>
          </cell>
          <cell r="B279" t="str">
            <v>BARRA DE COBRE 3/4"X1/8" (0,5214 KG/M)</v>
          </cell>
          <cell r="C279" t="str">
            <v>m</v>
          </cell>
          <cell r="D279">
            <v>77.09</v>
          </cell>
          <cell r="E279">
            <v>24.01</v>
          </cell>
          <cell r="F279">
            <v>101.1</v>
          </cell>
        </row>
        <row r="280">
          <cell r="A280">
            <v>70271</v>
          </cell>
          <cell r="B280" t="str">
            <v>BARRA DE COBRE  2" X 1/4" ( 2,870 KG/M)</v>
          </cell>
          <cell r="C280" t="str">
            <v>m</v>
          </cell>
          <cell r="D280">
            <v>438.93</v>
          </cell>
          <cell r="E280">
            <v>24.01</v>
          </cell>
          <cell r="F280">
            <v>462.94</v>
          </cell>
        </row>
        <row r="281">
          <cell r="A281">
            <v>70282</v>
          </cell>
          <cell r="B281" t="str">
            <v>BASE METÁLICA PARA MASTRO 1.1/2"</v>
          </cell>
          <cell r="C281" t="str">
            <v>Un</v>
          </cell>
          <cell r="D281">
            <v>96</v>
          </cell>
          <cell r="E281">
            <v>35.86</v>
          </cell>
          <cell r="F281">
            <v>131.86000000000001</v>
          </cell>
        </row>
        <row r="282">
          <cell r="A282">
            <v>70283</v>
          </cell>
          <cell r="B282" t="str">
            <v>BLOCO BER-10 (BLOCO DE ENGATE RAPIDO)</v>
          </cell>
          <cell r="C282" t="str">
            <v>Un</v>
          </cell>
          <cell r="D282">
            <v>17.670000000000002</v>
          </cell>
          <cell r="E282">
            <v>10.75</v>
          </cell>
          <cell r="F282">
            <v>28.42</v>
          </cell>
        </row>
        <row r="283">
          <cell r="A283">
            <v>70284</v>
          </cell>
          <cell r="B283" t="str">
            <v>BLOCO TELEFONICO BLI-10 COM CANALETA</v>
          </cell>
          <cell r="C283" t="str">
            <v>Un</v>
          </cell>
          <cell r="D283">
            <v>10.8</v>
          </cell>
          <cell r="E283">
            <v>10.75</v>
          </cell>
          <cell r="F283">
            <v>21.55</v>
          </cell>
        </row>
        <row r="284">
          <cell r="A284">
            <v>70285</v>
          </cell>
          <cell r="B284" t="str">
            <v>BORNE TERMINAL SAK 2,5 MM2</v>
          </cell>
          <cell r="C284" t="str">
            <v>Un</v>
          </cell>
          <cell r="D284">
            <v>5.46</v>
          </cell>
          <cell r="E284">
            <v>7.16</v>
          </cell>
          <cell r="F284">
            <v>12.62</v>
          </cell>
        </row>
        <row r="285">
          <cell r="A285">
            <v>70286</v>
          </cell>
          <cell r="B285" t="str">
            <v>BORNE TERMINAL SAK 4 MM2</v>
          </cell>
          <cell r="C285" t="str">
            <v>Un</v>
          </cell>
          <cell r="D285">
            <v>7.88</v>
          </cell>
          <cell r="E285">
            <v>7.16</v>
          </cell>
          <cell r="F285">
            <v>15.04</v>
          </cell>
        </row>
        <row r="286">
          <cell r="A286">
            <v>70287</v>
          </cell>
          <cell r="B286" t="str">
            <v>BORNE TERMINAL SAK 6 MM2</v>
          </cell>
          <cell r="C286" t="str">
            <v>Un</v>
          </cell>
          <cell r="D286">
            <v>8.49</v>
          </cell>
          <cell r="E286">
            <v>7.16</v>
          </cell>
          <cell r="F286">
            <v>15.65</v>
          </cell>
        </row>
        <row r="287">
          <cell r="A287">
            <v>70288</v>
          </cell>
          <cell r="B287" t="str">
            <v>BORNE TERMINAL SAK 10 MM2</v>
          </cell>
          <cell r="C287" t="str">
            <v>Un</v>
          </cell>
          <cell r="D287">
            <v>10.88</v>
          </cell>
          <cell r="E287">
            <v>8.36</v>
          </cell>
          <cell r="F287">
            <v>19.239999999999998</v>
          </cell>
        </row>
        <row r="288">
          <cell r="A288">
            <v>70289</v>
          </cell>
          <cell r="B288" t="str">
            <v>BORNE TERMINAL SAK 16 MM2</v>
          </cell>
          <cell r="C288" t="str">
            <v>Un</v>
          </cell>
          <cell r="D288">
            <v>11.49</v>
          </cell>
          <cell r="E288">
            <v>8.36</v>
          </cell>
          <cell r="F288">
            <v>19.850000000000001</v>
          </cell>
        </row>
        <row r="289">
          <cell r="A289">
            <v>70290</v>
          </cell>
          <cell r="B289" t="str">
            <v>BORNE TERMINAL SAK 25 MM2</v>
          </cell>
          <cell r="C289" t="str">
            <v>Un</v>
          </cell>
          <cell r="D289">
            <v>16.739999999999998</v>
          </cell>
          <cell r="E289">
            <v>8.36</v>
          </cell>
          <cell r="F289">
            <v>25.1</v>
          </cell>
        </row>
        <row r="290">
          <cell r="A290">
            <v>70291</v>
          </cell>
          <cell r="B290" t="str">
            <v>BORNE TERMINAL SAK 35 MM2</v>
          </cell>
          <cell r="C290" t="str">
            <v>Un</v>
          </cell>
          <cell r="D290">
            <v>18.12</v>
          </cell>
          <cell r="E290">
            <v>9.56</v>
          </cell>
          <cell r="F290">
            <v>27.68</v>
          </cell>
        </row>
        <row r="291">
          <cell r="A291">
            <v>70292</v>
          </cell>
          <cell r="B291" t="str">
            <v>BORNE TERMINAL SAK 50 MM2</v>
          </cell>
          <cell r="C291" t="str">
            <v>Un</v>
          </cell>
          <cell r="D291">
            <v>71.37</v>
          </cell>
          <cell r="E291">
            <v>9.56</v>
          </cell>
          <cell r="F291">
            <v>80.930000000000007</v>
          </cell>
        </row>
        <row r="292">
          <cell r="A292">
            <v>70293</v>
          </cell>
          <cell r="B292" t="str">
            <v>BORNE TERMINAL SAK 70 MM2</v>
          </cell>
          <cell r="C292" t="str">
            <v>Un</v>
          </cell>
          <cell r="D292">
            <v>57.98</v>
          </cell>
          <cell r="E292">
            <v>9.56</v>
          </cell>
          <cell r="F292">
            <v>67.540000000000006</v>
          </cell>
        </row>
        <row r="293">
          <cell r="A293">
            <v>70295</v>
          </cell>
          <cell r="B293" t="str">
            <v>BORNE TERMINAL SAK 95 MM2</v>
          </cell>
          <cell r="C293" t="str">
            <v>Un</v>
          </cell>
          <cell r="D293">
            <v>69.819999999999993</v>
          </cell>
          <cell r="E293">
            <v>11.94</v>
          </cell>
          <cell r="F293">
            <v>81.760000000000005</v>
          </cell>
        </row>
        <row r="294">
          <cell r="A294">
            <v>70296</v>
          </cell>
          <cell r="B294" t="str">
            <v>BORNE TERMINAL SAK 120 MM2</v>
          </cell>
          <cell r="C294" t="str">
            <v>Un</v>
          </cell>
          <cell r="D294">
            <v>93.08</v>
          </cell>
          <cell r="E294">
            <v>11.94</v>
          </cell>
          <cell r="F294">
            <v>105.02</v>
          </cell>
        </row>
        <row r="295">
          <cell r="A295">
            <v>70297</v>
          </cell>
          <cell r="B295" t="str">
            <v>BORNE TERMINAL SAK 150 MM2</v>
          </cell>
          <cell r="C295" t="str">
            <v>Un</v>
          </cell>
          <cell r="D295">
            <v>217.92</v>
          </cell>
          <cell r="E295">
            <v>11.94</v>
          </cell>
          <cell r="F295">
            <v>229.86</v>
          </cell>
        </row>
        <row r="296">
          <cell r="A296">
            <v>70303</v>
          </cell>
          <cell r="B296" t="str">
            <v>BOTOEIRA "LIGA-DESLIGA" DE EMBUTIR 30A</v>
          </cell>
          <cell r="C296" t="str">
            <v>Un</v>
          </cell>
          <cell r="D296">
            <v>42.58</v>
          </cell>
          <cell r="E296">
            <v>17.920000000000002</v>
          </cell>
          <cell r="F296">
            <v>60.5</v>
          </cell>
        </row>
        <row r="297">
          <cell r="A297">
            <v>70305</v>
          </cell>
          <cell r="B297" t="str">
            <v>BOTOEIRA "LIGA-DESLIGA" PARA INSTALAÇÃO EM PORTA  DE QUADRO</v>
          </cell>
          <cell r="C297" t="str">
            <v>Un</v>
          </cell>
          <cell r="D297">
            <v>39.18</v>
          </cell>
          <cell r="E297">
            <v>17.920000000000002</v>
          </cell>
          <cell r="F297">
            <v>57.1</v>
          </cell>
        </row>
        <row r="298">
          <cell r="A298">
            <v>70320</v>
          </cell>
          <cell r="B298" t="str">
            <v>BOX CURVO DIAMETRO 1/2"</v>
          </cell>
          <cell r="C298" t="str">
            <v>Un</v>
          </cell>
          <cell r="D298">
            <v>4.79</v>
          </cell>
          <cell r="E298">
            <v>2.5</v>
          </cell>
          <cell r="F298">
            <v>7.29</v>
          </cell>
        </row>
        <row r="299">
          <cell r="A299">
            <v>70321</v>
          </cell>
          <cell r="B299" t="str">
            <v>BOX CURVO DIAMETRO 3/4"</v>
          </cell>
          <cell r="C299" t="str">
            <v>Un</v>
          </cell>
          <cell r="D299">
            <v>6.56</v>
          </cell>
          <cell r="E299">
            <v>3.57</v>
          </cell>
          <cell r="F299">
            <v>10.130000000000001</v>
          </cell>
        </row>
        <row r="300">
          <cell r="A300">
            <v>70325</v>
          </cell>
          <cell r="B300" t="str">
            <v>BOX CURVO DIAMETRO 1"</v>
          </cell>
          <cell r="C300" t="str">
            <v>Un</v>
          </cell>
          <cell r="D300">
            <v>8.17</v>
          </cell>
          <cell r="E300">
            <v>4.6500000000000004</v>
          </cell>
          <cell r="F300">
            <v>12.82</v>
          </cell>
        </row>
        <row r="301">
          <cell r="A301">
            <v>70330</v>
          </cell>
          <cell r="B301" t="str">
            <v>BOX RETO DIAMETRO 1/2"</v>
          </cell>
          <cell r="C301" t="str">
            <v>Un</v>
          </cell>
          <cell r="D301">
            <v>2.85</v>
          </cell>
          <cell r="E301">
            <v>0.7</v>
          </cell>
          <cell r="F301">
            <v>3.55</v>
          </cell>
        </row>
        <row r="302">
          <cell r="A302">
            <v>70331</v>
          </cell>
          <cell r="B302" t="str">
            <v>BOX RETO DIAMETRO 3/4"</v>
          </cell>
          <cell r="C302" t="str">
            <v>Un</v>
          </cell>
          <cell r="D302">
            <v>3.43</v>
          </cell>
          <cell r="E302">
            <v>1.06</v>
          </cell>
          <cell r="F302">
            <v>4.49</v>
          </cell>
        </row>
        <row r="303">
          <cell r="A303">
            <v>70335</v>
          </cell>
          <cell r="B303" t="str">
            <v>BOX RETO DIAMETRO 1"</v>
          </cell>
          <cell r="C303" t="str">
            <v>Un</v>
          </cell>
          <cell r="D303">
            <v>4.7699999999999996</v>
          </cell>
          <cell r="E303">
            <v>1.78</v>
          </cell>
          <cell r="F303">
            <v>6.55</v>
          </cell>
        </row>
        <row r="304">
          <cell r="A304">
            <v>70350</v>
          </cell>
          <cell r="B304" t="str">
            <v>ABRAÇADEIRA METALICA TIPO "U" DIAM.1/2"</v>
          </cell>
          <cell r="C304" t="str">
            <v>Un</v>
          </cell>
          <cell r="D304">
            <v>0.51</v>
          </cell>
          <cell r="E304">
            <v>0.34</v>
          </cell>
          <cell r="F304">
            <v>0.85</v>
          </cell>
        </row>
        <row r="305">
          <cell r="A305">
            <v>70351</v>
          </cell>
          <cell r="B305" t="str">
            <v>ABRAÇADEIRA METALICA TIPO "U" DIAM. 3/4"</v>
          </cell>
          <cell r="C305" t="str">
            <v>Un</v>
          </cell>
          <cell r="D305">
            <v>0.7</v>
          </cell>
          <cell r="E305">
            <v>0.34</v>
          </cell>
          <cell r="F305">
            <v>1.04</v>
          </cell>
        </row>
        <row r="306">
          <cell r="A306">
            <v>70352</v>
          </cell>
          <cell r="B306" t="str">
            <v>ABRAÇADEIRA METALICA TIPO "U" DIAM. 1"</v>
          </cell>
          <cell r="C306" t="str">
            <v>Un</v>
          </cell>
          <cell r="D306">
            <v>0.82</v>
          </cell>
          <cell r="E306">
            <v>0.34</v>
          </cell>
          <cell r="F306">
            <v>1.1599999999999999</v>
          </cell>
        </row>
        <row r="307">
          <cell r="A307">
            <v>70353</v>
          </cell>
          <cell r="B307" t="str">
            <v>ABRAÇADEIRA METALICA TIPO "U" DIAM. 1.1/4"</v>
          </cell>
          <cell r="C307" t="str">
            <v>Un</v>
          </cell>
          <cell r="D307">
            <v>0.94</v>
          </cell>
          <cell r="E307">
            <v>1.06</v>
          </cell>
          <cell r="F307">
            <v>2</v>
          </cell>
        </row>
        <row r="308">
          <cell r="A308">
            <v>70354</v>
          </cell>
          <cell r="B308" t="str">
            <v>ABRAÇADEIRA METALICA TIPO "U" DIAM. 1.1/2"</v>
          </cell>
          <cell r="C308" t="str">
            <v>Un</v>
          </cell>
          <cell r="D308">
            <v>1.19</v>
          </cell>
          <cell r="E308">
            <v>1.42</v>
          </cell>
          <cell r="F308">
            <v>2.61</v>
          </cell>
        </row>
        <row r="309">
          <cell r="A309">
            <v>70355</v>
          </cell>
          <cell r="B309" t="str">
            <v>ABRAÇADEIRA METALICA TIPO "U" DIAM. 2"</v>
          </cell>
          <cell r="C309" t="str">
            <v>Un</v>
          </cell>
          <cell r="D309">
            <v>1.81</v>
          </cell>
          <cell r="E309">
            <v>2.14</v>
          </cell>
          <cell r="F309">
            <v>3.95</v>
          </cell>
        </row>
        <row r="310">
          <cell r="A310">
            <v>70356</v>
          </cell>
          <cell r="B310" t="str">
            <v>ABRAÇADEIRA METALICA TIPO "U" DIAM. 2.1/2"</v>
          </cell>
          <cell r="C310" t="str">
            <v>Un</v>
          </cell>
          <cell r="D310">
            <v>2.04</v>
          </cell>
          <cell r="E310">
            <v>4.29</v>
          </cell>
          <cell r="F310">
            <v>6.33</v>
          </cell>
        </row>
        <row r="311">
          <cell r="A311">
            <v>70357</v>
          </cell>
          <cell r="B311" t="str">
            <v>ABRAÇADEIRA METALICA TIPO "U" DIAM. 3"</v>
          </cell>
          <cell r="C311" t="str">
            <v>Un</v>
          </cell>
          <cell r="D311">
            <v>2.2799999999999998</v>
          </cell>
          <cell r="E311">
            <v>6.45</v>
          </cell>
          <cell r="F311">
            <v>8.73</v>
          </cell>
        </row>
        <row r="312">
          <cell r="A312">
            <v>70358</v>
          </cell>
          <cell r="B312" t="str">
            <v>ABRAÇADEIRA METALICA TIPO "U" DIAM. 4"</v>
          </cell>
          <cell r="C312" t="str">
            <v>Un</v>
          </cell>
          <cell r="D312">
            <v>4.1900000000000004</v>
          </cell>
          <cell r="E312">
            <v>8.9600000000000009</v>
          </cell>
          <cell r="F312">
            <v>13.15</v>
          </cell>
        </row>
        <row r="313">
          <cell r="A313">
            <v>70370</v>
          </cell>
          <cell r="B313" t="str">
            <v>ABRAÇADEIRA METALICA TIPO "D" DIAM. 1/2"</v>
          </cell>
          <cell r="C313" t="str">
            <v>Un</v>
          </cell>
          <cell r="D313">
            <v>0.98</v>
          </cell>
          <cell r="E313">
            <v>0.34</v>
          </cell>
          <cell r="F313">
            <v>1.32</v>
          </cell>
        </row>
        <row r="314">
          <cell r="A314">
            <v>70371</v>
          </cell>
          <cell r="B314" t="str">
            <v>ABRAÇADEIRA METALICA TIPO "D" DIAM. 3/4"</v>
          </cell>
          <cell r="C314" t="str">
            <v>Un</v>
          </cell>
          <cell r="D314">
            <v>1.2</v>
          </cell>
          <cell r="E314">
            <v>0.34</v>
          </cell>
          <cell r="F314">
            <v>1.54</v>
          </cell>
        </row>
        <row r="315">
          <cell r="A315">
            <v>70372</v>
          </cell>
          <cell r="B315" t="str">
            <v>ABRAÇADEIRA METALICA TIPO "D" DIAM. 1"</v>
          </cell>
          <cell r="C315" t="str">
            <v>Un</v>
          </cell>
          <cell r="D315">
            <v>1.24</v>
          </cell>
          <cell r="E315">
            <v>0.34</v>
          </cell>
          <cell r="F315">
            <v>1.58</v>
          </cell>
        </row>
        <row r="316">
          <cell r="A316">
            <v>70373</v>
          </cell>
          <cell r="B316" t="str">
            <v>ABRAÇADEIRA METALICA TIPO "D" DIAM. 1.1/4"</v>
          </cell>
          <cell r="C316" t="str">
            <v>Un</v>
          </cell>
          <cell r="D316">
            <v>1.85</v>
          </cell>
          <cell r="E316">
            <v>1.06</v>
          </cell>
          <cell r="F316">
            <v>2.91</v>
          </cell>
        </row>
        <row r="317">
          <cell r="A317">
            <v>70374</v>
          </cell>
          <cell r="B317" t="str">
            <v>ABRAÇADEIRA METALICA TIPO "D" DIAM. 1.1/2"</v>
          </cell>
          <cell r="C317" t="str">
            <v>Un</v>
          </cell>
          <cell r="D317">
            <v>1.91</v>
          </cell>
          <cell r="E317">
            <v>1.42</v>
          </cell>
          <cell r="F317">
            <v>3.33</v>
          </cell>
        </row>
        <row r="318">
          <cell r="A318">
            <v>70375</v>
          </cell>
          <cell r="B318" t="str">
            <v>ABRAÇADEIRA METALICA TIPO "D" DIAM. 2"</v>
          </cell>
          <cell r="C318" t="str">
            <v>Un</v>
          </cell>
          <cell r="D318">
            <v>2.39</v>
          </cell>
          <cell r="E318">
            <v>2.14</v>
          </cell>
          <cell r="F318">
            <v>4.53</v>
          </cell>
        </row>
        <row r="319">
          <cell r="A319">
            <v>70376</v>
          </cell>
          <cell r="B319" t="str">
            <v>ABRAÇADEIRA METALICA TIPO "D" DIAM. 2.1/2"</v>
          </cell>
          <cell r="C319" t="str">
            <v>Un</v>
          </cell>
          <cell r="D319">
            <v>3.51</v>
          </cell>
          <cell r="E319">
            <v>4.29</v>
          </cell>
          <cell r="F319">
            <v>7.8</v>
          </cell>
        </row>
        <row r="320">
          <cell r="A320">
            <v>70377</v>
          </cell>
          <cell r="B320" t="str">
            <v>ABRAÇADEIRA METALICA TIPO "D" DIAM. 3"</v>
          </cell>
          <cell r="C320" t="str">
            <v>Un</v>
          </cell>
          <cell r="D320">
            <v>3.86</v>
          </cell>
          <cell r="E320">
            <v>6.45</v>
          </cell>
          <cell r="F320">
            <v>10.31</v>
          </cell>
        </row>
        <row r="321">
          <cell r="A321">
            <v>70378</v>
          </cell>
          <cell r="B321" t="str">
            <v>ABRAÇADEIRA METALICA TIPO "D" DIAM. 4"</v>
          </cell>
          <cell r="C321" t="str">
            <v>Un</v>
          </cell>
          <cell r="D321">
            <v>6.59</v>
          </cell>
          <cell r="E321">
            <v>8.9600000000000009</v>
          </cell>
          <cell r="F321">
            <v>15.55</v>
          </cell>
        </row>
        <row r="322">
          <cell r="A322">
            <v>70379</v>
          </cell>
          <cell r="B322" t="str">
            <v>ABRAÇADEIRA PARA 3 ESTAIS 1.1/2"</v>
          </cell>
          <cell r="C322" t="str">
            <v>Un</v>
          </cell>
          <cell r="D322">
            <v>17.760000000000002</v>
          </cell>
          <cell r="E322">
            <v>12.54</v>
          </cell>
          <cell r="F322">
            <v>30.3</v>
          </cell>
        </row>
        <row r="323">
          <cell r="A323">
            <v>70380</v>
          </cell>
          <cell r="B323" t="str">
            <v>SUPORTE METÁLICO PARA TUBO 2" COM CHUMBADOR</v>
          </cell>
          <cell r="C323" t="str">
            <v>Un</v>
          </cell>
          <cell r="D323">
            <v>19</v>
          </cell>
          <cell r="E323">
            <v>12.54</v>
          </cell>
          <cell r="F323">
            <v>31.54</v>
          </cell>
        </row>
        <row r="324">
          <cell r="A324">
            <v>70386</v>
          </cell>
          <cell r="B324" t="str">
            <v>BRAÇO C AÇO GALVANIZADO , CONFORME NTD-17</v>
          </cell>
          <cell r="C324" t="str">
            <v>un</v>
          </cell>
          <cell r="D324">
            <v>196.27</v>
          </cell>
          <cell r="E324">
            <v>7.16</v>
          </cell>
          <cell r="F324">
            <v>203.43</v>
          </cell>
        </row>
        <row r="325">
          <cell r="A325">
            <v>70390</v>
          </cell>
          <cell r="B325" t="str">
            <v>BUCHA DE NYLON S-5</v>
          </cell>
          <cell r="C325" t="str">
            <v>Un</v>
          </cell>
          <cell r="D325">
            <v>0.12</v>
          </cell>
          <cell r="E325">
            <v>0.56000000000000005</v>
          </cell>
          <cell r="F325">
            <v>0.68</v>
          </cell>
        </row>
        <row r="326">
          <cell r="A326">
            <v>70391</v>
          </cell>
          <cell r="B326" t="str">
            <v>BUCHA DE NYLON S-6</v>
          </cell>
          <cell r="C326" t="str">
            <v>Un</v>
          </cell>
          <cell r="D326">
            <v>0.19</v>
          </cell>
          <cell r="E326">
            <v>0.56000000000000005</v>
          </cell>
          <cell r="F326">
            <v>0.75</v>
          </cell>
        </row>
        <row r="327">
          <cell r="A327">
            <v>70392</v>
          </cell>
          <cell r="B327" t="str">
            <v>BUCHA DE NYLON S-8</v>
          </cell>
          <cell r="C327" t="str">
            <v>Un</v>
          </cell>
          <cell r="D327">
            <v>0.24</v>
          </cell>
          <cell r="E327">
            <v>0.56000000000000005</v>
          </cell>
          <cell r="F327">
            <v>0.8</v>
          </cell>
        </row>
        <row r="328">
          <cell r="A328">
            <v>70393</v>
          </cell>
          <cell r="B328" t="str">
            <v>BUCHA DE NYLON S-10</v>
          </cell>
          <cell r="C328" t="str">
            <v>Un</v>
          </cell>
          <cell r="D328">
            <v>0.46</v>
          </cell>
          <cell r="E328">
            <v>0.7</v>
          </cell>
          <cell r="F328">
            <v>1.1599999999999999</v>
          </cell>
        </row>
        <row r="329">
          <cell r="A329">
            <v>70394</v>
          </cell>
          <cell r="B329" t="str">
            <v>BUCHA DE NYLON S-12</v>
          </cell>
          <cell r="C329" t="str">
            <v>Un</v>
          </cell>
          <cell r="D329">
            <v>0.74</v>
          </cell>
          <cell r="E329">
            <v>0.7</v>
          </cell>
          <cell r="F329">
            <v>1.44</v>
          </cell>
        </row>
        <row r="330">
          <cell r="A330">
            <v>70420</v>
          </cell>
          <cell r="B330" t="str">
            <v>BUCHA E ARRUELA METALICA DIAM. 1/2"</v>
          </cell>
          <cell r="C330" t="str">
            <v>PR</v>
          </cell>
          <cell r="D330">
            <v>1.8</v>
          </cell>
          <cell r="E330">
            <v>0.34</v>
          </cell>
          <cell r="F330">
            <v>2.14</v>
          </cell>
        </row>
        <row r="331">
          <cell r="A331">
            <v>70421</v>
          </cell>
          <cell r="B331" t="str">
            <v>BUCHA E ARRUELA METALICA DIAM. 3/4"</v>
          </cell>
          <cell r="C331" t="str">
            <v>PR</v>
          </cell>
          <cell r="D331">
            <v>2.02</v>
          </cell>
          <cell r="E331">
            <v>0.34</v>
          </cell>
          <cell r="F331">
            <v>2.36</v>
          </cell>
        </row>
        <row r="332">
          <cell r="A332">
            <v>70422</v>
          </cell>
          <cell r="B332" t="str">
            <v>BUCHA E ARRUELA METALICA DIAM. 1"</v>
          </cell>
          <cell r="C332" t="str">
            <v>PR</v>
          </cell>
          <cell r="D332">
            <v>2.74</v>
          </cell>
          <cell r="E332">
            <v>0.34</v>
          </cell>
          <cell r="F332">
            <v>3.08</v>
          </cell>
        </row>
        <row r="333">
          <cell r="A333">
            <v>70423</v>
          </cell>
          <cell r="B333" t="str">
            <v>BUCHA E ARRUELA METALICA DIAM. 1.1/4"</v>
          </cell>
          <cell r="C333" t="str">
            <v>PR</v>
          </cell>
          <cell r="D333">
            <v>3.46</v>
          </cell>
          <cell r="E333">
            <v>1.06</v>
          </cell>
          <cell r="F333">
            <v>4.5199999999999996</v>
          </cell>
        </row>
        <row r="334">
          <cell r="A334">
            <v>70424</v>
          </cell>
          <cell r="B334" t="str">
            <v>BUCHA E ARRUELA METALICA DIAM. 1.1/2"</v>
          </cell>
          <cell r="C334" t="str">
            <v>PR</v>
          </cell>
          <cell r="D334">
            <v>4.4800000000000004</v>
          </cell>
          <cell r="E334">
            <v>1.42</v>
          </cell>
          <cell r="F334">
            <v>5.9</v>
          </cell>
        </row>
        <row r="335">
          <cell r="A335">
            <v>70425</v>
          </cell>
          <cell r="B335" t="str">
            <v>BUCHA E ARRUELA METALICA DIAM. 2"</v>
          </cell>
          <cell r="C335" t="str">
            <v>PR</v>
          </cell>
          <cell r="D335">
            <v>7.73</v>
          </cell>
          <cell r="E335">
            <v>2.14</v>
          </cell>
          <cell r="F335">
            <v>9.8699999999999992</v>
          </cell>
        </row>
        <row r="336">
          <cell r="A336">
            <v>70426</v>
          </cell>
          <cell r="B336" t="str">
            <v>BUCHA E ARRUELA METALICA DIAM. 2.1/2"</v>
          </cell>
          <cell r="C336" t="str">
            <v>PR</v>
          </cell>
          <cell r="D336">
            <v>9.2200000000000006</v>
          </cell>
          <cell r="E336">
            <v>4.29</v>
          </cell>
          <cell r="F336">
            <v>13.51</v>
          </cell>
        </row>
        <row r="337">
          <cell r="A337">
            <v>70427</v>
          </cell>
          <cell r="B337" t="str">
            <v>BUCHA E ARRUELA METALICA DIAM. 3"</v>
          </cell>
          <cell r="C337" t="str">
            <v>PR</v>
          </cell>
          <cell r="D337">
            <v>13.67</v>
          </cell>
          <cell r="E337">
            <v>6.45</v>
          </cell>
          <cell r="F337">
            <v>20.12</v>
          </cell>
        </row>
        <row r="338">
          <cell r="A338">
            <v>70428</v>
          </cell>
          <cell r="B338" t="str">
            <v>BUCHA E ARRUELA METALICA DIAM. 4"</v>
          </cell>
          <cell r="C338" t="str">
            <v>PR</v>
          </cell>
          <cell r="D338">
            <v>18.79</v>
          </cell>
          <cell r="E338">
            <v>8.9600000000000009</v>
          </cell>
          <cell r="F338">
            <v>27.75</v>
          </cell>
        </row>
        <row r="339">
          <cell r="A339">
            <v>70450</v>
          </cell>
          <cell r="B339" t="str">
            <v>BUCHA S-6 PARA TIJOLO FURADO</v>
          </cell>
          <cell r="C339" t="str">
            <v>Un</v>
          </cell>
          <cell r="D339">
            <v>0.14000000000000001</v>
          </cell>
          <cell r="E339">
            <v>0.56000000000000005</v>
          </cell>
          <cell r="F339">
            <v>0.7</v>
          </cell>
        </row>
        <row r="340">
          <cell r="A340">
            <v>70451</v>
          </cell>
          <cell r="B340" t="str">
            <v>BUCHA S-8 PARA TIJOLO FURADO</v>
          </cell>
          <cell r="C340" t="str">
            <v>Un</v>
          </cell>
          <cell r="D340">
            <v>0.19</v>
          </cell>
          <cell r="E340">
            <v>0.56000000000000005</v>
          </cell>
          <cell r="F340">
            <v>0.75</v>
          </cell>
        </row>
        <row r="341">
          <cell r="A341">
            <v>70452</v>
          </cell>
          <cell r="B341" t="str">
            <v>BUCHA S-10 PARA TIJOLO FURADO</v>
          </cell>
          <cell r="C341" t="str">
            <v>Un</v>
          </cell>
          <cell r="D341">
            <v>0.28000000000000003</v>
          </cell>
          <cell r="E341">
            <v>0.7</v>
          </cell>
          <cell r="F341">
            <v>0.98</v>
          </cell>
        </row>
        <row r="342">
          <cell r="A342">
            <v>70500</v>
          </cell>
          <cell r="B342" t="str">
            <v>CABECOTE DE LIGA DE ALUMINIO DIAM. 3/4"</v>
          </cell>
          <cell r="C342" t="str">
            <v>Un</v>
          </cell>
          <cell r="D342">
            <v>3.61</v>
          </cell>
          <cell r="E342">
            <v>1.42</v>
          </cell>
          <cell r="F342">
            <v>5.03</v>
          </cell>
        </row>
        <row r="343">
          <cell r="A343">
            <v>70501</v>
          </cell>
          <cell r="B343" t="str">
            <v>CABECOTE DE LIGA DE ALUMINIO DIAM. 1"</v>
          </cell>
          <cell r="C343" t="str">
            <v>Un</v>
          </cell>
          <cell r="D343">
            <v>5.39</v>
          </cell>
          <cell r="E343">
            <v>2.14</v>
          </cell>
          <cell r="F343">
            <v>7.53</v>
          </cell>
        </row>
        <row r="344">
          <cell r="A344">
            <v>70502</v>
          </cell>
          <cell r="B344" t="str">
            <v>CABECOTE DE LIGA DE ALUMINIO DIAM. 1.1/4"</v>
          </cell>
          <cell r="C344" t="str">
            <v>Un</v>
          </cell>
          <cell r="D344">
            <v>6.44</v>
          </cell>
          <cell r="E344">
            <v>2.86</v>
          </cell>
          <cell r="F344">
            <v>9.3000000000000007</v>
          </cell>
        </row>
        <row r="345">
          <cell r="A345">
            <v>70503</v>
          </cell>
          <cell r="B345" t="str">
            <v>CABECOTE DE LIGA DE ALUMINIO DIAM. 1.1/2"</v>
          </cell>
          <cell r="C345" t="str">
            <v>Un</v>
          </cell>
          <cell r="D345">
            <v>8.17</v>
          </cell>
          <cell r="E345">
            <v>3.93</v>
          </cell>
          <cell r="F345">
            <v>12.1</v>
          </cell>
        </row>
        <row r="346">
          <cell r="A346">
            <v>70504</v>
          </cell>
          <cell r="B346" t="str">
            <v>CABECOTE DE LIGA DE ALUMINIO DIAM. 2"</v>
          </cell>
          <cell r="C346" t="str">
            <v>Un</v>
          </cell>
          <cell r="D346">
            <v>13.58</v>
          </cell>
          <cell r="E346">
            <v>4.6500000000000004</v>
          </cell>
          <cell r="F346">
            <v>18.23</v>
          </cell>
        </row>
        <row r="347">
          <cell r="A347">
            <v>70505</v>
          </cell>
          <cell r="B347" t="str">
            <v>CABECOTE DE LIGA DE ALUMINIO DIAM. 2.1/2"</v>
          </cell>
          <cell r="C347" t="str">
            <v>Un</v>
          </cell>
          <cell r="D347">
            <v>19.29</v>
          </cell>
          <cell r="E347">
            <v>8.9600000000000009</v>
          </cell>
          <cell r="F347">
            <v>28.25</v>
          </cell>
        </row>
        <row r="348">
          <cell r="A348">
            <v>70506</v>
          </cell>
          <cell r="B348" t="str">
            <v>CABECOTE DE LIGA DE ALUMINIO DIAM. 3"</v>
          </cell>
          <cell r="C348" t="str">
            <v>Un</v>
          </cell>
          <cell r="D348">
            <v>32.46</v>
          </cell>
          <cell r="E348">
            <v>15.41</v>
          </cell>
          <cell r="F348">
            <v>47.87</v>
          </cell>
        </row>
        <row r="349">
          <cell r="A349">
            <v>70507</v>
          </cell>
          <cell r="B349" t="str">
            <v>CABECOTE DE LIGA DE ALUMINIO DIAM. 4"</v>
          </cell>
          <cell r="C349" t="str">
            <v>Un</v>
          </cell>
          <cell r="D349">
            <v>45.07</v>
          </cell>
          <cell r="E349">
            <v>19.71</v>
          </cell>
          <cell r="F349">
            <v>64.78</v>
          </cell>
        </row>
        <row r="350">
          <cell r="A350">
            <v>70509</v>
          </cell>
          <cell r="B350" t="str">
            <v>CABO FLEXÍVEL EPR/XLPE (90°C), 0,6/1 KV - 10MM2</v>
          </cell>
          <cell r="C350" t="str">
            <v>M</v>
          </cell>
          <cell r="D350">
            <v>9.5299999999999994</v>
          </cell>
          <cell r="E350">
            <v>2.5</v>
          </cell>
          <cell r="F350">
            <v>12.03</v>
          </cell>
        </row>
        <row r="351">
          <cell r="A351">
            <v>70510</v>
          </cell>
          <cell r="B351" t="str">
            <v>CABO FLEXÍVEL EPR/XLPE (90°C), 0,6/1 KV, 16 MM2</v>
          </cell>
          <cell r="C351" t="str">
            <v>M</v>
          </cell>
          <cell r="D351">
            <v>14.58</v>
          </cell>
          <cell r="E351">
            <v>2.86</v>
          </cell>
          <cell r="F351">
            <v>17.440000000000001</v>
          </cell>
        </row>
        <row r="352">
          <cell r="A352">
            <v>70511</v>
          </cell>
          <cell r="B352" t="str">
            <v>CABO FLEXÍVEL EPR/XLPE (90°C), 0,6/1 KV, 25MM2</v>
          </cell>
          <cell r="C352" t="str">
            <v>M</v>
          </cell>
          <cell r="D352">
            <v>22.79</v>
          </cell>
          <cell r="E352">
            <v>3.04</v>
          </cell>
          <cell r="F352">
            <v>25.83</v>
          </cell>
        </row>
        <row r="353">
          <cell r="A353">
            <v>70512</v>
          </cell>
          <cell r="B353" t="str">
            <v>CABO FLEXÍVEL EPR/XLPE (90°C), 0,6/1 KV - 35 MM2</v>
          </cell>
          <cell r="C353" t="str">
            <v>M</v>
          </cell>
          <cell r="D353">
            <v>33.18</v>
          </cell>
          <cell r="E353">
            <v>3.76</v>
          </cell>
          <cell r="F353">
            <v>36.94</v>
          </cell>
        </row>
        <row r="354">
          <cell r="A354">
            <v>70513</v>
          </cell>
          <cell r="B354" t="str">
            <v>CABO FLEXÍVEL EPR/XLPE (90°C), 0,6/1 KV, 50 MM2</v>
          </cell>
          <cell r="C354" t="str">
            <v>M</v>
          </cell>
          <cell r="D354">
            <v>48.79</v>
          </cell>
          <cell r="E354">
            <v>5.55</v>
          </cell>
          <cell r="F354">
            <v>54.34</v>
          </cell>
        </row>
        <row r="355">
          <cell r="A355">
            <v>70514</v>
          </cell>
          <cell r="B355" t="str">
            <v>CABO FLEXÍVEL EPR/XLPE (90°C), 0,6/1 KV - 70 MM2</v>
          </cell>
          <cell r="C355" t="str">
            <v>M</v>
          </cell>
          <cell r="D355">
            <v>64.650000000000006</v>
          </cell>
          <cell r="E355">
            <v>6.09</v>
          </cell>
          <cell r="F355">
            <v>70.739999999999995</v>
          </cell>
        </row>
        <row r="356">
          <cell r="A356">
            <v>70515</v>
          </cell>
          <cell r="B356" t="str">
            <v>CABO FLEXÍVEL EPR/XLPE (90°C), 0,6/1 KV, 95 MM2</v>
          </cell>
          <cell r="C356" t="str">
            <v>M</v>
          </cell>
          <cell r="D356">
            <v>86.72</v>
          </cell>
          <cell r="E356">
            <v>6.45</v>
          </cell>
          <cell r="F356">
            <v>93.17</v>
          </cell>
        </row>
        <row r="357">
          <cell r="A357">
            <v>70516</v>
          </cell>
          <cell r="B357" t="str">
            <v>CABO FLEXÍVEL EPR/XLPE (90°C), 0,6/1 KV, 120 MM2</v>
          </cell>
          <cell r="C357" t="str">
            <v>M</v>
          </cell>
          <cell r="D357">
            <v>98.14</v>
          </cell>
          <cell r="E357">
            <v>8.24</v>
          </cell>
          <cell r="F357">
            <v>106.38</v>
          </cell>
        </row>
        <row r="358">
          <cell r="A358">
            <v>70517</v>
          </cell>
          <cell r="B358" t="str">
            <v>CABO FLEXÍVEL EPR/XLPE (90°C), 0,6/1 KV, 150 MM2</v>
          </cell>
          <cell r="C358" t="str">
            <v>M</v>
          </cell>
          <cell r="D358">
            <v>138.41999999999999</v>
          </cell>
          <cell r="E358">
            <v>10.210000000000001</v>
          </cell>
          <cell r="F358">
            <v>148.63</v>
          </cell>
        </row>
        <row r="359">
          <cell r="A359">
            <v>70518</v>
          </cell>
          <cell r="B359" t="str">
            <v>CABO FLEXÍVEL EPR/XLPE (90°C), 0,6/1 KV - 185 MM2</v>
          </cell>
          <cell r="C359" t="str">
            <v>M</v>
          </cell>
          <cell r="D359">
            <v>160.31</v>
          </cell>
          <cell r="E359">
            <v>11.64</v>
          </cell>
          <cell r="F359">
            <v>171.95</v>
          </cell>
        </row>
        <row r="360">
          <cell r="A360">
            <v>70519</v>
          </cell>
          <cell r="B360" t="str">
            <v>CABO DE COBRE XLPE (90°C) 15 KV - 50 MM2</v>
          </cell>
          <cell r="C360" t="str">
            <v>m</v>
          </cell>
          <cell r="D360">
            <v>87.51</v>
          </cell>
          <cell r="E360">
            <v>5.55</v>
          </cell>
          <cell r="F360">
            <v>93.06</v>
          </cell>
        </row>
        <row r="361">
          <cell r="A361">
            <v>70520</v>
          </cell>
          <cell r="B361" t="str">
            <v>CABO DE AÇO ALMA DE FIBRA 1/4", CLASSE 6X19</v>
          </cell>
          <cell r="C361" t="str">
            <v>M</v>
          </cell>
          <cell r="D361">
            <v>6.89</v>
          </cell>
          <cell r="E361">
            <v>2.3199999999999998</v>
          </cell>
          <cell r="F361">
            <v>9.2100000000000009</v>
          </cell>
        </row>
        <row r="362">
          <cell r="A362">
            <v>70525</v>
          </cell>
          <cell r="B362" t="str">
            <v>CABO DE ALUMÍNIO CA 2 AWG</v>
          </cell>
          <cell r="C362" t="str">
            <v>m</v>
          </cell>
          <cell r="D362">
            <v>4.59</v>
          </cell>
          <cell r="E362">
            <v>2.3199999999999998</v>
          </cell>
          <cell r="F362">
            <v>6.91</v>
          </cell>
        </row>
        <row r="363">
          <cell r="A363">
            <v>70531</v>
          </cell>
          <cell r="B363" t="str">
            <v>CABO AGRUPADO PVC (70ºC) 1KV 4 X 2,5 MM2</v>
          </cell>
          <cell r="C363" t="str">
            <v>M</v>
          </cell>
          <cell r="D363">
            <v>10.27</v>
          </cell>
          <cell r="E363">
            <v>2.14</v>
          </cell>
          <cell r="F363">
            <v>12.41</v>
          </cell>
        </row>
        <row r="364">
          <cell r="A364">
            <v>70533</v>
          </cell>
          <cell r="B364" t="str">
            <v>CABO AGRUPADO PVC (70ºC) 1KV 4 X 4 MM2</v>
          </cell>
          <cell r="C364" t="str">
            <v>M</v>
          </cell>
          <cell r="D364">
            <v>18.21</v>
          </cell>
          <cell r="E364">
            <v>2.14</v>
          </cell>
          <cell r="F364">
            <v>20.350000000000001</v>
          </cell>
        </row>
        <row r="365">
          <cell r="A365">
            <v>70534</v>
          </cell>
          <cell r="B365" t="str">
            <v>CABO AGRUPADO PVC (70ºC) 1KV 4 X 6 MM2</v>
          </cell>
          <cell r="C365" t="str">
            <v>M</v>
          </cell>
          <cell r="D365">
            <v>22.93</v>
          </cell>
          <cell r="E365">
            <v>2.3199999999999998</v>
          </cell>
          <cell r="F365">
            <v>25.25</v>
          </cell>
        </row>
        <row r="366">
          <cell r="A366">
            <v>70535</v>
          </cell>
          <cell r="B366" t="str">
            <v>CABO AGRUPADO PVC (70ºC) 1KV 4 X 10 MM2</v>
          </cell>
          <cell r="C366" t="str">
            <v>M</v>
          </cell>
          <cell r="D366">
            <v>38.19</v>
          </cell>
          <cell r="E366">
            <v>2.5</v>
          </cell>
          <cell r="F366">
            <v>40.69</v>
          </cell>
        </row>
        <row r="367">
          <cell r="A367">
            <v>70536</v>
          </cell>
          <cell r="B367" t="str">
            <v>CABO AGRUPADO PVC (70ºC) 1KV 4 X 16 MM2</v>
          </cell>
          <cell r="C367" t="str">
            <v>M</v>
          </cell>
          <cell r="D367">
            <v>60.1</v>
          </cell>
          <cell r="E367">
            <v>2.86</v>
          </cell>
          <cell r="F367">
            <v>62.96</v>
          </cell>
        </row>
        <row r="368">
          <cell r="A368">
            <v>70537</v>
          </cell>
          <cell r="B368" t="str">
            <v>CABO AGRUPADO PVC (70ºC) 1KV 4 X 25 MM2</v>
          </cell>
          <cell r="C368" t="str">
            <v>M</v>
          </cell>
          <cell r="D368">
            <v>82.06</v>
          </cell>
          <cell r="E368">
            <v>3.04</v>
          </cell>
          <cell r="F368">
            <v>85.1</v>
          </cell>
        </row>
        <row r="369">
          <cell r="A369">
            <v>70540</v>
          </cell>
          <cell r="B369" t="str">
            <v>CABO DE COBRE NU 10 MM2 (11,11 M/KG)</v>
          </cell>
          <cell r="C369" t="str">
            <v>M</v>
          </cell>
          <cell r="D369">
            <v>8.2899999999999991</v>
          </cell>
          <cell r="E369">
            <v>2.5</v>
          </cell>
          <cell r="F369">
            <v>10.79</v>
          </cell>
        </row>
        <row r="370">
          <cell r="A370">
            <v>70541</v>
          </cell>
          <cell r="B370" t="str">
            <v>CABO DE COBRE NU 16 MM2 (6,94 M/KG)</v>
          </cell>
          <cell r="C370" t="str">
            <v>M</v>
          </cell>
          <cell r="D370">
            <v>14.63</v>
          </cell>
          <cell r="E370">
            <v>2.86</v>
          </cell>
          <cell r="F370">
            <v>17.489999999999998</v>
          </cell>
        </row>
        <row r="371">
          <cell r="A371">
            <v>70542</v>
          </cell>
          <cell r="B371" t="str">
            <v>CABO DE COBRE NU 25 MM2 (4,73 M/KG)</v>
          </cell>
          <cell r="C371" t="str">
            <v>M</v>
          </cell>
          <cell r="D371">
            <v>24.15</v>
          </cell>
          <cell r="E371">
            <v>3.04</v>
          </cell>
          <cell r="F371">
            <v>27.19</v>
          </cell>
        </row>
        <row r="372">
          <cell r="A372">
            <v>70543</v>
          </cell>
          <cell r="B372" t="str">
            <v>CABO DE COBRE NU 35 MM2 (3,24 M/KG)</v>
          </cell>
          <cell r="C372" t="str">
            <v>M</v>
          </cell>
          <cell r="D372">
            <v>33.44</v>
          </cell>
          <cell r="E372">
            <v>5.73</v>
          </cell>
          <cell r="F372">
            <v>39.17</v>
          </cell>
        </row>
        <row r="373">
          <cell r="A373">
            <v>70544</v>
          </cell>
          <cell r="B373" t="str">
            <v>CABO DE COBRE NU 50 MM2 (2,25 M/KG)</v>
          </cell>
          <cell r="C373" t="str">
            <v>M</v>
          </cell>
          <cell r="D373">
            <v>40.32</v>
          </cell>
          <cell r="E373">
            <v>6.09</v>
          </cell>
          <cell r="F373">
            <v>46.41</v>
          </cell>
        </row>
        <row r="374">
          <cell r="A374">
            <v>70545</v>
          </cell>
          <cell r="B374" t="str">
            <v>CABO DE COBRE NU 70 MM2 (1,66 M/KG)</v>
          </cell>
          <cell r="C374" t="str">
            <v>M</v>
          </cell>
          <cell r="D374">
            <v>61.74</v>
          </cell>
          <cell r="E374">
            <v>11.11</v>
          </cell>
          <cell r="F374">
            <v>72.849999999999994</v>
          </cell>
        </row>
        <row r="375">
          <cell r="A375">
            <v>70546</v>
          </cell>
          <cell r="B375" t="str">
            <v>CABO DE COBRE NU 95 MM2 (1,19 M/KG)</v>
          </cell>
          <cell r="C375" t="str">
            <v>M</v>
          </cell>
          <cell r="D375">
            <v>95.41</v>
          </cell>
          <cell r="E375">
            <v>12.18</v>
          </cell>
          <cell r="F375">
            <v>107.59</v>
          </cell>
        </row>
        <row r="376">
          <cell r="A376">
            <v>70555</v>
          </cell>
          <cell r="B376" t="str">
            <v>CABO FLEXIVEL PARALELO 2 X 1,5 MM2</v>
          </cell>
          <cell r="C376" t="str">
            <v>M</v>
          </cell>
          <cell r="D376">
            <v>4.18</v>
          </cell>
          <cell r="E376">
            <v>1.96</v>
          </cell>
          <cell r="F376">
            <v>6.14</v>
          </cell>
        </row>
        <row r="377">
          <cell r="A377">
            <v>70556</v>
          </cell>
          <cell r="B377" t="str">
            <v>CABO FLEXIVEL PARALELO 2 X 2,5 MM2</v>
          </cell>
          <cell r="C377" t="str">
            <v>M</v>
          </cell>
          <cell r="D377">
            <v>5.81</v>
          </cell>
          <cell r="E377">
            <v>2.14</v>
          </cell>
          <cell r="F377">
            <v>7.95</v>
          </cell>
        </row>
        <row r="378">
          <cell r="A378">
            <v>70557</v>
          </cell>
          <cell r="B378" t="str">
            <v>CABO FLEXIVEL PARALELO 2 X 1,0 MM2</v>
          </cell>
          <cell r="C378" t="str">
            <v>M</v>
          </cell>
          <cell r="D378">
            <v>2.5499999999999998</v>
          </cell>
          <cell r="E378">
            <v>1.78</v>
          </cell>
          <cell r="F378">
            <v>4.33</v>
          </cell>
        </row>
        <row r="379">
          <cell r="A379">
            <v>70560</v>
          </cell>
          <cell r="B379" t="str">
            <v>CABO ISOLADO PP 3 X 4,0 MM2</v>
          </cell>
          <cell r="C379" t="str">
            <v>M</v>
          </cell>
          <cell r="D379">
            <v>12.34</v>
          </cell>
          <cell r="E379">
            <v>7.45</v>
          </cell>
          <cell r="F379">
            <v>19.79</v>
          </cell>
        </row>
        <row r="380">
          <cell r="A380">
            <v>70561</v>
          </cell>
          <cell r="B380" t="str">
            <v>CABO ISOLADO PP 3 X 2,5 MM2</v>
          </cell>
          <cell r="C380" t="str">
            <v>M</v>
          </cell>
          <cell r="D380">
            <v>9.74</v>
          </cell>
          <cell r="E380">
            <v>4.87</v>
          </cell>
          <cell r="F380">
            <v>14.61</v>
          </cell>
        </row>
        <row r="381">
          <cell r="A381">
            <v>70563</v>
          </cell>
          <cell r="B381" t="str">
            <v>CABO FLEXÍVEL, PVC (70° C), 450/750 V, 2,5 MM2</v>
          </cell>
          <cell r="C381" t="str">
            <v>m</v>
          </cell>
          <cell r="D381">
            <v>2.67</v>
          </cell>
          <cell r="E381">
            <v>1.96</v>
          </cell>
          <cell r="F381">
            <v>4.63</v>
          </cell>
        </row>
        <row r="382">
          <cell r="A382">
            <v>70564</v>
          </cell>
          <cell r="B382" t="str">
            <v>CABO FLEXÍVEL, PVC (70° C), 450/750 V, 4 MM2</v>
          </cell>
          <cell r="C382" t="str">
            <v>m</v>
          </cell>
          <cell r="D382">
            <v>4.05</v>
          </cell>
          <cell r="E382">
            <v>2.14</v>
          </cell>
          <cell r="F382">
            <v>6.19</v>
          </cell>
        </row>
        <row r="383">
          <cell r="A383">
            <v>70565</v>
          </cell>
          <cell r="B383" t="str">
            <v>CABO FLEXÍVEL, PVC (70° C), 450/750 V, 6 MM2</v>
          </cell>
          <cell r="C383" t="str">
            <v>m</v>
          </cell>
          <cell r="D383">
            <v>5.36</v>
          </cell>
          <cell r="E383">
            <v>2.3199999999999998</v>
          </cell>
          <cell r="F383">
            <v>7.68</v>
          </cell>
        </row>
        <row r="384">
          <cell r="A384">
            <v>70570</v>
          </cell>
          <cell r="B384" t="str">
            <v>CABO FLEXÍVEL, PVC (70° C), 450/750 V, 10 MM2</v>
          </cell>
          <cell r="C384" t="str">
            <v>M</v>
          </cell>
          <cell r="D384">
            <v>9.33</v>
          </cell>
          <cell r="E384">
            <v>2.5</v>
          </cell>
          <cell r="F384">
            <v>11.83</v>
          </cell>
        </row>
        <row r="385">
          <cell r="A385">
            <v>70571</v>
          </cell>
          <cell r="B385" t="str">
            <v>CABO FLEXÍVEL, PVC (70° C), 450/750 V, 16 MM2</v>
          </cell>
          <cell r="C385" t="str">
            <v>M</v>
          </cell>
          <cell r="D385">
            <v>15.9</v>
          </cell>
          <cell r="E385">
            <v>2.86</v>
          </cell>
          <cell r="F385">
            <v>18.760000000000002</v>
          </cell>
        </row>
        <row r="386">
          <cell r="A386">
            <v>70572</v>
          </cell>
          <cell r="B386" t="str">
            <v>CABO FLEXÍVEL, PVC (70° C), 450/750 V, 25 MM2</v>
          </cell>
          <cell r="C386" t="str">
            <v>M</v>
          </cell>
          <cell r="D386">
            <v>22.33</v>
          </cell>
          <cell r="E386">
            <v>3.04</v>
          </cell>
          <cell r="F386">
            <v>25.37</v>
          </cell>
        </row>
        <row r="387">
          <cell r="A387">
            <v>70573</v>
          </cell>
          <cell r="B387" t="str">
            <v>CABO FLEXÍVEL, PVC (70° C), 450/750 V, 35 MM2</v>
          </cell>
          <cell r="C387" t="str">
            <v>M</v>
          </cell>
          <cell r="D387">
            <v>34.22</v>
          </cell>
          <cell r="E387">
            <v>3.76</v>
          </cell>
          <cell r="F387">
            <v>37.979999999999997</v>
          </cell>
        </row>
        <row r="388">
          <cell r="A388">
            <v>70580</v>
          </cell>
          <cell r="B388" t="str">
            <v>CABO FLEXÍVEL PVC (70° C), 0,6/1 KV, 1,5 MM2</v>
          </cell>
          <cell r="C388" t="str">
            <v>M</v>
          </cell>
          <cell r="D388">
            <v>1.97</v>
          </cell>
          <cell r="E388">
            <v>1.78</v>
          </cell>
          <cell r="F388">
            <v>3.75</v>
          </cell>
        </row>
        <row r="389">
          <cell r="A389">
            <v>70581</v>
          </cell>
          <cell r="B389" t="str">
            <v>CABO FLEXÍVEL PVC (70° C), 0,6/1 KV, 2,5 MM2</v>
          </cell>
          <cell r="C389" t="str">
            <v>M</v>
          </cell>
          <cell r="D389">
            <v>3.79</v>
          </cell>
          <cell r="E389">
            <v>1.96</v>
          </cell>
          <cell r="F389">
            <v>5.75</v>
          </cell>
        </row>
        <row r="390">
          <cell r="A390">
            <v>70582</v>
          </cell>
          <cell r="B390" t="str">
            <v>CABO FLEXÍVEL PVC (70° C), 0,6/1 KV, 4 MM2</v>
          </cell>
          <cell r="C390" t="str">
            <v>M</v>
          </cell>
          <cell r="D390">
            <v>4.63</v>
          </cell>
          <cell r="E390">
            <v>2.14</v>
          </cell>
          <cell r="F390">
            <v>6.77</v>
          </cell>
        </row>
        <row r="391">
          <cell r="A391">
            <v>70583</v>
          </cell>
          <cell r="B391" t="str">
            <v>CABO FLEXÍVEL PVC (70° C), 0,6/1 KV, 6 MM2</v>
          </cell>
          <cell r="C391" t="str">
            <v>M</v>
          </cell>
          <cell r="D391">
            <v>5.39</v>
          </cell>
          <cell r="E391">
            <v>2.3199999999999998</v>
          </cell>
          <cell r="F391">
            <v>7.71</v>
          </cell>
        </row>
        <row r="392">
          <cell r="A392">
            <v>70584</v>
          </cell>
          <cell r="B392" t="str">
            <v>CABO FLEXÍVEL PVC (70° C), 0,6/1 KV, 10 MM2</v>
          </cell>
          <cell r="C392" t="str">
            <v>M</v>
          </cell>
          <cell r="D392">
            <v>9.61</v>
          </cell>
          <cell r="E392">
            <v>2.5</v>
          </cell>
          <cell r="F392">
            <v>12.11</v>
          </cell>
        </row>
        <row r="393">
          <cell r="A393">
            <v>70585</v>
          </cell>
          <cell r="B393" t="str">
            <v>CABO FLEXÍVEL PVC (70° C), 0,6/1 KV, 16 MM2</v>
          </cell>
          <cell r="C393" t="str">
            <v>M</v>
          </cell>
          <cell r="D393">
            <v>15.86</v>
          </cell>
          <cell r="E393">
            <v>2.86</v>
          </cell>
          <cell r="F393">
            <v>18.72</v>
          </cell>
        </row>
        <row r="394">
          <cell r="A394">
            <v>70586</v>
          </cell>
          <cell r="B394" t="str">
            <v>CABO FLEXÍVEL PVC (70° C), 0,6/1 KV, 25 MM2</v>
          </cell>
          <cell r="C394" t="str">
            <v>M</v>
          </cell>
          <cell r="D394">
            <v>23.21</v>
          </cell>
          <cell r="E394">
            <v>3.04</v>
          </cell>
          <cell r="F394">
            <v>26.25</v>
          </cell>
        </row>
        <row r="395">
          <cell r="A395">
            <v>70587</v>
          </cell>
          <cell r="B395" t="str">
            <v>CABO FLEXÍVEL PVC (70° C), 0,6/1 KV, 35 MM2</v>
          </cell>
          <cell r="C395" t="str">
            <v>M</v>
          </cell>
          <cell r="D395">
            <v>29.46</v>
          </cell>
          <cell r="E395">
            <v>3.76</v>
          </cell>
          <cell r="F395">
            <v>33.22</v>
          </cell>
        </row>
        <row r="396">
          <cell r="A396">
            <v>70588</v>
          </cell>
          <cell r="B396" t="str">
            <v>CABO FLEXÍVEL PVC (70° C), 0,6/1 KV, 50 MM2</v>
          </cell>
          <cell r="C396" t="str">
            <v>M</v>
          </cell>
          <cell r="D396">
            <v>44.84</v>
          </cell>
          <cell r="E396">
            <v>5.55</v>
          </cell>
          <cell r="F396">
            <v>50.39</v>
          </cell>
        </row>
        <row r="397">
          <cell r="A397">
            <v>70589</v>
          </cell>
          <cell r="B397" t="str">
            <v>CABO FLEXÍVEL PVC (70° C), 0,6/1 KV, 70 MM2</v>
          </cell>
          <cell r="C397" t="str">
            <v>M</v>
          </cell>
          <cell r="D397">
            <v>69.75</v>
          </cell>
          <cell r="E397">
            <v>6.09</v>
          </cell>
          <cell r="F397">
            <v>75.84</v>
          </cell>
        </row>
        <row r="398">
          <cell r="A398">
            <v>70590</v>
          </cell>
          <cell r="B398" t="str">
            <v>CABO FLEXÍVEL PVC (70° C), 0,6/1 KV, 95 MM2</v>
          </cell>
          <cell r="C398" t="str">
            <v>M</v>
          </cell>
          <cell r="D398">
            <v>81.290000000000006</v>
          </cell>
          <cell r="E398">
            <v>6.45</v>
          </cell>
          <cell r="F398">
            <v>87.74</v>
          </cell>
        </row>
        <row r="399">
          <cell r="A399">
            <v>70591</v>
          </cell>
          <cell r="B399" t="str">
            <v>CABO FLEXÍVEL PVC (70° C), 0,6/1 KV, 120 MM2</v>
          </cell>
          <cell r="C399" t="str">
            <v>M</v>
          </cell>
          <cell r="D399">
            <v>122.66</v>
          </cell>
          <cell r="E399">
            <v>8.24</v>
          </cell>
          <cell r="F399">
            <v>130.9</v>
          </cell>
        </row>
        <row r="400">
          <cell r="A400">
            <v>70592</v>
          </cell>
          <cell r="B400" t="str">
            <v>CABO FLEXÍVEL PVC (70° C), 0,6/1 KV, 150 MM2</v>
          </cell>
          <cell r="C400" t="str">
            <v>M</v>
          </cell>
          <cell r="D400">
            <v>131.35</v>
          </cell>
          <cell r="E400">
            <v>10.210000000000001</v>
          </cell>
          <cell r="F400">
            <v>141.56</v>
          </cell>
        </row>
        <row r="401">
          <cell r="A401">
            <v>70593</v>
          </cell>
          <cell r="B401" t="str">
            <v>CABO FLEXÍVEL PVC (70° C), 0,6/1 KV, 185 MM2</v>
          </cell>
          <cell r="C401" t="str">
            <v>M</v>
          </cell>
          <cell r="D401">
            <v>176.55</v>
          </cell>
          <cell r="E401">
            <v>11.64</v>
          </cell>
          <cell r="F401">
            <v>188.19</v>
          </cell>
        </row>
        <row r="402">
          <cell r="A402">
            <v>70594</v>
          </cell>
          <cell r="B402" t="str">
            <v>CABO FLEXÍVEL PVC (70° C), 0,6/1 KV, 300 MM2</v>
          </cell>
          <cell r="C402" t="str">
            <v>M</v>
          </cell>
          <cell r="D402">
            <v>203.2</v>
          </cell>
          <cell r="E402">
            <v>17.68</v>
          </cell>
          <cell r="F402">
            <v>220.88</v>
          </cell>
        </row>
        <row r="403">
          <cell r="A403">
            <v>70601</v>
          </cell>
          <cell r="B403" t="str">
            <v>CABO TELEFONICO CCI-50 1 PAR</v>
          </cell>
          <cell r="C403" t="str">
            <v>M</v>
          </cell>
          <cell r="D403">
            <v>0.96</v>
          </cell>
          <cell r="E403">
            <v>1.78</v>
          </cell>
          <cell r="F403">
            <v>2.74</v>
          </cell>
        </row>
        <row r="404">
          <cell r="A404">
            <v>70602</v>
          </cell>
          <cell r="B404" t="str">
            <v>CABO TELEFONICO CCI-50 2 PARES</v>
          </cell>
          <cell r="C404" t="str">
            <v>M</v>
          </cell>
          <cell r="D404">
            <v>1.49</v>
          </cell>
          <cell r="E404">
            <v>1.96</v>
          </cell>
          <cell r="F404">
            <v>3.45</v>
          </cell>
        </row>
        <row r="405">
          <cell r="A405">
            <v>70603</v>
          </cell>
          <cell r="B405" t="str">
            <v>CABO TELEFONICO CCI-50 3 PARES</v>
          </cell>
          <cell r="C405" t="str">
            <v>M</v>
          </cell>
          <cell r="D405">
            <v>2.0499999999999998</v>
          </cell>
          <cell r="E405">
            <v>2.14</v>
          </cell>
          <cell r="F405">
            <v>4.1900000000000004</v>
          </cell>
        </row>
        <row r="406">
          <cell r="A406">
            <v>70607</v>
          </cell>
          <cell r="B406" t="str">
            <v>CABO TELEFONICO CCE-50 2 PARES</v>
          </cell>
          <cell r="C406" t="str">
            <v>M</v>
          </cell>
          <cell r="D406">
            <v>3.07</v>
          </cell>
          <cell r="E406">
            <v>1.96</v>
          </cell>
          <cell r="F406">
            <v>5.03</v>
          </cell>
        </row>
        <row r="407">
          <cell r="A407">
            <v>70608</v>
          </cell>
          <cell r="B407" t="str">
            <v>CABO TELEFONICO CCE-50 3 PARES</v>
          </cell>
          <cell r="C407" t="str">
            <v>M</v>
          </cell>
          <cell r="D407">
            <v>4.03</v>
          </cell>
          <cell r="E407">
            <v>2.14</v>
          </cell>
          <cell r="F407">
            <v>6.17</v>
          </cell>
        </row>
        <row r="408">
          <cell r="A408">
            <v>70610</v>
          </cell>
          <cell r="B408" t="str">
            <v>CABO TELEFONICO CI-50,10 PARES (USO INTERNO)</v>
          </cell>
          <cell r="C408" t="str">
            <v>M</v>
          </cell>
          <cell r="D408">
            <v>7.66</v>
          </cell>
          <cell r="E408">
            <v>3.04</v>
          </cell>
          <cell r="F408">
            <v>10.7</v>
          </cell>
        </row>
        <row r="409">
          <cell r="A409">
            <v>70611</v>
          </cell>
          <cell r="B409" t="str">
            <v>CABO TELEFONICO CI-50,20 PARES (USO INTERNO)</v>
          </cell>
          <cell r="C409" t="str">
            <v>M</v>
          </cell>
          <cell r="D409">
            <v>13.08</v>
          </cell>
          <cell r="E409">
            <v>3.76</v>
          </cell>
          <cell r="F409">
            <v>16.84</v>
          </cell>
        </row>
        <row r="410">
          <cell r="A410">
            <v>70612</v>
          </cell>
          <cell r="B410" t="str">
            <v>CABO TELEFONICO CI-50,30 PARES (USO INTERNO)</v>
          </cell>
          <cell r="C410" t="str">
            <v>M</v>
          </cell>
          <cell r="D410">
            <v>19.3</v>
          </cell>
          <cell r="E410">
            <v>5.55</v>
          </cell>
          <cell r="F410">
            <v>24.85</v>
          </cell>
        </row>
        <row r="411">
          <cell r="A411">
            <v>70613</v>
          </cell>
          <cell r="B411" t="str">
            <v>CABO TELEFONICO CI-50,50 PARES (USO INTERNO)</v>
          </cell>
          <cell r="C411" t="str">
            <v>M</v>
          </cell>
          <cell r="D411">
            <v>19.62</v>
          </cell>
          <cell r="E411">
            <v>6.09</v>
          </cell>
          <cell r="F411">
            <v>25.71</v>
          </cell>
        </row>
        <row r="412">
          <cell r="A412">
            <v>70620</v>
          </cell>
          <cell r="B412" t="str">
            <v>CABO TELEFONICO CTP-APL-50 DE 10 PARES (USO EXTERNO)</v>
          </cell>
          <cell r="C412" t="str">
            <v>M</v>
          </cell>
          <cell r="D412">
            <v>10.73</v>
          </cell>
          <cell r="E412">
            <v>3.04</v>
          </cell>
          <cell r="F412">
            <v>13.77</v>
          </cell>
        </row>
        <row r="413">
          <cell r="A413">
            <v>70621</v>
          </cell>
          <cell r="B413" t="str">
            <v>CABO TELEFON. CTP-APL-50 DE 20 PARES (USO EXTERNO)</v>
          </cell>
          <cell r="C413" t="str">
            <v>M</v>
          </cell>
          <cell r="D413">
            <v>12.52</v>
          </cell>
          <cell r="E413">
            <v>3.76</v>
          </cell>
          <cell r="F413">
            <v>16.28</v>
          </cell>
        </row>
        <row r="414">
          <cell r="A414">
            <v>70622</v>
          </cell>
          <cell r="B414" t="str">
            <v>CABO TELEFONICO CTP-APL-50 DE 30 PARES (USO EXTERNO)</v>
          </cell>
          <cell r="C414" t="str">
            <v>M</v>
          </cell>
          <cell r="D414">
            <v>18.64</v>
          </cell>
          <cell r="E414">
            <v>5.55</v>
          </cell>
          <cell r="F414">
            <v>24.19</v>
          </cell>
        </row>
        <row r="415">
          <cell r="A415">
            <v>70626</v>
          </cell>
          <cell r="B415" t="str">
            <v>CABO UTP-4P, CAT. 6 , 24 AWG</v>
          </cell>
          <cell r="C415" t="str">
            <v>M</v>
          </cell>
          <cell r="D415">
            <v>3.08</v>
          </cell>
          <cell r="E415">
            <v>2.3199999999999998</v>
          </cell>
          <cell r="F415">
            <v>5.4</v>
          </cell>
        </row>
        <row r="416">
          <cell r="A416">
            <v>70630</v>
          </cell>
          <cell r="B416" t="str">
            <v>CAIXA "ARSTOP" C/ 1 TOMADA HEXAGONAL 2P+T E 1 DISJUNTOR MONOPOLAR 20A</v>
          </cell>
          <cell r="C416" t="str">
            <v>Un</v>
          </cell>
          <cell r="D416">
            <v>45.48</v>
          </cell>
          <cell r="E416">
            <v>27.6</v>
          </cell>
          <cell r="F416">
            <v>73.08</v>
          </cell>
        </row>
        <row r="417">
          <cell r="A417">
            <v>70631</v>
          </cell>
          <cell r="B417" t="str">
            <v>CAIXA 75X75X31 MM (LINHA X OU EQUIVALENTE)</v>
          </cell>
          <cell r="C417" t="str">
            <v>Un</v>
          </cell>
          <cell r="D417">
            <v>3.28</v>
          </cell>
          <cell r="E417">
            <v>2.86</v>
          </cell>
          <cell r="F417">
            <v>6.14</v>
          </cell>
        </row>
        <row r="418">
          <cell r="A418">
            <v>70633</v>
          </cell>
          <cell r="B418" t="str">
            <v>CAIXA DE PASSAGEM - ESCAVAÇÃO MANUAL / REATERRO/ APILOAMENTO DO FUNDO</v>
          </cell>
          <cell r="C418" t="str">
            <v>m3</v>
          </cell>
          <cell r="D418">
            <v>0</v>
          </cell>
          <cell r="E418">
            <v>44.87</v>
          </cell>
          <cell r="F418">
            <v>44.87</v>
          </cell>
        </row>
        <row r="419">
          <cell r="A419">
            <v>70634</v>
          </cell>
          <cell r="B419" t="str">
            <v>CAIXA DE PASSAGEM -  TAMPA EM CONCRETO ARMADO 25 MPA E=5CM</v>
          </cell>
          <cell r="C419" t="str">
            <v>m2</v>
          </cell>
          <cell r="D419">
            <v>69.510000000000005</v>
          </cell>
          <cell r="E419">
            <v>18.059999999999999</v>
          </cell>
          <cell r="F419">
            <v>87.57</v>
          </cell>
        </row>
        <row r="420">
          <cell r="A420">
            <v>70635</v>
          </cell>
          <cell r="B420" t="str">
            <v>CAIXA DE PASSAGEM -  ALVENARIA DE 1/2 VEZ COM REVESTIMENTO INTERNO EM
REBOCO PAULISTA A-14</v>
          </cell>
          <cell r="C420" t="str">
            <v>m2</v>
          </cell>
          <cell r="D420">
            <v>64.33</v>
          </cell>
          <cell r="E420">
            <v>83.02</v>
          </cell>
          <cell r="F420">
            <v>147.35</v>
          </cell>
        </row>
        <row r="421">
          <cell r="A421">
            <v>70636</v>
          </cell>
          <cell r="B421" t="str">
            <v>CAIXA DE PASSAGEM - ALVENARIA DE 1 VEZ COM REVESTIMENTO INTERNO EM
REBOCO PAULISTA A-14</v>
          </cell>
          <cell r="C421" t="str">
            <v>m2</v>
          </cell>
          <cell r="D421">
            <v>116.47</v>
          </cell>
          <cell r="E421">
            <v>123.36</v>
          </cell>
          <cell r="F421">
            <v>239.83</v>
          </cell>
        </row>
        <row r="422">
          <cell r="A422">
            <v>70637</v>
          </cell>
          <cell r="B422" t="str">
            <v>CAIXA DE PASSAGEM - LASTRO DE BRITA PARA O FUNDO</v>
          </cell>
          <cell r="C422" t="str">
            <v>m3</v>
          </cell>
          <cell r="D422">
            <v>192.66</v>
          </cell>
          <cell r="E422">
            <v>26.48</v>
          </cell>
          <cell r="F422">
            <v>219.14</v>
          </cell>
        </row>
        <row r="423">
          <cell r="A423">
            <v>70638</v>
          </cell>
          <cell r="B423" t="str">
            <v>CAIXA DE PASSAGEM - LASTRO DE CONCRETO 20 MPA E=5CM PARA O FUNDO</v>
          </cell>
          <cell r="C423" t="str">
            <v>m3</v>
          </cell>
          <cell r="D423">
            <v>406.29</v>
          </cell>
          <cell r="E423">
            <v>399.53</v>
          </cell>
          <cell r="F423">
            <v>805.82</v>
          </cell>
        </row>
        <row r="424">
          <cell r="A424">
            <v>70645</v>
          </cell>
          <cell r="B424" t="str">
            <v>CAIXA DE PASSAGEM METÁLICA DE EMBUTIR 15X15X8 CM</v>
          </cell>
          <cell r="C424" t="str">
            <v>Un</v>
          </cell>
          <cell r="D424">
            <v>34</v>
          </cell>
          <cell r="E424">
            <v>25.09</v>
          </cell>
          <cell r="F424">
            <v>59.09</v>
          </cell>
        </row>
        <row r="425">
          <cell r="A425">
            <v>70646</v>
          </cell>
          <cell r="B425" t="str">
            <v>CAIXA DE PASSAGEM METÁLICA DE EMBUTIR 20X20X10 CM</v>
          </cell>
          <cell r="C425" t="str">
            <v>Un</v>
          </cell>
          <cell r="D425">
            <v>49.02</v>
          </cell>
          <cell r="E425">
            <v>44.82</v>
          </cell>
          <cell r="F425">
            <v>93.84</v>
          </cell>
        </row>
        <row r="426">
          <cell r="A426">
            <v>70647</v>
          </cell>
          <cell r="B426" t="str">
            <v>CAIXA DE PASSAGEM METÁLICA DE EMBUTIR 30X30X12 CM</v>
          </cell>
          <cell r="C426" t="str">
            <v>Un</v>
          </cell>
          <cell r="D426">
            <v>59.94</v>
          </cell>
          <cell r="E426">
            <v>53.78</v>
          </cell>
          <cell r="F426">
            <v>113.72</v>
          </cell>
        </row>
        <row r="427">
          <cell r="A427">
            <v>70648</v>
          </cell>
          <cell r="B427" t="str">
            <v>CAIXA DE PASSAGEM METÁLICA DE EMBUTIR  40X40X15 CM</v>
          </cell>
          <cell r="C427" t="str">
            <v>Un</v>
          </cell>
          <cell r="D427">
            <v>143.72999999999999</v>
          </cell>
          <cell r="E427">
            <v>71.72</v>
          </cell>
          <cell r="F427">
            <v>215.45</v>
          </cell>
        </row>
        <row r="428">
          <cell r="A428">
            <v>70649</v>
          </cell>
          <cell r="B428" t="str">
            <v>CAIXA DE PASSAGEM METÁLICA DE EMBUTIR 50X50X15 CM</v>
          </cell>
          <cell r="C428" t="str">
            <v>Un</v>
          </cell>
          <cell r="D428">
            <v>200.89</v>
          </cell>
          <cell r="E428">
            <v>71.72</v>
          </cell>
          <cell r="F428">
            <v>272.61</v>
          </cell>
        </row>
        <row r="429">
          <cell r="A429">
            <v>70670</v>
          </cell>
          <cell r="B429" t="str">
            <v>CAIXA DISTRIBUIÇÃO TELEFÔNICA DE EMBUTIR 40X40X12 CM</v>
          </cell>
          <cell r="C429" t="str">
            <v>Un</v>
          </cell>
          <cell r="D429">
            <v>186.38</v>
          </cell>
          <cell r="E429">
            <v>71.72</v>
          </cell>
          <cell r="F429">
            <v>258.10000000000002</v>
          </cell>
        </row>
        <row r="430">
          <cell r="A430">
            <v>70671</v>
          </cell>
          <cell r="B430" t="str">
            <v>CAIXA DISTRIBUIÇÃO TELEFÔNICA DE EMBUTIR 60X60X12 CM</v>
          </cell>
          <cell r="C430" t="str">
            <v>Un</v>
          </cell>
          <cell r="D430">
            <v>246.58</v>
          </cell>
          <cell r="E430">
            <v>71.72</v>
          </cell>
          <cell r="F430">
            <v>318.3</v>
          </cell>
        </row>
        <row r="431">
          <cell r="A431">
            <v>70672</v>
          </cell>
          <cell r="B431" t="str">
            <v>CAIXA DISTRIBUIÇÃO TELEFÔNICA DE EMBUTIR  80X80X12 CM</v>
          </cell>
          <cell r="C431" t="str">
            <v>Un</v>
          </cell>
          <cell r="D431">
            <v>447.8</v>
          </cell>
          <cell r="E431">
            <v>71.72</v>
          </cell>
          <cell r="F431">
            <v>519.52</v>
          </cell>
        </row>
        <row r="432">
          <cell r="A432">
            <v>70673</v>
          </cell>
          <cell r="B432" t="str">
            <v>CAIXA DISTRIBUIÇÃO TELEFÔNICA DE EMBUTIR 120X120X12 CM</v>
          </cell>
          <cell r="C432" t="str">
            <v>Un</v>
          </cell>
          <cell r="D432">
            <v>825.28</v>
          </cell>
          <cell r="E432">
            <v>82.47</v>
          </cell>
          <cell r="F432">
            <v>907.75</v>
          </cell>
        </row>
        <row r="433">
          <cell r="A433">
            <v>70680</v>
          </cell>
          <cell r="B433" t="str">
            <v>CAIXA METÁLICA HEXAGONAL PARA ARANDELA (SEXTAVADA 3"X3")</v>
          </cell>
          <cell r="C433" t="str">
            <v>Un</v>
          </cell>
          <cell r="D433">
            <v>3.12</v>
          </cell>
          <cell r="E433">
            <v>5.37</v>
          </cell>
          <cell r="F433">
            <v>8.49</v>
          </cell>
        </row>
        <row r="434">
          <cell r="A434">
            <v>70681</v>
          </cell>
          <cell r="B434" t="str">
            <v>CAIXA METALICA OCTOGONAL FUNDO MOVEL SIMPLES 2"</v>
          </cell>
          <cell r="C434" t="str">
            <v>Un</v>
          </cell>
          <cell r="D434">
            <v>4.8</v>
          </cell>
          <cell r="E434">
            <v>5.37</v>
          </cell>
          <cell r="F434">
            <v>10.17</v>
          </cell>
        </row>
        <row r="435">
          <cell r="A435">
            <v>70682</v>
          </cell>
          <cell r="B435" t="str">
            <v>CAIXA METALICA OCTOGONAL FUNDO MOVEL DUPLA 4"</v>
          </cell>
          <cell r="C435" t="str">
            <v>Un</v>
          </cell>
          <cell r="D435">
            <v>5.88</v>
          </cell>
          <cell r="E435">
            <v>5.37</v>
          </cell>
          <cell r="F435">
            <v>11.25</v>
          </cell>
        </row>
        <row r="436">
          <cell r="A436">
            <v>70691</v>
          </cell>
          <cell r="B436" t="str">
            <v>CAIXA METALICA RETANGULAR 4" X 2" X 2"</v>
          </cell>
          <cell r="C436" t="str">
            <v>Un</v>
          </cell>
          <cell r="D436">
            <v>2.86</v>
          </cell>
          <cell r="E436">
            <v>5.37</v>
          </cell>
          <cell r="F436">
            <v>8.23</v>
          </cell>
        </row>
        <row r="437">
          <cell r="A437">
            <v>70692</v>
          </cell>
          <cell r="B437" t="str">
            <v>CAIXA METALICA QUADRADA 4"X4"X2"</v>
          </cell>
          <cell r="C437" t="str">
            <v>Un</v>
          </cell>
          <cell r="D437">
            <v>5.72</v>
          </cell>
          <cell r="E437">
            <v>5.37</v>
          </cell>
          <cell r="F437">
            <v>11.09</v>
          </cell>
        </row>
        <row r="438">
          <cell r="A438">
            <v>70695</v>
          </cell>
          <cell r="B438" t="str">
            <v>CAIXA METÁLICA PARA PROTEÇÃO GERAL 580X500X216MM ATÉ 175A</v>
          </cell>
          <cell r="C438" t="str">
            <v>Un</v>
          </cell>
          <cell r="D438">
            <v>503.43</v>
          </cell>
          <cell r="E438">
            <v>29.77</v>
          </cell>
          <cell r="F438">
            <v>533.20000000000005</v>
          </cell>
        </row>
        <row r="439">
          <cell r="A439">
            <v>70696</v>
          </cell>
          <cell r="B439" t="str">
            <v>CAIXA METÁLICA PARA PROTEÇÃO GERAL 820X750X266MM DE 250A A 350A</v>
          </cell>
          <cell r="C439" t="str">
            <v>Un</v>
          </cell>
          <cell r="D439">
            <v>828.9</v>
          </cell>
          <cell r="E439">
            <v>46.85</v>
          </cell>
          <cell r="F439">
            <v>875.75</v>
          </cell>
        </row>
        <row r="440">
          <cell r="A440">
            <v>70697</v>
          </cell>
          <cell r="B440" t="str">
            <v>CAIXA METÁLICA PARA TRANSFORMADOR DE CORRENTE 820X750X266MM - 200A ATÉ
400A</v>
          </cell>
          <cell r="C440" t="str">
            <v>Un</v>
          </cell>
          <cell r="D440">
            <v>848.56</v>
          </cell>
          <cell r="E440">
            <v>46.85</v>
          </cell>
          <cell r="F440">
            <v>895.41</v>
          </cell>
        </row>
        <row r="441">
          <cell r="A441">
            <v>70698</v>
          </cell>
          <cell r="B441" t="str">
            <v>CAIXA METÁLICA PARA PROTEÇÃO GERAL 1200X1000X310MM DE 500A A 800A</v>
          </cell>
          <cell r="C441" t="str">
            <v>Un</v>
          </cell>
          <cell r="D441">
            <v>1396.93</v>
          </cell>
          <cell r="E441">
            <v>73.150000000000006</v>
          </cell>
          <cell r="F441">
            <v>1470.08</v>
          </cell>
        </row>
        <row r="442">
          <cell r="A442">
            <v>70699</v>
          </cell>
          <cell r="B442" t="str">
            <v>CAIXA METÁLICA PARA TRANSFORMADOR DE CORRENTE 1200X1000X310MM - 600A
ATÉ 800A</v>
          </cell>
          <cell r="C442" t="str">
            <v>Un</v>
          </cell>
          <cell r="D442">
            <v>1367.87</v>
          </cell>
          <cell r="E442">
            <v>76.78</v>
          </cell>
          <cell r="F442">
            <v>1444.65</v>
          </cell>
        </row>
        <row r="443">
          <cell r="A443">
            <v>70700</v>
          </cell>
          <cell r="B443" t="str">
            <v>CAIXA PARA QUADRO DE COMANDO METÁLICA DE SOBREPOR 40X30X20 CM</v>
          </cell>
          <cell r="C443" t="str">
            <v>Un</v>
          </cell>
          <cell r="D443">
            <v>217.07</v>
          </cell>
          <cell r="E443">
            <v>71.72</v>
          </cell>
          <cell r="F443">
            <v>288.79000000000002</v>
          </cell>
        </row>
        <row r="444">
          <cell r="A444">
            <v>70701</v>
          </cell>
          <cell r="B444" t="str">
            <v>CAIXA PARA QUADRO DE COMANDO METÁLICA DE SOBREPOR 20X20X12 CM</v>
          </cell>
          <cell r="C444" t="str">
            <v>Un</v>
          </cell>
          <cell r="D444">
            <v>180.92</v>
          </cell>
          <cell r="E444">
            <v>44.82</v>
          </cell>
          <cell r="F444">
            <v>225.74</v>
          </cell>
        </row>
        <row r="445">
          <cell r="A445">
            <v>70702</v>
          </cell>
          <cell r="B445" t="str">
            <v>CAIXA PARA QUADRO DE COMANDO METÁLICA DE SOBREPOR 30X30X20 CM</v>
          </cell>
          <cell r="C445" t="str">
            <v>Un</v>
          </cell>
          <cell r="D445">
            <v>185.02</v>
          </cell>
          <cell r="E445">
            <v>53.78</v>
          </cell>
          <cell r="F445">
            <v>238.8</v>
          </cell>
        </row>
        <row r="446">
          <cell r="A446">
            <v>70703</v>
          </cell>
          <cell r="B446" t="str">
            <v>CAIXA PARA QUADRO DE COMANDO METÁLICA DE SOBREPOR 40X40X20 CM</v>
          </cell>
          <cell r="C446" t="str">
            <v>Un</v>
          </cell>
          <cell r="D446">
            <v>248</v>
          </cell>
          <cell r="E446">
            <v>71.72</v>
          </cell>
          <cell r="F446">
            <v>319.72000000000003</v>
          </cell>
        </row>
        <row r="447">
          <cell r="A447">
            <v>70705</v>
          </cell>
          <cell r="B447" t="str">
            <v>CAIXA PARA QUADRO DE COMANDO METÁLICA DE SOBREPOR 60X60X20 CM</v>
          </cell>
          <cell r="C447" t="str">
            <v>Un</v>
          </cell>
          <cell r="D447">
            <v>500</v>
          </cell>
          <cell r="E447">
            <v>71.72</v>
          </cell>
          <cell r="F447">
            <v>571.72</v>
          </cell>
        </row>
        <row r="448">
          <cell r="A448">
            <v>70706</v>
          </cell>
          <cell r="B448" t="str">
            <v>CAIXA PARA QUADRO DE COMANDO METÁLICA DE SOBREPOR 80X60X25 CM</v>
          </cell>
          <cell r="C448" t="str">
            <v>un</v>
          </cell>
          <cell r="D448">
            <v>660.78</v>
          </cell>
          <cell r="E448">
            <v>71.72</v>
          </cell>
          <cell r="F448">
            <v>732.5</v>
          </cell>
        </row>
        <row r="449">
          <cell r="A449">
            <v>70707</v>
          </cell>
          <cell r="B449" t="str">
            <v>CAIXA METÁLICA PARA PROTEÇÃO GERAL 500X380X166MM ATÉ 175A ( GRUPO B )</v>
          </cell>
          <cell r="C449" t="str">
            <v>Un</v>
          </cell>
          <cell r="D449">
            <v>219.99</v>
          </cell>
          <cell r="E449">
            <v>143.44</v>
          </cell>
          <cell r="F449">
            <v>363.43</v>
          </cell>
        </row>
        <row r="450">
          <cell r="A450">
            <v>70708</v>
          </cell>
          <cell r="B450" t="str">
            <v>CAIXA METÁLICA PARA MEDIDOR MONOFÁSICO PADRÃO CONCESSIONÁRIA LOCAL
300X220X151MM</v>
          </cell>
          <cell r="C450" t="str">
            <v>Un</v>
          </cell>
          <cell r="D450">
            <v>149.91</v>
          </cell>
          <cell r="E450">
            <v>107.58</v>
          </cell>
          <cell r="F450">
            <v>257.49</v>
          </cell>
        </row>
        <row r="451">
          <cell r="A451">
            <v>70709</v>
          </cell>
          <cell r="B451" t="str">
            <v>CAIXA DE PASSAGEM 20X20X25CM (MEDIDAS INTERNAS) FUNDO BRITA SEM TAMPA</v>
          </cell>
          <cell r="C451" t="str">
            <v>Un</v>
          </cell>
          <cell r="D451">
            <v>24.88</v>
          </cell>
          <cell r="E451">
            <v>35.270000000000003</v>
          </cell>
          <cell r="F451">
            <v>60.15</v>
          </cell>
        </row>
        <row r="452">
          <cell r="A452">
            <v>70710</v>
          </cell>
          <cell r="B452" t="str">
            <v>CAIXA DE PASSAGEM 30X30X40CM (MEDIDAS INTERNAS) COM TAMPA E DRENO
BRITA</v>
          </cell>
          <cell r="C452" t="str">
            <v>Un</v>
          </cell>
          <cell r="D452">
            <v>73.040000000000006</v>
          </cell>
          <cell r="E452">
            <v>75.3</v>
          </cell>
          <cell r="F452">
            <v>148.34</v>
          </cell>
        </row>
        <row r="453">
          <cell r="A453">
            <v>70711</v>
          </cell>
          <cell r="B453" t="str">
            <v>CAIXA DE PASSAGEM 35X60X50CM (MEDIDAS INTERNAS) FUNDO DE CONCRETO (
PARA TAMPA R1)</v>
          </cell>
          <cell r="C453" t="str">
            <v>Un</v>
          </cell>
          <cell r="D453">
            <v>115.69</v>
          </cell>
          <cell r="E453">
            <v>141.81</v>
          </cell>
          <cell r="F453">
            <v>257.5</v>
          </cell>
        </row>
        <row r="454">
          <cell r="A454">
            <v>70712</v>
          </cell>
          <cell r="B454" t="str">
            <v>CAIXA DE PASSAGEM 107 X 52 X 50CM (MEDIDAS INTERNAS) FUNDO DE CONCRETO (
PARA TAMPA R2)</v>
          </cell>
          <cell r="C454" t="str">
            <v>Un</v>
          </cell>
          <cell r="D454">
            <v>176.93</v>
          </cell>
          <cell r="E454">
            <v>220.99</v>
          </cell>
          <cell r="F454">
            <v>397.92</v>
          </cell>
        </row>
        <row r="455">
          <cell r="A455">
            <v>70713</v>
          </cell>
          <cell r="B455" t="str">
            <v>CAIXA DE PASSAGEM 40X40X50CM (MEDIDAS INTERNAS) FUNDO DE BRITA SEM
TAMPA</v>
          </cell>
          <cell r="C455" t="str">
            <v>Un</v>
          </cell>
          <cell r="D455">
            <v>73.819999999999993</v>
          </cell>
          <cell r="E455">
            <v>106.11</v>
          </cell>
          <cell r="F455">
            <v>179.93</v>
          </cell>
        </row>
        <row r="456">
          <cell r="A456">
            <v>70714</v>
          </cell>
          <cell r="B456" t="str">
            <v>CAIXA DE PASSAGEM 50X50X80CM (MEDIDAS INTERNAS) FUNDO DE BRITA SEM
TAMPA</v>
          </cell>
          <cell r="C456" t="str">
            <v>Un</v>
          </cell>
          <cell r="D456">
            <v>138.63</v>
          </cell>
          <cell r="E456">
            <v>202.44</v>
          </cell>
          <cell r="F456">
            <v>341.07</v>
          </cell>
        </row>
        <row r="457">
          <cell r="A457">
            <v>70715</v>
          </cell>
          <cell r="B457" t="str">
            <v>CAIXA DE PASSAGEM 60X60X80CM (MEDIDAS INTERNAS) FUNDO DE BRITA SEM
TAMPA</v>
          </cell>
          <cell r="C457" t="str">
            <v>Un</v>
          </cell>
          <cell r="D457">
            <v>161.33000000000001</v>
          </cell>
          <cell r="E457">
            <v>229.3</v>
          </cell>
          <cell r="F457">
            <v>390.63</v>
          </cell>
        </row>
        <row r="458">
          <cell r="A458">
            <v>70716</v>
          </cell>
          <cell r="B458" t="str">
            <v>CAIXA DE PASSAGEM 80X80X110 CM (MEDIDAS INTERNAS) FUNDO DE BRITA SEM
TAMPA</v>
          </cell>
          <cell r="C458" t="str">
            <v>Un</v>
          </cell>
          <cell r="D458">
            <v>281.24</v>
          </cell>
          <cell r="E458">
            <v>419.84</v>
          </cell>
          <cell r="F458">
            <v>701.08</v>
          </cell>
        </row>
        <row r="459">
          <cell r="A459">
            <v>70717</v>
          </cell>
          <cell r="B459" t="str">
            <v>CAIXA DE PASSAGEM 80X80X130CM (MEDIDAS INTERNAS) FUNDO DE BRITA SEM
TAMPA</v>
          </cell>
          <cell r="C459" t="str">
            <v>un</v>
          </cell>
          <cell r="D459">
            <v>330.17</v>
          </cell>
          <cell r="E459">
            <v>495.87</v>
          </cell>
          <cell r="F459">
            <v>826.04</v>
          </cell>
        </row>
        <row r="460">
          <cell r="A460">
            <v>70720</v>
          </cell>
          <cell r="B460" t="str">
            <v>CAIXA METÁLICA PARA MEDIDOR POLIFÁSICO PADRÃO CONCESSIONÁRIA LOCAL
500X380X166MM</v>
          </cell>
          <cell r="C460" t="str">
            <v>Un</v>
          </cell>
          <cell r="D460">
            <v>293.58999999999997</v>
          </cell>
          <cell r="E460">
            <v>27.24</v>
          </cell>
          <cell r="F460">
            <v>320.83</v>
          </cell>
        </row>
        <row r="461">
          <cell r="A461">
            <v>70725</v>
          </cell>
          <cell r="B461" t="str">
            <v>CAIXA METÁLICA PARA TRANSFORMADOR DE CORRENTE 580X500X216MM - ATÉ 200A</v>
          </cell>
          <cell r="C461" t="str">
            <v>Un</v>
          </cell>
          <cell r="D461">
            <v>469.04</v>
          </cell>
          <cell r="E461">
            <v>29.77</v>
          </cell>
          <cell r="F461">
            <v>498.81</v>
          </cell>
        </row>
        <row r="462">
          <cell r="A462">
            <v>70760</v>
          </cell>
          <cell r="B462" t="str">
            <v>CANALETA COM TAMPA (LINHA X OU EQUIVALENTE) 20X12X2000 MM</v>
          </cell>
          <cell r="C462" t="str">
            <v>M</v>
          </cell>
          <cell r="D462">
            <v>12.45</v>
          </cell>
          <cell r="E462">
            <v>2.5</v>
          </cell>
          <cell r="F462">
            <v>14.95</v>
          </cell>
        </row>
        <row r="463">
          <cell r="A463">
            <v>70762</v>
          </cell>
          <cell r="B463" t="str">
            <v>CANALETA COM TAMPA (LINHA X OU EQUIVALENTE) 32X16X2000 MM</v>
          </cell>
          <cell r="C463" t="str">
            <v>M</v>
          </cell>
          <cell r="D463">
            <v>33.6</v>
          </cell>
          <cell r="E463">
            <v>3.57</v>
          </cell>
          <cell r="F463">
            <v>37.17</v>
          </cell>
        </row>
        <row r="464">
          <cell r="A464">
            <v>70763</v>
          </cell>
          <cell r="B464" t="str">
            <v>CANALETA COM TAMPA (LINHA X OU EQUIVALENTE) 40X16X2000 MM</v>
          </cell>
          <cell r="C464" t="str">
            <v>M</v>
          </cell>
          <cell r="D464">
            <v>33.119999999999997</v>
          </cell>
          <cell r="E464">
            <v>3.57</v>
          </cell>
          <cell r="F464">
            <v>36.69</v>
          </cell>
        </row>
        <row r="465">
          <cell r="A465">
            <v>70764</v>
          </cell>
          <cell r="B465" t="str">
            <v>CANALETA COM TAMPA (LINHA X OU EQUIVALENTE) 50X20X2000 MM</v>
          </cell>
          <cell r="C465" t="str">
            <v>M</v>
          </cell>
          <cell r="D465">
            <v>48.18</v>
          </cell>
          <cell r="E465">
            <v>3.57</v>
          </cell>
          <cell r="F465">
            <v>51.75</v>
          </cell>
        </row>
        <row r="466">
          <cell r="A466">
            <v>70765</v>
          </cell>
          <cell r="B466" t="str">
            <v>CANALETA COM TAMPA (LINHA X OU EQUIVALENTE) 110X20X2000 MM</v>
          </cell>
          <cell r="C466" t="str">
            <v>M</v>
          </cell>
          <cell r="D466">
            <v>80</v>
          </cell>
          <cell r="E466">
            <v>4.29</v>
          </cell>
          <cell r="F466">
            <v>84.29</v>
          </cell>
        </row>
        <row r="467">
          <cell r="A467">
            <v>70769</v>
          </cell>
          <cell r="B467" t="str">
            <v>CANTONEIRA METALICA 38 X 38 MM ( ZZ ALTA)</v>
          </cell>
          <cell r="C467" t="str">
            <v>Un</v>
          </cell>
          <cell r="D467">
            <v>2.72</v>
          </cell>
          <cell r="E467">
            <v>2.98</v>
          </cell>
          <cell r="F467">
            <v>5.7</v>
          </cell>
        </row>
        <row r="468">
          <cell r="A468">
            <v>70771</v>
          </cell>
          <cell r="B468" t="str">
            <v>CANTONEIRA AUXILIAR PARA BRAÇO TIPO C</v>
          </cell>
          <cell r="C468" t="str">
            <v>un</v>
          </cell>
          <cell r="D468">
            <v>156.11000000000001</v>
          </cell>
          <cell r="E468">
            <v>3.57</v>
          </cell>
          <cell r="F468">
            <v>159.68</v>
          </cell>
        </row>
        <row r="469">
          <cell r="A469">
            <v>70772</v>
          </cell>
          <cell r="B469" t="str">
            <v>CERTIFICAÇÃO DIGITAL DE REDE PARA CABEAMENTO ESTRUTURADO</v>
          </cell>
          <cell r="C469" t="str">
            <v>Un</v>
          </cell>
          <cell r="D469">
            <v>50</v>
          </cell>
          <cell r="E469">
            <v>0</v>
          </cell>
          <cell r="F469">
            <v>50</v>
          </cell>
        </row>
        <row r="470">
          <cell r="A470">
            <v>70776</v>
          </cell>
          <cell r="B470" t="str">
            <v>CHAVE DE PARTIDA DE MOTOR TRIFÁSICO C/RELE FALTA DE FASE 5CV</v>
          </cell>
          <cell r="C470" t="str">
            <v>Un</v>
          </cell>
          <cell r="D470">
            <v>537.05999999999995</v>
          </cell>
          <cell r="E470">
            <v>130.32</v>
          </cell>
          <cell r="F470">
            <v>667.38</v>
          </cell>
        </row>
        <row r="471">
          <cell r="A471">
            <v>70777</v>
          </cell>
          <cell r="B471" t="str">
            <v>CHAVE DE PARTIDA DE MOTOR TRIFÁSICO C/RELE DE FALTA DE FASE 10CV</v>
          </cell>
          <cell r="C471" t="str">
            <v>Un</v>
          </cell>
          <cell r="D471">
            <v>760.52</v>
          </cell>
          <cell r="E471">
            <v>130.32</v>
          </cell>
          <cell r="F471">
            <v>890.84</v>
          </cell>
        </row>
        <row r="472">
          <cell r="A472">
            <v>70778</v>
          </cell>
          <cell r="B472" t="str">
            <v>CHAVE DE PARTIDA DE MOTOR TRIFÁSICO C/RELE DE FALTA DE FASE 2CV</v>
          </cell>
          <cell r="C472" t="str">
            <v>Un</v>
          </cell>
          <cell r="D472">
            <v>509.24</v>
          </cell>
          <cell r="E472">
            <v>130.32</v>
          </cell>
          <cell r="F472">
            <v>639.55999999999995</v>
          </cell>
        </row>
        <row r="473">
          <cell r="A473">
            <v>70779</v>
          </cell>
          <cell r="B473" t="str">
            <v>CHAVE DE PARTIDA DE MOTOR TRIFÁSICO C/RELE FALTA DE FASE 7 1/2CV</v>
          </cell>
          <cell r="C473" t="str">
            <v>Un</v>
          </cell>
          <cell r="D473">
            <v>714.95</v>
          </cell>
          <cell r="E473">
            <v>130.32</v>
          </cell>
          <cell r="F473">
            <v>845.27</v>
          </cell>
        </row>
        <row r="474">
          <cell r="A474">
            <v>70790</v>
          </cell>
          <cell r="B474" t="str">
            <v>CHAVE FUSIVEL 15 KV, 50A (CHAVE MATHEUS)</v>
          </cell>
          <cell r="C474" t="str">
            <v>Un</v>
          </cell>
          <cell r="D474">
            <v>402.77</v>
          </cell>
          <cell r="E474">
            <v>35.86</v>
          </cell>
          <cell r="F474">
            <v>438.63</v>
          </cell>
        </row>
        <row r="475">
          <cell r="A475">
            <v>70791</v>
          </cell>
          <cell r="B475" t="str">
            <v>CHAVE FUSIVEL,15 KV,100A, (CHAVE MATHEUS)</v>
          </cell>
          <cell r="C475" t="str">
            <v>Un</v>
          </cell>
          <cell r="D475">
            <v>441.36</v>
          </cell>
          <cell r="E475">
            <v>53.78</v>
          </cell>
          <cell r="F475">
            <v>495.14</v>
          </cell>
        </row>
        <row r="476">
          <cell r="A476">
            <v>70820</v>
          </cell>
          <cell r="B476" t="str">
            <v>CHAVE MAGNETICA C/RELE REGULAGEM 5-10A</v>
          </cell>
          <cell r="C476" t="str">
            <v>Un</v>
          </cell>
          <cell r="D476">
            <v>203.93</v>
          </cell>
          <cell r="E476">
            <v>43.02</v>
          </cell>
          <cell r="F476">
            <v>246.95</v>
          </cell>
        </row>
        <row r="477">
          <cell r="A477">
            <v>70821</v>
          </cell>
          <cell r="B477" t="str">
            <v>CHAVE MAGNETICA C/RELE REGULAGEM 7-11A</v>
          </cell>
          <cell r="C477" t="str">
            <v>Un</v>
          </cell>
          <cell r="D477">
            <v>212.5</v>
          </cell>
          <cell r="E477">
            <v>46.61</v>
          </cell>
          <cell r="F477">
            <v>259.11</v>
          </cell>
        </row>
        <row r="478">
          <cell r="A478">
            <v>70822</v>
          </cell>
          <cell r="B478" t="str">
            <v>CHAVE MAGNETICA C/RELE REGULAGEM 10,5-16,5A</v>
          </cell>
          <cell r="C478" t="str">
            <v>Un</v>
          </cell>
          <cell r="D478">
            <v>215.57</v>
          </cell>
          <cell r="E478">
            <v>50.19</v>
          </cell>
          <cell r="F478">
            <v>265.76</v>
          </cell>
        </row>
        <row r="479">
          <cell r="A479">
            <v>70823</v>
          </cell>
          <cell r="B479" t="str">
            <v>CHAVE MAGNETICA C/RELE REGULAGEM 25 - 45A</v>
          </cell>
          <cell r="C479" t="str">
            <v>Un</v>
          </cell>
          <cell r="D479">
            <v>431.45</v>
          </cell>
          <cell r="E479">
            <v>53.78</v>
          </cell>
          <cell r="F479">
            <v>485.23</v>
          </cell>
        </row>
        <row r="480">
          <cell r="A480">
            <v>70835</v>
          </cell>
          <cell r="B480" t="str">
            <v>CHAVE DE PARTIDA DE MOTOR TRIFÁSICO C/ RELE FALTA DE FASE 1/2CV</v>
          </cell>
          <cell r="C480" t="str">
            <v>Un</v>
          </cell>
          <cell r="D480">
            <v>509.24</v>
          </cell>
          <cell r="E480">
            <v>130.32</v>
          </cell>
          <cell r="F480">
            <v>639.55999999999995</v>
          </cell>
        </row>
        <row r="481">
          <cell r="A481">
            <v>70836</v>
          </cell>
          <cell r="B481" t="str">
            <v>CHAVE DE PARTIDA DE MOTOR TRIFÁSICO C/ RELE FALTA DE FASE 3/4CV</v>
          </cell>
          <cell r="C481" t="str">
            <v>Un</v>
          </cell>
          <cell r="D481">
            <v>509.24</v>
          </cell>
          <cell r="E481">
            <v>130.32</v>
          </cell>
          <cell r="F481">
            <v>639.55999999999995</v>
          </cell>
        </row>
        <row r="482">
          <cell r="A482">
            <v>70837</v>
          </cell>
          <cell r="B482" t="str">
            <v>CHAVE DE PARTIDA DE MOTOR TRIFÁSICO C/RELE FALTA DE FASE 1 CV</v>
          </cell>
          <cell r="C482" t="str">
            <v>Un</v>
          </cell>
          <cell r="D482">
            <v>509.24</v>
          </cell>
          <cell r="E482">
            <v>130.32</v>
          </cell>
          <cell r="F482">
            <v>639.55999999999995</v>
          </cell>
        </row>
        <row r="483">
          <cell r="A483">
            <v>70838</v>
          </cell>
          <cell r="B483" t="str">
            <v>CHAVE DE PARTIDA DE MOTOR TRIFÁSICO C/ RELE FALTA DE FASE 1 1/2CV</v>
          </cell>
          <cell r="C483" t="str">
            <v>Un</v>
          </cell>
          <cell r="D483">
            <v>509.24</v>
          </cell>
          <cell r="E483">
            <v>130.32</v>
          </cell>
          <cell r="F483">
            <v>639.55999999999995</v>
          </cell>
        </row>
        <row r="484">
          <cell r="A484">
            <v>70839</v>
          </cell>
          <cell r="B484" t="str">
            <v>CHAVE PARTIDA MOTOR TRIFÁSICA C/RELE FALTA DE FASE 3 CV</v>
          </cell>
          <cell r="C484" t="str">
            <v>Un</v>
          </cell>
          <cell r="D484">
            <v>509.24</v>
          </cell>
          <cell r="E484">
            <v>130.32</v>
          </cell>
          <cell r="F484">
            <v>639.55999999999995</v>
          </cell>
        </row>
        <row r="485">
          <cell r="A485">
            <v>70840</v>
          </cell>
          <cell r="B485" t="str">
            <v>CHAVE PARTIDA MOTOR TRIFÁSICA C/RELE FALTA DE FASE 15 CV</v>
          </cell>
          <cell r="C485" t="str">
            <v>Un</v>
          </cell>
          <cell r="D485">
            <v>813.28</v>
          </cell>
          <cell r="E485">
            <v>130.32</v>
          </cell>
          <cell r="F485">
            <v>943.6</v>
          </cell>
        </row>
        <row r="486">
          <cell r="A486">
            <v>70842</v>
          </cell>
          <cell r="B486" t="str">
            <v>CHAVE PARTIDA MOTOR TRIFÁSICA C/RELE FALTA DE FASE 20CV</v>
          </cell>
          <cell r="C486" t="str">
            <v>Un</v>
          </cell>
          <cell r="D486">
            <v>927.83</v>
          </cell>
          <cell r="E486">
            <v>130.32</v>
          </cell>
          <cell r="F486">
            <v>1058.1500000000001</v>
          </cell>
        </row>
        <row r="487">
          <cell r="A487">
            <v>70845</v>
          </cell>
          <cell r="B487" t="str">
            <v>CHAVE REVERSORA ROTATIVA (COMUTAD.) TRIPOLAR 10A</v>
          </cell>
          <cell r="C487" t="str">
            <v>Un</v>
          </cell>
          <cell r="D487">
            <v>94.24</v>
          </cell>
          <cell r="E487">
            <v>82.47</v>
          </cell>
          <cell r="F487">
            <v>176.71</v>
          </cell>
        </row>
        <row r="488">
          <cell r="A488">
            <v>70857</v>
          </cell>
          <cell r="B488" t="str">
            <v>CHAVE REVERSORA ROTATIVA (COMUTAD.) TRIPOLAR 16A</v>
          </cell>
          <cell r="C488" t="str">
            <v>Un</v>
          </cell>
          <cell r="D488">
            <v>121.8</v>
          </cell>
          <cell r="E488">
            <v>89.64</v>
          </cell>
          <cell r="F488">
            <v>211.44</v>
          </cell>
        </row>
        <row r="489">
          <cell r="A489">
            <v>70858</v>
          </cell>
          <cell r="B489" t="str">
            <v>CHAVE REVERSORA ROTATIVA (COMUTAD.) TRIPOLAR 20A</v>
          </cell>
          <cell r="C489" t="str">
            <v>Un</v>
          </cell>
          <cell r="D489">
            <v>129.31</v>
          </cell>
          <cell r="E489">
            <v>96.81</v>
          </cell>
          <cell r="F489">
            <v>226.12</v>
          </cell>
        </row>
        <row r="490">
          <cell r="A490">
            <v>70859</v>
          </cell>
          <cell r="B490" t="str">
            <v>CHAVE REVERSORA ROTATIVA (COMUTAD.) TRIPOLAR 32A</v>
          </cell>
          <cell r="C490" t="str">
            <v>Un</v>
          </cell>
          <cell r="D490">
            <v>151.84</v>
          </cell>
          <cell r="E490">
            <v>103.99</v>
          </cell>
          <cell r="F490">
            <v>255.83</v>
          </cell>
        </row>
        <row r="491">
          <cell r="A491">
            <v>70860</v>
          </cell>
          <cell r="B491" t="str">
            <v>CHAVE REVERSORA ROTATIVA (COMUTAD.) TRIPOLAR 40A</v>
          </cell>
          <cell r="C491" t="str">
            <v>Un</v>
          </cell>
          <cell r="D491">
            <v>160.66999999999999</v>
          </cell>
          <cell r="E491">
            <v>111.15</v>
          </cell>
          <cell r="F491">
            <v>271.82</v>
          </cell>
        </row>
        <row r="492">
          <cell r="A492">
            <v>70861</v>
          </cell>
          <cell r="B492" t="str">
            <v>CHAVE REVERSORA ROTATIVA (COMUTAD.) TRIPOLAR 63A</v>
          </cell>
          <cell r="C492" t="str">
            <v>Un</v>
          </cell>
          <cell r="D492">
            <v>323.5</v>
          </cell>
          <cell r="E492">
            <v>118.33</v>
          </cell>
          <cell r="F492">
            <v>441.83</v>
          </cell>
        </row>
        <row r="493">
          <cell r="A493">
            <v>70862</v>
          </cell>
          <cell r="B493" t="str">
            <v>CHAVE REVERSORA ROTATIVA (COMUTAD.) TRIPOLAR 100A</v>
          </cell>
          <cell r="C493" t="str">
            <v>Un</v>
          </cell>
          <cell r="D493">
            <v>636.66999999999996</v>
          </cell>
          <cell r="E493">
            <v>132.66999999999999</v>
          </cell>
          <cell r="F493">
            <v>769.34</v>
          </cell>
        </row>
        <row r="494">
          <cell r="A494">
            <v>70880</v>
          </cell>
          <cell r="B494" t="str">
            <v>CHAVE TRIPOLAR TIPO PACCO 100-A</v>
          </cell>
          <cell r="C494" t="str">
            <v>Un</v>
          </cell>
          <cell r="D494">
            <v>384.09</v>
          </cell>
          <cell r="E494">
            <v>125.5</v>
          </cell>
          <cell r="F494">
            <v>509.59</v>
          </cell>
        </row>
        <row r="495">
          <cell r="A495">
            <v>70890</v>
          </cell>
          <cell r="B495" t="str">
            <v>CHAVE TRIPOLAR TIPO PACCO 16-A</v>
          </cell>
          <cell r="C495" t="str">
            <v>Un</v>
          </cell>
          <cell r="D495">
            <v>85</v>
          </cell>
          <cell r="E495">
            <v>82.47</v>
          </cell>
          <cell r="F495">
            <v>167.47</v>
          </cell>
        </row>
        <row r="496">
          <cell r="A496">
            <v>70891</v>
          </cell>
          <cell r="B496" t="str">
            <v>CHAVE TRIPOLAR TIPO PACCO 20-A</v>
          </cell>
          <cell r="C496" t="str">
            <v>Un</v>
          </cell>
          <cell r="D496">
            <v>101.44</v>
          </cell>
          <cell r="E496">
            <v>89.64</v>
          </cell>
          <cell r="F496">
            <v>191.08</v>
          </cell>
        </row>
        <row r="497">
          <cell r="A497">
            <v>70892</v>
          </cell>
          <cell r="B497" t="str">
            <v>CHAVE TRIPOLAR TIPO PACCO 32A</v>
          </cell>
          <cell r="C497" t="str">
            <v>Un</v>
          </cell>
          <cell r="D497">
            <v>150.76</v>
          </cell>
          <cell r="E497">
            <v>96.81</v>
          </cell>
          <cell r="F497">
            <v>247.57</v>
          </cell>
        </row>
        <row r="498">
          <cell r="A498">
            <v>70893</v>
          </cell>
          <cell r="B498" t="str">
            <v>CHAVE TRIPOLAR TIPO PACCO 40A</v>
          </cell>
          <cell r="C498" t="str">
            <v>Un</v>
          </cell>
          <cell r="D498">
            <v>253.63</v>
          </cell>
          <cell r="E498">
            <v>103.99</v>
          </cell>
          <cell r="F498">
            <v>357.62</v>
          </cell>
        </row>
        <row r="499">
          <cell r="A499">
            <v>70894</v>
          </cell>
          <cell r="B499" t="str">
            <v>CHAVE TRIPOLAR TIPO PACCO 63-A</v>
          </cell>
          <cell r="C499" t="str">
            <v>Un</v>
          </cell>
          <cell r="D499">
            <v>278.17</v>
          </cell>
          <cell r="E499">
            <v>111.15</v>
          </cell>
          <cell r="F499">
            <v>389.32</v>
          </cell>
        </row>
        <row r="500">
          <cell r="A500">
            <v>70910</v>
          </cell>
          <cell r="B500" t="str">
            <v>CHUMBADOR PARA CANTONEIRA D = 1/4"</v>
          </cell>
          <cell r="C500" t="str">
            <v>Un</v>
          </cell>
          <cell r="D500">
            <v>1.66</v>
          </cell>
          <cell r="E500">
            <v>0</v>
          </cell>
          <cell r="F500">
            <v>1.66</v>
          </cell>
        </row>
        <row r="501">
          <cell r="A501">
            <v>70911</v>
          </cell>
          <cell r="B501" t="str">
            <v>CHUMBADOR PARA CANTONEIRA D = 3/8"</v>
          </cell>
          <cell r="C501" t="str">
            <v>Un</v>
          </cell>
          <cell r="D501">
            <v>4.38</v>
          </cell>
          <cell r="E501">
            <v>0</v>
          </cell>
          <cell r="F501">
            <v>4.38</v>
          </cell>
        </row>
        <row r="502">
          <cell r="A502">
            <v>70920</v>
          </cell>
          <cell r="B502" t="str">
            <v>CINTA DE ACO GALVANIZADO DIAM.190 MM</v>
          </cell>
          <cell r="C502" t="str">
            <v>Un</v>
          </cell>
          <cell r="D502">
            <v>47.28</v>
          </cell>
          <cell r="E502">
            <v>7.16</v>
          </cell>
          <cell r="F502">
            <v>54.44</v>
          </cell>
        </row>
        <row r="503">
          <cell r="A503">
            <v>70921</v>
          </cell>
          <cell r="B503" t="str">
            <v>CINTA DE ACO GALVANIZADO DIAM.220 MM</v>
          </cell>
          <cell r="C503" t="str">
            <v>Un</v>
          </cell>
          <cell r="D503">
            <v>49</v>
          </cell>
          <cell r="E503">
            <v>7.16</v>
          </cell>
          <cell r="F503">
            <v>56.16</v>
          </cell>
        </row>
        <row r="504">
          <cell r="A504">
            <v>70922</v>
          </cell>
          <cell r="B504" t="str">
            <v>CINTA DE ACO GALVANIZADO DIAM.230MM</v>
          </cell>
          <cell r="C504" t="str">
            <v>Un</v>
          </cell>
          <cell r="D504">
            <v>54</v>
          </cell>
          <cell r="E504">
            <v>7.16</v>
          </cell>
          <cell r="F504">
            <v>61.16</v>
          </cell>
        </row>
        <row r="505">
          <cell r="A505">
            <v>70924</v>
          </cell>
          <cell r="B505" t="str">
            <v>CONDULETE DE PVC - CAIXA COM 5 ENTRADAS</v>
          </cell>
          <cell r="C505" t="str">
            <v>un</v>
          </cell>
          <cell r="D505">
            <v>8.31</v>
          </cell>
          <cell r="E505">
            <v>12.18</v>
          </cell>
          <cell r="F505">
            <v>20.49</v>
          </cell>
        </row>
        <row r="506">
          <cell r="A506">
            <v>70925</v>
          </cell>
          <cell r="B506" t="str">
            <v>CONDULETE DE PVC - ADAPTADOR DE SAÍDA 3/4"</v>
          </cell>
          <cell r="C506" t="str">
            <v>un</v>
          </cell>
          <cell r="D506">
            <v>1.2</v>
          </cell>
          <cell r="E506">
            <v>2.86</v>
          </cell>
          <cell r="F506">
            <v>4.0599999999999996</v>
          </cell>
        </row>
        <row r="507">
          <cell r="A507">
            <v>70926</v>
          </cell>
          <cell r="B507" t="str">
            <v>CONDULETE DE PVC - ADAPTADOR DE SAÍDA 1"</v>
          </cell>
          <cell r="C507" t="str">
            <v>un</v>
          </cell>
          <cell r="D507">
            <v>1.5</v>
          </cell>
          <cell r="E507">
            <v>2.86</v>
          </cell>
          <cell r="F507">
            <v>4.3600000000000003</v>
          </cell>
        </row>
        <row r="508">
          <cell r="A508">
            <v>70927</v>
          </cell>
          <cell r="B508" t="str">
            <v>CONDULETE DE PVC - TAMPÃO DE 3/4"</v>
          </cell>
          <cell r="C508" t="str">
            <v>un</v>
          </cell>
          <cell r="D508">
            <v>0.54</v>
          </cell>
          <cell r="E508">
            <v>1.06</v>
          </cell>
          <cell r="F508">
            <v>1.6</v>
          </cell>
        </row>
        <row r="509">
          <cell r="A509">
            <v>70928</v>
          </cell>
          <cell r="B509" t="str">
            <v>CONDULETE DE PVC - TAMPÃO DE 1"</v>
          </cell>
          <cell r="C509" t="str">
            <v>un</v>
          </cell>
          <cell r="D509">
            <v>0.54</v>
          </cell>
          <cell r="E509">
            <v>1.06</v>
          </cell>
          <cell r="F509">
            <v>1.6</v>
          </cell>
        </row>
        <row r="510">
          <cell r="A510">
            <v>70929</v>
          </cell>
          <cell r="B510" t="str">
            <v>CONDULETE METÁLICO - CAIXA COM 5 ENTRADAS</v>
          </cell>
          <cell r="C510" t="str">
            <v>un</v>
          </cell>
          <cell r="D510">
            <v>9.5</v>
          </cell>
          <cell r="E510">
            <v>12.18</v>
          </cell>
          <cell r="F510">
            <v>21.68</v>
          </cell>
        </row>
        <row r="511">
          <cell r="A511">
            <v>70930</v>
          </cell>
          <cell r="B511" t="str">
            <v>CONDULETE METÁLICO - ADAPTADOR DE SAÍDA 3/4"</v>
          </cell>
          <cell r="C511" t="str">
            <v>un</v>
          </cell>
          <cell r="D511">
            <v>2.37</v>
          </cell>
          <cell r="E511">
            <v>2.86</v>
          </cell>
          <cell r="F511">
            <v>5.23</v>
          </cell>
        </row>
        <row r="512">
          <cell r="A512">
            <v>70931</v>
          </cell>
          <cell r="B512" t="str">
            <v>CONDULETE METÁLICO - ADAPTADOR DE SAÍDA 1"</v>
          </cell>
          <cell r="C512" t="str">
            <v>un</v>
          </cell>
          <cell r="D512">
            <v>3.29</v>
          </cell>
          <cell r="E512">
            <v>2.86</v>
          </cell>
          <cell r="F512">
            <v>6.15</v>
          </cell>
        </row>
        <row r="513">
          <cell r="A513">
            <v>70932</v>
          </cell>
          <cell r="B513" t="str">
            <v>CONDULETE METÁLICO - TAMPÃO DE 3/4"</v>
          </cell>
          <cell r="C513" t="str">
            <v>un</v>
          </cell>
          <cell r="D513">
            <v>0.25</v>
          </cell>
          <cell r="E513">
            <v>1.06</v>
          </cell>
          <cell r="F513">
            <v>1.31</v>
          </cell>
        </row>
        <row r="514">
          <cell r="A514">
            <v>70933</v>
          </cell>
          <cell r="B514" t="str">
            <v>CONDULETE METÁLICO - TAMPÃO DE 1"</v>
          </cell>
          <cell r="C514" t="str">
            <v>un</v>
          </cell>
          <cell r="D514">
            <v>0.25</v>
          </cell>
          <cell r="E514">
            <v>1.06</v>
          </cell>
          <cell r="F514">
            <v>1.31</v>
          </cell>
        </row>
        <row r="515">
          <cell r="A515">
            <v>71016</v>
          </cell>
          <cell r="B515" t="str">
            <v>CONECTOR DE COMPRESSÃO FORMATO H PARA CABO 25 A 70 MM2</v>
          </cell>
          <cell r="C515" t="str">
            <v>un</v>
          </cell>
          <cell r="D515">
            <v>6.7</v>
          </cell>
          <cell r="E515">
            <v>14.33</v>
          </cell>
          <cell r="F515">
            <v>21.03</v>
          </cell>
        </row>
        <row r="516">
          <cell r="A516">
            <v>71020</v>
          </cell>
          <cell r="B516" t="str">
            <v>CONECTOR PARALELO DE ALUMÍNIO CA/CU 10-1/0 COM 01 PARAFUSO</v>
          </cell>
          <cell r="C516" t="str">
            <v>Un</v>
          </cell>
          <cell r="D516">
            <v>10.119999999999999</v>
          </cell>
          <cell r="E516">
            <v>16.13</v>
          </cell>
          <cell r="F516">
            <v>26.25</v>
          </cell>
        </row>
        <row r="517">
          <cell r="A517">
            <v>71026</v>
          </cell>
          <cell r="B517" t="str">
            <v>CONECTOR MACHO RJ-45 CAT. 6</v>
          </cell>
          <cell r="C517" t="str">
            <v>Un</v>
          </cell>
          <cell r="D517">
            <v>1.44</v>
          </cell>
          <cell r="E517">
            <v>1.78</v>
          </cell>
          <cell r="F517">
            <v>3.22</v>
          </cell>
        </row>
        <row r="518">
          <cell r="A518">
            <v>71030</v>
          </cell>
          <cell r="B518" t="str">
            <v>CONECTOR TIPO PARAFUSO FENDIDO 4 MM2</v>
          </cell>
          <cell r="C518" t="str">
            <v>Un</v>
          </cell>
          <cell r="D518">
            <v>4.25</v>
          </cell>
          <cell r="E518">
            <v>5.37</v>
          </cell>
          <cell r="F518">
            <v>9.6199999999999992</v>
          </cell>
        </row>
        <row r="519">
          <cell r="A519">
            <v>71031</v>
          </cell>
          <cell r="B519" t="str">
            <v>CONECTOR TIPO PARAFUSO FENDIDO 6 MM2</v>
          </cell>
          <cell r="C519" t="str">
            <v>Un</v>
          </cell>
          <cell r="D519">
            <v>4.4800000000000004</v>
          </cell>
          <cell r="E519">
            <v>5.37</v>
          </cell>
          <cell r="F519">
            <v>9.85</v>
          </cell>
        </row>
        <row r="520">
          <cell r="A520">
            <v>71032</v>
          </cell>
          <cell r="B520" t="str">
            <v>CONECTOR TIPO PARAFUSO FENDIDO 10 MM2</v>
          </cell>
          <cell r="C520" t="str">
            <v>Un</v>
          </cell>
          <cell r="D520">
            <v>5.88</v>
          </cell>
          <cell r="E520">
            <v>7.16</v>
          </cell>
          <cell r="F520">
            <v>13.04</v>
          </cell>
        </row>
        <row r="521">
          <cell r="A521">
            <v>71033</v>
          </cell>
          <cell r="B521" t="str">
            <v>CONECTOR TIPO PARAFUSO FENDIDO 16 MM2</v>
          </cell>
          <cell r="C521" t="str">
            <v>Un</v>
          </cell>
          <cell r="D521">
            <v>8.56</v>
          </cell>
          <cell r="E521">
            <v>7.16</v>
          </cell>
          <cell r="F521">
            <v>15.72</v>
          </cell>
        </row>
        <row r="522">
          <cell r="A522">
            <v>71034</v>
          </cell>
          <cell r="B522" t="str">
            <v>CONECTOR TIPO PARAFUSO FENDIDO 25 MM2</v>
          </cell>
          <cell r="C522" t="str">
            <v>Un</v>
          </cell>
          <cell r="D522">
            <v>10.210000000000001</v>
          </cell>
          <cell r="E522">
            <v>10.75</v>
          </cell>
          <cell r="F522">
            <v>20.96</v>
          </cell>
        </row>
        <row r="523">
          <cell r="A523">
            <v>71035</v>
          </cell>
          <cell r="B523" t="str">
            <v>CONECTOR TIPO PARAFUSO FENDIDO 35 MM2</v>
          </cell>
          <cell r="C523" t="str">
            <v>Un</v>
          </cell>
          <cell r="D523">
            <v>11.56</v>
          </cell>
          <cell r="E523">
            <v>10.75</v>
          </cell>
          <cell r="F523">
            <v>22.31</v>
          </cell>
        </row>
        <row r="524">
          <cell r="A524">
            <v>71036</v>
          </cell>
          <cell r="B524" t="str">
            <v>CONECTOR TIPO PARAFUSO FENDIDO 50 MM2</v>
          </cell>
          <cell r="C524" t="str">
            <v>Un</v>
          </cell>
          <cell r="D524">
            <v>13.67</v>
          </cell>
          <cell r="E524">
            <v>14.33</v>
          </cell>
          <cell r="F524">
            <v>28</v>
          </cell>
        </row>
        <row r="525">
          <cell r="A525">
            <v>71037</v>
          </cell>
          <cell r="B525" t="str">
            <v>CONECTOR TIPO PARAFUSO FENDIDO 70 MM2</v>
          </cell>
          <cell r="C525" t="str">
            <v>Un</v>
          </cell>
          <cell r="D525">
            <v>20.41</v>
          </cell>
          <cell r="E525">
            <v>14.33</v>
          </cell>
          <cell r="F525">
            <v>34.74</v>
          </cell>
        </row>
        <row r="526">
          <cell r="A526">
            <v>71038</v>
          </cell>
          <cell r="B526" t="str">
            <v>CONECTOR TIPO PARAFUSO FENDIDO 95 MM2</v>
          </cell>
          <cell r="C526" t="str">
            <v>Un</v>
          </cell>
          <cell r="D526">
            <v>33.869999999999997</v>
          </cell>
          <cell r="E526">
            <v>17.920000000000002</v>
          </cell>
          <cell r="F526">
            <v>51.79</v>
          </cell>
        </row>
        <row r="527">
          <cell r="A527">
            <v>71039</v>
          </cell>
          <cell r="B527" t="str">
            <v>CONECTOR TIPO PARAFUSO FENDIDO 120 MM2</v>
          </cell>
          <cell r="C527" t="str">
            <v>Un</v>
          </cell>
          <cell r="D527">
            <v>34.64</v>
          </cell>
          <cell r="E527">
            <v>17.920000000000002</v>
          </cell>
          <cell r="F527">
            <v>52.56</v>
          </cell>
        </row>
        <row r="528">
          <cell r="A528">
            <v>71040</v>
          </cell>
          <cell r="B528" t="str">
            <v>CONECTOR TIPO PARAFUSO FENDIDO 150 MM2</v>
          </cell>
          <cell r="C528" t="str">
            <v>Un</v>
          </cell>
          <cell r="D528">
            <v>41.57</v>
          </cell>
          <cell r="E528">
            <v>21.51</v>
          </cell>
          <cell r="F528">
            <v>63.08</v>
          </cell>
        </row>
        <row r="529">
          <cell r="A529">
            <v>71041</v>
          </cell>
          <cell r="B529" t="str">
            <v>CONECTOR TIPO PARAFUSO FENDIDO 185 MM2</v>
          </cell>
          <cell r="C529" t="str">
            <v>Un</v>
          </cell>
          <cell r="D529">
            <v>60.15</v>
          </cell>
          <cell r="E529">
            <v>21.51</v>
          </cell>
          <cell r="F529">
            <v>81.66</v>
          </cell>
        </row>
        <row r="530">
          <cell r="A530">
            <v>71043</v>
          </cell>
          <cell r="B530" t="str">
            <v>CONECTOR TRIPOLAR EM PORCELANA PARA FIOS DE ATÉ 10MM2 (BORNES) 50A-
250V (CHUVEIRO)</v>
          </cell>
          <cell r="C530" t="str">
            <v>un</v>
          </cell>
          <cell r="D530">
            <v>4.01</v>
          </cell>
          <cell r="E530">
            <v>10.39</v>
          </cell>
          <cell r="F530">
            <v>14.4</v>
          </cell>
        </row>
        <row r="531">
          <cell r="A531">
            <v>71060</v>
          </cell>
          <cell r="B531" t="str">
            <v>CONTATOR TRIPOLAR - 9A, 500V NOMINAL, COMANDO 220V,  CATEGORIA AC-3</v>
          </cell>
          <cell r="C531" t="str">
            <v>Un</v>
          </cell>
          <cell r="D531">
            <v>86.23</v>
          </cell>
          <cell r="E531">
            <v>71.72</v>
          </cell>
          <cell r="F531">
            <v>157.94999999999999</v>
          </cell>
        </row>
        <row r="532">
          <cell r="A532">
            <v>71061</v>
          </cell>
          <cell r="B532" t="str">
            <v>CONTATOR TRIPOLAR - 12A, 500V NOMINAL, COMANDO 220V, CATEGORIA AC-3.</v>
          </cell>
          <cell r="C532" t="str">
            <v>Un</v>
          </cell>
          <cell r="D532">
            <v>97.61</v>
          </cell>
          <cell r="E532">
            <v>75.290000000000006</v>
          </cell>
          <cell r="F532">
            <v>172.9</v>
          </cell>
        </row>
        <row r="533">
          <cell r="A533">
            <v>71062</v>
          </cell>
          <cell r="B533" t="str">
            <v>CONTATOR TRIPOLAR - 16A, 500V NOMINAL, COMANDO 220V, CATEGORIA AC-3.</v>
          </cell>
          <cell r="C533" t="str">
            <v>Un</v>
          </cell>
          <cell r="D533">
            <v>119</v>
          </cell>
          <cell r="E533">
            <v>78.88</v>
          </cell>
          <cell r="F533">
            <v>197.88</v>
          </cell>
        </row>
        <row r="534">
          <cell r="A534">
            <v>71063</v>
          </cell>
          <cell r="B534" t="str">
            <v>CONTATOR TRIPOLAR - 25A, 500V NOMINAL, 220V COMANDO, CATEGORIA AC-3.</v>
          </cell>
          <cell r="C534" t="str">
            <v>Un</v>
          </cell>
          <cell r="D534">
            <v>150.75</v>
          </cell>
          <cell r="E534">
            <v>82.47</v>
          </cell>
          <cell r="F534">
            <v>233.22</v>
          </cell>
        </row>
        <row r="535">
          <cell r="A535">
            <v>71064</v>
          </cell>
          <cell r="B535" t="str">
            <v>CONTATOR TRIPOLAR - 32A, 500V NOMINAL, COMANDO 220V, CATEGORIA AC-3.</v>
          </cell>
          <cell r="C535" t="str">
            <v>Un</v>
          </cell>
          <cell r="D535">
            <v>199.92</v>
          </cell>
          <cell r="E535">
            <v>86.05</v>
          </cell>
          <cell r="F535">
            <v>285.97000000000003</v>
          </cell>
        </row>
        <row r="536">
          <cell r="A536">
            <v>71073</v>
          </cell>
          <cell r="B536" t="str">
            <v>CONTATOR TRIPOLAR - 50A, 500V NOMINAL, COMANDO 220V, CATEGORIA AC-3.</v>
          </cell>
          <cell r="C536" t="str">
            <v>un</v>
          </cell>
          <cell r="D536">
            <v>269.16000000000003</v>
          </cell>
          <cell r="E536">
            <v>89.64</v>
          </cell>
          <cell r="F536">
            <v>358.8</v>
          </cell>
        </row>
        <row r="537">
          <cell r="A537">
            <v>71074</v>
          </cell>
          <cell r="B537" t="str">
            <v>CONTATOR TRIPOLAR - 65A, 500V NOMINAL, COMANDO 220V, CATEGORIA AC-3.</v>
          </cell>
          <cell r="C537" t="str">
            <v>un</v>
          </cell>
          <cell r="D537">
            <v>470.88</v>
          </cell>
          <cell r="E537">
            <v>93.23</v>
          </cell>
          <cell r="F537">
            <v>564.11</v>
          </cell>
        </row>
        <row r="538">
          <cell r="A538">
            <v>71075</v>
          </cell>
          <cell r="B538" t="str">
            <v>CONTATOR TRIPOLAR - 80A, 500V NOMINAL, COMANDO 220V, CATEGORIA AC-3.</v>
          </cell>
          <cell r="C538" t="str">
            <v>un</v>
          </cell>
          <cell r="D538">
            <v>649.30999999999995</v>
          </cell>
          <cell r="E538">
            <v>96.81</v>
          </cell>
          <cell r="F538">
            <v>746.12</v>
          </cell>
        </row>
        <row r="539">
          <cell r="A539">
            <v>71096</v>
          </cell>
          <cell r="B539" t="str">
            <v>COTOVELO EXTERNO PARA CANALETA (LINHA X OU EQUIVALENTE) 20X12 MM</v>
          </cell>
          <cell r="C539" t="str">
            <v>un</v>
          </cell>
          <cell r="D539">
            <v>2.78</v>
          </cell>
          <cell r="E539">
            <v>2.5</v>
          </cell>
          <cell r="F539">
            <v>5.28</v>
          </cell>
        </row>
        <row r="540">
          <cell r="A540">
            <v>71097</v>
          </cell>
          <cell r="B540" t="str">
            <v>COTOVELO EXTERNO PARA CANALETA (LINHA X OU EQUIVALENTE) 32X16 MM</v>
          </cell>
          <cell r="C540" t="str">
            <v>un</v>
          </cell>
          <cell r="D540">
            <v>4.05</v>
          </cell>
          <cell r="E540">
            <v>3.57</v>
          </cell>
          <cell r="F540">
            <v>7.62</v>
          </cell>
        </row>
        <row r="541">
          <cell r="A541">
            <v>71098</v>
          </cell>
          <cell r="B541" t="str">
            <v>COTOVELO EXTERNO PARA CANALETA (LINHA X OU EQUIVALENTE) 40X16 MM</v>
          </cell>
          <cell r="C541" t="str">
            <v>un</v>
          </cell>
          <cell r="D541">
            <v>6.22</v>
          </cell>
          <cell r="E541">
            <v>3.57</v>
          </cell>
          <cell r="F541">
            <v>9.7899999999999991</v>
          </cell>
        </row>
        <row r="542">
          <cell r="A542">
            <v>71099</v>
          </cell>
          <cell r="B542" t="str">
            <v>COTOVELO EXTERNO PARA CANALETA (LINHA X OU EQUIVALENTE) 50X20 MM</v>
          </cell>
          <cell r="C542" t="str">
            <v>un</v>
          </cell>
          <cell r="D542">
            <v>7.69</v>
          </cell>
          <cell r="E542">
            <v>3.57</v>
          </cell>
          <cell r="F542">
            <v>11.26</v>
          </cell>
        </row>
        <row r="543">
          <cell r="A543">
            <v>71100</v>
          </cell>
          <cell r="B543" t="str">
            <v>COTOVELO EXTERNO PARA CANALETA (LINHA X OU EQUIVALENTE) 110X20 MM</v>
          </cell>
          <cell r="C543" t="str">
            <v>Un</v>
          </cell>
          <cell r="D543">
            <v>20.5</v>
          </cell>
          <cell r="E543">
            <v>4.29</v>
          </cell>
          <cell r="F543">
            <v>24.79</v>
          </cell>
        </row>
        <row r="544">
          <cell r="A544">
            <v>71101</v>
          </cell>
          <cell r="B544" t="str">
            <v>COTOVELO INTERNO PARA CANALETA (LINHA X OU EQUIVALENTE) 20X12 MM</v>
          </cell>
          <cell r="C544" t="str">
            <v>Un</v>
          </cell>
          <cell r="D544">
            <v>2.5299999999999998</v>
          </cell>
          <cell r="E544">
            <v>2.5</v>
          </cell>
          <cell r="F544">
            <v>5.03</v>
          </cell>
        </row>
        <row r="545">
          <cell r="A545">
            <v>71102</v>
          </cell>
          <cell r="B545" t="str">
            <v>COTOVELO INTERNO PARA CANALETA (LINHA X OU EQUIVALENTE) 32X16 MM</v>
          </cell>
          <cell r="C545" t="str">
            <v>un</v>
          </cell>
          <cell r="D545">
            <v>4.9000000000000004</v>
          </cell>
          <cell r="E545">
            <v>3.57</v>
          </cell>
          <cell r="F545">
            <v>8.4700000000000006</v>
          </cell>
        </row>
        <row r="546">
          <cell r="A546">
            <v>71103</v>
          </cell>
          <cell r="B546" t="str">
            <v>COTOVELO INTERNO PARA CANALETA (LINHA X OU EQUIVALENTE) 40X16 MM</v>
          </cell>
          <cell r="C546" t="str">
            <v>un</v>
          </cell>
          <cell r="D546">
            <v>8.57</v>
          </cell>
          <cell r="E546">
            <v>3.57</v>
          </cell>
          <cell r="F546">
            <v>12.14</v>
          </cell>
        </row>
        <row r="547">
          <cell r="A547">
            <v>71104</v>
          </cell>
          <cell r="B547" t="str">
            <v>COTOVELO INTERNO PARA CANALETA (LINHA X OU EQUIVALENTE) 50X20 MM</v>
          </cell>
          <cell r="C547" t="str">
            <v>un</v>
          </cell>
          <cell r="D547">
            <v>9.67</v>
          </cell>
          <cell r="E547">
            <v>3.57</v>
          </cell>
          <cell r="F547">
            <v>13.24</v>
          </cell>
        </row>
        <row r="548">
          <cell r="A548">
            <v>71105</v>
          </cell>
          <cell r="B548" t="str">
            <v>COTOVELO INTERNO PARA CANALETA (LINHA X OU EQUIVALENTE) 110X20 MM</v>
          </cell>
          <cell r="C548" t="str">
            <v>un</v>
          </cell>
          <cell r="D548">
            <v>22.47</v>
          </cell>
          <cell r="E548">
            <v>4.29</v>
          </cell>
          <cell r="F548">
            <v>26.76</v>
          </cell>
        </row>
        <row r="549">
          <cell r="A549">
            <v>71110</v>
          </cell>
          <cell r="B549" t="str">
            <v>CRUZETA POLIMÉRICA 90X112X2400 MM</v>
          </cell>
          <cell r="C549" t="str">
            <v>Un</v>
          </cell>
          <cell r="D549">
            <v>377.02</v>
          </cell>
          <cell r="E549">
            <v>16.48</v>
          </cell>
          <cell r="F549">
            <v>393.5</v>
          </cell>
        </row>
        <row r="550">
          <cell r="A550">
            <v>71111</v>
          </cell>
          <cell r="B550" t="str">
            <v>CRUZETA HORIZONTAL 90º PARA ELETROCALHA 50X50 MM</v>
          </cell>
          <cell r="C550" t="str">
            <v>Un</v>
          </cell>
          <cell r="D550">
            <v>22.51</v>
          </cell>
          <cell r="E550">
            <v>7.16</v>
          </cell>
          <cell r="F550">
            <v>29.67</v>
          </cell>
        </row>
        <row r="551">
          <cell r="A551">
            <v>71115</v>
          </cell>
          <cell r="B551" t="str">
            <v>CURVA DE INVERSAO PARA ELETROCALHA 50 X 50 MM</v>
          </cell>
          <cell r="C551" t="str">
            <v>Un</v>
          </cell>
          <cell r="D551">
            <v>19.079999999999998</v>
          </cell>
          <cell r="E551">
            <v>5.73</v>
          </cell>
          <cell r="F551">
            <v>24.81</v>
          </cell>
        </row>
        <row r="552">
          <cell r="A552">
            <v>71120</v>
          </cell>
          <cell r="B552" t="str">
            <v>CURVA 90 GRAUS AÇO ZINCADO DIÂMETRO 1/2"</v>
          </cell>
          <cell r="C552" t="str">
            <v>Un</v>
          </cell>
          <cell r="D552">
            <v>3.49</v>
          </cell>
          <cell r="E552">
            <v>3.57</v>
          </cell>
          <cell r="F552">
            <v>7.06</v>
          </cell>
        </row>
        <row r="553">
          <cell r="A553">
            <v>71121</v>
          </cell>
          <cell r="B553" t="str">
            <v>CURVA 90 GRAUS AÇO ZINCADO DIÂMETRO 3/4"</v>
          </cell>
          <cell r="C553" t="str">
            <v>Un</v>
          </cell>
          <cell r="D553">
            <v>4.2</v>
          </cell>
          <cell r="E553">
            <v>4.6500000000000004</v>
          </cell>
          <cell r="F553">
            <v>8.85</v>
          </cell>
        </row>
        <row r="554">
          <cell r="A554">
            <v>71122</v>
          </cell>
          <cell r="B554" t="str">
            <v>CURVA 90 GRAUS AÇO ZINCADO DIÂMETRO 1"</v>
          </cell>
          <cell r="C554" t="str">
            <v>Un</v>
          </cell>
          <cell r="D554">
            <v>5.53</v>
          </cell>
          <cell r="E554">
            <v>5.01</v>
          </cell>
          <cell r="F554">
            <v>10.54</v>
          </cell>
        </row>
        <row r="555">
          <cell r="A555">
            <v>71123</v>
          </cell>
          <cell r="B555" t="str">
            <v>CURVA 90 GRAUS AÇO ZINCADO DIÂMETRO 1.1/4"</v>
          </cell>
          <cell r="C555" t="str">
            <v>Un</v>
          </cell>
          <cell r="D555">
            <v>11.4</v>
          </cell>
          <cell r="E555">
            <v>10.75</v>
          </cell>
          <cell r="F555">
            <v>22.15</v>
          </cell>
        </row>
        <row r="556">
          <cell r="A556">
            <v>71124</v>
          </cell>
          <cell r="B556" t="str">
            <v>CURVA 90 GRAUS AÇO ZINCADO DIÂMETRO 1.1/2"</v>
          </cell>
          <cell r="C556" t="str">
            <v>Un</v>
          </cell>
          <cell r="D556">
            <v>15.08</v>
          </cell>
          <cell r="E556">
            <v>12.54</v>
          </cell>
          <cell r="F556">
            <v>27.62</v>
          </cell>
        </row>
        <row r="557">
          <cell r="A557">
            <v>71125</v>
          </cell>
          <cell r="B557" t="str">
            <v>CURVA 90 GRAUS AÇO ZINCADO DIÂMETRO 2"</v>
          </cell>
          <cell r="C557" t="str">
            <v>Un</v>
          </cell>
          <cell r="D557">
            <v>27.37</v>
          </cell>
          <cell r="E557">
            <v>16.84</v>
          </cell>
          <cell r="F557">
            <v>44.21</v>
          </cell>
        </row>
        <row r="558">
          <cell r="A558">
            <v>71126</v>
          </cell>
          <cell r="B558" t="str">
            <v>CURVA 90 GRAUS AÇO ZINCADO DIÂMETRO 2.1/2"</v>
          </cell>
          <cell r="C558" t="str">
            <v>Un</v>
          </cell>
          <cell r="D558">
            <v>59.92</v>
          </cell>
          <cell r="E558">
            <v>35.86</v>
          </cell>
          <cell r="F558">
            <v>95.78</v>
          </cell>
        </row>
        <row r="559">
          <cell r="A559">
            <v>71127</v>
          </cell>
          <cell r="B559" t="str">
            <v>CURVA 90 GRAUS AÇO ZINCADO DIÂMETRO 3"</v>
          </cell>
          <cell r="C559" t="str">
            <v>Un</v>
          </cell>
          <cell r="D559">
            <v>70.83</v>
          </cell>
          <cell r="E559">
            <v>53.78</v>
          </cell>
          <cell r="F559">
            <v>124.61</v>
          </cell>
        </row>
        <row r="560">
          <cell r="A560">
            <v>71128</v>
          </cell>
          <cell r="B560" t="str">
            <v>CURVA 90 GRAUS AÇO ZINCADO DIÂMETRO 4"</v>
          </cell>
          <cell r="C560" t="str">
            <v>Un</v>
          </cell>
          <cell r="D560">
            <v>117.51</v>
          </cell>
          <cell r="E560">
            <v>64.540000000000006</v>
          </cell>
          <cell r="F560">
            <v>182.05</v>
          </cell>
        </row>
        <row r="561">
          <cell r="A561">
            <v>71140</v>
          </cell>
          <cell r="B561" t="str">
            <v>CURVA DE 90 GRAUS DE PVC RIGIDO DIAM.1/2"</v>
          </cell>
          <cell r="C561" t="str">
            <v>Un</v>
          </cell>
          <cell r="D561">
            <v>2.42</v>
          </cell>
          <cell r="E561">
            <v>2.5</v>
          </cell>
          <cell r="F561">
            <v>4.92</v>
          </cell>
        </row>
        <row r="562">
          <cell r="A562">
            <v>71141</v>
          </cell>
          <cell r="B562" t="str">
            <v>CURVA DE 90 GRAUS DE PVC RIGIDO DIAM. 3/4"</v>
          </cell>
          <cell r="C562" t="str">
            <v>Un</v>
          </cell>
          <cell r="D562">
            <v>3.38</v>
          </cell>
          <cell r="E562">
            <v>3.57</v>
          </cell>
          <cell r="F562">
            <v>6.95</v>
          </cell>
        </row>
        <row r="563">
          <cell r="A563">
            <v>71142</v>
          </cell>
          <cell r="B563" t="str">
            <v>CURVA DE 90 GRAUS DE PVC RIGIDO DIAM. 1"</v>
          </cell>
          <cell r="C563" t="str">
            <v>Un</v>
          </cell>
          <cell r="D563">
            <v>3.89</v>
          </cell>
          <cell r="E563">
            <v>4.6500000000000004</v>
          </cell>
          <cell r="F563">
            <v>8.5399999999999991</v>
          </cell>
        </row>
        <row r="564">
          <cell r="A564">
            <v>71143</v>
          </cell>
          <cell r="B564" t="str">
            <v>CURVA DE 90 GRAUS DE PVC RIGIDO DIAM. 1.1/4"</v>
          </cell>
          <cell r="C564" t="str">
            <v>Un</v>
          </cell>
          <cell r="D564">
            <v>4.63</v>
          </cell>
          <cell r="E564">
            <v>7.16</v>
          </cell>
          <cell r="F564">
            <v>11.79</v>
          </cell>
        </row>
        <row r="565">
          <cell r="A565">
            <v>71144</v>
          </cell>
          <cell r="B565" t="str">
            <v>CURVA DE 90 GRAUS DE PVC RIGIDO DIAM. 1.1/2"</v>
          </cell>
          <cell r="C565" t="str">
            <v>Un</v>
          </cell>
          <cell r="D565">
            <v>6.97</v>
          </cell>
          <cell r="E565">
            <v>13.87</v>
          </cell>
          <cell r="F565">
            <v>20.84</v>
          </cell>
        </row>
        <row r="566">
          <cell r="A566">
            <v>71145</v>
          </cell>
          <cell r="B566" t="str">
            <v>CURVA DE 90 GRAUS DE PVC RIGIDO DIAM. 2"</v>
          </cell>
          <cell r="C566" t="str">
            <v>Un</v>
          </cell>
          <cell r="D566">
            <v>9.41</v>
          </cell>
          <cell r="E566">
            <v>13.61</v>
          </cell>
          <cell r="F566">
            <v>23.02</v>
          </cell>
        </row>
        <row r="567">
          <cell r="A567">
            <v>71146</v>
          </cell>
          <cell r="B567" t="str">
            <v>CURVA DE 90 GRAUS DE PVC RIGIDO DIAM. 2.1/2"</v>
          </cell>
          <cell r="C567" t="str">
            <v>Un</v>
          </cell>
          <cell r="D567">
            <v>15.12</v>
          </cell>
          <cell r="E567">
            <v>28.68</v>
          </cell>
          <cell r="F567">
            <v>43.8</v>
          </cell>
        </row>
        <row r="568">
          <cell r="A568">
            <v>71147</v>
          </cell>
          <cell r="B568" t="str">
            <v>CURVA DE 90 GRAUS DE PVC RIGIDO DIAM. 3"</v>
          </cell>
          <cell r="C568" t="str">
            <v>Un</v>
          </cell>
          <cell r="D568">
            <v>24.75</v>
          </cell>
          <cell r="E568">
            <v>35.86</v>
          </cell>
          <cell r="F568">
            <v>60.61</v>
          </cell>
        </row>
        <row r="569">
          <cell r="A569">
            <v>71148</v>
          </cell>
          <cell r="B569" t="str">
            <v>CURVA DE 90 GRAUS DE PVC RIGIDO DIAM. 4"</v>
          </cell>
          <cell r="C569" t="str">
            <v>Un</v>
          </cell>
          <cell r="D569">
            <v>54.6</v>
          </cell>
          <cell r="E569">
            <v>43.02</v>
          </cell>
          <cell r="F569">
            <v>97.62</v>
          </cell>
        </row>
        <row r="570">
          <cell r="A570">
            <v>71150</v>
          </cell>
          <cell r="B570" t="str">
            <v>CURVA DE 90 GRAUS AÇO GALVANIZADO DIAM.1/2"</v>
          </cell>
          <cell r="C570" t="str">
            <v>Un</v>
          </cell>
          <cell r="D570">
            <v>6.94</v>
          </cell>
          <cell r="E570">
            <v>3.57</v>
          </cell>
          <cell r="F570">
            <v>10.51</v>
          </cell>
        </row>
        <row r="571">
          <cell r="A571">
            <v>71151</v>
          </cell>
          <cell r="B571" t="str">
            <v>CURVA DE 90 GRAUS AÇO GALVANIZADO DIAM.3/4"</v>
          </cell>
          <cell r="C571" t="str">
            <v>Un</v>
          </cell>
          <cell r="D571">
            <v>8.44</v>
          </cell>
          <cell r="E571">
            <v>4.6500000000000004</v>
          </cell>
          <cell r="F571">
            <v>13.09</v>
          </cell>
        </row>
        <row r="572">
          <cell r="A572">
            <v>71152</v>
          </cell>
          <cell r="B572" t="str">
            <v>CURVA DE 90 GRAUS AÇO GALVANIZADO DIAM.1"</v>
          </cell>
          <cell r="C572" t="str">
            <v>Un</v>
          </cell>
          <cell r="D572">
            <v>10.73</v>
          </cell>
          <cell r="E572">
            <v>5.01</v>
          </cell>
          <cell r="F572">
            <v>15.74</v>
          </cell>
        </row>
        <row r="573">
          <cell r="A573">
            <v>71153</v>
          </cell>
          <cell r="B573" t="str">
            <v>CURVA DE 90 GRAUS AÇO GALVANIZADO DIAM.1.1/4"</v>
          </cell>
          <cell r="C573" t="str">
            <v>Un</v>
          </cell>
          <cell r="D573">
            <v>23.87</v>
          </cell>
          <cell r="E573">
            <v>10.75</v>
          </cell>
          <cell r="F573">
            <v>34.619999999999997</v>
          </cell>
        </row>
        <row r="574">
          <cell r="A574">
            <v>71154</v>
          </cell>
          <cell r="B574" t="str">
            <v>CURVA DE 90 GRAUS AÇO GALVANIZADO DIAM. 1.1/2"</v>
          </cell>
          <cell r="C574" t="str">
            <v>Un</v>
          </cell>
          <cell r="D574">
            <v>36.64</v>
          </cell>
          <cell r="E574">
            <v>12.54</v>
          </cell>
          <cell r="F574">
            <v>49.18</v>
          </cell>
        </row>
        <row r="575">
          <cell r="A575">
            <v>71155</v>
          </cell>
          <cell r="B575" t="str">
            <v>CURVA DE 90 GRAUS AÇO GALVANIZADO DIAM. 2"</v>
          </cell>
          <cell r="C575" t="str">
            <v>Un</v>
          </cell>
          <cell r="D575">
            <v>39.57</v>
          </cell>
          <cell r="E575">
            <v>16.84</v>
          </cell>
          <cell r="F575">
            <v>56.41</v>
          </cell>
        </row>
        <row r="576">
          <cell r="A576">
            <v>71156</v>
          </cell>
          <cell r="B576" t="str">
            <v>CURVA DE 90 GRAUS AÇO GALVANIZADO DIAM. 2.1/2"</v>
          </cell>
          <cell r="C576" t="str">
            <v>Un</v>
          </cell>
          <cell r="D576">
            <v>138.29</v>
          </cell>
          <cell r="E576">
            <v>35.86</v>
          </cell>
          <cell r="F576">
            <v>174.15</v>
          </cell>
        </row>
        <row r="577">
          <cell r="A577">
            <v>71157</v>
          </cell>
          <cell r="B577" t="str">
            <v>CURVA DE 90 GRAUS AÇO GALVANIZADO DIAM. 3"</v>
          </cell>
          <cell r="C577" t="str">
            <v>Un</v>
          </cell>
          <cell r="D577">
            <v>159.13999999999999</v>
          </cell>
          <cell r="E577">
            <v>53.78</v>
          </cell>
          <cell r="F577">
            <v>212.92</v>
          </cell>
        </row>
        <row r="578">
          <cell r="A578">
            <v>71158</v>
          </cell>
          <cell r="B578" t="str">
            <v>CURVA DE 90 GRAUS AÇO GALVANIZADO DIÂMETRO 4"</v>
          </cell>
          <cell r="C578" t="str">
            <v>Un</v>
          </cell>
          <cell r="D578">
            <v>237.43</v>
          </cell>
          <cell r="E578">
            <v>64.540000000000006</v>
          </cell>
          <cell r="F578">
            <v>301.97000000000003</v>
          </cell>
        </row>
        <row r="579">
          <cell r="A579">
            <v>71159</v>
          </cell>
          <cell r="B579" t="str">
            <v>DESVIO A DIREITA PARA ELETROCALHA 50 X 50 MM</v>
          </cell>
          <cell r="C579" t="str">
            <v>Un</v>
          </cell>
          <cell r="D579">
            <v>22.25</v>
          </cell>
          <cell r="E579">
            <v>5.73</v>
          </cell>
          <cell r="F579">
            <v>27.98</v>
          </cell>
        </row>
        <row r="580">
          <cell r="A580">
            <v>71170</v>
          </cell>
          <cell r="B580" t="str">
            <v>DIMMER ROTATIVO SIMPLES 400 A 500W</v>
          </cell>
          <cell r="C580" t="str">
            <v>Un</v>
          </cell>
          <cell r="D580">
            <v>46.88</v>
          </cell>
          <cell r="E580">
            <v>7.52</v>
          </cell>
          <cell r="F580">
            <v>54.4</v>
          </cell>
        </row>
        <row r="581">
          <cell r="A581">
            <v>71171</v>
          </cell>
          <cell r="B581" t="str">
            <v>DISJUNTOR MONOPOLAR DE 10 A 32-A</v>
          </cell>
          <cell r="C581" t="str">
            <v>Un</v>
          </cell>
          <cell r="D581">
            <v>11.17</v>
          </cell>
          <cell r="E581">
            <v>10.75</v>
          </cell>
          <cell r="F581">
            <v>21.92</v>
          </cell>
        </row>
        <row r="582">
          <cell r="A582">
            <v>71172</v>
          </cell>
          <cell r="B582" t="str">
            <v>DISJUNTOR MONOPOLAR DE 35 A 50-A</v>
          </cell>
          <cell r="C582" t="str">
            <v>Un</v>
          </cell>
          <cell r="D582">
            <v>14.35</v>
          </cell>
          <cell r="E582">
            <v>10.75</v>
          </cell>
          <cell r="F582">
            <v>25.1</v>
          </cell>
        </row>
        <row r="583">
          <cell r="A583">
            <v>71173</v>
          </cell>
          <cell r="B583" t="str">
            <v>DISJUNTOR TRIPOLAR DE 10 A 35-A</v>
          </cell>
          <cell r="C583" t="str">
            <v>Un</v>
          </cell>
          <cell r="D583">
            <v>56.94</v>
          </cell>
          <cell r="E583">
            <v>32.270000000000003</v>
          </cell>
          <cell r="F583">
            <v>89.21</v>
          </cell>
        </row>
        <row r="584">
          <cell r="A584">
            <v>71174</v>
          </cell>
          <cell r="B584" t="str">
            <v>DISJUNTOR TRIPOLAR 40 A 50A</v>
          </cell>
          <cell r="C584" t="str">
            <v>Un</v>
          </cell>
          <cell r="D584">
            <v>64.040000000000006</v>
          </cell>
          <cell r="E584">
            <v>32.270000000000003</v>
          </cell>
          <cell r="F584">
            <v>96.31</v>
          </cell>
        </row>
        <row r="585">
          <cell r="A585">
            <v>71175</v>
          </cell>
          <cell r="B585" t="str">
            <v>DISJUNTOR TRIPOLAR DE 60 A 100-A</v>
          </cell>
          <cell r="C585" t="str">
            <v>Un</v>
          </cell>
          <cell r="D585">
            <v>322</v>
          </cell>
          <cell r="E585">
            <v>32.270000000000003</v>
          </cell>
          <cell r="F585">
            <v>354.27</v>
          </cell>
        </row>
        <row r="586">
          <cell r="A586">
            <v>71176</v>
          </cell>
          <cell r="B586" t="str">
            <v>DISJUNTOR TRIPOLAR DE 125-A</v>
          </cell>
          <cell r="C586" t="str">
            <v>Un</v>
          </cell>
          <cell r="D586">
            <v>322.95</v>
          </cell>
          <cell r="E586">
            <v>32.270000000000003</v>
          </cell>
          <cell r="F586">
            <v>355.22</v>
          </cell>
        </row>
        <row r="587">
          <cell r="A587">
            <v>71177</v>
          </cell>
          <cell r="B587" t="str">
            <v>DISJUNTOR TRIPOLAR DE 150 A 175-A</v>
          </cell>
          <cell r="C587" t="str">
            <v>Un</v>
          </cell>
          <cell r="D587">
            <v>397.12</v>
          </cell>
          <cell r="E587">
            <v>32.270000000000003</v>
          </cell>
          <cell r="F587">
            <v>429.39</v>
          </cell>
        </row>
        <row r="588">
          <cell r="A588">
            <v>71178</v>
          </cell>
          <cell r="B588" t="str">
            <v>DISJUNTOR TRIPOLAR DE 200-A</v>
          </cell>
          <cell r="C588" t="str">
            <v>Un</v>
          </cell>
          <cell r="D588">
            <v>398.88</v>
          </cell>
          <cell r="E588">
            <v>32.270000000000003</v>
          </cell>
          <cell r="F588">
            <v>431.15</v>
          </cell>
        </row>
        <row r="589">
          <cell r="A589">
            <v>71179</v>
          </cell>
          <cell r="B589" t="str">
            <v>DISJUNTOR TRIPOLAR DE 225-A</v>
          </cell>
          <cell r="C589" t="str">
            <v>Un</v>
          </cell>
          <cell r="D589">
            <v>442.74</v>
          </cell>
          <cell r="E589">
            <v>32.270000000000003</v>
          </cell>
          <cell r="F589">
            <v>475.01</v>
          </cell>
        </row>
        <row r="590">
          <cell r="A590">
            <v>71180</v>
          </cell>
          <cell r="B590" t="str">
            <v>DISJUNTOR TRIPOLAR DE 250-A</v>
          </cell>
          <cell r="C590" t="str">
            <v>Un</v>
          </cell>
          <cell r="D590">
            <v>778.58</v>
          </cell>
          <cell r="E590">
            <v>32.270000000000003</v>
          </cell>
          <cell r="F590">
            <v>810.85</v>
          </cell>
        </row>
        <row r="591">
          <cell r="A591">
            <v>71181</v>
          </cell>
          <cell r="B591" t="str">
            <v>DISJUNTOR TRIPOLAR DE 300 A 350-A</v>
          </cell>
          <cell r="C591" t="str">
            <v>Un</v>
          </cell>
          <cell r="D591">
            <v>985.52</v>
          </cell>
          <cell r="E591">
            <v>32.270000000000003</v>
          </cell>
          <cell r="F591">
            <v>1017.79</v>
          </cell>
        </row>
        <row r="592">
          <cell r="A592">
            <v>71184</v>
          </cell>
          <cell r="B592" t="str">
            <v>DISPOSITIVO DE PROTEÇÃO CONTRA SURTOS (D.P.S.) 275V DE 8 A 40KA</v>
          </cell>
          <cell r="C592" t="str">
            <v>Un</v>
          </cell>
          <cell r="D592">
            <v>61.63</v>
          </cell>
          <cell r="E592">
            <v>35.86</v>
          </cell>
          <cell r="F592">
            <v>97.49</v>
          </cell>
        </row>
        <row r="593">
          <cell r="A593">
            <v>71186</v>
          </cell>
          <cell r="B593" t="str">
            <v>DISPOSITIVO DE PROTEÇÃO CONTRA SURTOS (D.P.S.) 275V DE 90KA</v>
          </cell>
          <cell r="C593" t="str">
            <v>Un</v>
          </cell>
          <cell r="D593">
            <v>173.51</v>
          </cell>
          <cell r="E593">
            <v>35.86</v>
          </cell>
          <cell r="F593">
            <v>209.37</v>
          </cell>
        </row>
        <row r="594">
          <cell r="A594">
            <v>71190</v>
          </cell>
          <cell r="B594" t="str">
            <v>ELETROCALHA PRÉ-ZINCADA, CH. 22, PERFIL "C" COM ABAS 50X50 MM SEM TAMPA</v>
          </cell>
          <cell r="C594" t="str">
            <v>M</v>
          </cell>
          <cell r="D594">
            <v>24</v>
          </cell>
          <cell r="E594">
            <v>11.47</v>
          </cell>
          <cell r="F594">
            <v>35.47</v>
          </cell>
        </row>
        <row r="595">
          <cell r="A595">
            <v>71193</v>
          </cell>
          <cell r="B595" t="str">
            <v>ELETRODUTO PVC FLEXÍVEL - MANGUEIRA CORRUGADA LEVE - DIAM. 20MM</v>
          </cell>
          <cell r="C595" t="str">
            <v>M</v>
          </cell>
          <cell r="D595">
            <v>1.84</v>
          </cell>
          <cell r="E595">
            <v>6.09</v>
          </cell>
          <cell r="F595">
            <v>7.93</v>
          </cell>
        </row>
        <row r="596">
          <cell r="A596">
            <v>71194</v>
          </cell>
          <cell r="B596" t="str">
            <v>ELETRODUTO PVC FLEXÍVEL - MANGUEIRA CORRUGADA LEVE - DIAM. 25MM</v>
          </cell>
          <cell r="C596" t="str">
            <v>M</v>
          </cell>
          <cell r="D596">
            <v>2.2000000000000002</v>
          </cell>
          <cell r="E596">
            <v>6.09</v>
          </cell>
          <cell r="F596">
            <v>8.2899999999999991</v>
          </cell>
        </row>
        <row r="597">
          <cell r="A597">
            <v>71195</v>
          </cell>
          <cell r="B597" t="str">
            <v>ELETRODUTO PVC FLEXÍVEL - MANGUEIRA CORRUGADA LEVE - DIAM. 32MM</v>
          </cell>
          <cell r="C597" t="str">
            <v>M</v>
          </cell>
          <cell r="D597">
            <v>2.89</v>
          </cell>
          <cell r="E597">
            <v>7.16</v>
          </cell>
          <cell r="F597">
            <v>10.050000000000001</v>
          </cell>
        </row>
        <row r="598">
          <cell r="A598">
            <v>71196</v>
          </cell>
          <cell r="B598" t="str">
            <v>ELETRODUTO PVC FLEXÍVEL - MANGUEIRA CORRUGADA REFORÇADA - DIAM. 40MM</v>
          </cell>
          <cell r="C598" t="str">
            <v>M</v>
          </cell>
          <cell r="D598">
            <v>2.92</v>
          </cell>
          <cell r="E598">
            <v>7.16</v>
          </cell>
          <cell r="F598">
            <v>10.08</v>
          </cell>
        </row>
        <row r="599">
          <cell r="A599">
            <v>71197</v>
          </cell>
          <cell r="B599" t="str">
            <v>ELETRODUTO PVC FLEXÍVEL - MANGUEIRA CORRUGADA REFORÇADA - DIAM. 50MM</v>
          </cell>
          <cell r="C599" t="str">
            <v>M</v>
          </cell>
          <cell r="D599">
            <v>3.03</v>
          </cell>
          <cell r="E599">
            <v>13.25</v>
          </cell>
          <cell r="F599">
            <v>16.28</v>
          </cell>
        </row>
        <row r="600">
          <cell r="A600">
            <v>71198</v>
          </cell>
          <cell r="B600" t="str">
            <v>ELETRODUTO PVC FLEXÍVEL - MANGUEIRA CORRUGADA REFORÇADA - DIAM. 60MM</v>
          </cell>
          <cell r="C600" t="str">
            <v>M</v>
          </cell>
          <cell r="D600">
            <v>4.41</v>
          </cell>
          <cell r="E600">
            <v>17.920000000000002</v>
          </cell>
          <cell r="F600">
            <v>22.33</v>
          </cell>
        </row>
        <row r="601">
          <cell r="A601">
            <v>71199</v>
          </cell>
          <cell r="B601" t="str">
            <v>ELETRODUTO PVC FLEXÍVEL - MANGUEIRA CORRUGADA REFORÇADA - DIAM. 75MM</v>
          </cell>
          <cell r="C601" t="str">
            <v>M</v>
          </cell>
          <cell r="D601">
            <v>6.78</v>
          </cell>
          <cell r="E601">
            <v>28.68</v>
          </cell>
          <cell r="F601">
            <v>35.46</v>
          </cell>
        </row>
        <row r="602">
          <cell r="A602">
            <v>71200</v>
          </cell>
          <cell r="B602" t="str">
            <v>ELETRODUTO DE PVC RIGIDO DIAMETRO 1/2"</v>
          </cell>
          <cell r="C602" t="str">
            <v>M</v>
          </cell>
          <cell r="D602">
            <v>4.43</v>
          </cell>
          <cell r="E602">
            <v>6.09</v>
          </cell>
          <cell r="F602">
            <v>10.52</v>
          </cell>
        </row>
        <row r="603">
          <cell r="A603">
            <v>71201</v>
          </cell>
          <cell r="B603" t="str">
            <v>ELETRODUTO DE PVC RIGIDO DIAMETRO 3/4"</v>
          </cell>
          <cell r="C603" t="str">
            <v>M</v>
          </cell>
          <cell r="D603">
            <v>5.97</v>
          </cell>
          <cell r="E603">
            <v>6.09</v>
          </cell>
          <cell r="F603">
            <v>12.06</v>
          </cell>
        </row>
        <row r="604">
          <cell r="A604">
            <v>71202</v>
          </cell>
          <cell r="B604" t="str">
            <v>ELETRODUTO DE PVC RIGIDO DIAMETRO 1"</v>
          </cell>
          <cell r="C604" t="str">
            <v>M</v>
          </cell>
          <cell r="D604">
            <v>9.5500000000000007</v>
          </cell>
          <cell r="E604">
            <v>7.16</v>
          </cell>
          <cell r="F604">
            <v>16.71</v>
          </cell>
        </row>
        <row r="605">
          <cell r="A605">
            <v>71203</v>
          </cell>
          <cell r="B605" t="str">
            <v>ELETRODUTO DE PVC RIGIDO DIAMETRO 1.1/2"</v>
          </cell>
          <cell r="C605" t="str">
            <v>M</v>
          </cell>
          <cell r="D605">
            <v>18.350000000000001</v>
          </cell>
          <cell r="E605">
            <v>13.25</v>
          </cell>
          <cell r="F605">
            <v>31.6</v>
          </cell>
        </row>
        <row r="606">
          <cell r="A606">
            <v>71204</v>
          </cell>
          <cell r="B606" t="str">
            <v>ELETRODUTO DE PVC RIGIDO DIAMETRO 1.1/4"</v>
          </cell>
          <cell r="C606" t="str">
            <v>M</v>
          </cell>
          <cell r="D606">
            <v>13.02</v>
          </cell>
          <cell r="E606">
            <v>15.05</v>
          </cell>
          <cell r="F606">
            <v>28.07</v>
          </cell>
        </row>
        <row r="607">
          <cell r="A607">
            <v>71205</v>
          </cell>
          <cell r="B607" t="str">
            <v>ELETRODUTO DE PVC RIGIDO DIAMETRO 2"</v>
          </cell>
          <cell r="C607" t="str">
            <v>M</v>
          </cell>
          <cell r="D607">
            <v>18.43</v>
          </cell>
          <cell r="E607">
            <v>17.920000000000002</v>
          </cell>
          <cell r="F607">
            <v>36.35</v>
          </cell>
        </row>
        <row r="608">
          <cell r="A608">
            <v>71206</v>
          </cell>
          <cell r="B608" t="str">
            <v>ELETRODUTO DE PVC RIGIDO DIAMETRO 2.1/2"</v>
          </cell>
          <cell r="C608" t="str">
            <v>M</v>
          </cell>
          <cell r="D608">
            <v>27.87</v>
          </cell>
          <cell r="E608">
            <v>24.01</v>
          </cell>
          <cell r="F608">
            <v>51.88</v>
          </cell>
        </row>
        <row r="609">
          <cell r="A609">
            <v>71207</v>
          </cell>
          <cell r="B609" t="str">
            <v>ELETRODUTO DE PVC RIGIDO DIAMETRO 3"</v>
          </cell>
          <cell r="C609" t="str">
            <v>M</v>
          </cell>
          <cell r="D609">
            <v>36.08</v>
          </cell>
          <cell r="E609">
            <v>28.68</v>
          </cell>
          <cell r="F609">
            <v>64.760000000000005</v>
          </cell>
        </row>
        <row r="610">
          <cell r="A610">
            <v>71208</v>
          </cell>
          <cell r="B610" t="str">
            <v>ELETRODUTO DE PVC RIGIDO DIAMETRO 4"</v>
          </cell>
          <cell r="C610" t="str">
            <v>M</v>
          </cell>
          <cell r="D610">
            <v>54.45</v>
          </cell>
          <cell r="E610">
            <v>35.86</v>
          </cell>
          <cell r="F610">
            <v>90.31</v>
          </cell>
        </row>
        <row r="611">
          <cell r="A611">
            <v>71210</v>
          </cell>
          <cell r="B611" t="str">
            <v>ELETRODUTO EM AÇO GALVANIZADO A FOGO DIÂMETRO 1/2" - PESADO</v>
          </cell>
          <cell r="C611" t="str">
            <v>M</v>
          </cell>
          <cell r="D611">
            <v>19.309999999999999</v>
          </cell>
          <cell r="E611">
            <v>7.16</v>
          </cell>
          <cell r="F611">
            <v>26.47</v>
          </cell>
        </row>
        <row r="612">
          <cell r="A612">
            <v>71211</v>
          </cell>
          <cell r="B612" t="str">
            <v>ELETRODUTO EM AÇO GALVANIZADO A FOGO DIÂMETRO 3/4" - PESADO</v>
          </cell>
          <cell r="C612" t="str">
            <v>M</v>
          </cell>
          <cell r="D612">
            <v>30.01</v>
          </cell>
          <cell r="E612">
            <v>10.75</v>
          </cell>
          <cell r="F612">
            <v>40.76</v>
          </cell>
        </row>
        <row r="613">
          <cell r="A613">
            <v>71212</v>
          </cell>
          <cell r="B613" t="str">
            <v>ELETRODUTO EM AÇO GALVANIZADO A FOGO DIÂMETRO 1" - PESADO</v>
          </cell>
          <cell r="C613" t="str">
            <v>M</v>
          </cell>
          <cell r="D613">
            <v>28.12</v>
          </cell>
          <cell r="E613">
            <v>14.33</v>
          </cell>
          <cell r="F613">
            <v>42.45</v>
          </cell>
        </row>
        <row r="614">
          <cell r="A614">
            <v>71213</v>
          </cell>
          <cell r="B614" t="str">
            <v>ELETRODUTO EM AÇO GALVANIZADO A FOGO DIÂMETRO 1 1/4" - PESADO</v>
          </cell>
          <cell r="C614" t="str">
            <v>M</v>
          </cell>
          <cell r="D614">
            <v>44.2</v>
          </cell>
          <cell r="E614">
            <v>23.3</v>
          </cell>
          <cell r="F614">
            <v>67.5</v>
          </cell>
        </row>
        <row r="615">
          <cell r="A615">
            <v>71214</v>
          </cell>
          <cell r="B615" t="str">
            <v>ELETRODUTO EM AÇO GALVANIZADO A FOGO DIÂMETRO 1 1/2" - PESADO</v>
          </cell>
          <cell r="C615" t="str">
            <v>M</v>
          </cell>
          <cell r="D615">
            <v>52.49</v>
          </cell>
          <cell r="E615">
            <v>25.09</v>
          </cell>
          <cell r="F615">
            <v>77.58</v>
          </cell>
        </row>
        <row r="616">
          <cell r="A616">
            <v>71215</v>
          </cell>
          <cell r="B616" t="str">
            <v>ELETRODUTO EM AÇO GALVANIZADO A FOGO DIÂMETRO 2" - PESADO</v>
          </cell>
          <cell r="C616" t="str">
            <v>M</v>
          </cell>
          <cell r="D616">
            <v>54.62</v>
          </cell>
          <cell r="E616">
            <v>28.68</v>
          </cell>
          <cell r="F616">
            <v>83.3</v>
          </cell>
        </row>
        <row r="617">
          <cell r="A617">
            <v>71216</v>
          </cell>
          <cell r="B617" t="str">
            <v>ELETRODUTO EM AÇO GALVANIZADO A FOGO DIÂMETRO 2 1/2" - PESADO</v>
          </cell>
          <cell r="C617" t="str">
            <v>M</v>
          </cell>
          <cell r="D617">
            <v>58.28</v>
          </cell>
          <cell r="E617">
            <v>50.19</v>
          </cell>
          <cell r="F617">
            <v>108.47</v>
          </cell>
        </row>
        <row r="618">
          <cell r="A618">
            <v>71217</v>
          </cell>
          <cell r="B618" t="str">
            <v>ELETRODUTO EM AÇO GALVANIZADO A FOGO DIÂMETRO 3" - PESADO</v>
          </cell>
          <cell r="C618" t="str">
            <v>M</v>
          </cell>
          <cell r="D618">
            <v>79.28</v>
          </cell>
          <cell r="E618">
            <v>57.37</v>
          </cell>
          <cell r="F618">
            <v>136.65</v>
          </cell>
        </row>
        <row r="619">
          <cell r="A619">
            <v>71218</v>
          </cell>
          <cell r="B619" t="str">
            <v>ELETRODUTO EM AÇO GALVANIZADO A FOGO DIÂMETRO 4" - PESADO</v>
          </cell>
          <cell r="C619" t="str">
            <v>M</v>
          </cell>
          <cell r="D619">
            <v>100.28</v>
          </cell>
          <cell r="E619">
            <v>71.72</v>
          </cell>
          <cell r="F619">
            <v>172</v>
          </cell>
        </row>
        <row r="620">
          <cell r="A620">
            <v>71230</v>
          </cell>
          <cell r="B620" t="str">
            <v>ELETRODUTO METALICO FLEXIVEL DIAMETRO DIAM.1/2"</v>
          </cell>
          <cell r="C620" t="str">
            <v>M</v>
          </cell>
          <cell r="D620">
            <v>6.63</v>
          </cell>
          <cell r="E620">
            <v>6.09</v>
          </cell>
          <cell r="F620">
            <v>12.72</v>
          </cell>
        </row>
        <row r="621">
          <cell r="A621">
            <v>71231</v>
          </cell>
          <cell r="B621" t="str">
            <v>ELETRODUTO METALICO FLEXIVEL DIAMETRO DIAM.3/4"</v>
          </cell>
          <cell r="C621" t="str">
            <v>M</v>
          </cell>
          <cell r="D621">
            <v>8.5</v>
          </cell>
          <cell r="E621">
            <v>6.09</v>
          </cell>
          <cell r="F621">
            <v>14.59</v>
          </cell>
        </row>
        <row r="622">
          <cell r="A622">
            <v>71232</v>
          </cell>
          <cell r="B622" t="str">
            <v>ELETRODUTO METALICO FLEXIVEL DIAMETRO DIAM. 1"</v>
          </cell>
          <cell r="C622" t="str">
            <v>M</v>
          </cell>
          <cell r="D622">
            <v>11.2</v>
          </cell>
          <cell r="E622">
            <v>6.09</v>
          </cell>
          <cell r="F622">
            <v>17.29</v>
          </cell>
        </row>
        <row r="623">
          <cell r="A623">
            <v>71250</v>
          </cell>
          <cell r="B623" t="str">
            <v>ELETRODUTO EM AÇO ZINCADO DIÂMETRO 1/2"</v>
          </cell>
          <cell r="C623" t="str">
            <v>M</v>
          </cell>
          <cell r="D623">
            <v>6.83</v>
          </cell>
          <cell r="E623">
            <v>7.16</v>
          </cell>
          <cell r="F623">
            <v>13.99</v>
          </cell>
        </row>
        <row r="624">
          <cell r="A624">
            <v>71251</v>
          </cell>
          <cell r="B624" t="str">
            <v>ELETRODUTO EM AÇO ZINCADO DIÂMETRO 3/4"</v>
          </cell>
          <cell r="C624" t="str">
            <v>M</v>
          </cell>
          <cell r="D624">
            <v>7.51</v>
          </cell>
          <cell r="E624">
            <v>10.75</v>
          </cell>
          <cell r="F624">
            <v>18.260000000000002</v>
          </cell>
        </row>
        <row r="625">
          <cell r="A625">
            <v>71252</v>
          </cell>
          <cell r="B625" t="str">
            <v>ELETRODUTO EM AÇO ZINCADO DIÂMETRO 1"</v>
          </cell>
          <cell r="C625" t="str">
            <v>M</v>
          </cell>
          <cell r="D625">
            <v>12.3</v>
          </cell>
          <cell r="E625">
            <v>14.33</v>
          </cell>
          <cell r="F625">
            <v>26.63</v>
          </cell>
        </row>
        <row r="626">
          <cell r="A626">
            <v>71253</v>
          </cell>
          <cell r="B626" t="str">
            <v>ELETRODUTO EM AÇO ZINCADO DIÂMETRO 1.1/4"</v>
          </cell>
          <cell r="C626" t="str">
            <v>M</v>
          </cell>
          <cell r="D626">
            <v>13.36</v>
          </cell>
          <cell r="E626">
            <v>23.3</v>
          </cell>
          <cell r="F626">
            <v>36.659999999999997</v>
          </cell>
        </row>
        <row r="627">
          <cell r="A627">
            <v>71254</v>
          </cell>
          <cell r="B627" t="str">
            <v>ELETRODUTO EM AÇO ZINCADO DIÂMETRO 1.1/2"</v>
          </cell>
          <cell r="C627" t="str">
            <v>M</v>
          </cell>
          <cell r="D627">
            <v>18.010000000000002</v>
          </cell>
          <cell r="E627">
            <v>25.09</v>
          </cell>
          <cell r="F627">
            <v>43.1</v>
          </cell>
        </row>
        <row r="628">
          <cell r="A628">
            <v>71255</v>
          </cell>
          <cell r="B628" t="str">
            <v>ELETRODUTO EM AÇO ZINCADO DIÂMETRO 2"</v>
          </cell>
          <cell r="C628" t="str">
            <v>M</v>
          </cell>
          <cell r="D628">
            <v>20.170000000000002</v>
          </cell>
          <cell r="E628">
            <v>28.68</v>
          </cell>
          <cell r="F628">
            <v>48.85</v>
          </cell>
        </row>
        <row r="629">
          <cell r="A629">
            <v>71256</v>
          </cell>
          <cell r="B629" t="str">
            <v>ELETRODUTO EM AÇO ZINCADO DIÂMETRO 2.1/2"</v>
          </cell>
          <cell r="C629" t="str">
            <v>M</v>
          </cell>
          <cell r="D629">
            <v>47.65</v>
          </cell>
          <cell r="E629">
            <v>50.19</v>
          </cell>
          <cell r="F629">
            <v>97.84</v>
          </cell>
        </row>
        <row r="630">
          <cell r="A630">
            <v>71257</v>
          </cell>
          <cell r="B630" t="str">
            <v>ELETRODUTO EM AÇO ZINCADO DIÂMETRO 3"</v>
          </cell>
          <cell r="C630" t="str">
            <v>M</v>
          </cell>
          <cell r="D630">
            <v>53.3</v>
          </cell>
          <cell r="E630">
            <v>57.37</v>
          </cell>
          <cell r="F630">
            <v>110.67</v>
          </cell>
        </row>
        <row r="631">
          <cell r="A631">
            <v>71258</v>
          </cell>
          <cell r="B631" t="str">
            <v>ELETRODUTO EM AÇO ZINCADO DIÂMETRO 4"</v>
          </cell>
          <cell r="C631" t="str">
            <v>M</v>
          </cell>
          <cell r="D631">
            <v>83.43</v>
          </cell>
          <cell r="E631">
            <v>71.72</v>
          </cell>
          <cell r="F631">
            <v>155.15</v>
          </cell>
        </row>
        <row r="632">
          <cell r="A632">
            <v>71267</v>
          </cell>
          <cell r="B632" t="str">
            <v>ELO FUSÍVEL 5 H</v>
          </cell>
          <cell r="C632" t="str">
            <v>Un</v>
          </cell>
          <cell r="D632">
            <v>4.5599999999999996</v>
          </cell>
          <cell r="E632">
            <v>8.9600000000000009</v>
          </cell>
          <cell r="F632">
            <v>13.52</v>
          </cell>
        </row>
        <row r="633">
          <cell r="A633">
            <v>71268</v>
          </cell>
          <cell r="B633" t="str">
            <v>ELO FUSÍVEL 6 K</v>
          </cell>
          <cell r="C633" t="str">
            <v>Un</v>
          </cell>
          <cell r="D633">
            <v>9.64</v>
          </cell>
          <cell r="E633">
            <v>8.9600000000000009</v>
          </cell>
          <cell r="F633">
            <v>18.600000000000001</v>
          </cell>
        </row>
        <row r="634">
          <cell r="A634">
            <v>71270</v>
          </cell>
          <cell r="B634" t="str">
            <v>ELO FUSIVEL 8 K - 15 KV</v>
          </cell>
          <cell r="C634" t="str">
            <v>Un</v>
          </cell>
          <cell r="D634">
            <v>10.15</v>
          </cell>
          <cell r="E634">
            <v>8.9600000000000009</v>
          </cell>
          <cell r="F634">
            <v>19.11</v>
          </cell>
        </row>
        <row r="635">
          <cell r="A635">
            <v>71271</v>
          </cell>
          <cell r="B635" t="str">
            <v>ELO FUSIVEL 10 K - 15 KV</v>
          </cell>
          <cell r="C635" t="str">
            <v>Un</v>
          </cell>
          <cell r="D635">
            <v>12.03</v>
          </cell>
          <cell r="E635">
            <v>8.9600000000000009</v>
          </cell>
          <cell r="F635">
            <v>20.99</v>
          </cell>
        </row>
        <row r="636">
          <cell r="A636">
            <v>71275</v>
          </cell>
          <cell r="B636" t="str">
            <v>ESTICADOR PARA CABO DE AÇO 1/4"</v>
          </cell>
          <cell r="C636" t="str">
            <v>Un</v>
          </cell>
          <cell r="D636">
            <v>4.63</v>
          </cell>
          <cell r="E636">
            <v>7.16</v>
          </cell>
          <cell r="F636">
            <v>11.79</v>
          </cell>
        </row>
        <row r="637">
          <cell r="A637">
            <v>71277</v>
          </cell>
          <cell r="B637" t="str">
            <v>EMENDA INTERNA PARA ELETROCALHA (50 X 50 MM)</v>
          </cell>
          <cell r="C637" t="str">
            <v>Un</v>
          </cell>
          <cell r="D637">
            <v>3.17</v>
          </cell>
          <cell r="E637">
            <v>5.37</v>
          </cell>
          <cell r="F637">
            <v>8.5399999999999991</v>
          </cell>
        </row>
        <row r="638">
          <cell r="A638">
            <v>71278</v>
          </cell>
          <cell r="B638" t="str">
            <v>ESPELHO BAQUELITE 4" X 2" 1 FURO RJ-45</v>
          </cell>
          <cell r="C638" t="str">
            <v>Un</v>
          </cell>
          <cell r="D638">
            <v>2.41</v>
          </cell>
          <cell r="E638">
            <v>1.06</v>
          </cell>
          <cell r="F638">
            <v>3.47</v>
          </cell>
        </row>
        <row r="639">
          <cell r="A639">
            <v>71279</v>
          </cell>
          <cell r="B639" t="str">
            <v>ESPELHO BAQUELITE 4" X 2" 2 FUROS RJ-45</v>
          </cell>
          <cell r="C639" t="str">
            <v>Un</v>
          </cell>
          <cell r="D639">
            <v>2.4300000000000002</v>
          </cell>
          <cell r="E639">
            <v>1.06</v>
          </cell>
          <cell r="F639">
            <v>3.49</v>
          </cell>
        </row>
        <row r="640">
          <cell r="A640">
            <v>71280</v>
          </cell>
          <cell r="B640" t="str">
            <v>FIO DE COBRE NU 2,5 MM2 (45,05M /KG)</v>
          </cell>
          <cell r="C640" t="str">
            <v>M</v>
          </cell>
          <cell r="D640">
            <v>2</v>
          </cell>
          <cell r="E640">
            <v>1.96</v>
          </cell>
          <cell r="F640">
            <v>3.96</v>
          </cell>
        </row>
        <row r="641">
          <cell r="A641">
            <v>71281</v>
          </cell>
          <cell r="B641" t="str">
            <v>FIO DE COBRE NU 4 MM2 (28,00 M/KG)</v>
          </cell>
          <cell r="C641" t="str">
            <v>M</v>
          </cell>
          <cell r="D641">
            <v>3.01</v>
          </cell>
          <cell r="E641">
            <v>2.14</v>
          </cell>
          <cell r="F641">
            <v>5.15</v>
          </cell>
        </row>
        <row r="642">
          <cell r="A642">
            <v>71282</v>
          </cell>
          <cell r="B642" t="str">
            <v>FIO DE COBRE NU 6 MM2 (18,00 M/KG)</v>
          </cell>
          <cell r="C642" t="str">
            <v>M</v>
          </cell>
          <cell r="D642">
            <v>6.59</v>
          </cell>
          <cell r="E642">
            <v>2.3199999999999998</v>
          </cell>
          <cell r="F642">
            <v>8.91</v>
          </cell>
        </row>
        <row r="643">
          <cell r="A643">
            <v>71283</v>
          </cell>
          <cell r="B643" t="str">
            <v>FIO DE COBRE NU 10 MM2 (11,00 M/KG)</v>
          </cell>
          <cell r="C643" t="str">
            <v>M</v>
          </cell>
          <cell r="D643">
            <v>9.02</v>
          </cell>
          <cell r="E643">
            <v>2.5</v>
          </cell>
          <cell r="F643">
            <v>11.52</v>
          </cell>
        </row>
        <row r="644">
          <cell r="A644">
            <v>71290</v>
          </cell>
          <cell r="B644" t="str">
            <v>FIO ISOLADO PVC 750 V,  1,5 MM2</v>
          </cell>
          <cell r="C644" t="str">
            <v>M</v>
          </cell>
          <cell r="D644">
            <v>1.51</v>
          </cell>
          <cell r="E644">
            <v>1.78</v>
          </cell>
          <cell r="F644">
            <v>3.29</v>
          </cell>
        </row>
        <row r="645">
          <cell r="A645">
            <v>71291</v>
          </cell>
          <cell r="B645" t="str">
            <v>FIO ISOLADO PVC 750 V, 2,5 MM2</v>
          </cell>
          <cell r="C645" t="str">
            <v>M</v>
          </cell>
          <cell r="D645">
            <v>2.56</v>
          </cell>
          <cell r="E645">
            <v>1.96</v>
          </cell>
          <cell r="F645">
            <v>4.5199999999999996</v>
          </cell>
        </row>
        <row r="646">
          <cell r="A646">
            <v>71292</v>
          </cell>
          <cell r="B646" t="str">
            <v>FIO ISOLADO PVC 750 V, 4 MM2</v>
          </cell>
          <cell r="C646" t="str">
            <v>M</v>
          </cell>
          <cell r="D646">
            <v>4.79</v>
          </cell>
          <cell r="E646">
            <v>2.14</v>
          </cell>
          <cell r="F646">
            <v>6.93</v>
          </cell>
        </row>
        <row r="647">
          <cell r="A647">
            <v>71293</v>
          </cell>
          <cell r="B647" t="str">
            <v>FIO ISOLADO PVC 750 V, 6 MM2</v>
          </cell>
          <cell r="C647" t="str">
            <v>M</v>
          </cell>
          <cell r="D647">
            <v>5.23</v>
          </cell>
          <cell r="E647">
            <v>2.3199999999999998</v>
          </cell>
          <cell r="F647">
            <v>7.55</v>
          </cell>
        </row>
        <row r="648">
          <cell r="A648">
            <v>71294</v>
          </cell>
          <cell r="B648" t="str">
            <v>FIO ISOLADO PVC 750 V, 10 MM2</v>
          </cell>
          <cell r="C648" t="str">
            <v>M</v>
          </cell>
          <cell r="D648">
            <v>9.64</v>
          </cell>
          <cell r="E648">
            <v>2.5</v>
          </cell>
          <cell r="F648">
            <v>12.14</v>
          </cell>
        </row>
        <row r="649">
          <cell r="A649">
            <v>71320</v>
          </cell>
          <cell r="B649" t="str">
            <v>FITA DE AUTO FUSAO, ROLO DE 2,00 M</v>
          </cell>
          <cell r="C649" t="str">
            <v>Un</v>
          </cell>
          <cell r="D649">
            <v>6.59</v>
          </cell>
          <cell r="E649">
            <v>1.78</v>
          </cell>
          <cell r="F649">
            <v>8.3699999999999992</v>
          </cell>
        </row>
        <row r="650">
          <cell r="A650">
            <v>71321</v>
          </cell>
          <cell r="B650" t="str">
            <v>FITA DE AUTO FUSAO, ROLO E 10,00 MM</v>
          </cell>
          <cell r="C650" t="str">
            <v>Un</v>
          </cell>
          <cell r="D650">
            <v>22.33</v>
          </cell>
          <cell r="E650">
            <v>7.16</v>
          </cell>
          <cell r="F650">
            <v>29.49</v>
          </cell>
        </row>
        <row r="651">
          <cell r="A651">
            <v>71329</v>
          </cell>
          <cell r="B651" t="str">
            <v>FITA ISOLANTE, ROLO DE 5,00 M</v>
          </cell>
          <cell r="C651" t="str">
            <v>Un</v>
          </cell>
          <cell r="D651">
            <v>2.8</v>
          </cell>
          <cell r="E651">
            <v>3.57</v>
          </cell>
          <cell r="F651">
            <v>6.37</v>
          </cell>
        </row>
        <row r="652">
          <cell r="A652">
            <v>71330</v>
          </cell>
          <cell r="B652" t="str">
            <v>FITA ISOLANTE, ROLO DE 10,00 M</v>
          </cell>
          <cell r="C652" t="str">
            <v>Un</v>
          </cell>
          <cell r="D652">
            <v>5.59</v>
          </cell>
          <cell r="E652">
            <v>7.16</v>
          </cell>
          <cell r="F652">
            <v>12.75</v>
          </cell>
        </row>
        <row r="653">
          <cell r="A653">
            <v>71331</v>
          </cell>
          <cell r="B653" t="str">
            <v>FITA ISOLANTE, ROLO DE 20,00 M</v>
          </cell>
          <cell r="C653" t="str">
            <v>Un</v>
          </cell>
          <cell r="D653">
            <v>8</v>
          </cell>
          <cell r="E653">
            <v>14.33</v>
          </cell>
          <cell r="F653">
            <v>22.33</v>
          </cell>
        </row>
        <row r="654">
          <cell r="A654">
            <v>71365</v>
          </cell>
          <cell r="B654" t="str">
            <v>GRAMPO DE ANCORAGEM POLIMÉRICO</v>
          </cell>
          <cell r="C654" t="str">
            <v>un</v>
          </cell>
          <cell r="D654">
            <v>37.04</v>
          </cell>
          <cell r="E654">
            <v>14.33</v>
          </cell>
          <cell r="F654">
            <v>51.37</v>
          </cell>
        </row>
        <row r="655">
          <cell r="A655">
            <v>71371</v>
          </cell>
          <cell r="B655" t="str">
            <v>GRAMPO PARA CABO DE AÇO 1/4"</v>
          </cell>
          <cell r="C655" t="str">
            <v>Un</v>
          </cell>
          <cell r="D655">
            <v>1.19</v>
          </cell>
          <cell r="E655">
            <v>5.73</v>
          </cell>
          <cell r="F655">
            <v>6.92</v>
          </cell>
        </row>
        <row r="656">
          <cell r="A656">
            <v>71380</v>
          </cell>
          <cell r="B656" t="str">
            <v>HASTE REVESTIDA COBRE(COPPERWELD)  5/8" X 2,40 M C/CONECTOR</v>
          </cell>
          <cell r="C656" t="str">
            <v>Un</v>
          </cell>
          <cell r="D656">
            <v>118.04</v>
          </cell>
          <cell r="E656">
            <v>10.75</v>
          </cell>
          <cell r="F656">
            <v>128.79</v>
          </cell>
        </row>
        <row r="657">
          <cell r="A657">
            <v>71381</v>
          </cell>
          <cell r="B657" t="str">
            <v>HASTE REV.COBRE(COPPERWELD)  5/8" X 3,00 M C/CONECTOR</v>
          </cell>
          <cell r="C657" t="str">
            <v>Un</v>
          </cell>
          <cell r="D657">
            <v>130.51</v>
          </cell>
          <cell r="E657">
            <v>14.33</v>
          </cell>
          <cell r="F657">
            <v>144.84</v>
          </cell>
        </row>
        <row r="658">
          <cell r="A658">
            <v>71390</v>
          </cell>
          <cell r="B658" t="str">
            <v>HASTE CANTONEIRA 2,00 M  C/CONECTOR</v>
          </cell>
          <cell r="C658" t="str">
            <v>Un</v>
          </cell>
          <cell r="D658">
            <v>71.790000000000006</v>
          </cell>
          <cell r="E658">
            <v>14.33</v>
          </cell>
          <cell r="F658">
            <v>86.12</v>
          </cell>
        </row>
        <row r="659">
          <cell r="A659">
            <v>71391</v>
          </cell>
          <cell r="B659" t="str">
            <v>HASTE CANTONEIRA 2,40 M C/CONECTOR</v>
          </cell>
          <cell r="C659" t="str">
            <v>Un</v>
          </cell>
          <cell r="D659">
            <v>72.540000000000006</v>
          </cell>
          <cell r="E659">
            <v>17.920000000000002</v>
          </cell>
          <cell r="F659">
            <v>90.46</v>
          </cell>
        </row>
        <row r="660">
          <cell r="A660">
            <v>71400</v>
          </cell>
          <cell r="B660" t="str">
            <v>IGNITOR S-52 PARA LÂMPADA DE VAPOR METÁLICO 2000 W.</v>
          </cell>
          <cell r="C660" t="str">
            <v>Un</v>
          </cell>
          <cell r="D660">
            <v>43.24</v>
          </cell>
          <cell r="E660">
            <v>14.33</v>
          </cell>
          <cell r="F660">
            <v>57.57</v>
          </cell>
        </row>
        <row r="661">
          <cell r="A661">
            <v>71410</v>
          </cell>
          <cell r="B661" t="str">
            <v>INTERRUPTOR BIPOLAR SIMPLES 25-A (P/ AR CONDICIONADO)</v>
          </cell>
          <cell r="C661" t="str">
            <v>Un</v>
          </cell>
          <cell r="D661">
            <v>47.9</v>
          </cell>
          <cell r="E661">
            <v>13.25</v>
          </cell>
          <cell r="F661">
            <v>61.15</v>
          </cell>
        </row>
        <row r="662">
          <cell r="A662">
            <v>71411</v>
          </cell>
          <cell r="B662" t="str">
            <v>INTERRUPTOR 1 SEÇÃO (LINHA X OU EQUIVALENTE)</v>
          </cell>
          <cell r="C662" t="str">
            <v>Un</v>
          </cell>
          <cell r="D662">
            <v>7.94</v>
          </cell>
          <cell r="E662">
            <v>7.52</v>
          </cell>
          <cell r="F662">
            <v>15.46</v>
          </cell>
        </row>
        <row r="663">
          <cell r="A663">
            <v>71412</v>
          </cell>
          <cell r="B663" t="str">
            <v>INTERRUPTOR 2 SEÇÕES (LINHA X OU EQUIVALENTE)</v>
          </cell>
          <cell r="C663" t="str">
            <v>Un</v>
          </cell>
          <cell r="D663">
            <v>19.32</v>
          </cell>
          <cell r="E663">
            <v>13.25</v>
          </cell>
          <cell r="F663">
            <v>32.57</v>
          </cell>
        </row>
        <row r="664">
          <cell r="A664">
            <v>71430</v>
          </cell>
          <cell r="B664" t="str">
            <v>INTERRUPTOR INTERMEDIARIO (FOUR-WAY)</v>
          </cell>
          <cell r="C664" t="str">
            <v>Un</v>
          </cell>
          <cell r="D664">
            <v>23.15</v>
          </cell>
          <cell r="E664">
            <v>19</v>
          </cell>
          <cell r="F664">
            <v>42.15</v>
          </cell>
        </row>
        <row r="665">
          <cell r="A665">
            <v>71431</v>
          </cell>
          <cell r="B665" t="str">
            <v>INTERRUPTOR PARALELO SIMPLES (1 SECAO)</v>
          </cell>
          <cell r="C665" t="str">
            <v>Un</v>
          </cell>
          <cell r="D665">
            <v>12.63</v>
          </cell>
          <cell r="E665">
            <v>10.39</v>
          </cell>
          <cell r="F665">
            <v>23.02</v>
          </cell>
        </row>
        <row r="666">
          <cell r="A666">
            <v>71432</v>
          </cell>
          <cell r="B666" t="str">
            <v>INTERRUPTOR PARALELO DUPLO (2 SECOES)</v>
          </cell>
          <cell r="C666" t="str">
            <v>Un</v>
          </cell>
          <cell r="D666">
            <v>16.53</v>
          </cell>
          <cell r="E666">
            <v>19</v>
          </cell>
          <cell r="F666">
            <v>35.53</v>
          </cell>
        </row>
        <row r="667">
          <cell r="A667">
            <v>71440</v>
          </cell>
          <cell r="B667" t="str">
            <v>INTERRUPTOR SIMPLES (1 SECAO)</v>
          </cell>
          <cell r="C667" t="str">
            <v>Un</v>
          </cell>
          <cell r="D667">
            <v>8</v>
          </cell>
          <cell r="E667">
            <v>7.52</v>
          </cell>
          <cell r="F667">
            <v>15.52</v>
          </cell>
        </row>
        <row r="668">
          <cell r="A668">
            <v>71441</v>
          </cell>
          <cell r="B668" t="str">
            <v>INTERRUPTOR SIMPLES (2 SECOES)</v>
          </cell>
          <cell r="C668" t="str">
            <v>Un</v>
          </cell>
          <cell r="D668">
            <v>13.99</v>
          </cell>
          <cell r="E668">
            <v>13.25</v>
          </cell>
          <cell r="F668">
            <v>27.24</v>
          </cell>
        </row>
        <row r="669">
          <cell r="A669">
            <v>71442</v>
          </cell>
          <cell r="B669" t="str">
            <v>INTERRUPTOR SIMPLES (3 SECOES)</v>
          </cell>
          <cell r="C669" t="str">
            <v>Un</v>
          </cell>
          <cell r="D669">
            <v>21.81</v>
          </cell>
          <cell r="E669">
            <v>19</v>
          </cell>
          <cell r="F669">
            <v>40.81</v>
          </cell>
        </row>
        <row r="670">
          <cell r="A670">
            <v>71443</v>
          </cell>
          <cell r="B670" t="str">
            <v>INTERRUPTOR SIMPLES 1 SEÇÃO E 1 TOMADA HEXAGONAL 2P + T - 10A
CONJUGADOS</v>
          </cell>
          <cell r="C670" t="str">
            <v>Un</v>
          </cell>
          <cell r="D670">
            <v>14.33</v>
          </cell>
          <cell r="E670">
            <v>13.25</v>
          </cell>
          <cell r="F670">
            <v>27.58</v>
          </cell>
        </row>
        <row r="671">
          <cell r="A671">
            <v>71450</v>
          </cell>
          <cell r="B671" t="str">
            <v>INTERRUPTOR DIFERENCIAL RESIDUAL (D.R.) BIPOLAR DE 25A-30mA</v>
          </cell>
          <cell r="C671" t="str">
            <v>Un</v>
          </cell>
          <cell r="D671">
            <v>108.41</v>
          </cell>
          <cell r="E671">
            <v>21.51</v>
          </cell>
          <cell r="F671">
            <v>129.91999999999999</v>
          </cell>
        </row>
        <row r="672">
          <cell r="A672">
            <v>71451</v>
          </cell>
          <cell r="B672" t="str">
            <v>INTERRUPTOR DIFERENCIAL RESIDUAL (D.R.) BIPOLAR DE 40A-30mA</v>
          </cell>
          <cell r="C672" t="str">
            <v>Un</v>
          </cell>
          <cell r="D672">
            <v>156.91999999999999</v>
          </cell>
          <cell r="E672">
            <v>21.51</v>
          </cell>
          <cell r="F672">
            <v>178.43</v>
          </cell>
        </row>
        <row r="673">
          <cell r="A673">
            <v>71452</v>
          </cell>
          <cell r="B673" t="str">
            <v>INTERRUPTOR DIFERENCIAL RESIDUAL (D.R.) BIPOLAR DE 63A-30mA</v>
          </cell>
          <cell r="C673" t="str">
            <v>Un</v>
          </cell>
          <cell r="D673">
            <v>159.41</v>
          </cell>
          <cell r="E673">
            <v>21.51</v>
          </cell>
          <cell r="F673">
            <v>180.92</v>
          </cell>
        </row>
        <row r="674">
          <cell r="A674">
            <v>71455</v>
          </cell>
          <cell r="B674" t="str">
            <v>INTERRUPTOR DIFERENCIAL RESIDUAL (D.R.) TETRAPOLAR DE 25A-30mA</v>
          </cell>
          <cell r="C674" t="str">
            <v>Un</v>
          </cell>
          <cell r="D674">
            <v>148.21</v>
          </cell>
          <cell r="E674">
            <v>35.86</v>
          </cell>
          <cell r="F674">
            <v>184.07</v>
          </cell>
        </row>
        <row r="675">
          <cell r="A675">
            <v>71456</v>
          </cell>
          <cell r="B675" t="str">
            <v>INTERRUPTOR DIFERENCIAL RESIDUAL (D.R.) TETRAPOLAR DE 40A-30mA</v>
          </cell>
          <cell r="C675" t="str">
            <v>Un</v>
          </cell>
          <cell r="D675">
            <v>182.97</v>
          </cell>
          <cell r="E675">
            <v>35.86</v>
          </cell>
          <cell r="F675">
            <v>218.83</v>
          </cell>
        </row>
        <row r="676">
          <cell r="A676">
            <v>71457</v>
          </cell>
          <cell r="B676" t="str">
            <v>INTERRUPTOR DIFERENCIAL RESIDUAL (D.R.) TETRAPOLAR DE 63A-30mA</v>
          </cell>
          <cell r="C676" t="str">
            <v>Un</v>
          </cell>
          <cell r="D676">
            <v>199.05</v>
          </cell>
          <cell r="E676">
            <v>35.86</v>
          </cell>
          <cell r="F676">
            <v>234.91</v>
          </cell>
        </row>
        <row r="677">
          <cell r="A677">
            <v>71460</v>
          </cell>
          <cell r="B677" t="str">
            <v>ISOLADOR EPOXI 25X30 (BUJAO)</v>
          </cell>
          <cell r="C677" t="str">
            <v>Un</v>
          </cell>
          <cell r="D677">
            <v>8.1</v>
          </cell>
          <cell r="E677">
            <v>10.75</v>
          </cell>
          <cell r="F677">
            <v>18.850000000000001</v>
          </cell>
        </row>
        <row r="678">
          <cell r="A678">
            <v>71461</v>
          </cell>
          <cell r="B678" t="str">
            <v>ISOLADOR EPOXI 30X30 (BUJAO)</v>
          </cell>
          <cell r="C678" t="str">
            <v>Un</v>
          </cell>
          <cell r="D678">
            <v>8.9499999999999993</v>
          </cell>
          <cell r="E678">
            <v>10.75</v>
          </cell>
          <cell r="F678">
            <v>19.7</v>
          </cell>
        </row>
        <row r="679">
          <cell r="A679">
            <v>71462</v>
          </cell>
          <cell r="B679" t="str">
            <v>ISOLADOR EPOXI 40X30 (BUJAO)</v>
          </cell>
          <cell r="C679" t="str">
            <v>Un</v>
          </cell>
          <cell r="D679">
            <v>11.04</v>
          </cell>
          <cell r="E679">
            <v>10.75</v>
          </cell>
          <cell r="F679">
            <v>21.79</v>
          </cell>
        </row>
        <row r="680">
          <cell r="A680">
            <v>71463</v>
          </cell>
          <cell r="B680" t="str">
            <v>ISOLADOR EPOXI 50X40 (BUJAO)</v>
          </cell>
          <cell r="C680" t="str">
            <v>Un</v>
          </cell>
          <cell r="D680">
            <v>13.41</v>
          </cell>
          <cell r="E680">
            <v>10.75</v>
          </cell>
          <cell r="F680">
            <v>24.16</v>
          </cell>
        </row>
        <row r="681">
          <cell r="A681">
            <v>71464</v>
          </cell>
          <cell r="B681" t="str">
            <v>ISOLADOR EPOXI 60X30 (BUJAO)</v>
          </cell>
          <cell r="C681" t="str">
            <v>Un</v>
          </cell>
          <cell r="D681">
            <v>19.98</v>
          </cell>
          <cell r="E681">
            <v>10.75</v>
          </cell>
          <cell r="F681">
            <v>30.73</v>
          </cell>
        </row>
        <row r="682">
          <cell r="A682">
            <v>71465</v>
          </cell>
          <cell r="B682" t="str">
            <v>ISOLADOR EPOXI 60 X 50 (BUJAO)</v>
          </cell>
          <cell r="C682" t="str">
            <v>Un</v>
          </cell>
          <cell r="D682">
            <v>20.03</v>
          </cell>
          <cell r="E682">
            <v>10.75</v>
          </cell>
          <cell r="F682">
            <v>30.78</v>
          </cell>
        </row>
        <row r="683">
          <cell r="A683">
            <v>71470</v>
          </cell>
          <cell r="B683" t="str">
            <v>ISOLADOR DE BAQUELITA COM CHAPA DE ENCOSTO</v>
          </cell>
          <cell r="C683" t="str">
            <v>Un</v>
          </cell>
          <cell r="D683">
            <v>8.98</v>
          </cell>
          <cell r="E683">
            <v>13.1</v>
          </cell>
          <cell r="F683">
            <v>22.08</v>
          </cell>
        </row>
        <row r="684">
          <cell r="A684">
            <v>71471</v>
          </cell>
          <cell r="B684" t="str">
            <v>ISOLADOR DE BAQUELITE SIMPLES COM SUPORTE E ABRAÇADEIRA METÁLICA 1.1/2"</v>
          </cell>
          <cell r="C684" t="str">
            <v>Un</v>
          </cell>
          <cell r="D684">
            <v>15.31</v>
          </cell>
          <cell r="E684">
            <v>12.54</v>
          </cell>
          <cell r="F684">
            <v>27.85</v>
          </cell>
        </row>
        <row r="685">
          <cell r="A685">
            <v>71472</v>
          </cell>
          <cell r="B685" t="str">
            <v>ISOLADOR DE BAQUELITE SIMPLES COM GRAPA PARA CHUMBAR 100 MM</v>
          </cell>
          <cell r="C685" t="str">
            <v>Un</v>
          </cell>
          <cell r="D685">
            <v>7</v>
          </cell>
          <cell r="E685">
            <v>13.1</v>
          </cell>
          <cell r="F685">
            <v>20.100000000000001</v>
          </cell>
        </row>
        <row r="686">
          <cell r="A686">
            <v>71473</v>
          </cell>
          <cell r="B686" t="str">
            <v>ISOLADOR DE BAQUELITE REFORÇADO FIXAÇÃO PARA QUINA DE 90º</v>
          </cell>
          <cell r="C686" t="str">
            <v>Un</v>
          </cell>
          <cell r="D686">
            <v>16.739999999999998</v>
          </cell>
          <cell r="E686">
            <v>26.21</v>
          </cell>
          <cell r="F686">
            <v>42.95</v>
          </cell>
        </row>
        <row r="687">
          <cell r="A687">
            <v>71474</v>
          </cell>
          <cell r="B687" t="str">
            <v>ISOLADOR DE BAQUELITE SIMPLES COM CALHA</v>
          </cell>
          <cell r="C687" t="str">
            <v>Un</v>
          </cell>
          <cell r="D687">
            <v>21.79</v>
          </cell>
          <cell r="E687">
            <v>13.1</v>
          </cell>
          <cell r="F687">
            <v>34.89</v>
          </cell>
        </row>
        <row r="688">
          <cell r="A688">
            <v>71476</v>
          </cell>
          <cell r="B688" t="str">
            <v>ISOLADOR DE ANCORAGEM POLIMÉRICO 15KV</v>
          </cell>
          <cell r="C688" t="str">
            <v>un</v>
          </cell>
          <cell r="D688">
            <v>88.33</v>
          </cell>
          <cell r="E688">
            <v>7.16</v>
          </cell>
          <cell r="F688">
            <v>95.49</v>
          </cell>
        </row>
        <row r="689">
          <cell r="A689">
            <v>71480</v>
          </cell>
          <cell r="B689" t="str">
            <v>ISOLADOR ROLDANA PORCELANA 72 X 72 MM</v>
          </cell>
          <cell r="C689" t="str">
            <v>Un</v>
          </cell>
          <cell r="D689">
            <v>7.31</v>
          </cell>
          <cell r="E689">
            <v>7.16</v>
          </cell>
          <cell r="F689">
            <v>14.47</v>
          </cell>
        </row>
        <row r="690">
          <cell r="A690">
            <v>71481</v>
          </cell>
          <cell r="B690" t="str">
            <v>ISOLADOR ROLDANA PORCELANA 76 X 79 MM</v>
          </cell>
          <cell r="C690" t="str">
            <v>Un</v>
          </cell>
          <cell r="D690">
            <v>9.58</v>
          </cell>
          <cell r="E690">
            <v>7.16</v>
          </cell>
          <cell r="F690">
            <v>16.739999999999998</v>
          </cell>
        </row>
        <row r="691">
          <cell r="A691">
            <v>71490</v>
          </cell>
          <cell r="B691" t="str">
            <v>ISOLADOR ROLDANA PVC PEQUENO (101)</v>
          </cell>
          <cell r="C691" t="str">
            <v>Un</v>
          </cell>
          <cell r="D691">
            <v>0.38</v>
          </cell>
          <cell r="E691">
            <v>5.37</v>
          </cell>
          <cell r="F691">
            <v>5.75</v>
          </cell>
        </row>
        <row r="692">
          <cell r="A692">
            <v>71491</v>
          </cell>
          <cell r="B692" t="str">
            <v>ISOLADOR ROLDANA PVC MEDIO (102)</v>
          </cell>
          <cell r="C692" t="str">
            <v>Un</v>
          </cell>
          <cell r="D692">
            <v>0.56999999999999995</v>
          </cell>
          <cell r="E692">
            <v>5.37</v>
          </cell>
          <cell r="F692">
            <v>5.94</v>
          </cell>
        </row>
        <row r="693">
          <cell r="A693">
            <v>71492</v>
          </cell>
          <cell r="B693" t="str">
            <v>ISOLADOR ROLDANA PVC GRANDE (103)</v>
          </cell>
          <cell r="C693" t="str">
            <v>Un</v>
          </cell>
          <cell r="D693">
            <v>0.72</v>
          </cell>
          <cell r="E693">
            <v>7.16</v>
          </cell>
          <cell r="F693">
            <v>7.88</v>
          </cell>
        </row>
        <row r="694">
          <cell r="A694">
            <v>71500</v>
          </cell>
          <cell r="B694" t="str">
            <v>ISOLADOR, PINO 15 KV ROSCA 25 MM</v>
          </cell>
          <cell r="C694" t="str">
            <v>Un</v>
          </cell>
          <cell r="D694">
            <v>38.89</v>
          </cell>
          <cell r="E694">
            <v>7.16</v>
          </cell>
          <cell r="F694">
            <v>46.05</v>
          </cell>
        </row>
        <row r="695">
          <cell r="A695">
            <v>71510</v>
          </cell>
          <cell r="B695" t="str">
            <v>LAÇO PREFORMADO DE DISTRIBUICAO</v>
          </cell>
          <cell r="C695" t="str">
            <v>Un</v>
          </cell>
          <cell r="D695">
            <v>6.21</v>
          </cell>
          <cell r="E695">
            <v>7.16</v>
          </cell>
          <cell r="F695">
            <v>13.37</v>
          </cell>
        </row>
        <row r="696">
          <cell r="A696">
            <v>71520</v>
          </cell>
          <cell r="B696" t="str">
            <v>LAMPADA A VAPOR DE MERCURIO 125 W</v>
          </cell>
          <cell r="C696" t="str">
            <v>Un</v>
          </cell>
          <cell r="D696">
            <v>21.78</v>
          </cell>
          <cell r="E696">
            <v>2.86</v>
          </cell>
          <cell r="F696">
            <v>24.64</v>
          </cell>
        </row>
        <row r="697">
          <cell r="A697">
            <v>71521</v>
          </cell>
          <cell r="B697" t="str">
            <v>LAMPADA A VAPOR MERCURIO 250 W</v>
          </cell>
          <cell r="C697" t="str">
            <v>Un</v>
          </cell>
          <cell r="D697">
            <v>42.09</v>
          </cell>
          <cell r="E697">
            <v>2.86</v>
          </cell>
          <cell r="F697">
            <v>44.95</v>
          </cell>
        </row>
        <row r="698">
          <cell r="A698">
            <v>71522</v>
          </cell>
          <cell r="B698" t="str">
            <v>LAMPADA A VAPOR MERCURIO 400 W</v>
          </cell>
          <cell r="C698" t="str">
            <v>Un</v>
          </cell>
          <cell r="D698">
            <v>56.35</v>
          </cell>
          <cell r="E698">
            <v>2.86</v>
          </cell>
          <cell r="F698">
            <v>59.21</v>
          </cell>
        </row>
        <row r="699">
          <cell r="A699">
            <v>71523</v>
          </cell>
          <cell r="B699" t="str">
            <v>LAMPADA A VAPOR METALICO 2000 W</v>
          </cell>
          <cell r="C699" t="str">
            <v>Un</v>
          </cell>
          <cell r="D699">
            <v>702.12</v>
          </cell>
          <cell r="E699">
            <v>2.86</v>
          </cell>
          <cell r="F699">
            <v>704.98</v>
          </cell>
        </row>
        <row r="700">
          <cell r="A700">
            <v>71524</v>
          </cell>
          <cell r="B700" t="str">
            <v>LAMPADA VAPOR METALICO OVOIDE 70 W</v>
          </cell>
          <cell r="C700" t="str">
            <v>Un</v>
          </cell>
          <cell r="D700">
            <v>44.79</v>
          </cell>
          <cell r="E700">
            <v>2.86</v>
          </cell>
          <cell r="F700">
            <v>47.65</v>
          </cell>
        </row>
        <row r="701">
          <cell r="A701">
            <v>71525</v>
          </cell>
          <cell r="B701" t="str">
            <v>LAMPADA VAPOR METALICO OVOIDE 150 W</v>
          </cell>
          <cell r="C701" t="str">
            <v>Un</v>
          </cell>
          <cell r="D701">
            <v>44.36</v>
          </cell>
          <cell r="E701">
            <v>2.86</v>
          </cell>
          <cell r="F701">
            <v>47.22</v>
          </cell>
        </row>
        <row r="702">
          <cell r="A702">
            <v>71526</v>
          </cell>
          <cell r="B702" t="str">
            <v>LAMPADA VAPOR METALICO OVOIDE 250W</v>
          </cell>
          <cell r="C702" t="str">
            <v>Un</v>
          </cell>
          <cell r="D702">
            <v>61.44</v>
          </cell>
          <cell r="E702">
            <v>2.86</v>
          </cell>
          <cell r="F702">
            <v>64.3</v>
          </cell>
        </row>
        <row r="703">
          <cell r="A703">
            <v>71527</v>
          </cell>
          <cell r="B703" t="str">
            <v>LAMPADA VAPOR METALICO OVOIDE 400 W</v>
          </cell>
          <cell r="C703" t="str">
            <v>Un</v>
          </cell>
          <cell r="D703">
            <v>65.069999999999993</v>
          </cell>
          <cell r="E703">
            <v>2.86</v>
          </cell>
          <cell r="F703">
            <v>67.930000000000007</v>
          </cell>
        </row>
        <row r="704">
          <cell r="A704">
            <v>71528</v>
          </cell>
          <cell r="B704" t="str">
            <v>LAMPADA VAPOR METALICO TUBULAR 1000 W</v>
          </cell>
          <cell r="C704" t="str">
            <v>Un</v>
          </cell>
          <cell r="D704">
            <v>276.26</v>
          </cell>
          <cell r="E704">
            <v>2.86</v>
          </cell>
          <cell r="F704">
            <v>279.12</v>
          </cell>
        </row>
        <row r="705">
          <cell r="A705">
            <v>71537</v>
          </cell>
          <cell r="B705" t="str">
            <v>LÂMPADA BULBO LED, BASE E27, BIVOLT 8/9 W, 800 A 900 LUMENS, LUZ BRANCA</v>
          </cell>
          <cell r="C705" t="str">
            <v>un</v>
          </cell>
          <cell r="D705">
            <v>7</v>
          </cell>
          <cell r="E705">
            <v>2.86</v>
          </cell>
          <cell r="F705">
            <v>9.86</v>
          </cell>
        </row>
        <row r="706">
          <cell r="A706">
            <v>71538</v>
          </cell>
          <cell r="B706" t="str">
            <v>LÂMPADA BULBO LED, BASE E27, BIVOLT 12/15 W, 1000 A 1400 LUMENS, LUZ BRANCA</v>
          </cell>
          <cell r="C706" t="str">
            <v>un</v>
          </cell>
          <cell r="D706">
            <v>10.57</v>
          </cell>
          <cell r="E706">
            <v>2.86</v>
          </cell>
          <cell r="F706">
            <v>13.43</v>
          </cell>
        </row>
        <row r="707">
          <cell r="A707">
            <v>71539</v>
          </cell>
          <cell r="B707" t="str">
            <v>LÂMPADA BULBO LED, BASE E27, BIVOLT 17/20 W, 1500 A 1900 LUMENS, LUZ BRANCA</v>
          </cell>
          <cell r="C707" t="str">
            <v>un</v>
          </cell>
          <cell r="D707">
            <v>16.68</v>
          </cell>
          <cell r="E707">
            <v>2.86</v>
          </cell>
          <cell r="F707">
            <v>19.54</v>
          </cell>
        </row>
        <row r="708">
          <cell r="A708">
            <v>71540</v>
          </cell>
          <cell r="B708" t="str">
            <v>LÂMPADA BULBO LED, BASE E27, BIVOLT 30 W, 2400 A 3000 LUMENS, LUZ BRANCA</v>
          </cell>
          <cell r="C708" t="str">
            <v>un</v>
          </cell>
          <cell r="D708">
            <v>24.69</v>
          </cell>
          <cell r="E708">
            <v>2.86</v>
          </cell>
          <cell r="F708">
            <v>27.55</v>
          </cell>
        </row>
        <row r="709">
          <cell r="A709">
            <v>71541</v>
          </cell>
          <cell r="B709" t="str">
            <v>LÂMPADA TUBULAR LED, BASE G13, BIVOLT 8/10 W, 900 A 1000 LUMENS, LUZ BRANCA</v>
          </cell>
          <cell r="C709" t="str">
            <v>un</v>
          </cell>
          <cell r="D709">
            <v>18.48</v>
          </cell>
          <cell r="E709">
            <v>2.86</v>
          </cell>
          <cell r="F709">
            <v>21.34</v>
          </cell>
        </row>
        <row r="710">
          <cell r="A710">
            <v>71542</v>
          </cell>
          <cell r="B710" t="str">
            <v>LÂMPADA TUBULAR LED, BASE G13, BIVOLT 15/20 W, 1800 A 1900 LUMENS, LUZ
BRANCA</v>
          </cell>
          <cell r="C710" t="str">
            <v>un</v>
          </cell>
          <cell r="D710">
            <v>19.739999999999998</v>
          </cell>
          <cell r="E710">
            <v>2.86</v>
          </cell>
          <cell r="F710">
            <v>22.6</v>
          </cell>
        </row>
        <row r="711">
          <cell r="A711">
            <v>71543</v>
          </cell>
          <cell r="B711" t="str">
            <v>LÂMPADA TUBULAR LED, BASE G13, BIVOLT 26 W, 3900 LUMENS, LUZ BRANCA</v>
          </cell>
          <cell r="C711" t="str">
            <v>un</v>
          </cell>
          <cell r="D711">
            <v>118.46</v>
          </cell>
          <cell r="E711">
            <v>2.86</v>
          </cell>
          <cell r="F711">
            <v>121.32</v>
          </cell>
        </row>
        <row r="712">
          <cell r="A712">
            <v>71560</v>
          </cell>
          <cell r="B712" t="str">
            <v>LAMPADA MISTA DE 160 W</v>
          </cell>
          <cell r="C712" t="str">
            <v>Un</v>
          </cell>
          <cell r="D712">
            <v>29.58</v>
          </cell>
          <cell r="E712">
            <v>2.86</v>
          </cell>
          <cell r="F712">
            <v>32.44</v>
          </cell>
        </row>
        <row r="713">
          <cell r="A713">
            <v>71561</v>
          </cell>
          <cell r="B713" t="str">
            <v>LAMPADA MISTA 250 W</v>
          </cell>
          <cell r="C713" t="str">
            <v>Un</v>
          </cell>
          <cell r="D713">
            <v>33.15</v>
          </cell>
          <cell r="E713">
            <v>2.86</v>
          </cell>
          <cell r="F713">
            <v>36.01</v>
          </cell>
        </row>
        <row r="714">
          <cell r="A714">
            <v>71562</v>
          </cell>
          <cell r="B714" t="str">
            <v>LAMPADA MISTA 500 W</v>
          </cell>
          <cell r="C714" t="str">
            <v>Un</v>
          </cell>
          <cell r="D714">
            <v>61.91</v>
          </cell>
          <cell r="E714">
            <v>2.86</v>
          </cell>
          <cell r="F714">
            <v>64.77</v>
          </cell>
        </row>
        <row r="715">
          <cell r="A715">
            <v>71590</v>
          </cell>
          <cell r="B715" t="str">
            <v>LAMPADA VAPOR DE SODIO OVOIDE 150 W</v>
          </cell>
          <cell r="C715" t="str">
            <v>Un</v>
          </cell>
          <cell r="D715">
            <v>39</v>
          </cell>
          <cell r="E715">
            <v>2.86</v>
          </cell>
          <cell r="F715">
            <v>41.86</v>
          </cell>
        </row>
        <row r="716">
          <cell r="A716">
            <v>71591</v>
          </cell>
          <cell r="B716" t="str">
            <v>LAMPADA VAPOR DE SODIO (OVOIDE) 250 W</v>
          </cell>
          <cell r="C716" t="str">
            <v>Un</v>
          </cell>
          <cell r="D716">
            <v>56.99</v>
          </cell>
          <cell r="E716">
            <v>2.86</v>
          </cell>
          <cell r="F716">
            <v>59.85</v>
          </cell>
        </row>
        <row r="717">
          <cell r="A717">
            <v>71592</v>
          </cell>
          <cell r="B717" t="str">
            <v>LAMPADA VAPOR DE SODIO (OVOIDE) 400W</v>
          </cell>
          <cell r="C717" t="str">
            <v>Un</v>
          </cell>
          <cell r="D717">
            <v>45.14</v>
          </cell>
          <cell r="E717">
            <v>2.86</v>
          </cell>
          <cell r="F717">
            <v>48</v>
          </cell>
        </row>
        <row r="718">
          <cell r="A718">
            <v>71598</v>
          </cell>
          <cell r="B718" t="str">
            <v>LUMINÁRIA DE EMERGÊNCIA 30 LEDS</v>
          </cell>
          <cell r="C718" t="str">
            <v>un</v>
          </cell>
          <cell r="D718">
            <v>18.809999999999999</v>
          </cell>
          <cell r="E718">
            <v>5.97</v>
          </cell>
          <cell r="F718">
            <v>24.78</v>
          </cell>
        </row>
        <row r="719">
          <cell r="A719">
            <v>71603</v>
          </cell>
          <cell r="B719" t="str">
            <v>LUMINÁRIA LED PARA ILUMINAÇÃO PÚBLICA 240W A 280W</v>
          </cell>
          <cell r="C719" t="str">
            <v>un</v>
          </cell>
          <cell r="D719">
            <v>893.26</v>
          </cell>
          <cell r="E719">
            <v>17.920000000000002</v>
          </cell>
          <cell r="F719">
            <v>911.18</v>
          </cell>
        </row>
        <row r="720">
          <cell r="A720">
            <v>71609</v>
          </cell>
          <cell r="B720" t="str">
            <v>LUMINÁRIA BLINDADA PARA TETO COM GRADE ( MÉDIA ) - BASE E-27</v>
          </cell>
          <cell r="C720" t="str">
            <v>Un</v>
          </cell>
          <cell r="D720">
            <v>128.9</v>
          </cell>
          <cell r="E720">
            <v>11.56</v>
          </cell>
          <cell r="F720">
            <v>140.46</v>
          </cell>
        </row>
        <row r="721">
          <cell r="A721">
            <v>71610</v>
          </cell>
          <cell r="B721" t="str">
            <v>LUMINÁRIA TIPO ARANDELA DE USO EXTERNO BLINDADA COM GRADE ( PEQUENA ) -
BASE E-27</v>
          </cell>
          <cell r="C721" t="str">
            <v>un</v>
          </cell>
          <cell r="D721">
            <v>74.38</v>
          </cell>
          <cell r="E721">
            <v>11.56</v>
          </cell>
          <cell r="F721">
            <v>85.94</v>
          </cell>
        </row>
        <row r="722">
          <cell r="A722">
            <v>71612</v>
          </cell>
          <cell r="B722" t="str">
            <v>LUMINÁRIA TIPO ARANDELA DE USO EXTERNO BLINDADA COM GRADE ( MÉDIA ) -
BASE E-27</v>
          </cell>
          <cell r="C722" t="str">
            <v>un</v>
          </cell>
          <cell r="D722">
            <v>81.99</v>
          </cell>
          <cell r="E722">
            <v>11.56</v>
          </cell>
          <cell r="F722">
            <v>93.55</v>
          </cell>
        </row>
        <row r="723">
          <cell r="A723">
            <v>71613</v>
          </cell>
          <cell r="B723" t="str">
            <v>LUMINÁRIA TIPO ARANDELA DE USO EXTERNO BLINDADA COM GRADE ( GRANDE ) -
BASE E-27</v>
          </cell>
          <cell r="C723" t="str">
            <v>un</v>
          </cell>
          <cell r="D723">
            <v>129.96</v>
          </cell>
          <cell r="E723">
            <v>11.56</v>
          </cell>
          <cell r="F723">
            <v>141.52000000000001</v>
          </cell>
        </row>
        <row r="724">
          <cell r="A724">
            <v>71614</v>
          </cell>
          <cell r="B724" t="str">
            <v>LUMINÁRIA TIPO ARANDELA DE USO INTERNO - BASE E-27</v>
          </cell>
          <cell r="C724" t="str">
            <v>un</v>
          </cell>
          <cell r="D724">
            <v>87.66</v>
          </cell>
          <cell r="E724">
            <v>11.56</v>
          </cell>
          <cell r="F724">
            <v>99.22</v>
          </cell>
        </row>
        <row r="725">
          <cell r="A725">
            <v>71615</v>
          </cell>
          <cell r="B725" t="str">
            <v>LUMINÁRIA TIPO ARANDELA DE USO EXTERNO - BASE E-27</v>
          </cell>
          <cell r="C725" t="str">
            <v>un</v>
          </cell>
          <cell r="D725">
            <v>121.25</v>
          </cell>
          <cell r="E725">
            <v>11.56</v>
          </cell>
          <cell r="F725">
            <v>132.81</v>
          </cell>
        </row>
        <row r="726">
          <cell r="A726">
            <v>71626</v>
          </cell>
          <cell r="B726" t="str">
            <v>LUMINÁRIA PARA JARDIM COM POSTE 2,50 M COM 01 GLOBO - INCLUSO BASE DE
CONCRETO PADRÃO GOINFRA E FIXAÇÃO</v>
          </cell>
          <cell r="C726" t="str">
            <v>un</v>
          </cell>
          <cell r="D726">
            <v>500.13</v>
          </cell>
          <cell r="E726">
            <v>89.65</v>
          </cell>
          <cell r="F726">
            <v>589.78</v>
          </cell>
        </row>
        <row r="727">
          <cell r="A727">
            <v>71627</v>
          </cell>
          <cell r="B727" t="str">
            <v>LUMINÁRIA PARA JARDIM COM POSTE 2,50 M COM 02 GLOBOS - INCLUSO BASE DE
CONCRETO PADRÃO GOINFRA E FIXAÇÃO</v>
          </cell>
          <cell r="C727" t="str">
            <v>un</v>
          </cell>
          <cell r="D727">
            <v>577.1</v>
          </cell>
          <cell r="E727">
            <v>101.21</v>
          </cell>
          <cell r="F727">
            <v>678.31</v>
          </cell>
        </row>
        <row r="728">
          <cell r="A728">
            <v>71630</v>
          </cell>
          <cell r="B728" t="str">
            <v>LUMINÁRIA DE EMBUTIR REGULÁVEL  ("OLHO DE BOI") - BASE E-27 - INCLUSO CORTE
NO FORRO</v>
          </cell>
          <cell r="C728" t="str">
            <v>Un</v>
          </cell>
          <cell r="D728">
            <v>34.89</v>
          </cell>
          <cell r="E728">
            <v>11.93</v>
          </cell>
          <cell r="F728">
            <v>46.82</v>
          </cell>
        </row>
        <row r="729">
          <cell r="A729">
            <v>71640</v>
          </cell>
          <cell r="B729" t="str">
            <v>LUMINÁRIA TIPO SINALIZADOR PARA 01 LÂMPADA</v>
          </cell>
          <cell r="C729" t="str">
            <v>Un</v>
          </cell>
          <cell r="D729">
            <v>92.8</v>
          </cell>
          <cell r="E729">
            <v>11.56</v>
          </cell>
          <cell r="F729">
            <v>104.36</v>
          </cell>
        </row>
        <row r="730">
          <cell r="A730">
            <v>71642</v>
          </cell>
          <cell r="B730" t="str">
            <v>LUMINÁRIA TIPO SINALIZADOR PARA 02 LÂMPADAS</v>
          </cell>
          <cell r="C730" t="str">
            <v>Un</v>
          </cell>
          <cell r="D730">
            <v>200.52</v>
          </cell>
          <cell r="E730">
            <v>11.56</v>
          </cell>
          <cell r="F730">
            <v>212.08</v>
          </cell>
        </row>
        <row r="731">
          <cell r="A731">
            <v>71645</v>
          </cell>
          <cell r="B731" t="str">
            <v>LUMINÁRIA TIPO PLAFON DE SOBREPOR REDONDA PARA 02 LÂMPADAS</v>
          </cell>
          <cell r="C731" t="str">
            <v>un</v>
          </cell>
          <cell r="D731">
            <v>135.63999999999999</v>
          </cell>
          <cell r="E731">
            <v>11.56</v>
          </cell>
          <cell r="F731">
            <v>147.19999999999999</v>
          </cell>
        </row>
        <row r="732">
          <cell r="A732">
            <v>71646</v>
          </cell>
          <cell r="B732" t="str">
            <v>LUMINÁRIA PLAFON LED QUADRADA DE SOBREPOR, 18W, 20X20 CM (MEDIDAS
APROXIMADAS)</v>
          </cell>
          <cell r="C732" t="str">
            <v>un</v>
          </cell>
          <cell r="D732">
            <v>34.49</v>
          </cell>
          <cell r="E732">
            <v>11.56</v>
          </cell>
          <cell r="F732">
            <v>46.05</v>
          </cell>
        </row>
        <row r="733">
          <cell r="A733">
            <v>71647</v>
          </cell>
          <cell r="B733" t="str">
            <v>LUMINÁRIA PLAFON LED QUADRADA DE EMBUTIR, 18W, 20X20 CM (MEDIDAS
APROXIMADAS) - INCLUSO CORTE NO FORRO</v>
          </cell>
          <cell r="C733" t="str">
            <v>un</v>
          </cell>
          <cell r="D733">
            <v>32.950000000000003</v>
          </cell>
          <cell r="E733">
            <v>11.88</v>
          </cell>
          <cell r="F733">
            <v>44.83</v>
          </cell>
        </row>
        <row r="734">
          <cell r="A734">
            <v>71648</v>
          </cell>
          <cell r="B734" t="str">
            <v>LUMINÁRIA PLAFON LED QUADRADA DE SOBREPOR, 30W, 40X40 CM (MEDIDAS
APROXIMADAS)</v>
          </cell>
          <cell r="C734" t="str">
            <v>un</v>
          </cell>
          <cell r="D734">
            <v>135.38999999999999</v>
          </cell>
          <cell r="E734">
            <v>11.56</v>
          </cell>
          <cell r="F734">
            <v>146.94999999999999</v>
          </cell>
        </row>
        <row r="735">
          <cell r="A735">
            <v>71649</v>
          </cell>
          <cell r="B735" t="str">
            <v>LUMINÁRIA PLAFON LED QUADRADA DE EMBUTIR, 30W, 40X40 CM (MEDIDAS
APROXIMADAS) - INCLUSO CORTE NO FORRO</v>
          </cell>
          <cell r="C735" t="str">
            <v>un</v>
          </cell>
          <cell r="D735">
            <v>112.14</v>
          </cell>
          <cell r="E735">
            <v>12.76</v>
          </cell>
          <cell r="F735">
            <v>124.9</v>
          </cell>
        </row>
        <row r="736">
          <cell r="A736">
            <v>71655</v>
          </cell>
          <cell r="B736" t="str">
            <v>LUMINÁRIA CIRCULAR SEM VIDRO PARA QUADRA ATE 400 W - BASE E-40</v>
          </cell>
          <cell r="C736" t="str">
            <v>Un</v>
          </cell>
          <cell r="D736">
            <v>179.27</v>
          </cell>
          <cell r="E736">
            <v>11.56</v>
          </cell>
          <cell r="F736">
            <v>190.83</v>
          </cell>
        </row>
        <row r="737">
          <cell r="A737">
            <v>71660</v>
          </cell>
          <cell r="B737" t="str">
            <v>LUMINÁRIA CIRCULAR COM VIDRO PARA QUADRA ATÉ 400 W - BASE E-40</v>
          </cell>
          <cell r="C737" t="str">
            <v>Un</v>
          </cell>
          <cell r="D737">
            <v>271.17</v>
          </cell>
          <cell r="E737">
            <v>11.56</v>
          </cell>
          <cell r="F737">
            <v>282.73</v>
          </cell>
        </row>
        <row r="738">
          <cell r="A738">
            <v>71661</v>
          </cell>
          <cell r="B738" t="str">
            <v>LUMINÁRIA LED CIRCULAR PARA QUADRA 200W</v>
          </cell>
          <cell r="C738" t="str">
            <v>un</v>
          </cell>
          <cell r="D738">
            <v>563.9</v>
          </cell>
          <cell r="E738">
            <v>11.56</v>
          </cell>
          <cell r="F738">
            <v>575.46</v>
          </cell>
        </row>
        <row r="739">
          <cell r="A739">
            <v>71670</v>
          </cell>
          <cell r="B739" t="str">
            <v>LUMINÁRIA DE SOBREPOR USO AO TEMPO (TARTARUGA) - BASE E-27</v>
          </cell>
          <cell r="C739" t="str">
            <v>Un</v>
          </cell>
          <cell r="D739">
            <v>51.04</v>
          </cell>
          <cell r="E739">
            <v>11.56</v>
          </cell>
          <cell r="F739">
            <v>62.6</v>
          </cell>
        </row>
        <row r="740">
          <cell r="A740">
            <v>71679</v>
          </cell>
          <cell r="B740" t="str">
            <v>LUMINÁRIA - BASE EM CONCRETO PADRÃO GOINFRA PARA AS LUMINÁRIAS TIPO
PROJETOR (CASO NECESSÁRIO )</v>
          </cell>
          <cell r="C740" t="str">
            <v>un</v>
          </cell>
          <cell r="D740">
            <v>42.58</v>
          </cell>
          <cell r="E740">
            <v>28.32</v>
          </cell>
          <cell r="F740">
            <v>70.900000000000006</v>
          </cell>
        </row>
        <row r="741">
          <cell r="A741">
            <v>71682</v>
          </cell>
          <cell r="B741" t="str">
            <v>LUMINÁRIA TIPO PROJETOR CIRCULAR ATÉ 200 W - BASE E-27</v>
          </cell>
          <cell r="C741" t="str">
            <v>un</v>
          </cell>
          <cell r="D741">
            <v>69.39</v>
          </cell>
          <cell r="E741">
            <v>11.56</v>
          </cell>
          <cell r="F741">
            <v>80.95</v>
          </cell>
        </row>
        <row r="742">
          <cell r="A742">
            <v>71683</v>
          </cell>
          <cell r="B742" t="str">
            <v>LUMINÁRIA TIPO PROJETOR CIRCULAR ATÉ 400 W - BASE E-40</v>
          </cell>
          <cell r="C742" t="str">
            <v>un</v>
          </cell>
          <cell r="D742">
            <v>247.99</v>
          </cell>
          <cell r="E742">
            <v>11.56</v>
          </cell>
          <cell r="F742">
            <v>259.55</v>
          </cell>
        </row>
        <row r="743">
          <cell r="A743">
            <v>71684</v>
          </cell>
          <cell r="B743" t="str">
            <v>LUMINÁRIA TIPO PROJETOR RETANGULAR ATÉ 400 W - BASE E-40</v>
          </cell>
          <cell r="C743" t="str">
            <v>un</v>
          </cell>
          <cell r="D743">
            <v>144.76</v>
          </cell>
          <cell r="E743">
            <v>11.56</v>
          </cell>
          <cell r="F743">
            <v>156.32</v>
          </cell>
        </row>
        <row r="744">
          <cell r="A744">
            <v>71685</v>
          </cell>
          <cell r="B744" t="str">
            <v>LUMINÁRIA TIPO PROJETOR RETANGULAR COM PORTA REATOR ATÉ 400 W - BASE E-
40</v>
          </cell>
          <cell r="C744" t="str">
            <v>un</v>
          </cell>
          <cell r="D744">
            <v>172.98</v>
          </cell>
          <cell r="E744">
            <v>11.56</v>
          </cell>
          <cell r="F744">
            <v>184.54</v>
          </cell>
        </row>
        <row r="745">
          <cell r="A745">
            <v>71686</v>
          </cell>
          <cell r="B745" t="str">
            <v>LUMINÁRIA TIPO PROJETOR RETANGULAR ATÉ 1000 W - BASE E-40</v>
          </cell>
          <cell r="C745" t="str">
            <v>un</v>
          </cell>
          <cell r="D745">
            <v>320.32</v>
          </cell>
          <cell r="E745">
            <v>11.56</v>
          </cell>
          <cell r="F745">
            <v>331.88</v>
          </cell>
        </row>
        <row r="746">
          <cell r="A746">
            <v>71687</v>
          </cell>
          <cell r="B746" t="str">
            <v>LUMINÁRIA TIPO PROJETOR RETANGULAR ATÉ 2000 W - BASE E-40</v>
          </cell>
          <cell r="C746" t="str">
            <v>un</v>
          </cell>
          <cell r="D746">
            <v>433.15</v>
          </cell>
          <cell r="E746">
            <v>11.56</v>
          </cell>
          <cell r="F746">
            <v>444.71</v>
          </cell>
        </row>
        <row r="747">
          <cell r="A747">
            <v>71688</v>
          </cell>
          <cell r="B747" t="str">
            <v>LUMINÁRIA TIPO SPOT DE SOBREPOR PARA 01 LÂMPADA</v>
          </cell>
          <cell r="C747" t="str">
            <v>un</v>
          </cell>
          <cell r="D747">
            <v>47.97</v>
          </cell>
          <cell r="E747">
            <v>11.56</v>
          </cell>
          <cell r="F747">
            <v>59.53</v>
          </cell>
        </row>
        <row r="748">
          <cell r="A748">
            <v>71689</v>
          </cell>
          <cell r="B748" t="str">
            <v>LUMINÁRIA TIPO SPOT DE SOBREPOR PARA 02 LÂMPADAS</v>
          </cell>
          <cell r="C748" t="str">
            <v>un</v>
          </cell>
          <cell r="D748">
            <v>57.9</v>
          </cell>
          <cell r="E748">
            <v>11.56</v>
          </cell>
          <cell r="F748">
            <v>69.459999999999994</v>
          </cell>
        </row>
        <row r="749">
          <cell r="A749">
            <v>71690</v>
          </cell>
          <cell r="B749" t="str">
            <v>LUMINÁRIA LED RETANGULAR DE EMBUTIR COM REFLETOR DE ALUMÍNIO E ALETAS,
DE 36W A 39W - INCLUSO CORTE NO FORRO</v>
          </cell>
          <cell r="C749" t="str">
            <v>un</v>
          </cell>
          <cell r="D749">
            <v>200</v>
          </cell>
          <cell r="E749">
            <v>16.2</v>
          </cell>
          <cell r="F749">
            <v>216.2</v>
          </cell>
        </row>
        <row r="750">
          <cell r="A750">
            <v>71691</v>
          </cell>
          <cell r="B750" t="str">
            <v>LUMINÁRIA LED QUADRADA DE EMBUTIR COM REFLETOR DE ALUMÍNIO E ALETAS,
36W A 39W - INCLUSO CORTE NO FORRO</v>
          </cell>
          <cell r="C750" t="str">
            <v>un</v>
          </cell>
          <cell r="D750">
            <v>215.97</v>
          </cell>
          <cell r="E750">
            <v>17.32</v>
          </cell>
          <cell r="F750">
            <v>233.29</v>
          </cell>
        </row>
        <row r="751">
          <cell r="A751">
            <v>71692</v>
          </cell>
          <cell r="B751" t="str">
            <v>LUMINÁRIA LED RETANGULAR DE SOBREPOR COM REFLETOR DE ALUMÍNIO COM
ALETAS, DE 36W A 39W</v>
          </cell>
          <cell r="C751" t="str">
            <v>un</v>
          </cell>
          <cell r="D751">
            <v>254.56</v>
          </cell>
          <cell r="E751">
            <v>13.85</v>
          </cell>
          <cell r="F751">
            <v>268.41000000000003</v>
          </cell>
        </row>
        <row r="752">
          <cell r="A752">
            <v>71693</v>
          </cell>
          <cell r="B752" t="str">
            <v>LUMINÁRIA LED QUADRADA DE SOBREPOR COM REFLETOR DE ALUMÍNIO COM
ALETAS, DE 36W A 39W</v>
          </cell>
          <cell r="C752" t="str">
            <v>un</v>
          </cell>
          <cell r="D752">
            <v>224.5</v>
          </cell>
          <cell r="E752">
            <v>13.85</v>
          </cell>
          <cell r="F752">
            <v>238.35</v>
          </cell>
        </row>
        <row r="753">
          <cell r="A753">
            <v>71694</v>
          </cell>
          <cell r="B753" t="str">
            <v>LUMINÁRIA PLAFON LED QUADRADA DE SOBREPOR, 36W, 60X60 CM (MEDIDAS
APROXIMADAS)</v>
          </cell>
          <cell r="C753" t="str">
            <v>un</v>
          </cell>
          <cell r="D753">
            <v>235.09</v>
          </cell>
          <cell r="E753">
            <v>11.56</v>
          </cell>
          <cell r="F753">
            <v>246.65</v>
          </cell>
        </row>
        <row r="754">
          <cell r="A754">
            <v>71695</v>
          </cell>
          <cell r="B754" t="str">
            <v>LUMINÁRIA PLAFON LED QUADRADA DE EMBUTIR, 36W, 60X60 CM (MEDIDAS
APROXIMADAS) - INCLUSO CORTE NO FORRO</v>
          </cell>
          <cell r="C754" t="str">
            <v>un</v>
          </cell>
          <cell r="D754">
            <v>197.67</v>
          </cell>
          <cell r="E754">
            <v>14.45</v>
          </cell>
          <cell r="F754">
            <v>212.12</v>
          </cell>
        </row>
        <row r="755">
          <cell r="A755">
            <v>71696</v>
          </cell>
          <cell r="B755" t="str">
            <v>LUMINÁRIA LED PARA JARDIM COM POSTE 3,00 M COM 01 LUMINÁRIA PLANA -
INCLUSO BASE DE CONCRETO PADRÃO GOINFRA E FIXAÇÃO</v>
          </cell>
          <cell r="C755" t="str">
            <v>un</v>
          </cell>
          <cell r="D755">
            <v>1484.91</v>
          </cell>
          <cell r="E755">
            <v>98.61</v>
          </cell>
          <cell r="F755">
            <v>1583.52</v>
          </cell>
        </row>
        <row r="756">
          <cell r="A756">
            <v>71697</v>
          </cell>
          <cell r="B756" t="str">
            <v>LUMINÁRIA LED PARA JARDIM COM POSTE 3,00 M COM 02 LUMINÁRIAS PLANAS -
INCLUSO BASE DE CONCRETO PADRÃO GOINFRA E FIXAÇÃO</v>
          </cell>
          <cell r="C756" t="str">
            <v>un</v>
          </cell>
          <cell r="D756">
            <v>2427.8000000000002</v>
          </cell>
          <cell r="E756">
            <v>110.18</v>
          </cell>
          <cell r="F756">
            <v>2537.98</v>
          </cell>
        </row>
        <row r="757">
          <cell r="A757">
            <v>71698</v>
          </cell>
          <cell r="B757" t="str">
            <v>LUMINÁRIA LED TIPO PROJETOR RETANGULAR DE 80W A 100W</v>
          </cell>
          <cell r="C757" t="str">
            <v>un</v>
          </cell>
          <cell r="D757">
            <v>355.4</v>
          </cell>
          <cell r="E757">
            <v>11.56</v>
          </cell>
          <cell r="F757">
            <v>366.96</v>
          </cell>
        </row>
        <row r="758">
          <cell r="A758">
            <v>71700</v>
          </cell>
          <cell r="B758" t="str">
            <v>LUVA EM AÇO GALVANIZADO DIÂMETRO 1/2"</v>
          </cell>
          <cell r="C758" t="str">
            <v>Un</v>
          </cell>
          <cell r="D758">
            <v>3.22</v>
          </cell>
          <cell r="E758">
            <v>1.06</v>
          </cell>
          <cell r="F758">
            <v>4.28</v>
          </cell>
        </row>
        <row r="759">
          <cell r="A759">
            <v>71701</v>
          </cell>
          <cell r="B759" t="str">
            <v>LUVA EM AÇO GALVANIZADO DIÂMETRO 3/4"</v>
          </cell>
          <cell r="C759" t="str">
            <v>Un</v>
          </cell>
          <cell r="D759">
            <v>3.77</v>
          </cell>
          <cell r="E759">
            <v>1.42</v>
          </cell>
          <cell r="F759">
            <v>5.19</v>
          </cell>
        </row>
        <row r="760">
          <cell r="A760">
            <v>71702</v>
          </cell>
          <cell r="B760" t="str">
            <v>LUVA  EM AÇO GALVANIZADO DIÂMETRO 1"</v>
          </cell>
          <cell r="C760" t="str">
            <v>Un</v>
          </cell>
          <cell r="D760">
            <v>4.79</v>
          </cell>
          <cell r="E760">
            <v>2.14</v>
          </cell>
          <cell r="F760">
            <v>6.93</v>
          </cell>
        </row>
        <row r="761">
          <cell r="A761">
            <v>71703</v>
          </cell>
          <cell r="B761" t="str">
            <v>LUVA EM AÇO GALVANIZADO DIÂMETRO 1.1/4"</v>
          </cell>
          <cell r="C761" t="str">
            <v>Un</v>
          </cell>
          <cell r="D761">
            <v>5.26</v>
          </cell>
          <cell r="E761">
            <v>2.86</v>
          </cell>
          <cell r="F761">
            <v>8.1199999999999992</v>
          </cell>
        </row>
        <row r="762">
          <cell r="A762">
            <v>71704</v>
          </cell>
          <cell r="B762" t="str">
            <v>LUVA EM AÇO GALVANIZADO DIÂMETRO 1.1/2"</v>
          </cell>
          <cell r="C762" t="str">
            <v>Un</v>
          </cell>
          <cell r="D762">
            <v>6.77</v>
          </cell>
          <cell r="E762">
            <v>3.93</v>
          </cell>
          <cell r="F762">
            <v>10.7</v>
          </cell>
        </row>
        <row r="763">
          <cell r="A763">
            <v>71705</v>
          </cell>
          <cell r="B763" t="str">
            <v>LUVA EM AÇO GALVANIZADO DIÂMETRO 2"</v>
          </cell>
          <cell r="C763" t="str">
            <v>Un</v>
          </cell>
          <cell r="D763">
            <v>17.96</v>
          </cell>
          <cell r="E763">
            <v>4.6500000000000004</v>
          </cell>
          <cell r="F763">
            <v>22.61</v>
          </cell>
        </row>
        <row r="764">
          <cell r="A764">
            <v>71706</v>
          </cell>
          <cell r="B764" t="str">
            <v>LUVA  EM AÇO GALVANIZADO DIÂMETRO 2.1/2"</v>
          </cell>
          <cell r="C764" t="str">
            <v>Un</v>
          </cell>
          <cell r="D764">
            <v>22.6</v>
          </cell>
          <cell r="E764">
            <v>8.9600000000000009</v>
          </cell>
          <cell r="F764">
            <v>31.56</v>
          </cell>
        </row>
        <row r="765">
          <cell r="A765">
            <v>71707</v>
          </cell>
          <cell r="B765" t="str">
            <v>LUVA EM AÇO GALVANIZADO DIÂMETRO 3"</v>
          </cell>
          <cell r="C765" t="str">
            <v>Un</v>
          </cell>
          <cell r="D765">
            <v>27.23</v>
          </cell>
          <cell r="E765">
            <v>15.41</v>
          </cell>
          <cell r="F765">
            <v>42.64</v>
          </cell>
        </row>
        <row r="766">
          <cell r="A766">
            <v>71708</v>
          </cell>
          <cell r="B766" t="str">
            <v>LUVA EM AÇO GALVANIZADO DIÂMETRO 4"</v>
          </cell>
          <cell r="C766" t="str">
            <v>Un</v>
          </cell>
          <cell r="D766">
            <v>36.5</v>
          </cell>
          <cell r="E766">
            <v>19.71</v>
          </cell>
          <cell r="F766">
            <v>56.21</v>
          </cell>
        </row>
        <row r="767">
          <cell r="A767">
            <v>71710</v>
          </cell>
          <cell r="B767" t="str">
            <v>LUVA DE REDUÇÃO EM AÇO GALVANIZADO 1.1/2" X 3/4"</v>
          </cell>
          <cell r="C767" t="str">
            <v>Un</v>
          </cell>
          <cell r="D767">
            <v>16.2</v>
          </cell>
          <cell r="E767">
            <v>10.029999999999999</v>
          </cell>
          <cell r="F767">
            <v>26.23</v>
          </cell>
        </row>
        <row r="768">
          <cell r="A768">
            <v>71720</v>
          </cell>
          <cell r="B768" t="str">
            <v>LUVA EM AÇO ZINCADO DIÂMETRO 1/2"</v>
          </cell>
          <cell r="C768" t="str">
            <v>Un</v>
          </cell>
          <cell r="D768">
            <v>1.55</v>
          </cell>
          <cell r="E768">
            <v>1.06</v>
          </cell>
          <cell r="F768">
            <v>2.61</v>
          </cell>
        </row>
        <row r="769">
          <cell r="A769">
            <v>71721</v>
          </cell>
          <cell r="B769" t="str">
            <v>LUVA EM AÇO ZINCADO DIÂMETRO 1"</v>
          </cell>
          <cell r="C769" t="str">
            <v>Un</v>
          </cell>
          <cell r="D769">
            <v>2.57</v>
          </cell>
          <cell r="E769">
            <v>2.14</v>
          </cell>
          <cell r="F769">
            <v>4.71</v>
          </cell>
        </row>
        <row r="770">
          <cell r="A770">
            <v>71722</v>
          </cell>
          <cell r="B770" t="str">
            <v>LUVA EM AÇO ZINCADO DIÂMETRO 3/4"</v>
          </cell>
          <cell r="C770" t="str">
            <v>Un</v>
          </cell>
          <cell r="D770">
            <v>1.85</v>
          </cell>
          <cell r="E770">
            <v>1.42</v>
          </cell>
          <cell r="F770">
            <v>3.27</v>
          </cell>
        </row>
        <row r="771">
          <cell r="A771">
            <v>71723</v>
          </cell>
          <cell r="B771" t="str">
            <v>LUVA EM AÇO ZINCADO DIÂMETRO 1.1/4"</v>
          </cell>
          <cell r="C771" t="str">
            <v>Un</v>
          </cell>
          <cell r="D771">
            <v>3.07</v>
          </cell>
          <cell r="E771">
            <v>2.86</v>
          </cell>
          <cell r="F771">
            <v>5.93</v>
          </cell>
        </row>
        <row r="772">
          <cell r="A772">
            <v>71724</v>
          </cell>
          <cell r="B772" t="str">
            <v>LUVA EM AÇO ZINCADO DIÂMETRO 1.1/2"</v>
          </cell>
          <cell r="C772" t="str">
            <v>Un</v>
          </cell>
          <cell r="D772">
            <v>3.21</v>
          </cell>
          <cell r="E772">
            <v>3.93</v>
          </cell>
          <cell r="F772">
            <v>7.14</v>
          </cell>
        </row>
        <row r="773">
          <cell r="A773">
            <v>71725</v>
          </cell>
          <cell r="B773" t="str">
            <v>LUVA EM AÇO ZINCADO DIÂMETRO 2"</v>
          </cell>
          <cell r="C773" t="str">
            <v>Un</v>
          </cell>
          <cell r="D773">
            <v>6.22</v>
          </cell>
          <cell r="E773">
            <v>4.6500000000000004</v>
          </cell>
          <cell r="F773">
            <v>10.87</v>
          </cell>
        </row>
        <row r="774">
          <cell r="A774">
            <v>71726</v>
          </cell>
          <cell r="B774" t="str">
            <v>LUVA EM AÇO ZINCADO DIÂMETRO 2.1/2"</v>
          </cell>
          <cell r="C774" t="str">
            <v>Un</v>
          </cell>
          <cell r="D774">
            <v>10.19</v>
          </cell>
          <cell r="E774">
            <v>8.9600000000000009</v>
          </cell>
          <cell r="F774">
            <v>19.149999999999999</v>
          </cell>
        </row>
        <row r="775">
          <cell r="A775">
            <v>71727</v>
          </cell>
          <cell r="B775" t="str">
            <v>LUVA EM AÇO ZINCADO DIÂMETRO 3"</v>
          </cell>
          <cell r="C775" t="str">
            <v>Un</v>
          </cell>
          <cell r="D775">
            <v>13.22</v>
          </cell>
          <cell r="E775">
            <v>15.41</v>
          </cell>
          <cell r="F775">
            <v>28.63</v>
          </cell>
        </row>
        <row r="776">
          <cell r="A776">
            <v>71728</v>
          </cell>
          <cell r="B776" t="str">
            <v>LUVA EM AÇO ZINCADO DIÂMETRO 4"</v>
          </cell>
          <cell r="C776" t="str">
            <v>Un</v>
          </cell>
          <cell r="D776">
            <v>19.27</v>
          </cell>
          <cell r="E776">
            <v>19.71</v>
          </cell>
          <cell r="F776">
            <v>38.979999999999997</v>
          </cell>
        </row>
        <row r="777">
          <cell r="A777">
            <v>71740</v>
          </cell>
          <cell r="B777" t="str">
            <v>LUVA PVC ROSQUEAVEL DIAMETRO 1/2"</v>
          </cell>
          <cell r="C777" t="str">
            <v>Un</v>
          </cell>
          <cell r="D777">
            <v>1.24</v>
          </cell>
          <cell r="E777">
            <v>0.7</v>
          </cell>
          <cell r="F777">
            <v>1.94</v>
          </cell>
        </row>
        <row r="778">
          <cell r="A778">
            <v>71741</v>
          </cell>
          <cell r="B778" t="str">
            <v>LUVA PVC ROSQUEAVEL DIAMETRO 3/4"</v>
          </cell>
          <cell r="C778" t="str">
            <v>Un</v>
          </cell>
          <cell r="D778">
            <v>1.9</v>
          </cell>
          <cell r="E778">
            <v>1.06</v>
          </cell>
          <cell r="F778">
            <v>2.96</v>
          </cell>
        </row>
        <row r="779">
          <cell r="A779">
            <v>71742</v>
          </cell>
          <cell r="B779" t="str">
            <v>LUVA PVC ROSQUEAVEL DIAMETRO 1"</v>
          </cell>
          <cell r="C779" t="str">
            <v>Un</v>
          </cell>
          <cell r="D779">
            <v>2.3199999999999998</v>
          </cell>
          <cell r="E779">
            <v>1.78</v>
          </cell>
          <cell r="F779">
            <v>4.0999999999999996</v>
          </cell>
        </row>
        <row r="780">
          <cell r="A780">
            <v>71743</v>
          </cell>
          <cell r="B780" t="str">
            <v>LUVA PVC ROSQUEAVEL DIAMETRO 1.1/4"</v>
          </cell>
          <cell r="C780" t="str">
            <v>Un</v>
          </cell>
          <cell r="D780">
            <v>4.12</v>
          </cell>
          <cell r="E780">
            <v>2.5</v>
          </cell>
          <cell r="F780">
            <v>6.62</v>
          </cell>
        </row>
        <row r="781">
          <cell r="A781">
            <v>71744</v>
          </cell>
          <cell r="B781" t="str">
            <v>LUVA PVC ROSQUEAVEL DIAMETRO 1.1/2"</v>
          </cell>
          <cell r="C781" t="str">
            <v>Un</v>
          </cell>
          <cell r="D781">
            <v>5.0999999999999996</v>
          </cell>
          <cell r="E781">
            <v>3.22</v>
          </cell>
          <cell r="F781">
            <v>8.32</v>
          </cell>
        </row>
        <row r="782">
          <cell r="A782">
            <v>71745</v>
          </cell>
          <cell r="B782" t="str">
            <v>LUVA PVC ROSQUEAVEL DIAMETRO 2"</v>
          </cell>
          <cell r="C782" t="str">
            <v>Un</v>
          </cell>
          <cell r="D782">
            <v>7.52</v>
          </cell>
          <cell r="E782">
            <v>3.57</v>
          </cell>
          <cell r="F782">
            <v>11.09</v>
          </cell>
        </row>
        <row r="783">
          <cell r="A783">
            <v>71746</v>
          </cell>
          <cell r="B783" t="str">
            <v>LUVA PVC ROSQUEAVEL DIAMETRO 2.1/2"</v>
          </cell>
          <cell r="C783" t="str">
            <v>Un</v>
          </cell>
          <cell r="D783">
            <v>13.34</v>
          </cell>
          <cell r="E783">
            <v>7.16</v>
          </cell>
          <cell r="F783">
            <v>20.5</v>
          </cell>
        </row>
        <row r="784">
          <cell r="A784">
            <v>71747</v>
          </cell>
          <cell r="B784" t="str">
            <v>LUVA PVC ROSQUEAVEL DIAMETRO 3"</v>
          </cell>
          <cell r="C784" t="str">
            <v>Un</v>
          </cell>
          <cell r="D784">
            <v>16.47</v>
          </cell>
          <cell r="E784">
            <v>13.61</v>
          </cell>
          <cell r="F784">
            <v>30.08</v>
          </cell>
        </row>
        <row r="785">
          <cell r="A785">
            <v>71748</v>
          </cell>
          <cell r="B785" t="str">
            <v>LUVA PVC ROSQUEAVEL DIAMETRO 4"</v>
          </cell>
          <cell r="C785" t="str">
            <v>Un</v>
          </cell>
          <cell r="D785">
            <v>24.74</v>
          </cell>
          <cell r="E785">
            <v>17.2</v>
          </cell>
          <cell r="F785">
            <v>41.94</v>
          </cell>
        </row>
        <row r="786">
          <cell r="A786">
            <v>71750</v>
          </cell>
          <cell r="B786" t="str">
            <v>MANILHA-SAPATILHA EM AÇO GALVANIZADO</v>
          </cell>
          <cell r="C786" t="str">
            <v>un</v>
          </cell>
          <cell r="D786">
            <v>19.739999999999998</v>
          </cell>
          <cell r="E786">
            <v>14.33</v>
          </cell>
          <cell r="F786">
            <v>34.07</v>
          </cell>
        </row>
        <row r="787">
          <cell r="A787">
            <v>71761</v>
          </cell>
          <cell r="B787" t="str">
            <v>MURETA DE MEDIÇÃO EM ALVENARIA 1 1/2 V.(35CM) REBOCADA, C/ PINTURA ACRÍLICA E LAJE EM CONCRETO 20MPA MALHA 8.0MM CADA 10CM REVESTIDA C/
ARGAMASSA 1:3 C/ IMPERMEABILIZANTE</v>
          </cell>
          <cell r="C787" t="str">
            <v>m2</v>
          </cell>
          <cell r="D787">
            <v>254.3</v>
          </cell>
          <cell r="E787">
            <v>190.54</v>
          </cell>
          <cell r="F787">
            <v>444.84</v>
          </cell>
        </row>
        <row r="788">
          <cell r="A788">
            <v>71764</v>
          </cell>
          <cell r="B788" t="str">
            <v>MÃO FRANCESA SIMPLES LARGURA DE 50 MM</v>
          </cell>
          <cell r="C788" t="str">
            <v>Un</v>
          </cell>
          <cell r="D788">
            <v>5.0199999999999996</v>
          </cell>
          <cell r="E788">
            <v>5.73</v>
          </cell>
          <cell r="F788">
            <v>10.75</v>
          </cell>
        </row>
        <row r="789">
          <cell r="A789">
            <v>71765</v>
          </cell>
          <cell r="B789" t="str">
            <v>MAO FRANCESA PLANA DE ACO GALVANIZADO 726 MM</v>
          </cell>
          <cell r="C789" t="str">
            <v>Un</v>
          </cell>
          <cell r="D789">
            <v>25.19</v>
          </cell>
          <cell r="E789">
            <v>5.37</v>
          </cell>
          <cell r="F789">
            <v>30.56</v>
          </cell>
        </row>
        <row r="790">
          <cell r="A790">
            <v>71768</v>
          </cell>
          <cell r="B790" t="str">
            <v>MASSA EPOXI CAIXA DE 250 G</v>
          </cell>
          <cell r="C790" t="str">
            <v>Un</v>
          </cell>
          <cell r="D790">
            <v>23.13</v>
          </cell>
          <cell r="E790">
            <v>12.36</v>
          </cell>
          <cell r="F790">
            <v>35.49</v>
          </cell>
        </row>
        <row r="791">
          <cell r="A791">
            <v>71773</v>
          </cell>
          <cell r="B791" t="str">
            <v>NIPLE METALICO Fo.Zo. DIAMETRO 1"</v>
          </cell>
          <cell r="C791" t="str">
            <v>Un</v>
          </cell>
          <cell r="D791">
            <v>10.8</v>
          </cell>
          <cell r="E791">
            <v>3.57</v>
          </cell>
          <cell r="F791">
            <v>14.37</v>
          </cell>
        </row>
        <row r="792">
          <cell r="A792">
            <v>71774</v>
          </cell>
          <cell r="B792" t="str">
            <v>NIPLE METALICO Fo.Zo. DIAMETRO 1 1/4"</v>
          </cell>
          <cell r="C792" t="str">
            <v>un</v>
          </cell>
          <cell r="D792">
            <v>15.94</v>
          </cell>
          <cell r="E792">
            <v>3.57</v>
          </cell>
          <cell r="F792">
            <v>19.510000000000002</v>
          </cell>
        </row>
        <row r="793">
          <cell r="A793">
            <v>71776</v>
          </cell>
          <cell r="B793" t="str">
            <v>NIPLE METALICO Fo.Zo. DIAMETRO 2.1/2"</v>
          </cell>
          <cell r="C793" t="str">
            <v>Un</v>
          </cell>
          <cell r="D793">
            <v>46.73</v>
          </cell>
          <cell r="E793">
            <v>8.9600000000000009</v>
          </cell>
          <cell r="F793">
            <v>55.69</v>
          </cell>
        </row>
        <row r="794">
          <cell r="A794">
            <v>71777</v>
          </cell>
          <cell r="B794" t="str">
            <v>NIPLE METALICO Fo.Zo. DIAMETRO 3"</v>
          </cell>
          <cell r="C794" t="str">
            <v>Un</v>
          </cell>
          <cell r="D794">
            <v>83.1</v>
          </cell>
          <cell r="E794">
            <v>15.41</v>
          </cell>
          <cell r="F794">
            <v>98.51</v>
          </cell>
        </row>
        <row r="795">
          <cell r="A795">
            <v>71780</v>
          </cell>
          <cell r="B795" t="str">
            <v>NIPLE METALICO Fo.Zo. DIAMETRO 4"</v>
          </cell>
          <cell r="C795" t="str">
            <v>Un</v>
          </cell>
          <cell r="D795">
            <v>102.66</v>
          </cell>
          <cell r="E795">
            <v>19.71</v>
          </cell>
          <cell r="F795">
            <v>122.37</v>
          </cell>
        </row>
        <row r="796">
          <cell r="A796">
            <v>71791</v>
          </cell>
          <cell r="B796" t="str">
            <v>NIPLE DUPLO FERRO GALVANIZADO 2"</v>
          </cell>
          <cell r="C796" t="str">
            <v>Un</v>
          </cell>
          <cell r="D796">
            <v>27.76</v>
          </cell>
          <cell r="E796">
            <v>10.029999999999999</v>
          </cell>
          <cell r="F796">
            <v>37.79</v>
          </cell>
        </row>
        <row r="797">
          <cell r="A797">
            <v>71795</v>
          </cell>
          <cell r="B797" t="str">
            <v>OLHAL PARA PARAFUSO</v>
          </cell>
          <cell r="C797" t="str">
            <v>un</v>
          </cell>
          <cell r="D797">
            <v>17.59</v>
          </cell>
          <cell r="E797">
            <v>10.75</v>
          </cell>
          <cell r="F797">
            <v>28.34</v>
          </cell>
        </row>
        <row r="798">
          <cell r="A798">
            <v>71796</v>
          </cell>
          <cell r="B798" t="str">
            <v>ORGANIZADOR DE CABOS (GUIA) PARA RACK 19" 1U</v>
          </cell>
          <cell r="C798" t="str">
            <v>Un</v>
          </cell>
          <cell r="D798">
            <v>27.27</v>
          </cell>
          <cell r="E798">
            <v>5.37</v>
          </cell>
          <cell r="F798">
            <v>32.64</v>
          </cell>
        </row>
        <row r="799">
          <cell r="A799">
            <v>71801</v>
          </cell>
          <cell r="B799" t="str">
            <v>PADRAO MONOFASICO 10 MM2 H=5 METROS</v>
          </cell>
          <cell r="C799" t="str">
            <v>Un</v>
          </cell>
          <cell r="D799">
            <v>668.63</v>
          </cell>
          <cell r="E799">
            <v>81.86</v>
          </cell>
          <cell r="F799">
            <v>750.49</v>
          </cell>
        </row>
        <row r="800">
          <cell r="A800">
            <v>71805</v>
          </cell>
          <cell r="B800" t="str">
            <v>PADRAO MONOFASICO, 10 MM2 H=7 METROS</v>
          </cell>
          <cell r="C800" t="str">
            <v>Un</v>
          </cell>
          <cell r="D800">
            <v>1074.72</v>
          </cell>
          <cell r="E800">
            <v>82.32</v>
          </cell>
          <cell r="F800">
            <v>1157.04</v>
          </cell>
        </row>
        <row r="801">
          <cell r="A801">
            <v>71820</v>
          </cell>
          <cell r="B801" t="str">
            <v>PADRAO TRIFASICO 16 MM2 H=7 METROS</v>
          </cell>
          <cell r="C801" t="str">
            <v>Un</v>
          </cell>
          <cell r="D801">
            <v>2051.08</v>
          </cell>
          <cell r="E801">
            <v>82.32</v>
          </cell>
          <cell r="F801">
            <v>2133.4</v>
          </cell>
        </row>
        <row r="802">
          <cell r="A802">
            <v>71821</v>
          </cell>
          <cell r="B802" t="str">
            <v>PADRAO TRIFASICO 10 MM2  H=5 METROS</v>
          </cell>
          <cell r="C802" t="str">
            <v>Un</v>
          </cell>
          <cell r="D802">
            <v>1067.71</v>
          </cell>
          <cell r="E802">
            <v>81.86</v>
          </cell>
          <cell r="F802">
            <v>1149.57</v>
          </cell>
        </row>
        <row r="803">
          <cell r="A803">
            <v>71822</v>
          </cell>
          <cell r="B803" t="str">
            <v>PADRAO TRIFASICO, 10 MM2 H=7 METROS</v>
          </cell>
          <cell r="C803" t="str">
            <v>Un</v>
          </cell>
          <cell r="D803">
            <v>1545.55</v>
          </cell>
          <cell r="E803">
            <v>82.32</v>
          </cell>
          <cell r="F803">
            <v>1627.87</v>
          </cell>
        </row>
        <row r="804">
          <cell r="A804">
            <v>71823</v>
          </cell>
          <cell r="B804" t="str">
            <v>PADRAO TRIFASICO 16 MM2 H=5 METROS</v>
          </cell>
          <cell r="C804" t="str">
            <v>Un</v>
          </cell>
          <cell r="D804">
            <v>1372.48</v>
          </cell>
          <cell r="E804">
            <v>81.86</v>
          </cell>
          <cell r="F804">
            <v>1454.34</v>
          </cell>
        </row>
        <row r="805">
          <cell r="A805">
            <v>71824</v>
          </cell>
          <cell r="B805" t="str">
            <v>PADRÃO TRIFASICO 35 MM H=7 METROS</v>
          </cell>
          <cell r="C805" t="str">
            <v>Un</v>
          </cell>
          <cell r="D805">
            <v>3004.88</v>
          </cell>
          <cell r="E805">
            <v>82.32</v>
          </cell>
          <cell r="F805">
            <v>3087.2</v>
          </cell>
        </row>
        <row r="806">
          <cell r="A806">
            <v>71825</v>
          </cell>
          <cell r="B806" t="str">
            <v>PADRÃO TRIFASICO 35 MM H=5 METROS</v>
          </cell>
          <cell r="C806" t="str">
            <v>Un</v>
          </cell>
          <cell r="D806">
            <v>2190.83</v>
          </cell>
          <cell r="E806">
            <v>81.86</v>
          </cell>
          <cell r="F806">
            <v>2272.69</v>
          </cell>
        </row>
        <row r="807">
          <cell r="A807">
            <v>71826</v>
          </cell>
          <cell r="B807" t="str">
            <v>PADRÃO TRIFASICO 25 MM H=7 METROS</v>
          </cell>
          <cell r="C807" t="str">
            <v>Un</v>
          </cell>
          <cell r="D807">
            <v>2672.7</v>
          </cell>
          <cell r="E807">
            <v>82.32</v>
          </cell>
          <cell r="F807">
            <v>2755.02</v>
          </cell>
        </row>
        <row r="808">
          <cell r="A808">
            <v>71827</v>
          </cell>
          <cell r="B808" t="str">
            <v>PADRÃO TRIFASICO 25 MM H=5 METROS</v>
          </cell>
          <cell r="C808" t="str">
            <v>Un</v>
          </cell>
          <cell r="D808">
            <v>1742.55</v>
          </cell>
          <cell r="E808">
            <v>81.86</v>
          </cell>
          <cell r="F808">
            <v>1824.41</v>
          </cell>
        </row>
        <row r="809">
          <cell r="A809">
            <v>71831</v>
          </cell>
          <cell r="B809" t="str">
            <v>PARA RAIOS FRANKLIM 4 PONTAS</v>
          </cell>
          <cell r="C809" t="str">
            <v>Un</v>
          </cell>
          <cell r="D809">
            <v>124.89</v>
          </cell>
          <cell r="E809">
            <v>53.78</v>
          </cell>
          <cell r="F809">
            <v>178.67</v>
          </cell>
        </row>
        <row r="810">
          <cell r="A810">
            <v>71833</v>
          </cell>
          <cell r="B810" t="str">
            <v>PARA RAIOS DISTRIBUIDOR POLIMÉRICO ÓXIDO DE ZINCO S/CENTELHADOR C/
DESLIGAMENTO AUTOMÁTICO 15KV,10KA</v>
          </cell>
          <cell r="C810" t="str">
            <v>Un</v>
          </cell>
          <cell r="D810">
            <v>210.62</v>
          </cell>
          <cell r="E810">
            <v>53.78</v>
          </cell>
          <cell r="F810">
            <v>264.39999999999998</v>
          </cell>
        </row>
        <row r="811">
          <cell r="A811">
            <v>71835</v>
          </cell>
          <cell r="B811" t="str">
            <v>PARAFUSO CABEÇA ABAULADA (FRANCES) M16 X 45 MM</v>
          </cell>
          <cell r="C811" t="str">
            <v>Un</v>
          </cell>
          <cell r="D811">
            <v>4.2699999999999996</v>
          </cell>
          <cell r="E811">
            <v>0.22</v>
          </cell>
          <cell r="F811">
            <v>4.49</v>
          </cell>
        </row>
        <row r="812">
          <cell r="A812">
            <v>71837</v>
          </cell>
          <cell r="B812" t="str">
            <v>PARAFUSO CABEÇA ABAULADA (FRANCES) M16 X 70 MM</v>
          </cell>
          <cell r="C812" t="str">
            <v>un</v>
          </cell>
          <cell r="D812">
            <v>5.51</v>
          </cell>
          <cell r="E812">
            <v>0.22</v>
          </cell>
          <cell r="F812">
            <v>5.73</v>
          </cell>
        </row>
        <row r="813">
          <cell r="A813">
            <v>71838</v>
          </cell>
          <cell r="B813" t="str">
            <v>PARAFUSO COM PORCA GAIOLA PARA RACK COM 12MM E ROSCA M5</v>
          </cell>
          <cell r="C813" t="str">
            <v>un</v>
          </cell>
          <cell r="D813">
            <v>1.01</v>
          </cell>
          <cell r="E813">
            <v>0.22</v>
          </cell>
          <cell r="F813">
            <v>1.23</v>
          </cell>
        </row>
        <row r="814">
          <cell r="A814">
            <v>71840</v>
          </cell>
          <cell r="B814" t="str">
            <v>PARAFUSO MAQUINA  16  X 125 MM</v>
          </cell>
          <cell r="C814" t="str">
            <v>Un</v>
          </cell>
          <cell r="D814">
            <v>8.17</v>
          </cell>
          <cell r="E814">
            <v>0.22</v>
          </cell>
          <cell r="F814">
            <v>8.39</v>
          </cell>
        </row>
        <row r="815">
          <cell r="A815">
            <v>71841</v>
          </cell>
          <cell r="B815" t="str">
            <v>PARAFUSO CABEÇA ABAULADA (FRANCES) M16 X 150 MM</v>
          </cell>
          <cell r="C815" t="str">
            <v>Un</v>
          </cell>
          <cell r="D815">
            <v>9.57</v>
          </cell>
          <cell r="E815">
            <v>0.22</v>
          </cell>
          <cell r="F815">
            <v>9.7899999999999991</v>
          </cell>
        </row>
        <row r="816">
          <cell r="A816">
            <v>71850</v>
          </cell>
          <cell r="B816" t="str">
            <v>PARAFUSO DE AJUSTE TIPO DZ ATE 25A</v>
          </cell>
          <cell r="C816" t="str">
            <v>Un</v>
          </cell>
          <cell r="D816">
            <v>11.22</v>
          </cell>
          <cell r="E816">
            <v>1.78</v>
          </cell>
          <cell r="F816">
            <v>13</v>
          </cell>
        </row>
        <row r="817">
          <cell r="A817">
            <v>71851</v>
          </cell>
          <cell r="B817" t="str">
            <v>PARAFUSO DE AJUSTE TIPO DZ ATE 63A</v>
          </cell>
          <cell r="C817" t="str">
            <v>Un</v>
          </cell>
          <cell r="D817">
            <v>19.010000000000002</v>
          </cell>
          <cell r="E817">
            <v>1.78</v>
          </cell>
          <cell r="F817">
            <v>20.79</v>
          </cell>
        </row>
        <row r="818">
          <cell r="A818">
            <v>71860</v>
          </cell>
          <cell r="B818" t="str">
            <v>PARAFUSO P/BUCHA S-5</v>
          </cell>
          <cell r="C818" t="str">
            <v>Un</v>
          </cell>
          <cell r="D818">
            <v>0.13</v>
          </cell>
          <cell r="E818">
            <v>0.36</v>
          </cell>
          <cell r="F818">
            <v>0.49</v>
          </cell>
        </row>
        <row r="819">
          <cell r="A819">
            <v>71861</v>
          </cell>
          <cell r="B819" t="str">
            <v>PARAFUSO P/BUCHA S-6</v>
          </cell>
          <cell r="C819" t="str">
            <v>Un</v>
          </cell>
          <cell r="D819">
            <v>0.19</v>
          </cell>
          <cell r="E819">
            <v>0.36</v>
          </cell>
          <cell r="F819">
            <v>0.55000000000000004</v>
          </cell>
        </row>
        <row r="820">
          <cell r="A820">
            <v>71862</v>
          </cell>
          <cell r="B820" t="str">
            <v>PARAFUSO P/BUCHA S-8</v>
          </cell>
          <cell r="C820" t="str">
            <v>Un</v>
          </cell>
          <cell r="D820">
            <v>0.36</v>
          </cell>
          <cell r="E820">
            <v>0.65</v>
          </cell>
          <cell r="F820">
            <v>1.01</v>
          </cell>
        </row>
        <row r="821">
          <cell r="A821">
            <v>71863</v>
          </cell>
          <cell r="B821" t="str">
            <v>PARAFUSO P/BUCHA S-10</v>
          </cell>
          <cell r="C821" t="str">
            <v>Un</v>
          </cell>
          <cell r="D821">
            <v>0.54</v>
          </cell>
          <cell r="E821">
            <v>1.01</v>
          </cell>
          <cell r="F821">
            <v>1.55</v>
          </cell>
        </row>
        <row r="822">
          <cell r="A822">
            <v>71864</v>
          </cell>
          <cell r="B822" t="str">
            <v>PARAFUSO P/BUCHA S-12</v>
          </cell>
          <cell r="C822" t="str">
            <v>Un</v>
          </cell>
          <cell r="D822">
            <v>0.89</v>
          </cell>
          <cell r="E822">
            <v>1.66</v>
          </cell>
          <cell r="F822">
            <v>2.5499999999999998</v>
          </cell>
        </row>
        <row r="823">
          <cell r="A823">
            <v>71870</v>
          </cell>
          <cell r="B823" t="str">
            <v>PARAFUSO SEXTAVADO D = 1/4" X 5/8"</v>
          </cell>
          <cell r="C823" t="str">
            <v>Un</v>
          </cell>
          <cell r="D823">
            <v>0.3</v>
          </cell>
          <cell r="E823">
            <v>0.22</v>
          </cell>
          <cell r="F823">
            <v>0.52</v>
          </cell>
        </row>
        <row r="824">
          <cell r="A824">
            <v>71871</v>
          </cell>
          <cell r="B824" t="str">
            <v>PARAFUSO SEXTAVADO D = 3/8" X 3/4"</v>
          </cell>
          <cell r="C824" t="str">
            <v>Un</v>
          </cell>
          <cell r="D824">
            <v>0.6</v>
          </cell>
          <cell r="E824">
            <v>0.22</v>
          </cell>
          <cell r="F824">
            <v>0.82</v>
          </cell>
        </row>
        <row r="825">
          <cell r="A825">
            <v>71872</v>
          </cell>
          <cell r="B825" t="str">
            <v>PARAFUSO SEXTAVADO  CABEÇA LENTILHA D = 1/4" X 5/8"</v>
          </cell>
          <cell r="C825" t="str">
            <v>Un</v>
          </cell>
          <cell r="D825">
            <v>0.22</v>
          </cell>
          <cell r="E825">
            <v>0.22</v>
          </cell>
          <cell r="F825">
            <v>0.44</v>
          </cell>
        </row>
        <row r="826">
          <cell r="A826">
            <v>71880</v>
          </cell>
          <cell r="B826" t="str">
            <v>PARAFUSO ROSCA DUPLA ACO GALVANIZADO 16 X 150 C/ PORCAS</v>
          </cell>
          <cell r="C826" t="str">
            <v>Un</v>
          </cell>
          <cell r="D826">
            <v>14.4</v>
          </cell>
          <cell r="E826">
            <v>0.22</v>
          </cell>
          <cell r="F826">
            <v>14.62</v>
          </cell>
        </row>
        <row r="827">
          <cell r="A827">
            <v>71885</v>
          </cell>
          <cell r="B827" t="str">
            <v>PATCH CORD COMPRIMENTO DE 1,50 M - CAT.6</v>
          </cell>
          <cell r="C827" t="str">
            <v>un</v>
          </cell>
          <cell r="D827">
            <v>24.76</v>
          </cell>
          <cell r="E827">
            <v>4.6500000000000004</v>
          </cell>
          <cell r="F827">
            <v>29.41</v>
          </cell>
        </row>
        <row r="828">
          <cell r="A828">
            <v>71886</v>
          </cell>
          <cell r="B828" t="str">
            <v>PATCH CORD COMPRIMENTO DE 2,50 M - CAT.6</v>
          </cell>
          <cell r="C828" t="str">
            <v>Un</v>
          </cell>
          <cell r="D828">
            <v>32.119999999999997</v>
          </cell>
          <cell r="E828">
            <v>4.6500000000000004</v>
          </cell>
          <cell r="F828">
            <v>36.770000000000003</v>
          </cell>
        </row>
        <row r="829">
          <cell r="A829">
            <v>71887</v>
          </cell>
          <cell r="B829" t="str">
            <v>PATCH PANEL PADRÃO 19" CAT. 6, COM 24 PORTAS</v>
          </cell>
          <cell r="C829" t="str">
            <v>Un</v>
          </cell>
          <cell r="D829">
            <v>741.58</v>
          </cell>
          <cell r="E829">
            <v>62.74</v>
          </cell>
          <cell r="F829">
            <v>804.32</v>
          </cell>
        </row>
        <row r="830">
          <cell r="A830">
            <v>71973</v>
          </cell>
          <cell r="B830" t="str">
            <v>PINO ISOLADOR PARA CRUZETA POLIMÉRICA 15 KV, ROSCA 25 MM</v>
          </cell>
          <cell r="C830" t="str">
            <v>Un</v>
          </cell>
          <cell r="D830">
            <v>22</v>
          </cell>
          <cell r="E830">
            <v>9.68</v>
          </cell>
          <cell r="F830">
            <v>31.68</v>
          </cell>
        </row>
        <row r="831">
          <cell r="A831">
            <v>71980</v>
          </cell>
          <cell r="B831" t="str">
            <v>PORCA QUADRADA DE ACO GALVANIZADO 16 X 2</v>
          </cell>
          <cell r="C831" t="str">
            <v>Un</v>
          </cell>
          <cell r="D831">
            <v>1.29</v>
          </cell>
          <cell r="E831">
            <v>0.22</v>
          </cell>
          <cell r="F831">
            <v>1.51</v>
          </cell>
        </row>
        <row r="832">
          <cell r="A832">
            <v>71981</v>
          </cell>
          <cell r="B832" t="str">
            <v>PORCA SEXTAVADA DIAMETRO 1/4"</v>
          </cell>
          <cell r="C832" t="str">
            <v>Un</v>
          </cell>
          <cell r="D832">
            <v>0.16</v>
          </cell>
          <cell r="E832">
            <v>0.22</v>
          </cell>
          <cell r="F832">
            <v>0.38</v>
          </cell>
        </row>
        <row r="833">
          <cell r="A833">
            <v>71982</v>
          </cell>
          <cell r="B833" t="str">
            <v>PORCA SEXTAVADA DIAMETRO 5/16"</v>
          </cell>
          <cell r="C833" t="str">
            <v>Un</v>
          </cell>
          <cell r="D833">
            <v>0.21</v>
          </cell>
          <cell r="E833">
            <v>0.22</v>
          </cell>
          <cell r="F833">
            <v>0.43</v>
          </cell>
        </row>
        <row r="834">
          <cell r="A834">
            <v>71983</v>
          </cell>
          <cell r="B834" t="str">
            <v>PORCA LOSANGULAR D=1/4"</v>
          </cell>
          <cell r="C834" t="str">
            <v>Un</v>
          </cell>
          <cell r="D834">
            <v>1.05</v>
          </cell>
          <cell r="E834">
            <v>0.22</v>
          </cell>
          <cell r="F834">
            <v>1.27</v>
          </cell>
        </row>
        <row r="835">
          <cell r="A835">
            <v>71991</v>
          </cell>
          <cell r="B835" t="str">
            <v>POSTE SIMPLES CÔNICO CONTÍNUO, CIRCULAR, RETO, COM DIÂMETRO NOMINAL DE
60MM NA EXTREMIDADE, GALVANIZADO A FOGO, Hútil= 7 M - ENGASTADO EM CONCRETO COM FCK = 13,5 MPA</v>
          </cell>
          <cell r="C835" t="str">
            <v>Un</v>
          </cell>
          <cell r="D835">
            <v>1308.92</v>
          </cell>
          <cell r="E835">
            <v>20.58</v>
          </cell>
          <cell r="F835">
            <v>1329.5</v>
          </cell>
        </row>
        <row r="836">
          <cell r="A836">
            <v>71992</v>
          </cell>
          <cell r="B836" t="str">
            <v>POSTE SIMPLES CÔNICO CONTÍNUO, CIRCULAR, RETO, COM DIÂMETRO NOMINAL DE
60MM NA EXTREMIDADE, GALVANIZADO A FOGO, Hútil=10 M - ENGASTADO EM CONCRETO COM FCK = 13,5 MPA</v>
          </cell>
          <cell r="C836" t="str">
            <v>Un</v>
          </cell>
          <cell r="D836">
            <v>2135.5</v>
          </cell>
          <cell r="E836">
            <v>20.58</v>
          </cell>
          <cell r="F836">
            <v>2156.08</v>
          </cell>
        </row>
        <row r="837">
          <cell r="A837">
            <v>71993</v>
          </cell>
          <cell r="B837" t="str">
            <v>POSTE SIMPLES,CÔNICO CONTÍNUO, CIRCULAR, RETO, COM DIÂMETRO NOMINAL DE 60MM NA EXTREMIDADE, GALVANIZADO A FOGO, Hútil= 12 M - ENGASTADO EM
CONCRETO COM FCK = 13,5 MPA</v>
          </cell>
          <cell r="C837" t="str">
            <v>Un</v>
          </cell>
          <cell r="D837">
            <v>2618.7199999999998</v>
          </cell>
          <cell r="E837">
            <v>29.8</v>
          </cell>
          <cell r="F837">
            <v>2648.52</v>
          </cell>
        </row>
        <row r="838">
          <cell r="A838">
            <v>71995</v>
          </cell>
          <cell r="B838" t="str">
            <v>POSTE - ENGASTAMENTO SIMPLES PARA POSTE DE CONCRETO SEÇÃO DUPLO "T"</v>
          </cell>
          <cell r="C838" t="str">
            <v>m3</v>
          </cell>
          <cell r="D838">
            <v>0</v>
          </cell>
          <cell r="E838">
            <v>53.88</v>
          </cell>
          <cell r="F838">
            <v>53.88</v>
          </cell>
        </row>
        <row r="839">
          <cell r="A839">
            <v>71996</v>
          </cell>
          <cell r="B839" t="str">
            <v>POSTE - FUNDAÇÃO EM CONCRETO SIMPLES DA BASE DOS POSTES 10/600 PARA
TRAFO ( DIAM. 1000MM)</v>
          </cell>
          <cell r="C839" t="str">
            <v>m</v>
          </cell>
          <cell r="D839">
            <v>346.93</v>
          </cell>
          <cell r="E839">
            <v>302.39</v>
          </cell>
          <cell r="F839">
            <v>649.32000000000005</v>
          </cell>
        </row>
        <row r="840">
          <cell r="A840">
            <v>71997</v>
          </cell>
          <cell r="B840" t="str">
            <v>POSTE - FUNDAÇÃO EM CONCRETO SIMPLES DA BASE DOS POSTES 11/600 PARA
TRAFO ( DIAM. 1000MM)</v>
          </cell>
          <cell r="C840" t="str">
            <v>m</v>
          </cell>
          <cell r="D840">
            <v>364.12</v>
          </cell>
          <cell r="E840">
            <v>341.23</v>
          </cell>
          <cell r="F840">
            <v>705.35</v>
          </cell>
        </row>
        <row r="841">
          <cell r="A841">
            <v>71998</v>
          </cell>
          <cell r="B841" t="str">
            <v>POSTE - FUNDAÇÃO EM CONCRETO SIMPLES DA BASE DOS POSTES 13/600 PARA
REDE ( DIAM. 1000MM)</v>
          </cell>
          <cell r="C841" t="str">
            <v>m</v>
          </cell>
          <cell r="D841">
            <v>362.64</v>
          </cell>
          <cell r="E841">
            <v>382.68</v>
          </cell>
          <cell r="F841">
            <v>745.32</v>
          </cell>
        </row>
        <row r="842">
          <cell r="A842">
            <v>71999</v>
          </cell>
          <cell r="B842" t="str">
            <v>POSTE - FUNDAÇÃO EM CONCRETO ARMADO DA BASE DOS POSTES PARA REDE (
DIAM. 1200MM)</v>
          </cell>
          <cell r="C842" t="str">
            <v>m</v>
          </cell>
          <cell r="D842">
            <v>606.99</v>
          </cell>
          <cell r="E842">
            <v>602.99</v>
          </cell>
          <cell r="F842">
            <v>1209.98</v>
          </cell>
        </row>
        <row r="843">
          <cell r="A843">
            <v>72000</v>
          </cell>
          <cell r="B843" t="str">
            <v>POSTE - ENGASTAMENTO SIMPLES PARA POSTE DE CONCRETO SEÇÃO CIRCULAR</v>
          </cell>
          <cell r="C843" t="str">
            <v>m3</v>
          </cell>
          <cell r="D843">
            <v>0</v>
          </cell>
          <cell r="E843">
            <v>49.51</v>
          </cell>
          <cell r="F843">
            <v>49.51</v>
          </cell>
        </row>
        <row r="844">
          <cell r="A844">
            <v>72001</v>
          </cell>
          <cell r="B844" t="str">
            <v>POSTE DE CONCRETO DT 10/300 - SEM FUNDAÇÃO/CONCRETO</v>
          </cell>
          <cell r="C844" t="str">
            <v>Un</v>
          </cell>
          <cell r="D844">
            <v>1284.75</v>
          </cell>
          <cell r="E844">
            <v>0</v>
          </cell>
          <cell r="F844">
            <v>1284.75</v>
          </cell>
        </row>
        <row r="845">
          <cell r="A845">
            <v>72005</v>
          </cell>
          <cell r="B845" t="str">
            <v>POSTE DE CONCRETO DT 20/1300 - SEM FUNDAÇÃO/CONCRETO</v>
          </cell>
          <cell r="C845" t="str">
            <v>Un</v>
          </cell>
          <cell r="D845">
            <v>9630</v>
          </cell>
          <cell r="E845">
            <v>0</v>
          </cell>
          <cell r="F845">
            <v>9630</v>
          </cell>
        </row>
        <row r="846">
          <cell r="A846">
            <v>72010</v>
          </cell>
          <cell r="B846" t="str">
            <v>POSTE DE CONCRETO DT 20/1500 - SEM FUNDAÇÃO/CONCRETO</v>
          </cell>
          <cell r="C846" t="str">
            <v>Un</v>
          </cell>
          <cell r="D846">
            <v>13357.92</v>
          </cell>
          <cell r="E846">
            <v>0</v>
          </cell>
          <cell r="F846">
            <v>13357.92</v>
          </cell>
        </row>
        <row r="847">
          <cell r="A847">
            <v>72015</v>
          </cell>
          <cell r="B847" t="str">
            <v>POSTE DE CONCRETO DT 21/1500 - SEM FUNDAÇÃO/CONCRETO</v>
          </cell>
          <cell r="C847" t="str">
            <v>Un</v>
          </cell>
          <cell r="D847">
            <v>12250</v>
          </cell>
          <cell r="E847">
            <v>0</v>
          </cell>
          <cell r="F847">
            <v>12250</v>
          </cell>
        </row>
        <row r="848">
          <cell r="A848">
            <v>72020</v>
          </cell>
          <cell r="B848" t="str">
            <v>POSTE DE CONCRETO DT 22/1500 - SEM FUNDAÇÃO/CONCRETO</v>
          </cell>
          <cell r="C848" t="str">
            <v>Un</v>
          </cell>
          <cell r="D848">
            <v>13290</v>
          </cell>
          <cell r="E848">
            <v>0</v>
          </cell>
          <cell r="F848">
            <v>13290</v>
          </cell>
        </row>
        <row r="849">
          <cell r="A849">
            <v>72025</v>
          </cell>
          <cell r="B849" t="str">
            <v>POSTE DE CONCRETO DT 23/1300 - SEM FUNDAÇÃO/CONCRETO</v>
          </cell>
          <cell r="C849" t="str">
            <v>Un</v>
          </cell>
          <cell r="D849">
            <v>12900</v>
          </cell>
          <cell r="E849">
            <v>0</v>
          </cell>
          <cell r="F849">
            <v>12900</v>
          </cell>
        </row>
        <row r="850">
          <cell r="A850">
            <v>72030</v>
          </cell>
          <cell r="B850" t="str">
            <v>POSTE DE CONCRETO DT 23/1500 - SEM FUNDAÇÃO/CONCRETO</v>
          </cell>
          <cell r="C850" t="str">
            <v>Un</v>
          </cell>
          <cell r="D850">
            <v>14500</v>
          </cell>
          <cell r="E850">
            <v>0</v>
          </cell>
          <cell r="F850">
            <v>14500</v>
          </cell>
        </row>
        <row r="851">
          <cell r="A851">
            <v>72035</v>
          </cell>
          <cell r="B851" t="str">
            <v>POSTE DE CONCRETO DT 24/1500 - SEM FUNDAÇÃO/CONCRETO</v>
          </cell>
          <cell r="C851" t="str">
            <v>Un</v>
          </cell>
          <cell r="D851">
            <v>15700</v>
          </cell>
          <cell r="E851">
            <v>0</v>
          </cell>
          <cell r="F851">
            <v>15700</v>
          </cell>
        </row>
        <row r="852">
          <cell r="A852">
            <v>72040</v>
          </cell>
          <cell r="B852" t="str">
            <v>POSTE DE CONCRETO DT 25/1500 - SEM FUNDAÇÃO/CONCRETO</v>
          </cell>
          <cell r="C852" t="str">
            <v>Un</v>
          </cell>
          <cell r="D852">
            <v>16900</v>
          </cell>
          <cell r="E852">
            <v>0</v>
          </cell>
          <cell r="F852">
            <v>16900</v>
          </cell>
        </row>
        <row r="853">
          <cell r="A853">
            <v>72042</v>
          </cell>
          <cell r="B853" t="str">
            <v>POSTE DE CONCRETO SC 10/600 - SEM FUNDAÇÃO/CONCRETO</v>
          </cell>
          <cell r="C853" t="str">
            <v>un</v>
          </cell>
          <cell r="D853">
            <v>2408.33</v>
          </cell>
          <cell r="E853">
            <v>0</v>
          </cell>
          <cell r="F853">
            <v>2408.33</v>
          </cell>
        </row>
        <row r="854">
          <cell r="A854">
            <v>72060</v>
          </cell>
          <cell r="B854" t="str">
            <v>POSTE DE CONCRETO SC 11/400 - SEM FUNDAÇÃO/CONCRETO</v>
          </cell>
          <cell r="C854" t="str">
            <v>Un</v>
          </cell>
          <cell r="D854">
            <v>2156.41</v>
          </cell>
          <cell r="E854">
            <v>0</v>
          </cell>
          <cell r="F854">
            <v>2156.41</v>
          </cell>
        </row>
        <row r="855">
          <cell r="A855">
            <v>72061</v>
          </cell>
          <cell r="B855" t="str">
            <v>POSTE DE CONCRETO SC 11/600 - SEM FUNDAÇÃO/CONCRETO</v>
          </cell>
          <cell r="C855" t="str">
            <v>Un</v>
          </cell>
          <cell r="D855">
            <v>2806.25</v>
          </cell>
          <cell r="E855">
            <v>0</v>
          </cell>
          <cell r="F855">
            <v>2806.25</v>
          </cell>
        </row>
        <row r="856">
          <cell r="A856">
            <v>72062</v>
          </cell>
          <cell r="B856" t="str">
            <v>POSTE DE CONCRETO SC 16/200 - SEM FUNDAÇÃO/CONCRETO</v>
          </cell>
          <cell r="C856" t="str">
            <v>un</v>
          </cell>
          <cell r="D856">
            <v>4054</v>
          </cell>
          <cell r="E856">
            <v>0</v>
          </cell>
          <cell r="F856">
            <v>4054</v>
          </cell>
        </row>
        <row r="857">
          <cell r="A857">
            <v>72080</v>
          </cell>
          <cell r="B857" t="str">
            <v>POSTE/TRAFO - CAMINHÃO MUNCK 12 TON. (MÍNIMO 4H/DIA)</v>
          </cell>
          <cell r="C857" t="str">
            <v>H</v>
          </cell>
          <cell r="D857">
            <v>200</v>
          </cell>
          <cell r="E857">
            <v>0</v>
          </cell>
          <cell r="F857">
            <v>200</v>
          </cell>
        </row>
        <row r="858">
          <cell r="A858">
            <v>72085</v>
          </cell>
          <cell r="B858" t="str">
            <v>POSTE/TRAFO - GUINDASTE 30 TON.(MÍNIMO 10H/DIA)</v>
          </cell>
          <cell r="C858" t="str">
            <v>H</v>
          </cell>
          <cell r="D858">
            <v>302</v>
          </cell>
          <cell r="E858">
            <v>0</v>
          </cell>
          <cell r="F858">
            <v>302</v>
          </cell>
        </row>
        <row r="859">
          <cell r="A859">
            <v>72145</v>
          </cell>
          <cell r="B859" t="str">
            <v>PROTETOR PARA PARA-RAIO POLIMÉRICO</v>
          </cell>
          <cell r="C859" t="str">
            <v>un</v>
          </cell>
          <cell r="D859">
            <v>24.38</v>
          </cell>
          <cell r="E859">
            <v>0.53</v>
          </cell>
          <cell r="F859">
            <v>24.91</v>
          </cell>
        </row>
        <row r="860">
          <cell r="A860">
            <v>72160</v>
          </cell>
          <cell r="B860" t="str">
            <v>PULSADOR CAMPAINHA</v>
          </cell>
          <cell r="C860" t="str">
            <v>Un</v>
          </cell>
          <cell r="D860">
            <v>11.94</v>
          </cell>
          <cell r="E860">
            <v>7.52</v>
          </cell>
          <cell r="F860">
            <v>19.46</v>
          </cell>
        </row>
        <row r="861">
          <cell r="A861">
            <v>72170</v>
          </cell>
          <cell r="B861" t="str">
            <v>QUADRO DE DISTRIBUIÇÃO DE EMBUTIR EM PVC CB 12E - 80A</v>
          </cell>
          <cell r="C861" t="str">
            <v>Un</v>
          </cell>
          <cell r="D861">
            <v>93.04</v>
          </cell>
          <cell r="E861">
            <v>53.78</v>
          </cell>
          <cell r="F861">
            <v>146.82</v>
          </cell>
        </row>
        <row r="862">
          <cell r="A862">
            <v>72171</v>
          </cell>
          <cell r="B862" t="str">
            <v>QUADRO DE DISTRIBUIÇÃO DE EMBUTIR EM PVC CB 24E - 80A</v>
          </cell>
          <cell r="C862" t="str">
            <v>un</v>
          </cell>
          <cell r="D862">
            <v>167.03</v>
          </cell>
          <cell r="E862">
            <v>107.58</v>
          </cell>
          <cell r="F862">
            <v>274.61</v>
          </cell>
        </row>
        <row r="863">
          <cell r="A863">
            <v>72172</v>
          </cell>
          <cell r="B863" t="str">
            <v>QUADRO DE DISTRIBUIÇÃO DE EMBUTIR EM PVC CB 36E - 80A</v>
          </cell>
          <cell r="C863" t="str">
            <v>un</v>
          </cell>
          <cell r="D863">
            <v>245.39</v>
          </cell>
          <cell r="E863">
            <v>143.44</v>
          </cell>
          <cell r="F863">
            <v>388.83</v>
          </cell>
        </row>
        <row r="864">
          <cell r="A864">
            <v>72173</v>
          </cell>
          <cell r="B864" t="str">
            <v>QUADRO DE DISTRIBUIÇÃO DE EMBUTIR EM PVC CB 48E - 80A</v>
          </cell>
          <cell r="C864" t="str">
            <v>un</v>
          </cell>
          <cell r="D864">
            <v>259.17</v>
          </cell>
          <cell r="E864">
            <v>215.16</v>
          </cell>
          <cell r="F864">
            <v>474.33</v>
          </cell>
        </row>
        <row r="865">
          <cell r="A865">
            <v>72190</v>
          </cell>
          <cell r="B865" t="str">
            <v>QUADRO DE DISTRIBUIÇÃO DE EMBUTIR METÁLICO CB-24E - 150A</v>
          </cell>
          <cell r="C865" t="str">
            <v>Un</v>
          </cell>
          <cell r="D865">
            <v>1164.0999999999999</v>
          </cell>
          <cell r="E865">
            <v>107.58</v>
          </cell>
          <cell r="F865">
            <v>1271.68</v>
          </cell>
        </row>
        <row r="866">
          <cell r="A866">
            <v>72198</v>
          </cell>
          <cell r="B866" t="str">
            <v>QUADRO DE DISTRIBUIÇÃO DE EMBUTIR METÁLICO CB-34E - 150A</v>
          </cell>
          <cell r="C866" t="str">
            <v>Un</v>
          </cell>
          <cell r="D866">
            <v>1257.1099999999999</v>
          </cell>
          <cell r="E866">
            <v>143.44</v>
          </cell>
          <cell r="F866">
            <v>1400.55</v>
          </cell>
        </row>
        <row r="867">
          <cell r="A867">
            <v>72201</v>
          </cell>
          <cell r="B867" t="str">
            <v>QUADRO DE DISTRIBUIÇÃO DE EMBUTIR METÁLICO CB-44E - 150A</v>
          </cell>
          <cell r="C867" t="str">
            <v>Un</v>
          </cell>
          <cell r="D867">
            <v>1396.72</v>
          </cell>
          <cell r="E867">
            <v>215.16</v>
          </cell>
          <cell r="F867">
            <v>1611.88</v>
          </cell>
        </row>
        <row r="868">
          <cell r="A868">
            <v>72205</v>
          </cell>
          <cell r="B868" t="str">
            <v>QUADRO DE DISTRIBUIÇÃO DE EMBUTIR METÁLICO CB-56E - 225A</v>
          </cell>
          <cell r="C868" t="str">
            <v>Un</v>
          </cell>
          <cell r="D868">
            <v>1426.21</v>
          </cell>
          <cell r="E868">
            <v>215.16</v>
          </cell>
          <cell r="F868">
            <v>1641.37</v>
          </cell>
        </row>
        <row r="869">
          <cell r="A869">
            <v>72206</v>
          </cell>
          <cell r="B869" t="str">
            <v>QUADRO DE DISTRIBUIÇÃO DE EMBUTIR METÁLICO CB-70E - 225A</v>
          </cell>
          <cell r="C869" t="str">
            <v>un</v>
          </cell>
          <cell r="D869">
            <v>1871</v>
          </cell>
          <cell r="E869">
            <v>215.16</v>
          </cell>
          <cell r="F869">
            <v>2086.16</v>
          </cell>
        </row>
        <row r="870">
          <cell r="A870">
            <v>72226</v>
          </cell>
          <cell r="B870" t="str">
            <v>RACK FECHADO DE PAREDE COM PORTA EM ACRÍLICO - 12 U´S</v>
          </cell>
          <cell r="C870" t="str">
            <v>un</v>
          </cell>
          <cell r="D870">
            <v>778.75</v>
          </cell>
          <cell r="E870">
            <v>5.97</v>
          </cell>
          <cell r="F870">
            <v>784.72</v>
          </cell>
        </row>
        <row r="871">
          <cell r="A871">
            <v>72227</v>
          </cell>
          <cell r="B871" t="str">
            <v>RACK FECHADO DE PISO COM PORTA EM ACRÍLICO - 24 U´S</v>
          </cell>
          <cell r="C871" t="str">
            <v>un</v>
          </cell>
          <cell r="D871">
            <v>1923.8</v>
          </cell>
          <cell r="E871">
            <v>2.98</v>
          </cell>
          <cell r="F871">
            <v>1926.78</v>
          </cell>
        </row>
        <row r="872">
          <cell r="A872">
            <v>72228</v>
          </cell>
          <cell r="B872" t="str">
            <v>RACK FECHADO DE PISO COM PORTA EM ACRÍLICO -  36 U´S</v>
          </cell>
          <cell r="C872" t="str">
            <v>un</v>
          </cell>
          <cell r="D872">
            <v>2456.5300000000002</v>
          </cell>
          <cell r="E872">
            <v>2.98</v>
          </cell>
          <cell r="F872">
            <v>2459.5100000000002</v>
          </cell>
        </row>
        <row r="873">
          <cell r="A873">
            <v>72235</v>
          </cell>
          <cell r="B873" t="str">
            <v>REATOR AFP USO EXTERNO V.METALICO 70 W</v>
          </cell>
          <cell r="C873" t="str">
            <v>Un</v>
          </cell>
          <cell r="D873">
            <v>77.56</v>
          </cell>
          <cell r="E873">
            <v>6.29</v>
          </cell>
          <cell r="F873">
            <v>83.85</v>
          </cell>
        </row>
        <row r="874">
          <cell r="A874">
            <v>72236</v>
          </cell>
          <cell r="B874" t="str">
            <v>REATOR AFP USO EXTERNO V.METALICO 150 W</v>
          </cell>
          <cell r="C874" t="str">
            <v>Un</v>
          </cell>
          <cell r="D874">
            <v>102.87</v>
          </cell>
          <cell r="E874">
            <v>6.29</v>
          </cell>
          <cell r="F874">
            <v>109.16</v>
          </cell>
        </row>
        <row r="875">
          <cell r="A875">
            <v>72237</v>
          </cell>
          <cell r="B875" t="str">
            <v>REATOR AFP USO EXTERNO V.METALICO 250 W</v>
          </cell>
          <cell r="C875" t="str">
            <v>Un</v>
          </cell>
          <cell r="D875">
            <v>132.71</v>
          </cell>
          <cell r="E875">
            <v>6.29</v>
          </cell>
          <cell r="F875">
            <v>139</v>
          </cell>
        </row>
        <row r="876">
          <cell r="A876">
            <v>72238</v>
          </cell>
          <cell r="B876" t="str">
            <v>REATOR AFP USO EXTERNO V.METALICO 400 W</v>
          </cell>
          <cell r="C876" t="str">
            <v>Un</v>
          </cell>
          <cell r="D876">
            <v>134.86000000000001</v>
          </cell>
          <cell r="E876">
            <v>6.29</v>
          </cell>
          <cell r="F876">
            <v>141.15</v>
          </cell>
        </row>
        <row r="877">
          <cell r="A877">
            <v>72239</v>
          </cell>
          <cell r="B877" t="str">
            <v>REATOR AFP USO EXTERNO V.METÁLICO 1000 W.</v>
          </cell>
          <cell r="C877" t="str">
            <v>Un</v>
          </cell>
          <cell r="D877">
            <v>744.02</v>
          </cell>
          <cell r="E877">
            <v>6.29</v>
          </cell>
          <cell r="F877">
            <v>750.31</v>
          </cell>
        </row>
        <row r="878">
          <cell r="A878">
            <v>72240</v>
          </cell>
          <cell r="B878" t="str">
            <v>REATOR AFP USO EXTERNO V.METALICO 2000 W</v>
          </cell>
          <cell r="C878" t="str">
            <v>Un</v>
          </cell>
          <cell r="D878">
            <v>1371.7</v>
          </cell>
          <cell r="E878">
            <v>6.29</v>
          </cell>
          <cell r="F878">
            <v>1377.99</v>
          </cell>
        </row>
        <row r="879">
          <cell r="A879">
            <v>72241</v>
          </cell>
          <cell r="B879" t="str">
            <v>REATOR INTERNO V. MERCÚRIO AFP 1 X 125 W</v>
          </cell>
          <cell r="C879" t="str">
            <v>Un</v>
          </cell>
          <cell r="D879">
            <v>46.89</v>
          </cell>
          <cell r="E879">
            <v>6.29</v>
          </cell>
          <cell r="F879">
            <v>53.18</v>
          </cell>
        </row>
        <row r="880">
          <cell r="A880">
            <v>72242</v>
          </cell>
          <cell r="B880" t="str">
            <v>REATOR INTERNO V. MERCÚRIO  AFP 1 X 250 W</v>
          </cell>
          <cell r="C880" t="str">
            <v>Un</v>
          </cell>
          <cell r="D880">
            <v>71.510000000000005</v>
          </cell>
          <cell r="E880">
            <v>6.29</v>
          </cell>
          <cell r="F880">
            <v>77.8</v>
          </cell>
        </row>
        <row r="881">
          <cell r="A881">
            <v>72243</v>
          </cell>
          <cell r="B881" t="str">
            <v>REATOR INTERNO V. MERCÚRIO AFP 1 X 400 W</v>
          </cell>
          <cell r="C881" t="str">
            <v>Un</v>
          </cell>
          <cell r="D881">
            <v>91.41</v>
          </cell>
          <cell r="E881">
            <v>6.29</v>
          </cell>
          <cell r="F881">
            <v>97.7</v>
          </cell>
        </row>
        <row r="882">
          <cell r="A882">
            <v>72244</v>
          </cell>
          <cell r="B882" t="str">
            <v>REATOR EXTERNO V. MERCÚRIO AFP 1 X 125 W</v>
          </cell>
          <cell r="C882" t="str">
            <v>Un</v>
          </cell>
          <cell r="D882">
            <v>54.23</v>
          </cell>
          <cell r="E882">
            <v>6.29</v>
          </cell>
          <cell r="F882">
            <v>60.52</v>
          </cell>
        </row>
        <row r="883">
          <cell r="A883">
            <v>72245</v>
          </cell>
          <cell r="B883" t="str">
            <v>REATOR EXTERNO V. MERCÚRIO  AFP 1 X 250 W</v>
          </cell>
          <cell r="C883" t="str">
            <v>Un</v>
          </cell>
          <cell r="D883">
            <v>110.21</v>
          </cell>
          <cell r="E883">
            <v>6.29</v>
          </cell>
          <cell r="F883">
            <v>116.5</v>
          </cell>
        </row>
        <row r="884">
          <cell r="A884">
            <v>72250</v>
          </cell>
          <cell r="B884" t="str">
            <v>REATOR EXTERNO V. MERCÚRIO  AFP 1 X 400 W</v>
          </cell>
          <cell r="C884" t="str">
            <v>Un</v>
          </cell>
          <cell r="D884">
            <v>136.65</v>
          </cell>
          <cell r="E884">
            <v>6.29</v>
          </cell>
          <cell r="F884">
            <v>142.94</v>
          </cell>
        </row>
        <row r="885">
          <cell r="A885">
            <v>72267</v>
          </cell>
          <cell r="B885" t="str">
            <v>REDUÇÃO A ESQUERDA 100 X 50MM PARA ELETROCALHA</v>
          </cell>
          <cell r="C885" t="str">
            <v>Un</v>
          </cell>
          <cell r="D885">
            <v>22.3</v>
          </cell>
          <cell r="E885">
            <v>5.73</v>
          </cell>
          <cell r="F885">
            <v>28.03</v>
          </cell>
        </row>
        <row r="886">
          <cell r="A886">
            <v>72268</v>
          </cell>
          <cell r="B886" t="str">
            <v>REDUÇÃO A DIREITA 100 X 50 MM PARA ELETROCALHA</v>
          </cell>
          <cell r="C886" t="str">
            <v>Un</v>
          </cell>
          <cell r="D886">
            <v>21.42</v>
          </cell>
          <cell r="E886">
            <v>5.73</v>
          </cell>
          <cell r="F886">
            <v>27.15</v>
          </cell>
        </row>
        <row r="887">
          <cell r="A887">
            <v>72269</v>
          </cell>
          <cell r="B887" t="str">
            <v>REDUÇÃO CONCÊNTRICA 100 X 50 MM PARA ELETROCALHA</v>
          </cell>
          <cell r="C887" t="str">
            <v>Un</v>
          </cell>
          <cell r="D887">
            <v>18.03</v>
          </cell>
          <cell r="E887">
            <v>5.73</v>
          </cell>
          <cell r="F887">
            <v>23.76</v>
          </cell>
        </row>
        <row r="888">
          <cell r="A888">
            <v>72291</v>
          </cell>
          <cell r="B888" t="str">
            <v>REGUA COM 8 TOMADAS</v>
          </cell>
          <cell r="C888" t="str">
            <v>Un</v>
          </cell>
          <cell r="D888">
            <v>73.25</v>
          </cell>
          <cell r="E888">
            <v>3.57</v>
          </cell>
          <cell r="F888">
            <v>76.819999999999993</v>
          </cell>
        </row>
        <row r="889">
          <cell r="A889">
            <v>72300</v>
          </cell>
          <cell r="B889" t="str">
            <v>RELE BIMETALICO REGULAGEM 0,63 - 1,00A</v>
          </cell>
          <cell r="C889" t="str">
            <v>Un</v>
          </cell>
          <cell r="D889">
            <v>81.41</v>
          </cell>
          <cell r="E889">
            <v>10.75</v>
          </cell>
          <cell r="F889">
            <v>92.16</v>
          </cell>
        </row>
        <row r="890">
          <cell r="A890">
            <v>72301</v>
          </cell>
          <cell r="B890" t="str">
            <v>RELE BIMETALICO REGULAGEM 1,0 - 1,60A</v>
          </cell>
          <cell r="C890" t="str">
            <v>Un</v>
          </cell>
          <cell r="D890">
            <v>123.24</v>
          </cell>
          <cell r="E890">
            <v>10.75</v>
          </cell>
          <cell r="F890">
            <v>133.99</v>
          </cell>
        </row>
        <row r="891">
          <cell r="A891">
            <v>72302</v>
          </cell>
          <cell r="B891" t="str">
            <v>RELE BIMETALICO REGULAGEM 1,6 - 2,5A</v>
          </cell>
          <cell r="C891" t="str">
            <v>Un</v>
          </cell>
          <cell r="D891">
            <v>115.25</v>
          </cell>
          <cell r="E891">
            <v>10.75</v>
          </cell>
          <cell r="F891">
            <v>126</v>
          </cell>
        </row>
        <row r="892">
          <cell r="A892">
            <v>72303</v>
          </cell>
          <cell r="B892" t="str">
            <v>RELE BIMETALICO REGULAGEM 10 - 16A</v>
          </cell>
          <cell r="C892" t="str">
            <v>Un</v>
          </cell>
          <cell r="D892">
            <v>124.23</v>
          </cell>
          <cell r="E892">
            <v>12.54</v>
          </cell>
          <cell r="F892">
            <v>136.77000000000001</v>
          </cell>
        </row>
        <row r="893">
          <cell r="A893">
            <v>72304</v>
          </cell>
          <cell r="B893" t="str">
            <v>RELE BIMETALICO REGULAGEM 16 - 25A</v>
          </cell>
          <cell r="C893" t="str">
            <v>Un</v>
          </cell>
          <cell r="D893">
            <v>196</v>
          </cell>
          <cell r="E893">
            <v>12.54</v>
          </cell>
          <cell r="F893">
            <v>208.54</v>
          </cell>
        </row>
        <row r="894">
          <cell r="A894">
            <v>72305</v>
          </cell>
          <cell r="B894" t="str">
            <v>RELE BIMETALICO REGULAGEM 2,5 - 4A</v>
          </cell>
          <cell r="C894" t="str">
            <v>Un</v>
          </cell>
          <cell r="D894">
            <v>124.1</v>
          </cell>
          <cell r="E894">
            <v>10.75</v>
          </cell>
          <cell r="F894">
            <v>134.85</v>
          </cell>
        </row>
        <row r="895">
          <cell r="A895">
            <v>72306</v>
          </cell>
          <cell r="B895" t="str">
            <v>RELE BIMETALICO REGULAGEM 20 - 32A</v>
          </cell>
          <cell r="C895" t="str">
            <v>Un</v>
          </cell>
          <cell r="D895">
            <v>200</v>
          </cell>
          <cell r="E895">
            <v>12.54</v>
          </cell>
          <cell r="F895">
            <v>212.54</v>
          </cell>
        </row>
        <row r="896">
          <cell r="A896">
            <v>72307</v>
          </cell>
          <cell r="B896" t="str">
            <v>RELE BIMETALICO REGULAGEM 25 - 30A</v>
          </cell>
          <cell r="C896" t="str">
            <v>Un</v>
          </cell>
          <cell r="D896">
            <v>182.46</v>
          </cell>
          <cell r="E896">
            <v>12.54</v>
          </cell>
          <cell r="F896">
            <v>195</v>
          </cell>
        </row>
        <row r="897">
          <cell r="A897">
            <v>72308</v>
          </cell>
          <cell r="B897" t="str">
            <v>RELE BIMETALICO REGULAGEM 32 - 50A</v>
          </cell>
          <cell r="C897" t="str">
            <v>Un</v>
          </cell>
          <cell r="D897">
            <v>288.93</v>
          </cell>
          <cell r="E897">
            <v>12.54</v>
          </cell>
          <cell r="F897">
            <v>301.47000000000003</v>
          </cell>
        </row>
        <row r="898">
          <cell r="A898">
            <v>72309</v>
          </cell>
          <cell r="B898" t="str">
            <v>RELE BIMETALICO REGULAGEM 4 - 6,3A</v>
          </cell>
          <cell r="C898" t="str">
            <v>Un</v>
          </cell>
          <cell r="D898">
            <v>116.14</v>
          </cell>
          <cell r="E898">
            <v>10.75</v>
          </cell>
          <cell r="F898">
            <v>126.89</v>
          </cell>
        </row>
        <row r="899">
          <cell r="A899">
            <v>72310</v>
          </cell>
          <cell r="B899" t="str">
            <v>RELE BIMETALICO REGULAGEM 50 - 63A</v>
          </cell>
          <cell r="C899" t="str">
            <v>Un</v>
          </cell>
          <cell r="D899">
            <v>294.14999999999998</v>
          </cell>
          <cell r="E899">
            <v>14.33</v>
          </cell>
          <cell r="F899">
            <v>308.48</v>
          </cell>
        </row>
        <row r="900">
          <cell r="A900">
            <v>72311</v>
          </cell>
          <cell r="B900" t="str">
            <v>RELE BIMETALICO REGULAGEM 6,3 - 10A</v>
          </cell>
          <cell r="C900" t="str">
            <v>Un</v>
          </cell>
          <cell r="D900">
            <v>125.81</v>
          </cell>
          <cell r="E900">
            <v>10.75</v>
          </cell>
          <cell r="F900">
            <v>136.56</v>
          </cell>
        </row>
        <row r="901">
          <cell r="A901">
            <v>72312</v>
          </cell>
          <cell r="B901" t="str">
            <v>RELE BIMETALICO REGULAGEM 8 - 12,5A</v>
          </cell>
          <cell r="C901" t="str">
            <v>Un</v>
          </cell>
          <cell r="D901">
            <v>123.72</v>
          </cell>
          <cell r="E901">
            <v>12.54</v>
          </cell>
          <cell r="F901">
            <v>136.26</v>
          </cell>
        </row>
        <row r="902">
          <cell r="A902">
            <v>72320</v>
          </cell>
          <cell r="B902" t="str">
            <v>RELE FOTO ELETRICO COM BASE</v>
          </cell>
          <cell r="C902" t="str">
            <v>Un</v>
          </cell>
          <cell r="D902">
            <v>36.78</v>
          </cell>
          <cell r="E902">
            <v>35.86</v>
          </cell>
          <cell r="F902">
            <v>72.64</v>
          </cell>
        </row>
        <row r="903">
          <cell r="A903">
            <v>72325</v>
          </cell>
          <cell r="B903" t="str">
            <v>SAIDA HORIZONTAL PARA ELETRODUTO D=3/4"</v>
          </cell>
          <cell r="C903" t="str">
            <v>Un</v>
          </cell>
          <cell r="D903">
            <v>1.92</v>
          </cell>
          <cell r="E903">
            <v>4.29</v>
          </cell>
          <cell r="F903">
            <v>6.21</v>
          </cell>
        </row>
        <row r="904">
          <cell r="A904">
            <v>72326</v>
          </cell>
          <cell r="B904" t="str">
            <v>SAIDA HORIZONTAL PARA ELETRODUTO D=1"</v>
          </cell>
          <cell r="C904" t="str">
            <v>Un</v>
          </cell>
          <cell r="D904">
            <v>2.2599999999999998</v>
          </cell>
          <cell r="E904">
            <v>4.29</v>
          </cell>
          <cell r="F904">
            <v>6.55</v>
          </cell>
        </row>
        <row r="905">
          <cell r="A905">
            <v>72327</v>
          </cell>
          <cell r="B905" t="str">
            <v>SAIDA VERTICAL PARA ELETRODUTO D=3/4"</v>
          </cell>
          <cell r="C905" t="str">
            <v>Un</v>
          </cell>
          <cell r="D905">
            <v>3.06</v>
          </cell>
          <cell r="E905">
            <v>4.29</v>
          </cell>
          <cell r="F905">
            <v>7.35</v>
          </cell>
        </row>
        <row r="906">
          <cell r="A906">
            <v>72328</v>
          </cell>
          <cell r="B906" t="str">
            <v>SAIDA VERTICAL PARA ELETRODUTO D=1"</v>
          </cell>
          <cell r="C906" t="str">
            <v>Un</v>
          </cell>
          <cell r="D906">
            <v>3.26</v>
          </cell>
          <cell r="E906">
            <v>4.29</v>
          </cell>
          <cell r="F906">
            <v>7.55</v>
          </cell>
        </row>
        <row r="907">
          <cell r="A907">
            <v>72329</v>
          </cell>
          <cell r="B907" t="str">
            <v>SAPATILHA DE AÇO GALVANIZADO PARA POSTE COM TRANSFORMADOR</v>
          </cell>
          <cell r="C907" t="str">
            <v>un</v>
          </cell>
          <cell r="D907">
            <v>3.83</v>
          </cell>
          <cell r="E907">
            <v>14.33</v>
          </cell>
          <cell r="F907">
            <v>18.16</v>
          </cell>
        </row>
        <row r="908">
          <cell r="A908">
            <v>72330</v>
          </cell>
          <cell r="B908" t="str">
            <v>SELA DE AÇO GALVANIZADA PARA CRUZETA POLIMÉRICA 15 KV</v>
          </cell>
          <cell r="C908" t="str">
            <v>Un</v>
          </cell>
          <cell r="D908">
            <v>25.23</v>
          </cell>
          <cell r="E908">
            <v>17.920000000000002</v>
          </cell>
          <cell r="F908">
            <v>43.15</v>
          </cell>
        </row>
        <row r="909">
          <cell r="A909">
            <v>72335</v>
          </cell>
          <cell r="B909" t="str">
            <v>SELA AÇO GALVANIZADO PARA CRUZETA POLIMÉRICA 34,5KV</v>
          </cell>
          <cell r="C909" t="str">
            <v>Un</v>
          </cell>
          <cell r="D909">
            <v>26.25</v>
          </cell>
          <cell r="E909">
            <v>17.920000000000002</v>
          </cell>
          <cell r="F909">
            <v>44.17</v>
          </cell>
        </row>
        <row r="910">
          <cell r="A910">
            <v>72338</v>
          </cell>
          <cell r="B910" t="str">
            <v>SIRENE METALICA ALCANCE 500 M</v>
          </cell>
          <cell r="C910" t="str">
            <v>Un</v>
          </cell>
          <cell r="D910">
            <v>1190</v>
          </cell>
          <cell r="E910">
            <v>21.51</v>
          </cell>
          <cell r="F910">
            <v>1211.51</v>
          </cell>
        </row>
        <row r="911">
          <cell r="A911">
            <v>72341</v>
          </cell>
          <cell r="B911" t="str">
            <v>SOQUETE ANTIVIBRATORIO PARA LAMPADA TUBULAR</v>
          </cell>
          <cell r="C911" t="str">
            <v>Un</v>
          </cell>
          <cell r="D911">
            <v>3.77</v>
          </cell>
          <cell r="E911">
            <v>2.36</v>
          </cell>
          <cell r="F911">
            <v>6.13</v>
          </cell>
        </row>
        <row r="912">
          <cell r="A912">
            <v>72366</v>
          </cell>
          <cell r="B912" t="str">
            <v>SUPORTE PARA 1 PÉTALA PARA LUMINÁRIA DE ILUMINAÇÃO PÚBLICA</v>
          </cell>
          <cell r="C912" t="str">
            <v>Un</v>
          </cell>
          <cell r="D912">
            <v>122.4</v>
          </cell>
          <cell r="E912">
            <v>8.9600000000000009</v>
          </cell>
          <cell r="F912">
            <v>131.36000000000001</v>
          </cell>
        </row>
        <row r="913">
          <cell r="A913">
            <v>72367</v>
          </cell>
          <cell r="B913" t="str">
            <v>SUPORTE PARA 2 PÉTALAS PARA LUMINÁRIA DE ILUMINAÇÃO PÚBLICA</v>
          </cell>
          <cell r="C913" t="str">
            <v>Un</v>
          </cell>
          <cell r="D913">
            <v>151.6</v>
          </cell>
          <cell r="E913">
            <v>8.9600000000000009</v>
          </cell>
          <cell r="F913">
            <v>160.56</v>
          </cell>
        </row>
        <row r="914">
          <cell r="A914">
            <v>72368</v>
          </cell>
          <cell r="B914" t="str">
            <v>SUPORTE PARA 3 PÉTALAS PARA LUMINÁRIA DE ILUMINAÇÃO PÚBLICA</v>
          </cell>
          <cell r="C914" t="str">
            <v>Un</v>
          </cell>
          <cell r="D914">
            <v>181.1</v>
          </cell>
          <cell r="E914">
            <v>8.9600000000000009</v>
          </cell>
          <cell r="F914">
            <v>190.06</v>
          </cell>
        </row>
        <row r="915">
          <cell r="A915">
            <v>72369</v>
          </cell>
          <cell r="B915" t="str">
            <v>SUPORTE PARA 4 PÉTALAS PARA LUMINÁRIA DE ILUMINAÇÃO PÚBLICA</v>
          </cell>
          <cell r="C915" t="str">
            <v>Un</v>
          </cell>
          <cell r="D915">
            <v>208.7</v>
          </cell>
          <cell r="E915">
            <v>8.9600000000000009</v>
          </cell>
          <cell r="F915">
            <v>217.66</v>
          </cell>
        </row>
        <row r="916">
          <cell r="A916">
            <v>72370</v>
          </cell>
          <cell r="B916" t="str">
            <v>SUPORTE PARA TRANSFORMADOR EM POSTE DE CONCRETO CIRCULAR</v>
          </cell>
          <cell r="C916" t="str">
            <v>Un</v>
          </cell>
          <cell r="D916">
            <v>245.32</v>
          </cell>
          <cell r="E916">
            <v>53.78</v>
          </cell>
          <cell r="F916">
            <v>299.10000000000002</v>
          </cell>
        </row>
        <row r="917">
          <cell r="A917">
            <v>72371</v>
          </cell>
          <cell r="B917" t="str">
            <v>SUP0RTE VERTICAL PARA CANTONEIRA 50 X 50 MM</v>
          </cell>
          <cell r="C917" t="str">
            <v>Un</v>
          </cell>
          <cell r="D917">
            <v>3.2</v>
          </cell>
          <cell r="E917">
            <v>4.29</v>
          </cell>
          <cell r="F917">
            <v>7.49</v>
          </cell>
        </row>
        <row r="918">
          <cell r="A918">
            <v>72372</v>
          </cell>
          <cell r="B918" t="str">
            <v>SUPORTE DE AÇO GALVANIZADO PARA FIXAÇÃO DO PÁRA-RAIO POLIMÉRICO</v>
          </cell>
          <cell r="C918" t="str">
            <v>un</v>
          </cell>
          <cell r="D918">
            <v>52</v>
          </cell>
          <cell r="E918">
            <v>14.33</v>
          </cell>
          <cell r="F918">
            <v>66.33</v>
          </cell>
        </row>
        <row r="919">
          <cell r="A919">
            <v>72373</v>
          </cell>
          <cell r="B919" t="str">
            <v>SUPORTE Z COMPLETO</v>
          </cell>
          <cell r="C919" t="str">
            <v>un</v>
          </cell>
          <cell r="D919">
            <v>36.200000000000003</v>
          </cell>
          <cell r="E919">
            <v>14.33</v>
          </cell>
          <cell r="F919">
            <v>50.53</v>
          </cell>
        </row>
        <row r="920">
          <cell r="A920">
            <v>72374</v>
          </cell>
          <cell r="B920" t="str">
            <v>TE HORIZONTAL PARA ELETROCALHA 50 X 50 MM</v>
          </cell>
          <cell r="C920" t="str">
            <v>Un</v>
          </cell>
          <cell r="D920">
            <v>22.99</v>
          </cell>
          <cell r="E920">
            <v>5.73</v>
          </cell>
          <cell r="F920">
            <v>28.72</v>
          </cell>
        </row>
        <row r="921">
          <cell r="A921">
            <v>72375</v>
          </cell>
          <cell r="B921" t="str">
            <v>TE VERTICAL DE DESCIDA PARA ELETROCALHA 50 X 50 MM</v>
          </cell>
          <cell r="C921" t="str">
            <v>Un</v>
          </cell>
          <cell r="D921">
            <v>23</v>
          </cell>
          <cell r="E921">
            <v>5.73</v>
          </cell>
          <cell r="F921">
            <v>28.73</v>
          </cell>
        </row>
        <row r="922">
          <cell r="A922">
            <v>72376</v>
          </cell>
          <cell r="B922" t="str">
            <v>TAMPA DE ENCAIXE PARA ELETROCALHA DE 50 X 50 MM</v>
          </cell>
          <cell r="C922" t="str">
            <v>M</v>
          </cell>
          <cell r="D922">
            <v>7.04</v>
          </cell>
          <cell r="E922">
            <v>7.16</v>
          </cell>
          <cell r="F922">
            <v>14.2</v>
          </cell>
        </row>
        <row r="923">
          <cell r="A923">
            <v>72385</v>
          </cell>
          <cell r="B923" t="str">
            <v>TAMPA CEGA PARA CONDULETE DE PVC</v>
          </cell>
          <cell r="C923" t="str">
            <v>Un</v>
          </cell>
          <cell r="D923">
            <v>5.12</v>
          </cell>
          <cell r="E923">
            <v>1.06</v>
          </cell>
          <cell r="F923">
            <v>6.18</v>
          </cell>
        </row>
        <row r="924">
          <cell r="A924">
            <v>72395</v>
          </cell>
          <cell r="B924" t="str">
            <v>TAMPA CEGA PARA CONDULETE METÁLICO</v>
          </cell>
          <cell r="C924" t="str">
            <v>Un</v>
          </cell>
          <cell r="D924">
            <v>4.28</v>
          </cell>
          <cell r="E924">
            <v>1.06</v>
          </cell>
          <cell r="F924">
            <v>5.34</v>
          </cell>
        </row>
        <row r="925">
          <cell r="A925">
            <v>72397</v>
          </cell>
          <cell r="B925" t="str">
            <v>TAMPA CEGA PLÁSTICA 4"X2" COM FURO CENTRAL (PARA TV/SOM...)</v>
          </cell>
          <cell r="C925" t="str">
            <v>un</v>
          </cell>
          <cell r="D925">
            <v>4.55</v>
          </cell>
          <cell r="E925">
            <v>1.06</v>
          </cell>
          <cell r="F925">
            <v>5.61</v>
          </cell>
        </row>
        <row r="926">
          <cell r="A926">
            <v>72400</v>
          </cell>
          <cell r="B926" t="str">
            <v>TAMPA CEGA PLASTICA QUADRADA 4"X4"</v>
          </cell>
          <cell r="C926" t="str">
            <v>Un</v>
          </cell>
          <cell r="D926">
            <v>9.5299999999999994</v>
          </cell>
          <cell r="E926">
            <v>1.06</v>
          </cell>
          <cell r="F926">
            <v>10.59</v>
          </cell>
        </row>
        <row r="927">
          <cell r="A927">
            <v>72420</v>
          </cell>
          <cell r="B927" t="str">
            <v>TAMPA CEGA PLASTICA REDONDA 4"X4"</v>
          </cell>
          <cell r="C927" t="str">
            <v>Un</v>
          </cell>
          <cell r="D927">
            <v>5.84</v>
          </cell>
          <cell r="E927">
            <v>1.06</v>
          </cell>
          <cell r="F927">
            <v>6.9</v>
          </cell>
        </row>
        <row r="928">
          <cell r="A928">
            <v>72425</v>
          </cell>
          <cell r="B928" t="str">
            <v>TAMPA CEGA PLASTICA RETANGULAR 4"X2"</v>
          </cell>
          <cell r="C928" t="str">
            <v>Un</v>
          </cell>
          <cell r="D928">
            <v>5.0599999999999996</v>
          </cell>
          <cell r="E928">
            <v>1.06</v>
          </cell>
          <cell r="F928">
            <v>6.12</v>
          </cell>
        </row>
        <row r="929">
          <cell r="A929">
            <v>72430</v>
          </cell>
          <cell r="B929" t="str">
            <v>TAMPA PARA CONDULETE DE PVC PARA 1 INTERRUPTOR</v>
          </cell>
          <cell r="C929" t="str">
            <v>Un</v>
          </cell>
          <cell r="D929">
            <v>6.56</v>
          </cell>
          <cell r="E929">
            <v>1.06</v>
          </cell>
          <cell r="F929">
            <v>7.62</v>
          </cell>
        </row>
        <row r="930">
          <cell r="A930">
            <v>72435</v>
          </cell>
          <cell r="B930" t="str">
            <v>TAMPA PARA CONDULETE DE PVC PARA 2 INTERRUPTORES</v>
          </cell>
          <cell r="C930" t="str">
            <v>Un</v>
          </cell>
          <cell r="D930">
            <v>6.25</v>
          </cell>
          <cell r="E930">
            <v>1.06</v>
          </cell>
          <cell r="F930">
            <v>7.31</v>
          </cell>
        </row>
        <row r="931">
          <cell r="A931">
            <v>72441</v>
          </cell>
          <cell r="B931" t="str">
            <v>TAMPA PARA CONDULETE DE PVC PARA 1 TOMADA</v>
          </cell>
          <cell r="C931" t="str">
            <v>un</v>
          </cell>
          <cell r="D931">
            <v>5.04</v>
          </cell>
          <cell r="E931">
            <v>1.06</v>
          </cell>
          <cell r="F931">
            <v>6.1</v>
          </cell>
        </row>
        <row r="932">
          <cell r="A932">
            <v>72442</v>
          </cell>
          <cell r="B932" t="str">
            <v>TAMPA PARA CONDULETE DE PVC PARA 1 INTERRUPTOR E 1 TOMADA</v>
          </cell>
          <cell r="C932" t="str">
            <v>un</v>
          </cell>
          <cell r="D932">
            <v>5.41</v>
          </cell>
          <cell r="E932">
            <v>1.06</v>
          </cell>
          <cell r="F932">
            <v>6.47</v>
          </cell>
        </row>
        <row r="933">
          <cell r="A933">
            <v>72450</v>
          </cell>
          <cell r="B933" t="str">
            <v>TAMPA DE Fo.Fo. R1 COM BASE</v>
          </cell>
          <cell r="C933" t="str">
            <v>Un</v>
          </cell>
          <cell r="D933">
            <v>419.82</v>
          </cell>
          <cell r="E933">
            <v>3.57</v>
          </cell>
          <cell r="F933">
            <v>423.39</v>
          </cell>
        </row>
        <row r="934">
          <cell r="A934">
            <v>72455</v>
          </cell>
          <cell r="B934" t="str">
            <v>TAMPA DE Fo.Fo. R2 COM BASE</v>
          </cell>
          <cell r="C934" t="str">
            <v>Un</v>
          </cell>
          <cell r="D934">
            <v>698.16</v>
          </cell>
          <cell r="E934">
            <v>8.9600000000000009</v>
          </cell>
          <cell r="F934">
            <v>707.12</v>
          </cell>
        </row>
        <row r="935">
          <cell r="A935">
            <v>72460</v>
          </cell>
          <cell r="B935" t="str">
            <v>TAMPA PARA CONDULETE METÁLICO PARA 1 INTERRUPTOR E 1 TOMADA</v>
          </cell>
          <cell r="C935" t="str">
            <v>Un</v>
          </cell>
          <cell r="D935">
            <v>4.32</v>
          </cell>
          <cell r="E935">
            <v>1.06</v>
          </cell>
          <cell r="F935">
            <v>5.38</v>
          </cell>
        </row>
        <row r="936">
          <cell r="A936">
            <v>72465</v>
          </cell>
          <cell r="B936" t="str">
            <v>TAMPA PARA CONDULETE METÁLICO PARA 2 INTERRUPTORES</v>
          </cell>
          <cell r="C936" t="str">
            <v>Un</v>
          </cell>
          <cell r="D936">
            <v>8.44</v>
          </cell>
          <cell r="E936">
            <v>1.06</v>
          </cell>
          <cell r="F936">
            <v>9.5</v>
          </cell>
        </row>
        <row r="937">
          <cell r="A937">
            <v>72475</v>
          </cell>
          <cell r="B937" t="str">
            <v>TAMPA PARA CONDULETE METÁLICO PARA 1 INTERRUPTOR</v>
          </cell>
          <cell r="C937" t="str">
            <v>Un</v>
          </cell>
          <cell r="D937">
            <v>4.8</v>
          </cell>
          <cell r="E937">
            <v>1.06</v>
          </cell>
          <cell r="F937">
            <v>5.86</v>
          </cell>
        </row>
        <row r="938">
          <cell r="A938">
            <v>72476</v>
          </cell>
          <cell r="B938" t="str">
            <v>TAMPA PARA CONDULETE METÁLICO PARA 1 TOMADA</v>
          </cell>
          <cell r="C938" t="str">
            <v>un</v>
          </cell>
          <cell r="D938">
            <v>5.05</v>
          </cell>
          <cell r="E938">
            <v>1.06</v>
          </cell>
          <cell r="F938">
            <v>6.11</v>
          </cell>
        </row>
        <row r="939">
          <cell r="A939">
            <v>72500</v>
          </cell>
          <cell r="B939" t="str">
            <v>TERMINAL DE PRESSAO 1,5 MM2</v>
          </cell>
          <cell r="C939" t="str">
            <v>Un</v>
          </cell>
          <cell r="D939">
            <v>0.52</v>
          </cell>
          <cell r="E939">
            <v>10.75</v>
          </cell>
          <cell r="F939">
            <v>11.27</v>
          </cell>
        </row>
        <row r="940">
          <cell r="A940">
            <v>72501</v>
          </cell>
          <cell r="B940" t="str">
            <v>TERMINAL DE PRESSAO 2,5 MM2</v>
          </cell>
          <cell r="C940" t="str">
            <v>Un</v>
          </cell>
          <cell r="D940">
            <v>0.64</v>
          </cell>
          <cell r="E940">
            <v>10.75</v>
          </cell>
          <cell r="F940">
            <v>11.39</v>
          </cell>
        </row>
        <row r="941">
          <cell r="A941">
            <v>72510</v>
          </cell>
          <cell r="B941" t="str">
            <v>TERMINAL DE PRESSAO 4 MM2</v>
          </cell>
          <cell r="C941" t="str">
            <v>Un</v>
          </cell>
          <cell r="D941">
            <v>2.08</v>
          </cell>
          <cell r="E941">
            <v>10.75</v>
          </cell>
          <cell r="F941">
            <v>12.83</v>
          </cell>
        </row>
        <row r="942">
          <cell r="A942">
            <v>72515</v>
          </cell>
          <cell r="B942" t="str">
            <v>TERMINAL DE PRESSAO 6 MM2</v>
          </cell>
          <cell r="C942" t="str">
            <v>Un</v>
          </cell>
          <cell r="D942">
            <v>3.69</v>
          </cell>
          <cell r="E942">
            <v>12.54</v>
          </cell>
          <cell r="F942">
            <v>16.23</v>
          </cell>
        </row>
        <row r="943">
          <cell r="A943">
            <v>72518</v>
          </cell>
          <cell r="B943" t="str">
            <v>TERMINAL DE PRESSAO 10 MM2</v>
          </cell>
          <cell r="C943" t="str">
            <v>Un</v>
          </cell>
          <cell r="D943">
            <v>4.18</v>
          </cell>
          <cell r="E943">
            <v>12.54</v>
          </cell>
          <cell r="F943">
            <v>16.72</v>
          </cell>
        </row>
        <row r="944">
          <cell r="A944">
            <v>72520</v>
          </cell>
          <cell r="B944" t="str">
            <v>TERMINAL DE PRESSAO 16 MM2</v>
          </cell>
          <cell r="C944" t="str">
            <v>Un</v>
          </cell>
          <cell r="D944">
            <v>4.8600000000000003</v>
          </cell>
          <cell r="E944">
            <v>12.54</v>
          </cell>
          <cell r="F944">
            <v>17.399999999999999</v>
          </cell>
        </row>
        <row r="945">
          <cell r="A945">
            <v>72523</v>
          </cell>
          <cell r="B945" t="str">
            <v>TERMINAL DE PRESSAO 25 MM2</v>
          </cell>
          <cell r="C945" t="str">
            <v>Un</v>
          </cell>
          <cell r="D945">
            <v>6.57</v>
          </cell>
          <cell r="E945">
            <v>14.33</v>
          </cell>
          <cell r="F945">
            <v>20.9</v>
          </cell>
        </row>
        <row r="946">
          <cell r="A946">
            <v>72528</v>
          </cell>
          <cell r="B946" t="str">
            <v>TERMINAL DE PRESSAO 35 MM2</v>
          </cell>
          <cell r="C946" t="str">
            <v>Un</v>
          </cell>
          <cell r="D946">
            <v>6.91</v>
          </cell>
          <cell r="E946">
            <v>14.33</v>
          </cell>
          <cell r="F946">
            <v>21.24</v>
          </cell>
        </row>
        <row r="947">
          <cell r="A947">
            <v>72532</v>
          </cell>
          <cell r="B947" t="str">
            <v>TERMINAL DE PRESSAO 50 MM2</v>
          </cell>
          <cell r="C947" t="str">
            <v>Un</v>
          </cell>
          <cell r="D947">
            <v>9.51</v>
          </cell>
          <cell r="E947">
            <v>14.33</v>
          </cell>
          <cell r="F947">
            <v>23.84</v>
          </cell>
        </row>
        <row r="948">
          <cell r="A948">
            <v>72535</v>
          </cell>
          <cell r="B948" t="str">
            <v>TERMINAL DE PRESSAO 70 MMM2</v>
          </cell>
          <cell r="C948" t="str">
            <v>Un</v>
          </cell>
          <cell r="D948">
            <v>11.7</v>
          </cell>
          <cell r="E948">
            <v>16.13</v>
          </cell>
          <cell r="F948">
            <v>27.83</v>
          </cell>
        </row>
        <row r="949">
          <cell r="A949">
            <v>72538</v>
          </cell>
          <cell r="B949" t="str">
            <v>TERMINAL DE PRESSAO 95 MM2</v>
          </cell>
          <cell r="C949" t="str">
            <v>Un</v>
          </cell>
          <cell r="D949">
            <v>8.24</v>
          </cell>
          <cell r="E949">
            <v>16.13</v>
          </cell>
          <cell r="F949">
            <v>24.37</v>
          </cell>
        </row>
        <row r="950">
          <cell r="A950">
            <v>72545</v>
          </cell>
          <cell r="B950" t="str">
            <v>TERMINAL DE PRESSAO 120 MM2</v>
          </cell>
          <cell r="C950" t="str">
            <v>Un</v>
          </cell>
          <cell r="D950">
            <v>18.5</v>
          </cell>
          <cell r="E950">
            <v>16.13</v>
          </cell>
          <cell r="F950">
            <v>34.630000000000003</v>
          </cell>
        </row>
        <row r="951">
          <cell r="A951">
            <v>72550</v>
          </cell>
          <cell r="B951" t="str">
            <v>TERMINAL DE PRESSAO 150 MM2</v>
          </cell>
          <cell r="C951" t="str">
            <v>Un</v>
          </cell>
          <cell r="D951">
            <v>26.06</v>
          </cell>
          <cell r="E951">
            <v>17.920000000000002</v>
          </cell>
          <cell r="F951">
            <v>43.98</v>
          </cell>
        </row>
        <row r="952">
          <cell r="A952">
            <v>72556</v>
          </cell>
          <cell r="B952" t="str">
            <v>TOMADA LOGICA RJ-45 TIPO KEYSTONE JACK, CAT. 6</v>
          </cell>
          <cell r="C952" t="str">
            <v>Un</v>
          </cell>
          <cell r="D952">
            <v>24.93</v>
          </cell>
          <cell r="E952">
            <v>13.25</v>
          </cell>
          <cell r="F952">
            <v>38.18</v>
          </cell>
        </row>
        <row r="953">
          <cell r="A953">
            <v>72560</v>
          </cell>
          <cell r="B953" t="str">
            <v>TERMINAL PARA ELETROCALHA 50 X 50 MM</v>
          </cell>
          <cell r="C953" t="str">
            <v>Un</v>
          </cell>
          <cell r="D953">
            <v>6.08</v>
          </cell>
          <cell r="E953">
            <v>5.73</v>
          </cell>
          <cell r="F953">
            <v>11.81</v>
          </cell>
        </row>
        <row r="954">
          <cell r="A954">
            <v>72570</v>
          </cell>
          <cell r="B954" t="str">
            <v>TOMADA HEXAGONAL 2P + T - 10A - 250V (LINHA X OU EQUIVALENTE)</v>
          </cell>
          <cell r="C954" t="str">
            <v>Un</v>
          </cell>
          <cell r="D954">
            <v>11.54</v>
          </cell>
          <cell r="E954">
            <v>10.39</v>
          </cell>
          <cell r="F954">
            <v>21.93</v>
          </cell>
        </row>
        <row r="955">
          <cell r="A955">
            <v>72575</v>
          </cell>
          <cell r="B955" t="str">
            <v>TOMADA HEXAGONAL 2P + T - 20A - 250V (LINHA X OU EQUIVALENTE)</v>
          </cell>
          <cell r="C955" t="str">
            <v>Un</v>
          </cell>
          <cell r="D955">
            <v>19.68</v>
          </cell>
          <cell r="E955">
            <v>10.39</v>
          </cell>
          <cell r="F955">
            <v>30.07</v>
          </cell>
        </row>
        <row r="956">
          <cell r="A956">
            <v>72578</v>
          </cell>
          <cell r="B956" t="str">
            <v>TOMADA HEXAGONAL 2P + T - 10A - 250V</v>
          </cell>
          <cell r="C956" t="str">
            <v>Un</v>
          </cell>
          <cell r="D956">
            <v>9.02</v>
          </cell>
          <cell r="E956">
            <v>10.39</v>
          </cell>
          <cell r="F956">
            <v>19.41</v>
          </cell>
        </row>
        <row r="957">
          <cell r="A957">
            <v>72579</v>
          </cell>
          <cell r="B957" t="str">
            <v>TOMADA HEXAGONAL DUPLA 2P + T - 10A - 250V</v>
          </cell>
          <cell r="C957" t="str">
            <v>un</v>
          </cell>
          <cell r="D957">
            <v>13.68</v>
          </cell>
          <cell r="E957">
            <v>11.47</v>
          </cell>
          <cell r="F957">
            <v>25.15</v>
          </cell>
        </row>
        <row r="958">
          <cell r="A958">
            <v>72585</v>
          </cell>
          <cell r="B958" t="str">
            <v>TOMADA HEXAGONAL 2P + T - 20A - 250V</v>
          </cell>
          <cell r="C958" t="str">
            <v>Un</v>
          </cell>
          <cell r="D958">
            <v>12.33</v>
          </cell>
          <cell r="E958">
            <v>10.39</v>
          </cell>
          <cell r="F958">
            <v>22.72</v>
          </cell>
        </row>
        <row r="959">
          <cell r="A959">
            <v>72591</v>
          </cell>
          <cell r="B959" t="str">
            <v>TOMADA TELEFÔNICA RJ-11</v>
          </cell>
          <cell r="C959" t="str">
            <v>Un</v>
          </cell>
          <cell r="D959">
            <v>16.82</v>
          </cell>
          <cell r="E959">
            <v>13.25</v>
          </cell>
          <cell r="F959">
            <v>30.07</v>
          </cell>
        </row>
        <row r="960">
          <cell r="A960">
            <v>72596</v>
          </cell>
          <cell r="B960" t="str">
            <v>TOMADA LÓGICA RJ-45 CAT. 6 (LINHA X OU EQUIVALENTE)</v>
          </cell>
          <cell r="C960" t="str">
            <v>Un</v>
          </cell>
          <cell r="D960">
            <v>32</v>
          </cell>
          <cell r="E960">
            <v>13.25</v>
          </cell>
          <cell r="F960">
            <v>45.25</v>
          </cell>
        </row>
        <row r="961">
          <cell r="A961">
            <v>72600</v>
          </cell>
          <cell r="B961" t="str">
            <v>TRANSFORMADOR TRIFASICO 75 KVA 13,8KV - A ÓLEO</v>
          </cell>
          <cell r="C961" t="str">
            <v>Un</v>
          </cell>
          <cell r="D961">
            <v>21000</v>
          </cell>
          <cell r="E961">
            <v>143.44</v>
          </cell>
          <cell r="F961">
            <v>21143.439999999999</v>
          </cell>
        </row>
        <row r="962">
          <cell r="A962">
            <v>72601</v>
          </cell>
          <cell r="B962" t="str">
            <v>TRANSFORMADOR TRIFASICO 150 KVA 13,8KV - A ÓLEO</v>
          </cell>
          <cell r="C962" t="str">
            <v>Un</v>
          </cell>
          <cell r="D962">
            <v>32506.21</v>
          </cell>
          <cell r="E962">
            <v>143.44</v>
          </cell>
          <cell r="F962">
            <v>32649.65</v>
          </cell>
        </row>
        <row r="963">
          <cell r="A963">
            <v>72611</v>
          </cell>
          <cell r="B963" t="str">
            <v>TRANSFORMADOR TRIFASICO 112,5 KVA 13,8KV - A ÓLEO</v>
          </cell>
          <cell r="C963" t="str">
            <v>Un</v>
          </cell>
          <cell r="D963">
            <v>26000</v>
          </cell>
          <cell r="E963">
            <v>143.44</v>
          </cell>
          <cell r="F963">
            <v>26143.439999999999</v>
          </cell>
        </row>
        <row r="964">
          <cell r="A964">
            <v>72612</v>
          </cell>
          <cell r="B964" t="str">
            <v>TRANSFORMADOR TRIFASICO 225 KVA, 13,8 KV - A ÓLEO</v>
          </cell>
          <cell r="C964" t="str">
            <v>Un</v>
          </cell>
          <cell r="D964">
            <v>45367.33</v>
          </cell>
          <cell r="E964">
            <v>179.3</v>
          </cell>
          <cell r="F964">
            <v>45546.63</v>
          </cell>
        </row>
        <row r="965">
          <cell r="A965">
            <v>72613</v>
          </cell>
          <cell r="B965" t="str">
            <v>TRANSFORMADOR TRIFASICO 300 KVA,13,8 KV - SECO</v>
          </cell>
          <cell r="C965" t="str">
            <v>Un</v>
          </cell>
          <cell r="D965">
            <v>56556.26</v>
          </cell>
          <cell r="E965">
            <v>215.16</v>
          </cell>
          <cell r="F965">
            <v>56771.42</v>
          </cell>
        </row>
        <row r="966">
          <cell r="A966">
            <v>72614</v>
          </cell>
          <cell r="B966" t="str">
            <v>TRANSFORMADOR TRIFASICO 500 KVA, 13,8 KV - SECO</v>
          </cell>
          <cell r="C966" t="str">
            <v>Un</v>
          </cell>
          <cell r="D966">
            <v>70218.070000000007</v>
          </cell>
          <cell r="E966">
            <v>215.16</v>
          </cell>
          <cell r="F966">
            <v>70433.23</v>
          </cell>
        </row>
        <row r="967">
          <cell r="A967">
            <v>72618</v>
          </cell>
          <cell r="B967" t="str">
            <v>TRANSFORMADOR DE CORRENTE RELAÇÃO 200:5 A</v>
          </cell>
          <cell r="C967" t="str">
            <v>un</v>
          </cell>
          <cell r="D967">
            <v>65.260000000000005</v>
          </cell>
          <cell r="E967">
            <v>11.94</v>
          </cell>
          <cell r="F967">
            <v>77.2</v>
          </cell>
        </row>
        <row r="968">
          <cell r="A968">
            <v>72619</v>
          </cell>
          <cell r="B968" t="str">
            <v>TRANSFORMADOR DE CORRENTE RELAÇÃO 400:5 A</v>
          </cell>
          <cell r="C968" t="str">
            <v>Un</v>
          </cell>
          <cell r="D968">
            <v>123.18</v>
          </cell>
          <cell r="E968">
            <v>11.94</v>
          </cell>
          <cell r="F968">
            <v>135.12</v>
          </cell>
        </row>
        <row r="969">
          <cell r="A969">
            <v>72620</v>
          </cell>
          <cell r="B969" t="str">
            <v>TRANSFORMADOR DE CORRENTE RELAÇÃO 600:5 A</v>
          </cell>
          <cell r="C969" t="str">
            <v>Un</v>
          </cell>
          <cell r="D969">
            <v>188.94</v>
          </cell>
          <cell r="E969">
            <v>11.94</v>
          </cell>
          <cell r="F969">
            <v>200.88</v>
          </cell>
        </row>
        <row r="970">
          <cell r="A970">
            <v>72621</v>
          </cell>
          <cell r="B970" t="str">
            <v>TRANSFORMADOR DE CORRENTE RELAÇÃO 800:5 A</v>
          </cell>
          <cell r="C970" t="str">
            <v>un</v>
          </cell>
          <cell r="D970">
            <v>204.95</v>
          </cell>
          <cell r="E970">
            <v>11.94</v>
          </cell>
          <cell r="F970">
            <v>216.89</v>
          </cell>
        </row>
        <row r="971">
          <cell r="A971">
            <v>72630</v>
          </cell>
          <cell r="B971" t="str">
            <v>TRILHO OU SUPORTE PARA BORNE TERMINAL</v>
          </cell>
          <cell r="C971" t="str">
            <v>M</v>
          </cell>
          <cell r="D971">
            <v>10.86</v>
          </cell>
          <cell r="E971">
            <v>10.75</v>
          </cell>
          <cell r="F971">
            <v>21.61</v>
          </cell>
        </row>
        <row r="972">
          <cell r="A972">
            <v>72637</v>
          </cell>
          <cell r="B972" t="str">
            <v>TUBO FERRO GALVANIZADO DIAM. 1.1/2"</v>
          </cell>
          <cell r="C972" t="str">
            <v>M</v>
          </cell>
          <cell r="D972">
            <v>51.1</v>
          </cell>
          <cell r="E972">
            <v>22.23</v>
          </cell>
          <cell r="F972">
            <v>73.33</v>
          </cell>
        </row>
        <row r="973">
          <cell r="A973">
            <v>72638</v>
          </cell>
          <cell r="B973" t="str">
            <v>CARTUCHO PORTA FUSÍVEL 15 kV  100A</v>
          </cell>
          <cell r="C973" t="str">
            <v>Un</v>
          </cell>
          <cell r="D973">
            <v>17.79</v>
          </cell>
          <cell r="E973">
            <v>5.73</v>
          </cell>
          <cell r="F973">
            <v>23.52</v>
          </cell>
        </row>
        <row r="974">
          <cell r="A974">
            <v>72660</v>
          </cell>
          <cell r="B974" t="str">
            <v>VERGALHAO ROSCA TOTAL D=1/4"</v>
          </cell>
          <cell r="C974" t="str">
            <v>M</v>
          </cell>
          <cell r="D974">
            <v>4.97</v>
          </cell>
          <cell r="E974">
            <v>8.6</v>
          </cell>
          <cell r="F974">
            <v>13.57</v>
          </cell>
        </row>
        <row r="975">
          <cell r="A975">
            <v>72661</v>
          </cell>
          <cell r="B975" t="str">
            <v>VERGALHAO ROSCA TOTAL D=5/16"</v>
          </cell>
          <cell r="C975" t="str">
            <v>M</v>
          </cell>
          <cell r="D975">
            <v>9.36</v>
          </cell>
          <cell r="E975">
            <v>8.6</v>
          </cell>
          <cell r="F975">
            <v>17.96</v>
          </cell>
        </row>
        <row r="976">
          <cell r="A976">
            <v>170</v>
          </cell>
          <cell r="B976" t="str">
            <v>INSTALAÇÕES HIDRO-SANITÁRIAS</v>
          </cell>
        </row>
        <row r="977">
          <cell r="A977">
            <v>80000</v>
          </cell>
          <cell r="B977" t="str">
            <v>INSTALAÇÕES HIDROSSANITÁRIAS</v>
          </cell>
          <cell r="C977" t="str">
            <v>S/U</v>
          </cell>
          <cell r="D977">
            <v>0</v>
          </cell>
          <cell r="E977">
            <v>0</v>
          </cell>
          <cell r="F977">
            <v>0</v>
          </cell>
        </row>
        <row r="978">
          <cell r="A978">
            <v>80500</v>
          </cell>
          <cell r="B978" t="str">
            <v>L O U C A S  E  M E T A I S</v>
          </cell>
          <cell r="D978">
            <v>0</v>
          </cell>
          <cell r="E978">
            <v>0</v>
          </cell>
          <cell r="F978">
            <v>0</v>
          </cell>
        </row>
        <row r="979">
          <cell r="A979">
            <v>80501</v>
          </cell>
          <cell r="B979" t="str">
            <v>V A S O  S A N I T A R I O / A C E S S O R I O S</v>
          </cell>
          <cell r="D979">
            <v>0</v>
          </cell>
          <cell r="E979">
            <v>0</v>
          </cell>
          <cell r="F979">
            <v>0</v>
          </cell>
        </row>
        <row r="980">
          <cell r="A980">
            <v>80502</v>
          </cell>
          <cell r="B980" t="str">
            <v>VASO SANITÁRIO CONVENCIONAL (1ª LINHA)</v>
          </cell>
          <cell r="C980" t="str">
            <v>Un</v>
          </cell>
          <cell r="D980">
            <v>274.36</v>
          </cell>
          <cell r="E980">
            <v>67.77</v>
          </cell>
          <cell r="F980">
            <v>342.13</v>
          </cell>
        </row>
        <row r="981">
          <cell r="A981">
            <v>80503</v>
          </cell>
          <cell r="B981" t="str">
            <v>VASO SANITÁRIO PARA PcD SEM ABERTURA FRONTAL (1ª LINHA)</v>
          </cell>
          <cell r="C981" t="str">
            <v>un</v>
          </cell>
          <cell r="D981">
            <v>823.84</v>
          </cell>
          <cell r="E981">
            <v>67.77</v>
          </cell>
          <cell r="F981">
            <v>891.61</v>
          </cell>
        </row>
        <row r="982">
          <cell r="A982">
            <v>80504</v>
          </cell>
          <cell r="B982" t="str">
            <v>VASO SANITÁRIO COM CAIXA ACOPLADA COM DUPLO ACIONAMENTO (1ª LINHA) -
COMPLETO EXCLUSO O ASSENTO</v>
          </cell>
          <cell r="C982" t="str">
            <v>Un</v>
          </cell>
          <cell r="D982">
            <v>581.51</v>
          </cell>
          <cell r="E982">
            <v>86.05</v>
          </cell>
          <cell r="F982">
            <v>667.56</v>
          </cell>
        </row>
        <row r="983">
          <cell r="A983">
            <v>80505</v>
          </cell>
          <cell r="B983" t="str">
            <v>VASO SANITÁRIO PARA PcD COM CAIXA ACOPLADA COM DUPLO ACIONAMENTO (1ª
LINHA) - COMPLETO EXCLUSO O ASSENTO</v>
          </cell>
          <cell r="C983" t="str">
            <v>un</v>
          </cell>
          <cell r="D983">
            <v>1422.03</v>
          </cell>
          <cell r="E983">
            <v>86.05</v>
          </cell>
          <cell r="F983">
            <v>1508.08</v>
          </cell>
        </row>
        <row r="984">
          <cell r="A984">
            <v>80508</v>
          </cell>
          <cell r="B984" t="str">
            <v>BACIA TURCA COM TUBO DE LIGAÇÃO</v>
          </cell>
          <cell r="C984" t="str">
            <v>Un</v>
          </cell>
          <cell r="D984">
            <v>621.89</v>
          </cell>
          <cell r="E984">
            <v>71.72</v>
          </cell>
          <cell r="F984">
            <v>693.61</v>
          </cell>
        </row>
        <row r="985">
          <cell r="A985">
            <v>80510</v>
          </cell>
          <cell r="B985" t="str">
            <v>ANEL DE VEDAÇÃO PARA VASO SANITÁRIO</v>
          </cell>
          <cell r="C985" t="str">
            <v>Un</v>
          </cell>
          <cell r="D985">
            <v>12.87</v>
          </cell>
          <cell r="E985">
            <v>5.37</v>
          </cell>
          <cell r="F985">
            <v>18.239999999999998</v>
          </cell>
        </row>
        <row r="986">
          <cell r="A986">
            <v>80511</v>
          </cell>
          <cell r="B986" t="str">
            <v>CAIXA DE DESCARGA EXTERNA</v>
          </cell>
          <cell r="C986" t="str">
            <v>Un</v>
          </cell>
          <cell r="D986">
            <v>44.86</v>
          </cell>
          <cell r="E986">
            <v>35.86</v>
          </cell>
          <cell r="F986">
            <v>80.72</v>
          </cell>
        </row>
        <row r="987">
          <cell r="A987">
            <v>80512</v>
          </cell>
          <cell r="B987" t="str">
            <v>TUBO DE DESCIDA PARA CAIXA DE DESCARGA ( LONGO 1 1/4" )</v>
          </cell>
          <cell r="C987" t="str">
            <v>Un</v>
          </cell>
          <cell r="D987">
            <v>13.99</v>
          </cell>
          <cell r="E987">
            <v>11.47</v>
          </cell>
          <cell r="F987">
            <v>25.46</v>
          </cell>
        </row>
        <row r="988">
          <cell r="A988">
            <v>80513</v>
          </cell>
          <cell r="B988" t="str">
            <v>TUBO PARA VÁLVULA DE DESCARGA ( CURTO 1.1/4" )</v>
          </cell>
          <cell r="C988" t="str">
            <v>Un</v>
          </cell>
          <cell r="D988">
            <v>10.24</v>
          </cell>
          <cell r="E988">
            <v>11.47</v>
          </cell>
          <cell r="F988">
            <v>21.71</v>
          </cell>
        </row>
        <row r="989">
          <cell r="A989">
            <v>80514</v>
          </cell>
          <cell r="B989" t="str">
            <v>TUBO DE LIGACAO PVC CROMADO 1.1/2" / ESPUDE  - (ENTRADA)</v>
          </cell>
          <cell r="C989" t="str">
            <v>Un</v>
          </cell>
          <cell r="D989">
            <v>37.04</v>
          </cell>
          <cell r="E989">
            <v>5.01</v>
          </cell>
          <cell r="F989">
            <v>42.05</v>
          </cell>
        </row>
        <row r="990">
          <cell r="A990">
            <v>80515</v>
          </cell>
          <cell r="B990" t="str">
            <v>VÁLVULA DE DESCARGA DUPLO ACIONAMENTO COM ACABAMENTO CROMADO</v>
          </cell>
          <cell r="C990" t="str">
            <v>Un</v>
          </cell>
          <cell r="D990">
            <v>220.57</v>
          </cell>
          <cell r="E990">
            <v>58.37</v>
          </cell>
          <cell r="F990">
            <v>278.94</v>
          </cell>
        </row>
        <row r="991">
          <cell r="A991">
            <v>80517</v>
          </cell>
          <cell r="B991" t="str">
            <v>VÁLVULA DE DESCARGA DUPLO ACIONAMENTO COM ACABAMENTO CROMADO
ANTIVANDALISMO</v>
          </cell>
          <cell r="C991" t="str">
            <v>Un</v>
          </cell>
          <cell r="D991">
            <v>337.79</v>
          </cell>
          <cell r="E991">
            <v>58.37</v>
          </cell>
          <cell r="F991">
            <v>396.16</v>
          </cell>
        </row>
        <row r="992">
          <cell r="A992">
            <v>80518</v>
          </cell>
          <cell r="B992" t="str">
            <v>VÁLVULA DE DESCARGA COM SISTEMA PASSANTE EM POLÍMERO - OPÇÃO
ECONÔMICA ( ALTA SEGURANÇA)</v>
          </cell>
          <cell r="C992" t="str">
            <v>Un</v>
          </cell>
          <cell r="D992">
            <v>179.87</v>
          </cell>
          <cell r="E992">
            <v>78.17</v>
          </cell>
          <cell r="F992">
            <v>258.04000000000002</v>
          </cell>
        </row>
        <row r="993">
          <cell r="A993">
            <v>80519</v>
          </cell>
          <cell r="B993" t="str">
            <v>VÁLVULA DE DESCARGA PARA PcD COM ACABAMENTO CROMADO ANTIVANDALISMO</v>
          </cell>
          <cell r="C993" t="str">
            <v>un</v>
          </cell>
          <cell r="D993">
            <v>427.33</v>
          </cell>
          <cell r="E993">
            <v>58.37</v>
          </cell>
          <cell r="F993">
            <v>485.7</v>
          </cell>
        </row>
        <row r="994">
          <cell r="A994">
            <v>80520</v>
          </cell>
          <cell r="B994" t="str">
            <v>CONJUNTO DE FIXACAO P/VASO SANITARIO (PAR)</v>
          </cell>
          <cell r="C994" t="str">
            <v>CJ</v>
          </cell>
          <cell r="D994">
            <v>11.05</v>
          </cell>
          <cell r="E994">
            <v>7.16</v>
          </cell>
          <cell r="F994">
            <v>18.21</v>
          </cell>
        </row>
        <row r="995">
          <cell r="A995">
            <v>80526</v>
          </cell>
          <cell r="B995" t="str">
            <v>ASSENTO EM POLIPROPILENO COM SISTEMA DE FECHAMENTO SUAVE PARA VASO
SANITÁRIO</v>
          </cell>
          <cell r="C995" t="str">
            <v>Un</v>
          </cell>
          <cell r="D995">
            <v>160.38</v>
          </cell>
          <cell r="E995">
            <v>5.37</v>
          </cell>
          <cell r="F995">
            <v>165.75</v>
          </cell>
        </row>
        <row r="996">
          <cell r="A996">
            <v>80530</v>
          </cell>
          <cell r="B996" t="str">
            <v>PORTA PAPEL HIGIÊNICO EM LOUÇA - EMBUTIR</v>
          </cell>
          <cell r="C996" t="str">
            <v>Un</v>
          </cell>
          <cell r="D996">
            <v>46.46</v>
          </cell>
          <cell r="E996">
            <v>17.100000000000001</v>
          </cell>
          <cell r="F996">
            <v>63.56</v>
          </cell>
        </row>
        <row r="997">
          <cell r="A997">
            <v>80532</v>
          </cell>
          <cell r="B997" t="str">
            <v>PORTA PAPEL HIGIÊNICO EM METAL/ACABAMENTO CROMADO</v>
          </cell>
          <cell r="C997" t="str">
            <v>Un</v>
          </cell>
          <cell r="D997">
            <v>36.49</v>
          </cell>
          <cell r="E997">
            <v>12.54</v>
          </cell>
          <cell r="F997">
            <v>49.03</v>
          </cell>
        </row>
        <row r="998">
          <cell r="A998">
            <v>80540</v>
          </cell>
          <cell r="B998" t="str">
            <v>L A V A T O R I O / A C E S S O R I O S</v>
          </cell>
          <cell r="D998">
            <v>0</v>
          </cell>
          <cell r="E998">
            <v>0</v>
          </cell>
          <cell r="F998">
            <v>0</v>
          </cell>
        </row>
        <row r="999">
          <cell r="A999">
            <v>80541</v>
          </cell>
          <cell r="B999" t="str">
            <v>LAVATÓRIO MÉDIO COM COLUNA</v>
          </cell>
          <cell r="C999" t="str">
            <v>Un</v>
          </cell>
          <cell r="D999">
            <v>208.13</v>
          </cell>
          <cell r="E999">
            <v>62.38</v>
          </cell>
          <cell r="F999">
            <v>270.51</v>
          </cell>
        </row>
        <row r="1000">
          <cell r="A1000">
            <v>80542</v>
          </cell>
          <cell r="B1000" t="str">
            <v>LAVATÓRIO MÉDIO SEM COLUNA</v>
          </cell>
          <cell r="C1000" t="str">
            <v>Un</v>
          </cell>
          <cell r="D1000">
            <v>99.49</v>
          </cell>
          <cell r="E1000">
            <v>58.8</v>
          </cell>
          <cell r="F1000">
            <v>158.29</v>
          </cell>
        </row>
        <row r="1001">
          <cell r="A1001">
            <v>80543</v>
          </cell>
          <cell r="B1001" t="str">
            <v>LAVATÓRIO DE CANTO SEM COLUNA</v>
          </cell>
          <cell r="C1001" t="str">
            <v>un</v>
          </cell>
          <cell r="D1001">
            <v>216.85</v>
          </cell>
          <cell r="E1001">
            <v>58.8</v>
          </cell>
          <cell r="F1001">
            <v>275.64999999999998</v>
          </cell>
        </row>
        <row r="1002">
          <cell r="A1002">
            <v>80544</v>
          </cell>
          <cell r="B1002" t="str">
            <v>LAVATÓRIO COM COLUNA SUSPENSA - 45X35 CM (MEDIDAS APROXIMADAS)</v>
          </cell>
          <cell r="C1002" t="str">
            <v>un</v>
          </cell>
          <cell r="D1002">
            <v>528.27</v>
          </cell>
          <cell r="E1002">
            <v>62.38</v>
          </cell>
          <cell r="F1002">
            <v>590.65</v>
          </cell>
        </row>
        <row r="1003">
          <cell r="A1003">
            <v>80550</v>
          </cell>
          <cell r="B1003" t="str">
            <v>FIXACAO P/LAVATORIO (PAR)</v>
          </cell>
          <cell r="C1003" t="str">
            <v>PAR</v>
          </cell>
          <cell r="D1003">
            <v>10.26</v>
          </cell>
          <cell r="E1003">
            <v>5.37</v>
          </cell>
          <cell r="F1003">
            <v>15.63</v>
          </cell>
        </row>
        <row r="1004">
          <cell r="A1004">
            <v>80555</v>
          </cell>
          <cell r="B1004" t="str">
            <v>LIGAÇÃO FLEXÍVEL METÁLICA DIAM.1/2"(ENGATE)</v>
          </cell>
          <cell r="C1004" t="str">
            <v>Un</v>
          </cell>
          <cell r="D1004">
            <v>42.51</v>
          </cell>
          <cell r="E1004">
            <v>8.9600000000000009</v>
          </cell>
          <cell r="F1004">
            <v>51.47</v>
          </cell>
        </row>
        <row r="1005">
          <cell r="A1005">
            <v>80556</v>
          </cell>
          <cell r="B1005" t="str">
            <v>LIGAÇÃO FLEXÍVEL PVC DIAM.1/2" (ENGATE)</v>
          </cell>
          <cell r="C1005" t="str">
            <v>Un</v>
          </cell>
          <cell r="D1005">
            <v>3.45</v>
          </cell>
          <cell r="E1005">
            <v>8.9600000000000009</v>
          </cell>
          <cell r="F1005">
            <v>12.41</v>
          </cell>
        </row>
        <row r="1006">
          <cell r="A1006">
            <v>80560</v>
          </cell>
          <cell r="B1006" t="str">
            <v>SIFAO PARA LAVATORIO METALICO DIAM.1"X1.1/2"</v>
          </cell>
          <cell r="C1006" t="str">
            <v>Un</v>
          </cell>
          <cell r="D1006">
            <v>203.05</v>
          </cell>
          <cell r="E1006">
            <v>12.9</v>
          </cell>
          <cell r="F1006">
            <v>215.95</v>
          </cell>
        </row>
        <row r="1007">
          <cell r="A1007">
            <v>80561</v>
          </cell>
          <cell r="B1007" t="str">
            <v>SIFAO PARA LAVATORIO PVC DIAM.1"X1.1/2"</v>
          </cell>
          <cell r="C1007" t="str">
            <v>Un</v>
          </cell>
          <cell r="D1007">
            <v>11.6</v>
          </cell>
          <cell r="E1007">
            <v>12.9</v>
          </cell>
          <cell r="F1007">
            <v>24.5</v>
          </cell>
        </row>
        <row r="1008">
          <cell r="A1008">
            <v>80562</v>
          </cell>
          <cell r="B1008" t="str">
            <v>SIFAO FLEXIVEL UNIVERSAL (SANFONADO) EM PVC PARA LAVATORIO</v>
          </cell>
          <cell r="C1008" t="str">
            <v>Un</v>
          </cell>
          <cell r="D1008">
            <v>8.4600000000000009</v>
          </cell>
          <cell r="E1008">
            <v>12.9</v>
          </cell>
          <cell r="F1008">
            <v>21.36</v>
          </cell>
        </row>
        <row r="1009">
          <cell r="A1009">
            <v>80563</v>
          </cell>
          <cell r="B1009" t="str">
            <v>SIFAO PARA LAVATORIO PVC CROMADO DIAM.1"X1.1/2"</v>
          </cell>
          <cell r="C1009" t="str">
            <v>Un</v>
          </cell>
          <cell r="D1009">
            <v>44.35</v>
          </cell>
          <cell r="E1009">
            <v>12.9</v>
          </cell>
          <cell r="F1009">
            <v>57.25</v>
          </cell>
        </row>
        <row r="1010">
          <cell r="A1010">
            <v>80564</v>
          </cell>
          <cell r="B1010" t="str">
            <v>SIFAO FLEXIVEL UNIVERSAL (SANFONADO) EM PVC CROMADO PARA LAVATORIO</v>
          </cell>
          <cell r="C1010" t="str">
            <v>un</v>
          </cell>
          <cell r="D1010">
            <v>24.71</v>
          </cell>
          <cell r="E1010">
            <v>12.9</v>
          </cell>
          <cell r="F1010">
            <v>37.61</v>
          </cell>
        </row>
        <row r="1011">
          <cell r="A1011">
            <v>80570</v>
          </cell>
          <cell r="B1011" t="str">
            <v>TORNEIRA DE MESA PARA LAVATÓRIO DIÂMETRO DE 1/2"</v>
          </cell>
          <cell r="C1011" t="str">
            <v>Un</v>
          </cell>
          <cell r="D1011">
            <v>64.09</v>
          </cell>
          <cell r="E1011">
            <v>7.16</v>
          </cell>
          <cell r="F1011">
            <v>71.25</v>
          </cell>
        </row>
        <row r="1012">
          <cell r="A1012">
            <v>80572</v>
          </cell>
          <cell r="B1012" t="str">
            <v>TORNEIRA DE MESA COM FECHAMENTO AUTOMÁTICO TEMPORIZADO PARA
LAVATÓRIO DIÂMETRO DE 1/2"</v>
          </cell>
          <cell r="C1012" t="str">
            <v>un</v>
          </cell>
          <cell r="D1012">
            <v>154.81</v>
          </cell>
          <cell r="E1012">
            <v>7.16</v>
          </cell>
          <cell r="F1012">
            <v>161.97</v>
          </cell>
        </row>
        <row r="1013">
          <cell r="A1013">
            <v>80573</v>
          </cell>
          <cell r="B1013" t="str">
            <v>TORNEIRA DE MESA PARA PcD COM FECHAMENTO AUTOMÁTICO TEMPORIZADO
PARA LAVATÓRIO DIÂMETRO DE 1/2"</v>
          </cell>
          <cell r="C1013" t="str">
            <v>un</v>
          </cell>
          <cell r="D1013">
            <v>579.79</v>
          </cell>
          <cell r="E1013">
            <v>7.16</v>
          </cell>
          <cell r="F1013">
            <v>586.95000000000005</v>
          </cell>
        </row>
        <row r="1014">
          <cell r="A1014">
            <v>80580</v>
          </cell>
          <cell r="B1014" t="str">
            <v>VALVULA PARA LAVATORIO OU BEBEDOURO METALICO DIAMETRO 1"</v>
          </cell>
          <cell r="C1014" t="str">
            <v>Un</v>
          </cell>
          <cell r="D1014">
            <v>79.72</v>
          </cell>
          <cell r="E1014">
            <v>5.37</v>
          </cell>
          <cell r="F1014">
            <v>85.09</v>
          </cell>
        </row>
        <row r="1015">
          <cell r="A1015">
            <v>80587</v>
          </cell>
          <cell r="B1015" t="str">
            <v>CUBA DE LOUÇA DE EMBUTIR REDONDA</v>
          </cell>
          <cell r="C1015" t="str">
            <v>un</v>
          </cell>
          <cell r="D1015">
            <v>99.36</v>
          </cell>
          <cell r="E1015">
            <v>13.97</v>
          </cell>
          <cell r="F1015">
            <v>113.33</v>
          </cell>
        </row>
        <row r="1016">
          <cell r="A1016">
            <v>80590</v>
          </cell>
          <cell r="B1016" t="str">
            <v>CUBA DE LOUCA DE EMBUTIR OVAL MÉDIA</v>
          </cell>
          <cell r="C1016" t="str">
            <v>Un</v>
          </cell>
          <cell r="D1016">
            <v>106.95</v>
          </cell>
          <cell r="E1016">
            <v>13.97</v>
          </cell>
          <cell r="F1016">
            <v>120.92</v>
          </cell>
        </row>
        <row r="1017">
          <cell r="A1017">
            <v>80600</v>
          </cell>
          <cell r="B1017" t="str">
            <v>M I C T O R I O/A C E S S O R I O S</v>
          </cell>
          <cell r="D1017">
            <v>0</v>
          </cell>
          <cell r="E1017">
            <v>0</v>
          </cell>
          <cell r="F1017">
            <v>0</v>
          </cell>
        </row>
        <row r="1018">
          <cell r="A1018">
            <v>80601</v>
          </cell>
          <cell r="B1018" t="str">
            <v>MICTORIO DE LOUCA C/SIFAO INTEGRADO</v>
          </cell>
          <cell r="C1018" t="str">
            <v>Un</v>
          </cell>
          <cell r="D1018">
            <v>370.68</v>
          </cell>
          <cell r="E1018">
            <v>62.74</v>
          </cell>
          <cell r="F1018">
            <v>433.42</v>
          </cell>
        </row>
        <row r="1019">
          <cell r="A1019">
            <v>80610</v>
          </cell>
          <cell r="B1019" t="str">
            <v>KIT DE FIXAÇÃO PARA MICTORIO DE LOUCA (ESPUDE,CONEXÃO ENTR.PARAFUSOS)</v>
          </cell>
          <cell r="C1019" t="str">
            <v>Un</v>
          </cell>
          <cell r="D1019">
            <v>144.9</v>
          </cell>
          <cell r="E1019">
            <v>32.270000000000003</v>
          </cell>
          <cell r="F1019">
            <v>177.17</v>
          </cell>
        </row>
        <row r="1020">
          <cell r="A1020">
            <v>80613</v>
          </cell>
          <cell r="B1020" t="str">
            <v>SIFÃO METÁLICO 1 1/2" X 2" P/MICTÓRIO</v>
          </cell>
          <cell r="C1020" t="str">
            <v>Un</v>
          </cell>
          <cell r="D1020">
            <v>215.89</v>
          </cell>
          <cell r="E1020">
            <v>12.9</v>
          </cell>
          <cell r="F1020">
            <v>228.79</v>
          </cell>
        </row>
        <row r="1021">
          <cell r="A1021">
            <v>80620</v>
          </cell>
          <cell r="B1021" t="str">
            <v>VÁLVULA PVC DE 1" P/MICTÓRIO TIPO COCHO</v>
          </cell>
          <cell r="C1021" t="str">
            <v>Un</v>
          </cell>
          <cell r="D1021">
            <v>32.1</v>
          </cell>
          <cell r="E1021">
            <v>5.37</v>
          </cell>
          <cell r="F1021">
            <v>37.47</v>
          </cell>
        </row>
        <row r="1022">
          <cell r="A1022">
            <v>80621</v>
          </cell>
          <cell r="B1022" t="str">
            <v>VÁLVULA DE DESCARGA PARA MICTÓRIO DIÂMETRO 1/2" FECHAMENTO AUTOMÁTICO
TEMPORIZADO</v>
          </cell>
          <cell r="C1022" t="str">
            <v>Un</v>
          </cell>
          <cell r="D1022">
            <v>305.33</v>
          </cell>
          <cell r="E1022">
            <v>21.87</v>
          </cell>
          <cell r="F1022">
            <v>327.2</v>
          </cell>
        </row>
        <row r="1023">
          <cell r="A1023">
            <v>80650</v>
          </cell>
          <cell r="B1023" t="str">
            <v>P I A / A C E S S O R I O S</v>
          </cell>
          <cell r="D1023">
            <v>0</v>
          </cell>
          <cell r="E1023">
            <v>0</v>
          </cell>
          <cell r="F1023">
            <v>0</v>
          </cell>
        </row>
        <row r="1024">
          <cell r="A1024">
            <v>80651</v>
          </cell>
          <cell r="B1024" t="str">
            <v>PIA MÁRMORE/GRANITO SINTÉTICO 1,20X0,54 M</v>
          </cell>
          <cell r="C1024" t="str">
            <v>Un</v>
          </cell>
          <cell r="D1024">
            <v>222.01</v>
          </cell>
          <cell r="E1024">
            <v>82.09</v>
          </cell>
          <cell r="F1024">
            <v>304.10000000000002</v>
          </cell>
        </row>
        <row r="1025">
          <cell r="A1025">
            <v>80652</v>
          </cell>
          <cell r="B1025" t="str">
            <v>PIA MÁRMORE/GRANITO SINTÉTICO 2,00 X 0,54 M</v>
          </cell>
          <cell r="C1025" t="str">
            <v>Un</v>
          </cell>
          <cell r="D1025">
            <v>525.73</v>
          </cell>
          <cell r="E1025">
            <v>136.84</v>
          </cell>
          <cell r="F1025">
            <v>662.57</v>
          </cell>
        </row>
        <row r="1026">
          <cell r="A1026">
            <v>80656</v>
          </cell>
          <cell r="B1026" t="str">
            <v>TORNEIRA DE MESA PARA PIA DIÂMETRO DE 1/2" - BICA MÓVEL</v>
          </cell>
          <cell r="C1026" t="str">
            <v>un</v>
          </cell>
          <cell r="D1026">
            <v>148.16</v>
          </cell>
          <cell r="E1026">
            <v>7.16</v>
          </cell>
          <cell r="F1026">
            <v>155.32</v>
          </cell>
        </row>
        <row r="1027">
          <cell r="A1027">
            <v>80660</v>
          </cell>
          <cell r="B1027" t="str">
            <v>TORNEIRA DE PAREDE PARA PIA OU BEBEDOURO DIÂMETRO DE 1/2" E 3/4"</v>
          </cell>
          <cell r="C1027" t="str">
            <v>Un</v>
          </cell>
          <cell r="D1027">
            <v>143.32</v>
          </cell>
          <cell r="E1027">
            <v>7.16</v>
          </cell>
          <cell r="F1027">
            <v>150.47999999999999</v>
          </cell>
        </row>
        <row r="1028">
          <cell r="A1028">
            <v>80670</v>
          </cell>
          <cell r="B1028" t="str">
            <v>SIFAO PARA PIA 1.1/2" X 2" METAL</v>
          </cell>
          <cell r="C1028" t="str">
            <v>Un</v>
          </cell>
          <cell r="D1028">
            <v>215.95</v>
          </cell>
          <cell r="E1028">
            <v>12.9</v>
          </cell>
          <cell r="F1028">
            <v>228.85</v>
          </cell>
        </row>
        <row r="1029">
          <cell r="A1029">
            <v>80671</v>
          </cell>
          <cell r="B1029" t="str">
            <v>SIFAO PARA PIA 1.1/2" X 2" PVC</v>
          </cell>
          <cell r="C1029" t="str">
            <v>Un</v>
          </cell>
          <cell r="D1029">
            <v>17.05</v>
          </cell>
          <cell r="E1029">
            <v>12.9</v>
          </cell>
          <cell r="F1029">
            <v>29.95</v>
          </cell>
        </row>
        <row r="1030">
          <cell r="A1030">
            <v>80672</v>
          </cell>
          <cell r="B1030" t="str">
            <v>SIFAO PARA PIA 1.1/2"X2" PVC CROMADO</v>
          </cell>
          <cell r="C1030" t="str">
            <v>Un</v>
          </cell>
          <cell r="D1030">
            <v>33.58</v>
          </cell>
          <cell r="E1030">
            <v>12.9</v>
          </cell>
          <cell r="F1030">
            <v>46.48</v>
          </cell>
        </row>
        <row r="1031">
          <cell r="A1031">
            <v>80680</v>
          </cell>
          <cell r="B1031" t="str">
            <v>VALVULA PARA PIA TIPO AMERICANA DIAMETRO 3.1/2" (METALICA)</v>
          </cell>
          <cell r="C1031" t="str">
            <v>Un</v>
          </cell>
          <cell r="D1031">
            <v>57.43</v>
          </cell>
          <cell r="E1031">
            <v>7.88</v>
          </cell>
          <cell r="F1031">
            <v>65.31</v>
          </cell>
        </row>
        <row r="1032">
          <cell r="A1032">
            <v>80686</v>
          </cell>
          <cell r="B1032" t="str">
            <v>CUBA INOX 56X34X17CM E=0,6MM-AÇO 304 (CUBA Nº2)</v>
          </cell>
          <cell r="C1032" t="str">
            <v>Un</v>
          </cell>
          <cell r="D1032">
            <v>212.92</v>
          </cell>
          <cell r="E1032">
            <v>13.97</v>
          </cell>
          <cell r="F1032">
            <v>226.89</v>
          </cell>
        </row>
        <row r="1033">
          <cell r="A1033">
            <v>80687</v>
          </cell>
          <cell r="B1033" t="str">
            <v>CUBA INOX 35X40X15CM E=0,6MM-AÇO 304 (CUBA Nº 3)</v>
          </cell>
          <cell r="C1033" t="str">
            <v>Un</v>
          </cell>
          <cell r="D1033">
            <v>150.55000000000001</v>
          </cell>
          <cell r="E1033">
            <v>13.97</v>
          </cell>
          <cell r="F1033">
            <v>164.52</v>
          </cell>
        </row>
        <row r="1034">
          <cell r="A1034">
            <v>80688</v>
          </cell>
          <cell r="B1034" t="str">
            <v>CUBA INOX 46X30X15CM E=0,6MM-AÇO 304 (CUBA Nº 1)</v>
          </cell>
          <cell r="C1034" t="str">
            <v>Un</v>
          </cell>
          <cell r="D1034">
            <v>157.28</v>
          </cell>
          <cell r="E1034">
            <v>13.97</v>
          </cell>
          <cell r="F1034">
            <v>171.25</v>
          </cell>
        </row>
        <row r="1035">
          <cell r="A1035">
            <v>80689</v>
          </cell>
          <cell r="B1035" t="str">
            <v>CUBA INOX 50X40X20CM E=0,7MM-AÇO 304</v>
          </cell>
          <cell r="C1035" t="str">
            <v>Un</v>
          </cell>
          <cell r="D1035">
            <v>425</v>
          </cell>
          <cell r="E1035">
            <v>13.97</v>
          </cell>
          <cell r="F1035">
            <v>438.97</v>
          </cell>
        </row>
        <row r="1036">
          <cell r="A1036">
            <v>80693</v>
          </cell>
          <cell r="B1036" t="str">
            <v>TANQUE (PANELAO) INOX 60 X 70 X 40 CM CH.18</v>
          </cell>
          <cell r="C1036" t="str">
            <v>Un</v>
          </cell>
          <cell r="D1036">
            <v>2142.5</v>
          </cell>
          <cell r="E1036">
            <v>17.920000000000002</v>
          </cell>
          <cell r="F1036">
            <v>2160.42</v>
          </cell>
        </row>
        <row r="1037">
          <cell r="A1037">
            <v>80720</v>
          </cell>
          <cell r="B1037" t="str">
            <v>F I L T R O / C H U V E I R O</v>
          </cell>
          <cell r="D1037">
            <v>0</v>
          </cell>
          <cell r="E1037">
            <v>0</v>
          </cell>
          <cell r="F1037">
            <v>0</v>
          </cell>
        </row>
        <row r="1038">
          <cell r="A1038">
            <v>80721</v>
          </cell>
          <cell r="B1038" t="str">
            <v>CHUVEIRO ELÉTRICO EM PVC COM BRAÇO METÁLICO</v>
          </cell>
          <cell r="C1038" t="str">
            <v>Un</v>
          </cell>
          <cell r="D1038">
            <v>99.87</v>
          </cell>
          <cell r="E1038">
            <v>17.920000000000002</v>
          </cell>
          <cell r="F1038">
            <v>117.79</v>
          </cell>
        </row>
        <row r="1039">
          <cell r="A1039">
            <v>80723</v>
          </cell>
          <cell r="B1039" t="str">
            <v>CHUVEIRO PVC COM BRACO DE PVC (DUCHA FRIA)</v>
          </cell>
          <cell r="C1039" t="str">
            <v>Un</v>
          </cell>
          <cell r="D1039">
            <v>22.21</v>
          </cell>
          <cell r="E1039">
            <v>17.920000000000002</v>
          </cell>
          <cell r="F1039">
            <v>40.130000000000003</v>
          </cell>
        </row>
        <row r="1040">
          <cell r="A1040">
            <v>80725</v>
          </cell>
          <cell r="B1040" t="str">
            <v>CHUVEIRO METÁLICO COM BRAÇO METÁLICO (DUCHA FRIA)</v>
          </cell>
          <cell r="C1040" t="str">
            <v>Un</v>
          </cell>
          <cell r="D1040">
            <v>125.1</v>
          </cell>
          <cell r="E1040">
            <v>17.920000000000002</v>
          </cell>
          <cell r="F1040">
            <v>143.02000000000001</v>
          </cell>
        </row>
        <row r="1041">
          <cell r="A1041">
            <v>80730</v>
          </cell>
          <cell r="B1041" t="str">
            <v>CABIDE TIPO GANCHO EM LOUÇA</v>
          </cell>
          <cell r="C1041" t="str">
            <v>Un</v>
          </cell>
          <cell r="D1041">
            <v>31.9</v>
          </cell>
          <cell r="E1041">
            <v>13.67</v>
          </cell>
          <cell r="F1041">
            <v>45.57</v>
          </cell>
        </row>
        <row r="1042">
          <cell r="A1042">
            <v>80732</v>
          </cell>
          <cell r="B1042" t="str">
            <v>PORTA TOALHA HASTE LONGA EM METAL/ACABAMENTO CROMADO</v>
          </cell>
          <cell r="C1042" t="str">
            <v>Un</v>
          </cell>
          <cell r="D1042">
            <v>44.1</v>
          </cell>
          <cell r="E1042">
            <v>12.54</v>
          </cell>
          <cell r="F1042">
            <v>56.64</v>
          </cell>
        </row>
        <row r="1043">
          <cell r="A1043">
            <v>80733</v>
          </cell>
          <cell r="B1043" t="str">
            <v>PORTA TOALHA HASTE CURTA EM METAL/ACABAMENTO CROMADO</v>
          </cell>
          <cell r="C1043" t="str">
            <v>Un</v>
          </cell>
          <cell r="D1043">
            <v>52.59</v>
          </cell>
          <cell r="E1043">
            <v>12.54</v>
          </cell>
          <cell r="F1043">
            <v>65.13</v>
          </cell>
        </row>
        <row r="1044">
          <cell r="A1044">
            <v>80740</v>
          </cell>
          <cell r="B1044" t="str">
            <v>MEIA SABONETEIRA EM LOUÇA DE EMBUTIR</v>
          </cell>
          <cell r="C1044" t="str">
            <v>Un</v>
          </cell>
          <cell r="D1044">
            <v>50.52</v>
          </cell>
          <cell r="E1044">
            <v>17.100000000000001</v>
          </cell>
          <cell r="F1044">
            <v>67.62</v>
          </cell>
        </row>
        <row r="1045">
          <cell r="A1045">
            <v>80741</v>
          </cell>
          <cell r="B1045" t="str">
            <v>SABONETEIRA EM METAL / ACABAMENTO CROMADO</v>
          </cell>
          <cell r="C1045" t="str">
            <v>Un</v>
          </cell>
          <cell r="D1045">
            <v>32.799999999999997</v>
          </cell>
          <cell r="E1045">
            <v>8.9600000000000009</v>
          </cell>
          <cell r="F1045">
            <v>41.76</v>
          </cell>
        </row>
        <row r="1046">
          <cell r="A1046">
            <v>80752</v>
          </cell>
          <cell r="B1046" t="str">
            <v>FILTRO CENTRAL EM AÇO INOX 304 VAZÃO DE 3.000 L/H</v>
          </cell>
          <cell r="C1046" t="str">
            <v>Un</v>
          </cell>
          <cell r="D1046">
            <v>6466.88</v>
          </cell>
          <cell r="E1046">
            <v>26.88</v>
          </cell>
          <cell r="F1046">
            <v>6493.76</v>
          </cell>
        </row>
        <row r="1047">
          <cell r="A1047">
            <v>80800</v>
          </cell>
          <cell r="B1047" t="str">
            <v>T A N Q U E S / T O R N E I R A S  J A R D I M S</v>
          </cell>
          <cell r="D1047">
            <v>0</v>
          </cell>
          <cell r="E1047">
            <v>0</v>
          </cell>
          <cell r="F1047">
            <v>0</v>
          </cell>
        </row>
        <row r="1048">
          <cell r="A1048">
            <v>80801</v>
          </cell>
          <cell r="B1048" t="str">
            <v>TANQUE MARMORE/GRANITO SINTÉTICO C/UMA CUBA E 1 BATEDOR</v>
          </cell>
          <cell r="C1048" t="str">
            <v>Un</v>
          </cell>
          <cell r="D1048">
            <v>292.5</v>
          </cell>
          <cell r="E1048">
            <v>35.86</v>
          </cell>
          <cell r="F1048">
            <v>328.36</v>
          </cell>
        </row>
        <row r="1049">
          <cell r="A1049">
            <v>80802</v>
          </cell>
          <cell r="B1049" t="str">
            <v>TANQUE MARMORE/GRANITO SINTÉTICO C/DUAS CUBAS E 1 BATEDOR</v>
          </cell>
          <cell r="C1049" t="str">
            <v>Un</v>
          </cell>
          <cell r="D1049">
            <v>409.5</v>
          </cell>
          <cell r="E1049">
            <v>53.78</v>
          </cell>
          <cell r="F1049">
            <v>463.28</v>
          </cell>
        </row>
        <row r="1050">
          <cell r="A1050">
            <v>80803</v>
          </cell>
          <cell r="B1050" t="str">
            <v>TANQUE MARMORE/GRANITO SINTÉTICO  / 1 BATEDOR</v>
          </cell>
          <cell r="C1050" t="str">
            <v>Un</v>
          </cell>
          <cell r="D1050">
            <v>282.58999999999997</v>
          </cell>
          <cell r="E1050">
            <v>28.68</v>
          </cell>
          <cell r="F1050">
            <v>311.27</v>
          </cell>
        </row>
        <row r="1051">
          <cell r="A1051">
            <v>80804</v>
          </cell>
          <cell r="B1051" t="str">
            <v>TANQUE DE LOUÇA COM COLUNA TAMANHO MÉDIO</v>
          </cell>
          <cell r="C1051" t="str">
            <v>Un</v>
          </cell>
          <cell r="D1051">
            <v>685.54</v>
          </cell>
          <cell r="E1051">
            <v>68.62</v>
          </cell>
          <cell r="F1051">
            <v>754.16</v>
          </cell>
        </row>
        <row r="1052">
          <cell r="A1052">
            <v>80805</v>
          </cell>
          <cell r="B1052" t="str">
            <v>TANQUE DE AÇO INOX - CHAPA 0,7MM</v>
          </cell>
          <cell r="C1052" t="str">
            <v>Un</v>
          </cell>
          <cell r="D1052">
            <v>562.79</v>
          </cell>
          <cell r="E1052">
            <v>64.680000000000007</v>
          </cell>
          <cell r="F1052">
            <v>627.47</v>
          </cell>
        </row>
        <row r="1053">
          <cell r="A1053">
            <v>80810</v>
          </cell>
          <cell r="B1053" t="str">
            <v>TORNEIRA DE PAREDE PARA TANQUE COM AREJADOR DIÂMETRO DE 1/2" E 3/4"</v>
          </cell>
          <cell r="C1053" t="str">
            <v>Un</v>
          </cell>
          <cell r="D1053">
            <v>81.05</v>
          </cell>
          <cell r="E1053">
            <v>7.16</v>
          </cell>
          <cell r="F1053">
            <v>88.21</v>
          </cell>
        </row>
        <row r="1054">
          <cell r="A1054">
            <v>80811</v>
          </cell>
          <cell r="B1054" t="str">
            <v>TORNEIRA DE JARDIM COM BICO PARA MANGUEIRA DIÂMETRO DE 1/2" E 3/4"</v>
          </cell>
          <cell r="C1054" t="str">
            <v>Un</v>
          </cell>
          <cell r="D1054">
            <v>65.67</v>
          </cell>
          <cell r="E1054">
            <v>7.16</v>
          </cell>
          <cell r="F1054">
            <v>72.83</v>
          </cell>
        </row>
        <row r="1055">
          <cell r="A1055">
            <v>80819</v>
          </cell>
          <cell r="B1055" t="str">
            <v>SIFÃO METÁLICO PARA TANQUE DE 1 1/4" X 1 1/2"</v>
          </cell>
          <cell r="C1055" t="str">
            <v>un</v>
          </cell>
          <cell r="D1055">
            <v>201.02</v>
          </cell>
          <cell r="E1055">
            <v>12.9</v>
          </cell>
          <cell r="F1055">
            <v>213.92</v>
          </cell>
        </row>
        <row r="1056">
          <cell r="A1056">
            <v>80820</v>
          </cell>
          <cell r="B1056" t="str">
            <v>SIFAO PARA TANQUE 1" X 1.1/2" - PVC</v>
          </cell>
          <cell r="C1056" t="str">
            <v>Un</v>
          </cell>
          <cell r="D1056">
            <v>14.49</v>
          </cell>
          <cell r="E1056">
            <v>12.9</v>
          </cell>
          <cell r="F1056">
            <v>27.39</v>
          </cell>
        </row>
        <row r="1057">
          <cell r="A1057">
            <v>80821</v>
          </cell>
          <cell r="B1057" t="str">
            <v>TUBO DE DESPEJO P/ VÁLVULA (PIA/TANQUE)</v>
          </cell>
          <cell r="C1057" t="str">
            <v>Un</v>
          </cell>
          <cell r="D1057">
            <v>9.42</v>
          </cell>
          <cell r="E1057">
            <v>8.9600000000000009</v>
          </cell>
          <cell r="F1057">
            <v>18.38</v>
          </cell>
        </row>
        <row r="1058">
          <cell r="A1058">
            <v>80830</v>
          </cell>
          <cell r="B1058" t="str">
            <v>VÁLVULA PARA TANQUE METÁLICA DIAM. 1" SEM LADRAO</v>
          </cell>
          <cell r="C1058" t="str">
            <v>Un</v>
          </cell>
          <cell r="D1058">
            <v>28.1</v>
          </cell>
          <cell r="E1058">
            <v>5.37</v>
          </cell>
          <cell r="F1058">
            <v>33.47</v>
          </cell>
        </row>
        <row r="1059">
          <cell r="A1059">
            <v>80840</v>
          </cell>
          <cell r="B1059" t="str">
            <v>TAMPA T-5 ARTICULADA 20X20</v>
          </cell>
          <cell r="C1059" t="str">
            <v>Un</v>
          </cell>
          <cell r="D1059">
            <v>36.049999999999997</v>
          </cell>
          <cell r="E1059">
            <v>1.67</v>
          </cell>
          <cell r="F1059">
            <v>37.72</v>
          </cell>
        </row>
        <row r="1060">
          <cell r="A1060">
            <v>80845</v>
          </cell>
          <cell r="B1060" t="str">
            <v>CAIXA DE ALVENARIA 20x20x25 CM (MEDIDAS INTERNAS) COM REVESTIMENTO IMPERMEABILIZADO, FUNDO DE BRITA SEM TAMPA - PARA REGISTRO/TORNEIRA
JARDIM</v>
          </cell>
          <cell r="C1060" t="str">
            <v>Un</v>
          </cell>
          <cell r="D1060">
            <v>25.64</v>
          </cell>
          <cell r="E1060">
            <v>35.270000000000003</v>
          </cell>
          <cell r="F1060">
            <v>60.91</v>
          </cell>
        </row>
        <row r="1061">
          <cell r="A1061">
            <v>80900</v>
          </cell>
          <cell r="B1061" t="str">
            <v>R E G I S T R O S</v>
          </cell>
          <cell r="D1061">
            <v>0</v>
          </cell>
          <cell r="E1061">
            <v>0</v>
          </cell>
          <cell r="F1061">
            <v>0</v>
          </cell>
        </row>
        <row r="1062">
          <cell r="A1062">
            <v>80901</v>
          </cell>
          <cell r="B1062" t="str">
            <v>REGISTRO GAVETA BRUTO DIAMETRO 1/2"</v>
          </cell>
          <cell r="C1062" t="str">
            <v>Un</v>
          </cell>
          <cell r="D1062">
            <v>28.42</v>
          </cell>
          <cell r="E1062">
            <v>19.36</v>
          </cell>
          <cell r="F1062">
            <v>47.78</v>
          </cell>
        </row>
        <row r="1063">
          <cell r="A1063">
            <v>80902</v>
          </cell>
          <cell r="B1063" t="str">
            <v>REGISTRO DE GAVETA BRUTO DIAMETRO 3/4"</v>
          </cell>
          <cell r="C1063" t="str">
            <v>Un</v>
          </cell>
          <cell r="D1063">
            <v>42.44</v>
          </cell>
          <cell r="E1063">
            <v>19.36</v>
          </cell>
          <cell r="F1063">
            <v>61.8</v>
          </cell>
        </row>
        <row r="1064">
          <cell r="A1064">
            <v>80903</v>
          </cell>
          <cell r="B1064" t="str">
            <v>REGISTRO DE GAVETA BRUTO DIAMETRO 1"</v>
          </cell>
          <cell r="C1064" t="str">
            <v>Un</v>
          </cell>
          <cell r="D1064">
            <v>59.42</v>
          </cell>
          <cell r="E1064">
            <v>19.36</v>
          </cell>
          <cell r="F1064">
            <v>78.78</v>
          </cell>
        </row>
        <row r="1065">
          <cell r="A1065">
            <v>80904</v>
          </cell>
          <cell r="B1065" t="str">
            <v>REGISTRO DE GAVETA BRUTO DIAMETRO 1.1/4"</v>
          </cell>
          <cell r="C1065" t="str">
            <v>Un</v>
          </cell>
          <cell r="D1065">
            <v>81.47</v>
          </cell>
          <cell r="E1065">
            <v>30.47</v>
          </cell>
          <cell r="F1065">
            <v>111.94</v>
          </cell>
        </row>
        <row r="1066">
          <cell r="A1066">
            <v>80905</v>
          </cell>
          <cell r="B1066" t="str">
            <v>REGISTRO DE GAVETA BRUTO DIAMETRO 1.1/2"</v>
          </cell>
          <cell r="C1066" t="str">
            <v>Un</v>
          </cell>
          <cell r="D1066">
            <v>98.03</v>
          </cell>
          <cell r="E1066">
            <v>30.47</v>
          </cell>
          <cell r="F1066">
            <v>128.5</v>
          </cell>
        </row>
        <row r="1067">
          <cell r="A1067">
            <v>80906</v>
          </cell>
          <cell r="B1067" t="str">
            <v>REGISTRO DE GAVETA BRUTO DIAMETRO 2"</v>
          </cell>
          <cell r="C1067" t="str">
            <v>Un</v>
          </cell>
          <cell r="D1067">
            <v>208.4</v>
          </cell>
          <cell r="E1067">
            <v>30.47</v>
          </cell>
          <cell r="F1067">
            <v>238.87</v>
          </cell>
        </row>
        <row r="1068">
          <cell r="A1068">
            <v>80910</v>
          </cell>
          <cell r="B1068" t="str">
            <v>REGISTRO DE GAVETA BRUTO DIAMETRO 2.1/2"</v>
          </cell>
          <cell r="C1068" t="str">
            <v>Un</v>
          </cell>
          <cell r="D1068">
            <v>257.19</v>
          </cell>
          <cell r="E1068">
            <v>41.23</v>
          </cell>
          <cell r="F1068">
            <v>298.42</v>
          </cell>
        </row>
        <row r="1069">
          <cell r="A1069">
            <v>80911</v>
          </cell>
          <cell r="B1069" t="str">
            <v>REGISTRO DE GAVETA BRUTO DIAMETRO 3"</v>
          </cell>
          <cell r="C1069" t="str">
            <v>Un</v>
          </cell>
          <cell r="D1069">
            <v>410.65</v>
          </cell>
          <cell r="E1069">
            <v>41.23</v>
          </cell>
          <cell r="F1069">
            <v>451.88</v>
          </cell>
        </row>
        <row r="1070">
          <cell r="A1070">
            <v>80912</v>
          </cell>
          <cell r="B1070" t="str">
            <v>REGISTRO DE GAVETA BRUTO DIAMETRO 4"</v>
          </cell>
          <cell r="C1070" t="str">
            <v>Un</v>
          </cell>
          <cell r="D1070">
            <v>791.64</v>
          </cell>
          <cell r="E1070">
            <v>53.06</v>
          </cell>
          <cell r="F1070">
            <v>844.7</v>
          </cell>
        </row>
        <row r="1071">
          <cell r="A1071">
            <v>80925</v>
          </cell>
          <cell r="B1071" t="str">
            <v>REGISTRO DE GAVETA C/CANOPLA DIAMETRO 1/2"</v>
          </cell>
          <cell r="C1071" t="str">
            <v>Un</v>
          </cell>
          <cell r="D1071">
            <v>75.680000000000007</v>
          </cell>
          <cell r="E1071">
            <v>21.87</v>
          </cell>
          <cell r="F1071">
            <v>97.55</v>
          </cell>
        </row>
        <row r="1072">
          <cell r="A1072">
            <v>80926</v>
          </cell>
          <cell r="B1072" t="str">
            <v>REGISTRO DE GAVETA C/CANOPLA DIAMETRO 3/4"</v>
          </cell>
          <cell r="C1072" t="str">
            <v>Un</v>
          </cell>
          <cell r="D1072">
            <v>88.56</v>
          </cell>
          <cell r="E1072">
            <v>21.87</v>
          </cell>
          <cell r="F1072">
            <v>110.43</v>
          </cell>
        </row>
        <row r="1073">
          <cell r="A1073">
            <v>80927</v>
          </cell>
          <cell r="B1073" t="str">
            <v>REGISTRO DE GAVETA C/CANOPLA DIAMETRO 1"</v>
          </cell>
          <cell r="C1073" t="str">
            <v>Un</v>
          </cell>
          <cell r="D1073">
            <v>121.41</v>
          </cell>
          <cell r="E1073">
            <v>21.87</v>
          </cell>
          <cell r="F1073">
            <v>143.28</v>
          </cell>
        </row>
        <row r="1074">
          <cell r="A1074">
            <v>80928</v>
          </cell>
          <cell r="B1074" t="str">
            <v>REGISTRO DE GAVETA C/CANOPLA DIAMETRO 1.1/4"</v>
          </cell>
          <cell r="C1074" t="str">
            <v>Un</v>
          </cell>
          <cell r="D1074">
            <v>160.44</v>
          </cell>
          <cell r="E1074">
            <v>34.06</v>
          </cell>
          <cell r="F1074">
            <v>194.5</v>
          </cell>
        </row>
        <row r="1075">
          <cell r="A1075">
            <v>80929</v>
          </cell>
          <cell r="B1075" t="str">
            <v>REGISTRO DE GAVETA C/CANOPLA DIAMETRO 1.1/2"</v>
          </cell>
          <cell r="C1075" t="str">
            <v>Un</v>
          </cell>
          <cell r="D1075">
            <v>180.9</v>
          </cell>
          <cell r="E1075">
            <v>34.06</v>
          </cell>
          <cell r="F1075">
            <v>214.96</v>
          </cell>
        </row>
        <row r="1076">
          <cell r="A1076">
            <v>80945</v>
          </cell>
          <cell r="B1076" t="str">
            <v>REGISTRO DE PRESSAO C/CANOPLA CROMADO DIAM.1/2"</v>
          </cell>
          <cell r="C1076" t="str">
            <v>Un</v>
          </cell>
          <cell r="D1076">
            <v>73.239999999999995</v>
          </cell>
          <cell r="E1076">
            <v>21.87</v>
          </cell>
          <cell r="F1076">
            <v>95.11</v>
          </cell>
        </row>
        <row r="1077">
          <cell r="A1077">
            <v>80946</v>
          </cell>
          <cell r="B1077" t="str">
            <v>REGISTRO DE PRESSAO C/CANOPLA CROMADA DIAM.3/4"</v>
          </cell>
          <cell r="C1077" t="str">
            <v>Un</v>
          </cell>
          <cell r="D1077">
            <v>88.3</v>
          </cell>
          <cell r="E1077">
            <v>21.87</v>
          </cell>
          <cell r="F1077">
            <v>110.17</v>
          </cell>
        </row>
        <row r="1078">
          <cell r="A1078">
            <v>80975</v>
          </cell>
          <cell r="B1078" t="str">
            <v>REGISTRO DE ESFERA METAL DIAMETRO 1/2"</v>
          </cell>
          <cell r="C1078" t="str">
            <v>Un</v>
          </cell>
          <cell r="D1078">
            <v>28.11</v>
          </cell>
          <cell r="E1078">
            <v>19.36</v>
          </cell>
          <cell r="F1078">
            <v>47.47</v>
          </cell>
        </row>
        <row r="1079">
          <cell r="A1079">
            <v>80976</v>
          </cell>
          <cell r="B1079" t="str">
            <v>REGISTRO DE ESFERA METAL DIAMETRO 3/4"</v>
          </cell>
          <cell r="C1079" t="str">
            <v>Un</v>
          </cell>
          <cell r="D1079">
            <v>45.98</v>
          </cell>
          <cell r="E1079">
            <v>19.36</v>
          </cell>
          <cell r="F1079">
            <v>65.34</v>
          </cell>
        </row>
        <row r="1080">
          <cell r="A1080">
            <v>80977</v>
          </cell>
          <cell r="B1080" t="str">
            <v>REGISTRO DE ESFERA METAL DIAMETRO 1"</v>
          </cell>
          <cell r="C1080" t="str">
            <v>Un</v>
          </cell>
          <cell r="D1080">
            <v>66.349999999999994</v>
          </cell>
          <cell r="E1080">
            <v>19.36</v>
          </cell>
          <cell r="F1080">
            <v>85.71</v>
          </cell>
        </row>
        <row r="1081">
          <cell r="A1081">
            <v>80978</v>
          </cell>
          <cell r="B1081" t="str">
            <v>REGISTRO DE ESFERA METAL DIAMETRO 1.1/4"</v>
          </cell>
          <cell r="C1081" t="str">
            <v>Un</v>
          </cell>
          <cell r="D1081">
            <v>111.53</v>
          </cell>
          <cell r="E1081">
            <v>30.47</v>
          </cell>
          <cell r="F1081">
            <v>142</v>
          </cell>
        </row>
        <row r="1082">
          <cell r="A1082">
            <v>80979</v>
          </cell>
          <cell r="B1082" t="str">
            <v>REGISTRO DE ESFERA METAL DIAMETRO 1.1/2"</v>
          </cell>
          <cell r="C1082" t="str">
            <v>Un</v>
          </cell>
          <cell r="D1082">
            <v>129.25</v>
          </cell>
          <cell r="E1082">
            <v>30.47</v>
          </cell>
          <cell r="F1082">
            <v>159.72</v>
          </cell>
        </row>
        <row r="1083">
          <cell r="A1083">
            <v>80980</v>
          </cell>
          <cell r="B1083" t="str">
            <v>REGISTRO DE ESFERA METAL DIAMETRO 2"</v>
          </cell>
          <cell r="C1083" t="str">
            <v>Un</v>
          </cell>
          <cell r="D1083">
            <v>232.76</v>
          </cell>
          <cell r="E1083">
            <v>30.47</v>
          </cell>
          <cell r="F1083">
            <v>263.23</v>
          </cell>
        </row>
        <row r="1084">
          <cell r="A1084">
            <v>80981</v>
          </cell>
          <cell r="B1084" t="str">
            <v>REGISTRO DE ESFERA METAL DIAMETRO 2.1/2"</v>
          </cell>
          <cell r="C1084" t="str">
            <v>Un</v>
          </cell>
          <cell r="D1084">
            <v>469.87</v>
          </cell>
          <cell r="E1084">
            <v>41.23</v>
          </cell>
          <cell r="F1084">
            <v>511.1</v>
          </cell>
        </row>
        <row r="1085">
          <cell r="A1085">
            <v>80982</v>
          </cell>
          <cell r="B1085" t="str">
            <v>REGISTRO DE ESFERA METAL DIAMETRO 3"</v>
          </cell>
          <cell r="C1085" t="str">
            <v>Un</v>
          </cell>
          <cell r="D1085">
            <v>535.14</v>
          </cell>
          <cell r="E1085">
            <v>41.23</v>
          </cell>
          <cell r="F1085">
            <v>576.37</v>
          </cell>
        </row>
        <row r="1086">
          <cell r="A1086">
            <v>80983</v>
          </cell>
          <cell r="B1086" t="str">
            <v>REGISTRO DE ESFERA METAL DIAMETRO 4"</v>
          </cell>
          <cell r="C1086" t="str">
            <v>Un</v>
          </cell>
          <cell r="D1086">
            <v>819.81</v>
          </cell>
          <cell r="E1086">
            <v>53.06</v>
          </cell>
          <cell r="F1086">
            <v>872.87</v>
          </cell>
        </row>
        <row r="1087">
          <cell r="A1087">
            <v>81000</v>
          </cell>
          <cell r="B1087" t="str">
            <v>AGUA FRIA</v>
          </cell>
          <cell r="D1087">
            <v>0</v>
          </cell>
          <cell r="E1087">
            <v>0</v>
          </cell>
          <cell r="F1087">
            <v>0</v>
          </cell>
        </row>
        <row r="1088">
          <cell r="A1088">
            <v>81001</v>
          </cell>
          <cell r="B1088" t="str">
            <v>T U B O S   DE  P V C   S O L D A V E L</v>
          </cell>
          <cell r="D1088">
            <v>0</v>
          </cell>
          <cell r="E1088">
            <v>0</v>
          </cell>
          <cell r="F1088">
            <v>0</v>
          </cell>
        </row>
        <row r="1089">
          <cell r="A1089">
            <v>81002</v>
          </cell>
          <cell r="B1089" t="str">
            <v>TUBO SOLDAVEL PVC MARROM DIAM. 20 MM</v>
          </cell>
          <cell r="C1089" t="str">
            <v>m</v>
          </cell>
          <cell r="D1089">
            <v>3.88</v>
          </cell>
          <cell r="E1089">
            <v>3.18</v>
          </cell>
          <cell r="F1089">
            <v>7.06</v>
          </cell>
        </row>
        <row r="1090">
          <cell r="A1090">
            <v>81003</v>
          </cell>
          <cell r="B1090" t="str">
            <v>TUBO SOLDAVEL PVC MARROM DIAM. 25 MM</v>
          </cell>
          <cell r="C1090" t="str">
            <v>M</v>
          </cell>
          <cell r="D1090">
            <v>3.98</v>
          </cell>
          <cell r="E1090">
            <v>4.29</v>
          </cell>
          <cell r="F1090">
            <v>8.27</v>
          </cell>
        </row>
        <row r="1091">
          <cell r="A1091">
            <v>81004</v>
          </cell>
          <cell r="B1091" t="str">
            <v>TUBO SOLDAVEL PVC MARROM DIAM. 32 MM</v>
          </cell>
          <cell r="C1091" t="str">
            <v>m</v>
          </cell>
          <cell r="D1091">
            <v>8.3699999999999992</v>
          </cell>
          <cell r="E1091">
            <v>4.62</v>
          </cell>
          <cell r="F1091">
            <v>12.99</v>
          </cell>
        </row>
        <row r="1092">
          <cell r="A1092">
            <v>81005</v>
          </cell>
          <cell r="B1092" t="str">
            <v>TUBO SOLDAVEL PVC MARROM DIAM. 40 MM</v>
          </cell>
          <cell r="C1092" t="str">
            <v>m</v>
          </cell>
          <cell r="D1092">
            <v>12.32</v>
          </cell>
          <cell r="E1092">
            <v>7.09</v>
          </cell>
          <cell r="F1092">
            <v>19.41</v>
          </cell>
        </row>
        <row r="1093">
          <cell r="A1093">
            <v>81006</v>
          </cell>
          <cell r="B1093" t="str">
            <v>TUBO SOLDAVEL PVC MARROM DIAM. 50 MM</v>
          </cell>
          <cell r="C1093" t="str">
            <v>m</v>
          </cell>
          <cell r="D1093">
            <v>13.46</v>
          </cell>
          <cell r="E1093">
            <v>7.99</v>
          </cell>
          <cell r="F1093">
            <v>21.45</v>
          </cell>
        </row>
        <row r="1094">
          <cell r="A1094">
            <v>81007</v>
          </cell>
          <cell r="B1094" t="str">
            <v>TUBO SOLDAVEL PVC MARROM DIAM. 60 MM</v>
          </cell>
          <cell r="C1094" t="str">
            <v>m</v>
          </cell>
          <cell r="D1094">
            <v>28.93</v>
          </cell>
          <cell r="E1094">
            <v>10.64</v>
          </cell>
          <cell r="F1094">
            <v>39.57</v>
          </cell>
        </row>
        <row r="1095">
          <cell r="A1095">
            <v>81008</v>
          </cell>
          <cell r="B1095" t="str">
            <v>TUBO SOLDAVEL PVC MARROM DIAM. 75 MM</v>
          </cell>
          <cell r="C1095" t="str">
            <v>m</v>
          </cell>
          <cell r="D1095">
            <v>43.85</v>
          </cell>
          <cell r="E1095">
            <v>14.55</v>
          </cell>
          <cell r="F1095">
            <v>58.4</v>
          </cell>
        </row>
        <row r="1096">
          <cell r="A1096">
            <v>81009</v>
          </cell>
          <cell r="B1096" t="str">
            <v>TUBO SOLDAVEL PVC MARROM DIAM. 85 MM</v>
          </cell>
          <cell r="C1096" t="str">
            <v>m</v>
          </cell>
          <cell r="D1096">
            <v>52.84</v>
          </cell>
          <cell r="E1096">
            <v>17.03</v>
          </cell>
          <cell r="F1096">
            <v>69.87</v>
          </cell>
        </row>
        <row r="1097">
          <cell r="A1097">
            <v>81010</v>
          </cell>
          <cell r="B1097" t="str">
            <v>TUBO SOLDAVEL PVC MARROM DIAM. 110 MM</v>
          </cell>
          <cell r="C1097" t="str">
            <v>m</v>
          </cell>
          <cell r="D1097">
            <v>86.41</v>
          </cell>
          <cell r="E1097">
            <v>18.45</v>
          </cell>
          <cell r="F1097">
            <v>104.86</v>
          </cell>
        </row>
        <row r="1098">
          <cell r="A1098">
            <v>81040</v>
          </cell>
          <cell r="B1098" t="str">
            <v>A D A P T A D O R E S  DE   P V C    S O L D A V E</v>
          </cell>
          <cell r="D1098">
            <v>0</v>
          </cell>
          <cell r="E1098">
            <v>0</v>
          </cell>
          <cell r="F1098">
            <v>0</v>
          </cell>
        </row>
        <row r="1099">
          <cell r="A1099">
            <v>81041</v>
          </cell>
          <cell r="B1099" t="str">
            <v>ADAPTADOR PVC SOLDÁVEL LONGO COM FLANGES LIVRES PARA CAIXA D'ÁGUA
25X3/4"</v>
          </cell>
          <cell r="C1099" t="str">
            <v>Un</v>
          </cell>
          <cell r="D1099">
            <v>13.52</v>
          </cell>
          <cell r="E1099">
            <v>3.22</v>
          </cell>
          <cell r="F1099">
            <v>16.739999999999998</v>
          </cell>
        </row>
        <row r="1100">
          <cell r="A1100">
            <v>81042</v>
          </cell>
          <cell r="B1100" t="str">
            <v>ADAPTADOR PVC SOLDÁVEL LONGO COM FLANGES LIVRES PARA CAIXA D'ÁGUA
32X1"</v>
          </cell>
          <cell r="C1100" t="str">
            <v>Un</v>
          </cell>
          <cell r="D1100">
            <v>18.5</v>
          </cell>
          <cell r="E1100">
            <v>3.22</v>
          </cell>
          <cell r="F1100">
            <v>21.72</v>
          </cell>
        </row>
        <row r="1101">
          <cell r="A1101">
            <v>81043</v>
          </cell>
          <cell r="B1101" t="str">
            <v>ADAPTADOR PVC SOLDÁVEL LONGO COM FLANGES LIVRES PARA CAIXA D'ÁGUA
50X1.1/2</v>
          </cell>
          <cell r="C1101" t="str">
            <v>Un</v>
          </cell>
          <cell r="D1101">
            <v>30.35</v>
          </cell>
          <cell r="E1101">
            <v>5.01</v>
          </cell>
          <cell r="F1101">
            <v>35.36</v>
          </cell>
        </row>
        <row r="1102">
          <cell r="A1102">
            <v>81044</v>
          </cell>
          <cell r="B1102" t="str">
            <v>ADAPTADOR PVC SOLDÁVEL LONGO COM FLANGES LIVRES PARA CAIXA D'ÁGUA
60X2"</v>
          </cell>
          <cell r="C1102" t="str">
            <v>Un</v>
          </cell>
          <cell r="D1102">
            <v>43.65</v>
          </cell>
          <cell r="E1102">
            <v>5.01</v>
          </cell>
          <cell r="F1102">
            <v>48.66</v>
          </cell>
        </row>
        <row r="1103">
          <cell r="A1103">
            <v>81046</v>
          </cell>
          <cell r="B1103" t="str">
            <v>ADAPTADOR PVC SOLDÁVEL LONGO COM FLANGES LIVRES PARA CAIXA D'ÁGUA 110
X 4"</v>
          </cell>
          <cell r="C1103" t="str">
            <v>Un</v>
          </cell>
          <cell r="D1103">
            <v>312.29000000000002</v>
          </cell>
          <cell r="E1103">
            <v>8.24</v>
          </cell>
          <cell r="F1103">
            <v>320.52999999999997</v>
          </cell>
        </row>
        <row r="1104">
          <cell r="A1104">
            <v>81055</v>
          </cell>
          <cell r="B1104" t="str">
            <v>ADAPTADOR SOLDÁVEL COM FLANGES LIVRES PARA CAIXA D'ÁGUA 25X3/4"</v>
          </cell>
          <cell r="C1104" t="str">
            <v>Un</v>
          </cell>
          <cell r="D1104">
            <v>10.220000000000001</v>
          </cell>
          <cell r="E1104">
            <v>3.22</v>
          </cell>
          <cell r="F1104">
            <v>13.44</v>
          </cell>
        </row>
        <row r="1105">
          <cell r="A1105">
            <v>81056</v>
          </cell>
          <cell r="B1105" t="str">
            <v>ADAPTADOR SOLDÁVEL COM FLANGES LIVRES PARA CAIXA D'ÁGUA 32X1"</v>
          </cell>
          <cell r="C1105" t="str">
            <v>Un</v>
          </cell>
          <cell r="D1105">
            <v>21.81</v>
          </cell>
          <cell r="E1105">
            <v>3.22</v>
          </cell>
          <cell r="F1105">
            <v>25.03</v>
          </cell>
        </row>
        <row r="1106">
          <cell r="A1106">
            <v>81057</v>
          </cell>
          <cell r="B1106" t="str">
            <v>ADAPTADOR SOLDÁVEL COM FLANGES LIVRES PARA CAIXA D'ÁGUA 40X1.1/4"</v>
          </cell>
          <cell r="C1106" t="str">
            <v>Un</v>
          </cell>
          <cell r="D1106">
            <v>24.96</v>
          </cell>
          <cell r="E1106">
            <v>5.01</v>
          </cell>
          <cell r="F1106">
            <v>29.97</v>
          </cell>
        </row>
        <row r="1107">
          <cell r="A1107">
            <v>81058</v>
          </cell>
          <cell r="B1107" t="str">
            <v>ADAPTADOR PVC SOLDÁVEL LONGO COM FLANGES LIVRES PARA CAIXA D'ÁGUA
50X1.1/2"</v>
          </cell>
          <cell r="C1107" t="str">
            <v>Un</v>
          </cell>
          <cell r="D1107">
            <v>27.78</v>
          </cell>
          <cell r="E1107">
            <v>5.01</v>
          </cell>
          <cell r="F1107">
            <v>32.79</v>
          </cell>
        </row>
        <row r="1108">
          <cell r="A1108">
            <v>81065</v>
          </cell>
          <cell r="B1108" t="str">
            <v>ADAPTADOR SOLDÁVEL CURTO COM BOLSA E ROSCA PARA REGISTRO 20X1/2"</v>
          </cell>
          <cell r="C1108" t="str">
            <v>Un</v>
          </cell>
          <cell r="D1108">
            <v>0.98</v>
          </cell>
          <cell r="E1108">
            <v>3.22</v>
          </cell>
          <cell r="F1108">
            <v>4.2</v>
          </cell>
        </row>
        <row r="1109">
          <cell r="A1109">
            <v>81066</v>
          </cell>
          <cell r="B1109" t="str">
            <v>ADAPTADOR SOLDÁVEL CURTO C/ BOLSA E ROSCA PARA REGISTRO 25X3/4"</v>
          </cell>
          <cell r="C1109" t="str">
            <v>Un</v>
          </cell>
          <cell r="D1109">
            <v>1.1499999999999999</v>
          </cell>
          <cell r="E1109">
            <v>3.22</v>
          </cell>
          <cell r="F1109">
            <v>4.37</v>
          </cell>
        </row>
        <row r="1110">
          <cell r="A1110">
            <v>81067</v>
          </cell>
          <cell r="B1110" t="str">
            <v>ADAPTADOR SOLDÁVEL CURTO C/ BOLSA E ROSCA PARA REGISTRO 32X1"</v>
          </cell>
          <cell r="C1110" t="str">
            <v>Un</v>
          </cell>
          <cell r="D1110">
            <v>2.4900000000000002</v>
          </cell>
          <cell r="E1110">
            <v>3.22</v>
          </cell>
          <cell r="F1110">
            <v>5.71</v>
          </cell>
        </row>
        <row r="1111">
          <cell r="A1111">
            <v>81068</v>
          </cell>
          <cell r="B1111" t="str">
            <v>ADAPTADOR SOLDÁVEL CURTO C/ BOLSA E ROSCA PARA REGISTRO 40X1 1/4"</v>
          </cell>
          <cell r="C1111" t="str">
            <v>Un</v>
          </cell>
          <cell r="D1111">
            <v>4.43</v>
          </cell>
          <cell r="E1111">
            <v>5.01</v>
          </cell>
          <cell r="F1111">
            <v>9.44</v>
          </cell>
        </row>
        <row r="1112">
          <cell r="A1112">
            <v>81069</v>
          </cell>
          <cell r="B1112" t="str">
            <v>ADAPTADOR SOLDÁVEL CURTO COM BOLSA E ROSCA PARA REGISTRO 50MMX1.1/2"</v>
          </cell>
          <cell r="C1112" t="str">
            <v>Un</v>
          </cell>
          <cell r="D1112">
            <v>5.63</v>
          </cell>
          <cell r="E1112">
            <v>5.01</v>
          </cell>
          <cell r="F1112">
            <v>10.64</v>
          </cell>
        </row>
        <row r="1113">
          <cell r="A1113">
            <v>81070</v>
          </cell>
          <cell r="B1113" t="str">
            <v>ADAPTADOR SOLDÁVEL CURTO C/ BOLSA E ROSCA PARA REGISTRO 60X2"</v>
          </cell>
          <cell r="C1113" t="str">
            <v>Un</v>
          </cell>
          <cell r="D1113">
            <v>12.41</v>
          </cell>
          <cell r="E1113">
            <v>5.01</v>
          </cell>
          <cell r="F1113">
            <v>17.420000000000002</v>
          </cell>
        </row>
        <row r="1114">
          <cell r="A1114">
            <v>81071</v>
          </cell>
          <cell r="B1114" t="str">
            <v>ADAPTADOR SOLDAVEL CURTO COM BOLSA E ROSCA PARA REGISTRO 75X2.1/2"</v>
          </cell>
          <cell r="C1114" t="str">
            <v>Un</v>
          </cell>
          <cell r="D1114">
            <v>24.25</v>
          </cell>
          <cell r="E1114">
            <v>6.62</v>
          </cell>
          <cell r="F1114">
            <v>30.87</v>
          </cell>
        </row>
        <row r="1115">
          <cell r="A1115">
            <v>81072</v>
          </cell>
          <cell r="B1115" t="str">
            <v>ADAPTADOR SOLDAVEL CURTO C/ BOLSA E ROSCA PARA REGISTRO 85 X 3"</v>
          </cell>
          <cell r="C1115" t="str">
            <v>Un</v>
          </cell>
          <cell r="D1115">
            <v>31.26</v>
          </cell>
          <cell r="E1115">
            <v>6.62</v>
          </cell>
          <cell r="F1115">
            <v>37.880000000000003</v>
          </cell>
        </row>
        <row r="1116">
          <cell r="A1116">
            <v>81073</v>
          </cell>
          <cell r="B1116" t="str">
            <v>ADAPTADOR SOLDAVEL CURTO COM BOLSA E ROSCA PARA REGISTRO 110 X 4"</v>
          </cell>
          <cell r="C1116" t="str">
            <v>Un</v>
          </cell>
          <cell r="D1116">
            <v>48.5</v>
          </cell>
          <cell r="E1116">
            <v>8.24</v>
          </cell>
          <cell r="F1116">
            <v>56.74</v>
          </cell>
        </row>
        <row r="1117">
          <cell r="A1117">
            <v>81083</v>
          </cell>
          <cell r="B1117" t="str">
            <v>ADAPTADOR PVC COM JUNTA ELASTICA PARA SIFAO METÁLICO 40MM X 1.1/2"</v>
          </cell>
          <cell r="C1117" t="str">
            <v>Un</v>
          </cell>
          <cell r="D1117">
            <v>3.08</v>
          </cell>
          <cell r="E1117">
            <v>8.9600000000000009</v>
          </cell>
          <cell r="F1117">
            <v>12.04</v>
          </cell>
        </row>
        <row r="1118">
          <cell r="A1118">
            <v>81084</v>
          </cell>
          <cell r="B1118" t="str">
            <v>ADAPTADOR PVC PARA SIFÃO PVC 40 MM X 1.1/4"</v>
          </cell>
          <cell r="C1118" t="str">
            <v>Un</v>
          </cell>
          <cell r="D1118">
            <v>2.77</v>
          </cell>
          <cell r="E1118">
            <v>5.01</v>
          </cell>
          <cell r="F1118">
            <v>7.78</v>
          </cell>
        </row>
        <row r="1119">
          <cell r="A1119">
            <v>81085</v>
          </cell>
          <cell r="B1119" t="str">
            <v>ADAPTADOR PARA VÁLVULA DE PIA, LAVATÓRIO E TANQUE 40 MM</v>
          </cell>
          <cell r="C1119" t="str">
            <v>Un</v>
          </cell>
          <cell r="D1119">
            <v>1.9</v>
          </cell>
          <cell r="E1119">
            <v>5.01</v>
          </cell>
          <cell r="F1119">
            <v>6.91</v>
          </cell>
        </row>
        <row r="1120">
          <cell r="A1120">
            <v>81100</v>
          </cell>
          <cell r="B1120" t="str">
            <v>L U V A S  DE  P V C</v>
          </cell>
          <cell r="D1120">
            <v>0</v>
          </cell>
          <cell r="E1120">
            <v>0</v>
          </cell>
          <cell r="F1120">
            <v>0</v>
          </cell>
        </row>
        <row r="1121">
          <cell r="A1121">
            <v>81101</v>
          </cell>
          <cell r="B1121" t="str">
            <v>LUVA SOLDAVEL DIAMETRO 20 mm</v>
          </cell>
          <cell r="C1121" t="str">
            <v>Un</v>
          </cell>
          <cell r="D1121">
            <v>0.94</v>
          </cell>
          <cell r="E1121">
            <v>3.22</v>
          </cell>
          <cell r="F1121">
            <v>4.16</v>
          </cell>
        </row>
        <row r="1122">
          <cell r="A1122">
            <v>81102</v>
          </cell>
          <cell r="B1122" t="str">
            <v>LUVA SOLDAVEL DIAMETRO 25 mm</v>
          </cell>
          <cell r="C1122" t="str">
            <v>Un</v>
          </cell>
          <cell r="D1122">
            <v>1.03</v>
          </cell>
          <cell r="E1122">
            <v>3.22</v>
          </cell>
          <cell r="F1122">
            <v>4.25</v>
          </cell>
        </row>
        <row r="1123">
          <cell r="A1123">
            <v>81103</v>
          </cell>
          <cell r="B1123" t="str">
            <v>LUVA SOLDAVEL DIAMETRO 32 mm</v>
          </cell>
          <cell r="C1123" t="str">
            <v>Un</v>
          </cell>
          <cell r="D1123">
            <v>2.6</v>
          </cell>
          <cell r="E1123">
            <v>3.22</v>
          </cell>
          <cell r="F1123">
            <v>5.82</v>
          </cell>
        </row>
        <row r="1124">
          <cell r="A1124">
            <v>81104</v>
          </cell>
          <cell r="B1124" t="str">
            <v>LUVA SOLDAVEL DIAMETRO 40 mm</v>
          </cell>
          <cell r="C1124" t="str">
            <v>Un</v>
          </cell>
          <cell r="D1124">
            <v>4.92</v>
          </cell>
          <cell r="E1124">
            <v>5.01</v>
          </cell>
          <cell r="F1124">
            <v>9.93</v>
          </cell>
        </row>
        <row r="1125">
          <cell r="A1125">
            <v>81105</v>
          </cell>
          <cell r="B1125" t="str">
            <v>LUVA SOLDAVEL DIAMETRO 50 mm</v>
          </cell>
          <cell r="C1125" t="str">
            <v>Un</v>
          </cell>
          <cell r="D1125">
            <v>5.46</v>
          </cell>
          <cell r="E1125">
            <v>5.01</v>
          </cell>
          <cell r="F1125">
            <v>10.47</v>
          </cell>
        </row>
        <row r="1126">
          <cell r="A1126">
            <v>81106</v>
          </cell>
          <cell r="B1126" t="str">
            <v>LUVA SOLDAVEL DIAMETRO 60 mm</v>
          </cell>
          <cell r="C1126" t="str">
            <v>Un</v>
          </cell>
          <cell r="D1126">
            <v>15.35</v>
          </cell>
          <cell r="E1126">
            <v>5.01</v>
          </cell>
          <cell r="F1126">
            <v>20.36</v>
          </cell>
        </row>
        <row r="1127">
          <cell r="A1127">
            <v>81107</v>
          </cell>
          <cell r="B1127" t="str">
            <v>LUVA SOLDAVEL DIAMETRO 75 mm</v>
          </cell>
          <cell r="C1127" t="str">
            <v>Un</v>
          </cell>
          <cell r="D1127">
            <v>24.56</v>
          </cell>
          <cell r="E1127">
            <v>6.62</v>
          </cell>
          <cell r="F1127">
            <v>31.18</v>
          </cell>
        </row>
        <row r="1128">
          <cell r="A1128">
            <v>81108</v>
          </cell>
          <cell r="B1128" t="str">
            <v>LUVA SOLDAVEL DIAMETRO 85 mm</v>
          </cell>
          <cell r="C1128" t="str">
            <v>Un</v>
          </cell>
          <cell r="D1128">
            <v>41.08</v>
          </cell>
          <cell r="E1128">
            <v>6.62</v>
          </cell>
          <cell r="F1128">
            <v>47.7</v>
          </cell>
        </row>
        <row r="1129">
          <cell r="A1129">
            <v>81109</v>
          </cell>
          <cell r="B1129" t="str">
            <v>LUVA SOLDAVEL DIAMETRO 110 mm</v>
          </cell>
          <cell r="C1129" t="str">
            <v>Un</v>
          </cell>
          <cell r="D1129">
            <v>69.2</v>
          </cell>
          <cell r="E1129">
            <v>8.24</v>
          </cell>
          <cell r="F1129">
            <v>77.44</v>
          </cell>
        </row>
        <row r="1130">
          <cell r="A1130">
            <v>81120</v>
          </cell>
          <cell r="B1130" t="str">
            <v>LUVA DE REDUCAO SOLDAVEL DIAMETRO 25 X 20 mm</v>
          </cell>
          <cell r="C1130" t="str">
            <v>Un</v>
          </cell>
          <cell r="D1130">
            <v>1.94</v>
          </cell>
          <cell r="E1130">
            <v>3.22</v>
          </cell>
          <cell r="F1130">
            <v>5.16</v>
          </cell>
        </row>
        <row r="1131">
          <cell r="A1131">
            <v>81121</v>
          </cell>
          <cell r="B1131" t="str">
            <v>LUVA DE REDUÇÃO SOLDÁVEL COM ROSCA 25X1/2"</v>
          </cell>
          <cell r="C1131" t="str">
            <v>Un</v>
          </cell>
          <cell r="D1131">
            <v>2.06</v>
          </cell>
          <cell r="E1131">
            <v>5.37</v>
          </cell>
          <cell r="F1131">
            <v>7.43</v>
          </cell>
        </row>
        <row r="1132">
          <cell r="A1132">
            <v>81122</v>
          </cell>
          <cell r="B1132" t="str">
            <v>LUVA DE REDUCAO SOLDAVEL DIAMETRO 32 X 25 mm</v>
          </cell>
          <cell r="C1132" t="str">
            <v>Un</v>
          </cell>
          <cell r="D1132">
            <v>4.42</v>
          </cell>
          <cell r="E1132">
            <v>3.22</v>
          </cell>
          <cell r="F1132">
            <v>7.64</v>
          </cell>
        </row>
        <row r="1133">
          <cell r="A1133">
            <v>81130</v>
          </cell>
          <cell r="B1133" t="str">
            <v>LUVA SOLDAVEL C/ROSCA DIAMETRO 20 X 1/2"</v>
          </cell>
          <cell r="C1133" t="str">
            <v>Un</v>
          </cell>
          <cell r="D1133">
            <v>1.83</v>
          </cell>
          <cell r="E1133">
            <v>5.37</v>
          </cell>
          <cell r="F1133">
            <v>7.2</v>
          </cell>
        </row>
        <row r="1134">
          <cell r="A1134">
            <v>81131</v>
          </cell>
          <cell r="B1134" t="str">
            <v>LUVA SOLDAVEL C/ROSCA DIAMETRO 25 X 3/4"</v>
          </cell>
          <cell r="C1134" t="str">
            <v>Un</v>
          </cell>
          <cell r="D1134">
            <v>2.13</v>
          </cell>
          <cell r="E1134">
            <v>5.37</v>
          </cell>
          <cell r="F1134">
            <v>7.5</v>
          </cell>
        </row>
        <row r="1135">
          <cell r="A1135">
            <v>81132</v>
          </cell>
          <cell r="B1135" t="str">
            <v>LUVA SOLDAVEL C/ROSCA DIAMETRO 32 X 1"</v>
          </cell>
          <cell r="C1135" t="str">
            <v>Un</v>
          </cell>
          <cell r="D1135">
            <v>5.92</v>
          </cell>
          <cell r="E1135">
            <v>5.37</v>
          </cell>
          <cell r="F1135">
            <v>11.29</v>
          </cell>
        </row>
        <row r="1136">
          <cell r="A1136">
            <v>81133</v>
          </cell>
          <cell r="B1136" t="str">
            <v>LUVA SOLDAVEL C/ROSCA DIAMETRO 40 X 1.1/4"</v>
          </cell>
          <cell r="C1136" t="str">
            <v>Un</v>
          </cell>
          <cell r="D1136">
            <v>14.09</v>
          </cell>
          <cell r="E1136">
            <v>8.9600000000000009</v>
          </cell>
          <cell r="F1136">
            <v>23.05</v>
          </cell>
        </row>
        <row r="1137">
          <cell r="A1137">
            <v>81134</v>
          </cell>
          <cell r="B1137" t="str">
            <v>LUVA SOLDAVEL C/ROSCA DIAMETRO 50 X 1.1/2"</v>
          </cell>
          <cell r="C1137" t="str">
            <v>Un</v>
          </cell>
          <cell r="D1137">
            <v>29.87</v>
          </cell>
          <cell r="E1137">
            <v>8.9600000000000009</v>
          </cell>
          <cell r="F1137">
            <v>38.83</v>
          </cell>
        </row>
        <row r="1138">
          <cell r="A1138">
            <v>81144</v>
          </cell>
          <cell r="B1138" t="str">
            <v>LUVA DE REDUÇÃO SOLDAVEL COM BUCHA DE LATAO 20 X 1/2" (AZUL)</v>
          </cell>
          <cell r="C1138" t="str">
            <v>Un</v>
          </cell>
          <cell r="D1138">
            <v>5.01</v>
          </cell>
          <cell r="E1138">
            <v>5.37</v>
          </cell>
          <cell r="F1138">
            <v>10.38</v>
          </cell>
        </row>
        <row r="1139">
          <cell r="A1139">
            <v>81145</v>
          </cell>
          <cell r="B1139" t="str">
            <v>LUVA DE REDUÇÃO SOLDÁVEL COM BUCHA LATAO 25X1/2"</v>
          </cell>
          <cell r="C1139" t="str">
            <v>Un</v>
          </cell>
          <cell r="D1139">
            <v>5.86</v>
          </cell>
          <cell r="E1139">
            <v>5.37</v>
          </cell>
          <cell r="F1139">
            <v>11.23</v>
          </cell>
        </row>
        <row r="1140">
          <cell r="A1140">
            <v>81146</v>
          </cell>
          <cell r="B1140" t="str">
            <v>LUVA DE REDUÇÃO SOLDAVEL COM BUCHA DE LATAO 25 X 3/4" (AZUL)</v>
          </cell>
          <cell r="C1140" t="str">
            <v>Un</v>
          </cell>
          <cell r="D1140">
            <v>6.75</v>
          </cell>
          <cell r="E1140">
            <v>5.37</v>
          </cell>
          <cell r="F1140">
            <v>12.12</v>
          </cell>
        </row>
        <row r="1141">
          <cell r="A1141">
            <v>81160</v>
          </cell>
          <cell r="B1141" t="str">
            <v>B U C H A S</v>
          </cell>
          <cell r="D1141">
            <v>0</v>
          </cell>
          <cell r="E1141">
            <v>0</v>
          </cell>
          <cell r="F1141">
            <v>0</v>
          </cell>
        </row>
        <row r="1142">
          <cell r="A1142">
            <v>81161</v>
          </cell>
          <cell r="B1142" t="str">
            <v>BUCHA DE REDUÇÃO SOLDAVEL CURTA 25 X 20 MM</v>
          </cell>
          <cell r="C1142" t="str">
            <v>Un</v>
          </cell>
          <cell r="D1142">
            <v>0.56000000000000005</v>
          </cell>
          <cell r="E1142">
            <v>3.22</v>
          </cell>
          <cell r="F1142">
            <v>3.78</v>
          </cell>
        </row>
        <row r="1143">
          <cell r="A1143">
            <v>81162</v>
          </cell>
          <cell r="B1143" t="str">
            <v>BUCHA DE REDUCAO SOLDÁVEL CURTA 32 X 25 MM</v>
          </cell>
          <cell r="C1143" t="str">
            <v>Un</v>
          </cell>
          <cell r="D1143">
            <v>1.1000000000000001</v>
          </cell>
          <cell r="E1143">
            <v>3.22</v>
          </cell>
          <cell r="F1143">
            <v>4.32</v>
          </cell>
        </row>
        <row r="1144">
          <cell r="A1144">
            <v>81163</v>
          </cell>
          <cell r="B1144" t="str">
            <v>BUCHA DE REDUÇÃO SOLDAVEL CURTA 40 X 32 MM</v>
          </cell>
          <cell r="C1144" t="str">
            <v>Un</v>
          </cell>
          <cell r="D1144">
            <v>2.15</v>
          </cell>
          <cell r="E1144">
            <v>5.01</v>
          </cell>
          <cell r="F1144">
            <v>7.16</v>
          </cell>
        </row>
        <row r="1145">
          <cell r="A1145">
            <v>81164</v>
          </cell>
          <cell r="B1145" t="str">
            <v>BUCHA DE REDUCAO SOLDAVEL CURTO 50 X 40 mm</v>
          </cell>
          <cell r="C1145" t="str">
            <v>Un</v>
          </cell>
          <cell r="D1145">
            <v>4.0999999999999996</v>
          </cell>
          <cell r="E1145">
            <v>6.09</v>
          </cell>
          <cell r="F1145">
            <v>10.19</v>
          </cell>
        </row>
        <row r="1146">
          <cell r="A1146">
            <v>81165</v>
          </cell>
          <cell r="B1146" t="str">
            <v>BUCHA DE REDUCAO SOLDÁVEL CURTA 60 X 50 mm</v>
          </cell>
          <cell r="C1146" t="str">
            <v>Un</v>
          </cell>
          <cell r="D1146">
            <v>6.47</v>
          </cell>
          <cell r="E1146">
            <v>6.45</v>
          </cell>
          <cell r="F1146">
            <v>12.92</v>
          </cell>
        </row>
        <row r="1147">
          <cell r="A1147">
            <v>81166</v>
          </cell>
          <cell r="B1147" t="str">
            <v>BUCHA DE REDUCAO SOLDAVEL CURTA 75 X 60 mm</v>
          </cell>
          <cell r="C1147" t="str">
            <v>Un</v>
          </cell>
          <cell r="D1147">
            <v>18.34</v>
          </cell>
          <cell r="E1147">
            <v>6.62</v>
          </cell>
          <cell r="F1147">
            <v>24.96</v>
          </cell>
        </row>
        <row r="1148">
          <cell r="A1148">
            <v>81167</v>
          </cell>
          <cell r="B1148" t="str">
            <v>BUCHA DE REDUCAO SOLDAVEL CURTA 85 X 75 mm</v>
          </cell>
          <cell r="C1148" t="str">
            <v>Un</v>
          </cell>
          <cell r="D1148">
            <v>16.440000000000001</v>
          </cell>
          <cell r="E1148">
            <v>6.62</v>
          </cell>
          <cell r="F1148">
            <v>23.06</v>
          </cell>
        </row>
        <row r="1149">
          <cell r="A1149">
            <v>81168</v>
          </cell>
          <cell r="B1149" t="str">
            <v>BUCHA DE REDUCAO SOLDAVEL CURTA 110 X 85 mm</v>
          </cell>
          <cell r="C1149" t="str">
            <v>Un</v>
          </cell>
          <cell r="D1149">
            <v>77.489999999999995</v>
          </cell>
          <cell r="E1149">
            <v>8.24</v>
          </cell>
          <cell r="F1149">
            <v>85.73</v>
          </cell>
        </row>
        <row r="1150">
          <cell r="A1150">
            <v>81175</v>
          </cell>
          <cell r="B1150" t="str">
            <v>BUCHA DE REDUÇÃO SOLDAVEL LONGA 32 X 20 MM</v>
          </cell>
          <cell r="C1150" t="str">
            <v>Un</v>
          </cell>
          <cell r="D1150">
            <v>2.6</v>
          </cell>
          <cell r="E1150">
            <v>3.22</v>
          </cell>
          <cell r="F1150">
            <v>5.82</v>
          </cell>
        </row>
        <row r="1151">
          <cell r="A1151">
            <v>81176</v>
          </cell>
          <cell r="B1151" t="str">
            <v>BUCHA DE REDUCAO SOLDÁVEL LONGA 40 X 20 MM</v>
          </cell>
          <cell r="C1151" t="str">
            <v>Un</v>
          </cell>
          <cell r="D1151">
            <v>3.52</v>
          </cell>
          <cell r="E1151">
            <v>5.01</v>
          </cell>
          <cell r="F1151">
            <v>8.5299999999999994</v>
          </cell>
        </row>
        <row r="1152">
          <cell r="A1152">
            <v>81177</v>
          </cell>
          <cell r="B1152" t="str">
            <v>BUCHA DE REDUÇÃO SOLDAVEL LONGA 40 X 25 MM</v>
          </cell>
          <cell r="C1152" t="str">
            <v>Un</v>
          </cell>
          <cell r="D1152">
            <v>4.51</v>
          </cell>
          <cell r="E1152">
            <v>5.01</v>
          </cell>
          <cell r="F1152">
            <v>9.52</v>
          </cell>
        </row>
        <row r="1153">
          <cell r="A1153">
            <v>81178</v>
          </cell>
          <cell r="B1153" t="str">
            <v>BUCHA DE REDUCAO SOLDÁVEL LONGA 50 X 20 mm</v>
          </cell>
          <cell r="C1153" t="str">
            <v>Un</v>
          </cell>
          <cell r="D1153">
            <v>5.15</v>
          </cell>
          <cell r="E1153">
            <v>5.01</v>
          </cell>
          <cell r="F1153">
            <v>10.16</v>
          </cell>
        </row>
        <row r="1154">
          <cell r="A1154">
            <v>81179</v>
          </cell>
          <cell r="B1154" t="str">
            <v>BUCHA DE REDUCAO SOLDAVEL LONGA 50 X 25 mm</v>
          </cell>
          <cell r="C1154" t="str">
            <v>Un</v>
          </cell>
          <cell r="D1154">
            <v>4.9000000000000004</v>
          </cell>
          <cell r="E1154">
            <v>5.01</v>
          </cell>
          <cell r="F1154">
            <v>9.91</v>
          </cell>
        </row>
        <row r="1155">
          <cell r="A1155">
            <v>81180</v>
          </cell>
          <cell r="B1155" t="str">
            <v>BUCHA DE REDUCAO SOLDAVEL LONGA 50 X 32 mm</v>
          </cell>
          <cell r="C1155" t="str">
            <v>Un</v>
          </cell>
          <cell r="D1155">
            <v>5.86</v>
          </cell>
          <cell r="E1155">
            <v>5.01</v>
          </cell>
          <cell r="F1155">
            <v>10.87</v>
          </cell>
        </row>
        <row r="1156">
          <cell r="A1156">
            <v>81181</v>
          </cell>
          <cell r="B1156" t="str">
            <v>BUCHA DE REDUCAO SOLDAVEL LONGA 60 X 25 mm</v>
          </cell>
          <cell r="C1156" t="str">
            <v>Un</v>
          </cell>
          <cell r="D1156">
            <v>8.76</v>
          </cell>
          <cell r="E1156">
            <v>5.01</v>
          </cell>
          <cell r="F1156">
            <v>13.77</v>
          </cell>
        </row>
        <row r="1157">
          <cell r="A1157">
            <v>81182</v>
          </cell>
          <cell r="B1157" t="str">
            <v>BUCHA DE REDUCAO SOLDAVEL LONGA 60 X 32 mm</v>
          </cell>
          <cell r="C1157" t="str">
            <v>Un</v>
          </cell>
          <cell r="D1157">
            <v>10.66</v>
          </cell>
          <cell r="E1157">
            <v>5.01</v>
          </cell>
          <cell r="F1157">
            <v>15.67</v>
          </cell>
        </row>
        <row r="1158">
          <cell r="A1158">
            <v>81183</v>
          </cell>
          <cell r="B1158" t="str">
            <v>BUCHA DE REDUCAO SOLDAVEL LONGA 60 X 40 mm</v>
          </cell>
          <cell r="C1158" t="str">
            <v>Un</v>
          </cell>
          <cell r="D1158">
            <v>11.25</v>
          </cell>
          <cell r="E1158">
            <v>5.01</v>
          </cell>
          <cell r="F1158">
            <v>16.260000000000002</v>
          </cell>
        </row>
        <row r="1159">
          <cell r="A1159">
            <v>81184</v>
          </cell>
          <cell r="B1159" t="str">
            <v>BUCHA DE REDUCAO SOLDAVEL LONGA 60 X 50 mm</v>
          </cell>
          <cell r="C1159" t="str">
            <v>Un</v>
          </cell>
          <cell r="D1159">
            <v>15.2</v>
          </cell>
          <cell r="E1159">
            <v>5.01</v>
          </cell>
          <cell r="F1159">
            <v>20.21</v>
          </cell>
        </row>
        <row r="1160">
          <cell r="A1160">
            <v>81185</v>
          </cell>
          <cell r="B1160" t="str">
            <v>BUCHA DE REDUÇÃO SOLDÁVEL LONGA 75 X 50 MM</v>
          </cell>
          <cell r="C1160" t="str">
            <v>un</v>
          </cell>
          <cell r="D1160">
            <v>19.82</v>
          </cell>
          <cell r="E1160">
            <v>6.62</v>
          </cell>
          <cell r="F1160">
            <v>26.44</v>
          </cell>
        </row>
        <row r="1161">
          <cell r="A1161">
            <v>81187</v>
          </cell>
          <cell r="B1161" t="str">
            <v>BUCHA DE REDUÇÃO SOLDÁVEL LONGA 110 X 60 MMM</v>
          </cell>
          <cell r="C1161" t="str">
            <v>un</v>
          </cell>
          <cell r="D1161">
            <v>56.28</v>
          </cell>
          <cell r="E1161">
            <v>8.24</v>
          </cell>
          <cell r="F1161">
            <v>64.52</v>
          </cell>
        </row>
        <row r="1162">
          <cell r="A1162">
            <v>81200</v>
          </cell>
          <cell r="B1162" t="str">
            <v>N I P E L S</v>
          </cell>
          <cell r="D1162">
            <v>0</v>
          </cell>
          <cell r="E1162">
            <v>0</v>
          </cell>
          <cell r="F1162">
            <v>0</v>
          </cell>
        </row>
        <row r="1163">
          <cell r="A1163">
            <v>81201</v>
          </cell>
          <cell r="B1163" t="str">
            <v>NIPLE COM ROSCA DIAMETRO 1/2"</v>
          </cell>
          <cell r="C1163" t="str">
            <v>Un</v>
          </cell>
          <cell r="D1163">
            <v>1.03</v>
          </cell>
          <cell r="E1163">
            <v>7.16</v>
          </cell>
          <cell r="F1163">
            <v>8.19</v>
          </cell>
        </row>
        <row r="1164">
          <cell r="A1164">
            <v>81202</v>
          </cell>
          <cell r="B1164" t="str">
            <v>NIPLE COM ROSCA DIAMETRO 3/4"</v>
          </cell>
          <cell r="C1164" t="str">
            <v>Un</v>
          </cell>
          <cell r="D1164">
            <v>1.6</v>
          </cell>
          <cell r="E1164">
            <v>7.16</v>
          </cell>
          <cell r="F1164">
            <v>8.76</v>
          </cell>
        </row>
        <row r="1165">
          <cell r="A1165">
            <v>81203</v>
          </cell>
          <cell r="B1165" t="str">
            <v>NIPLE COM ROSCA DIAMETRO 1"</v>
          </cell>
          <cell r="C1165" t="str">
            <v>Un</v>
          </cell>
          <cell r="D1165">
            <v>3.52</v>
          </cell>
          <cell r="E1165">
            <v>7.16</v>
          </cell>
          <cell r="F1165">
            <v>10.68</v>
          </cell>
        </row>
        <row r="1166">
          <cell r="A1166">
            <v>81204</v>
          </cell>
          <cell r="B1166" t="str">
            <v>NIPLE COM ROSCA DIAMETRO 1.1/4"</v>
          </cell>
          <cell r="C1166" t="str">
            <v>Un</v>
          </cell>
          <cell r="D1166">
            <v>5.27</v>
          </cell>
          <cell r="E1166">
            <v>12.54</v>
          </cell>
          <cell r="F1166">
            <v>17.809999999999999</v>
          </cell>
        </row>
        <row r="1167">
          <cell r="A1167">
            <v>81205</v>
          </cell>
          <cell r="B1167" t="str">
            <v>NIPLE COM ROSCA DIAMETRO 1.1/2"</v>
          </cell>
          <cell r="C1167" t="str">
            <v>Un</v>
          </cell>
          <cell r="D1167">
            <v>8.32</v>
          </cell>
          <cell r="E1167">
            <v>12.54</v>
          </cell>
          <cell r="F1167">
            <v>20.86</v>
          </cell>
        </row>
        <row r="1168">
          <cell r="A1168">
            <v>81206</v>
          </cell>
          <cell r="B1168" t="str">
            <v>NIPLE COM ROSCA DIAMETRO 2"</v>
          </cell>
          <cell r="C1168" t="str">
            <v>Un</v>
          </cell>
          <cell r="D1168">
            <v>16.89</v>
          </cell>
          <cell r="E1168">
            <v>12.54</v>
          </cell>
          <cell r="F1168">
            <v>29.43</v>
          </cell>
        </row>
        <row r="1169">
          <cell r="A1169">
            <v>81207</v>
          </cell>
          <cell r="B1169" t="str">
            <v>NIPLE COM ROSCA DIAMETRO 2.1/2"</v>
          </cell>
          <cell r="C1169" t="str">
            <v>Un</v>
          </cell>
          <cell r="D1169">
            <v>23.48</v>
          </cell>
          <cell r="E1169">
            <v>14.33</v>
          </cell>
          <cell r="F1169">
            <v>37.81</v>
          </cell>
        </row>
        <row r="1170">
          <cell r="A1170">
            <v>81208</v>
          </cell>
          <cell r="B1170" t="str">
            <v>NIPLE COM ROSCA DIAMETRO 3"</v>
          </cell>
          <cell r="C1170" t="str">
            <v>Un</v>
          </cell>
          <cell r="D1170">
            <v>27.7</v>
          </cell>
          <cell r="E1170">
            <v>14.33</v>
          </cell>
          <cell r="F1170">
            <v>42.03</v>
          </cell>
        </row>
        <row r="1171">
          <cell r="A1171">
            <v>81209</v>
          </cell>
          <cell r="B1171" t="str">
            <v>NIPLE COM ROSCA DIAMETRO 4"</v>
          </cell>
          <cell r="C1171" t="str">
            <v>Un</v>
          </cell>
          <cell r="D1171">
            <v>49.79</v>
          </cell>
          <cell r="E1171">
            <v>17.920000000000002</v>
          </cell>
          <cell r="F1171">
            <v>67.709999999999994</v>
          </cell>
        </row>
        <row r="1172">
          <cell r="A1172">
            <v>81230</v>
          </cell>
          <cell r="B1172" t="str">
            <v>C A P</v>
          </cell>
          <cell r="D1172">
            <v>0</v>
          </cell>
          <cell r="E1172">
            <v>0</v>
          </cell>
          <cell r="F1172">
            <v>0</v>
          </cell>
        </row>
        <row r="1173">
          <cell r="A1173">
            <v>81231</v>
          </cell>
          <cell r="B1173" t="str">
            <v>CAP PVC ROSCAVEL DIAMETRO 1/2" (20 mm)</v>
          </cell>
          <cell r="C1173" t="str">
            <v>Un</v>
          </cell>
          <cell r="D1173">
            <v>2.6</v>
          </cell>
          <cell r="E1173">
            <v>3.22</v>
          </cell>
          <cell r="F1173">
            <v>5.82</v>
          </cell>
        </row>
        <row r="1174">
          <cell r="A1174">
            <v>81232</v>
          </cell>
          <cell r="B1174" t="str">
            <v>CAP PVC ROSCAVEL DIAMETRO 3/4" (25 mm)</v>
          </cell>
          <cell r="C1174" t="str">
            <v>Un</v>
          </cell>
          <cell r="D1174">
            <v>3.56</v>
          </cell>
          <cell r="E1174">
            <v>3.22</v>
          </cell>
          <cell r="F1174">
            <v>6.78</v>
          </cell>
        </row>
        <row r="1175">
          <cell r="A1175">
            <v>81233</v>
          </cell>
          <cell r="B1175" t="str">
            <v>CAP PVC ROSCAVEL DIAMETRO 1" (32 mm)</v>
          </cell>
          <cell r="C1175" t="str">
            <v>Un</v>
          </cell>
          <cell r="D1175">
            <v>6.32</v>
          </cell>
          <cell r="E1175">
            <v>3.22</v>
          </cell>
          <cell r="F1175">
            <v>9.5399999999999991</v>
          </cell>
        </row>
        <row r="1176">
          <cell r="A1176">
            <v>81234</v>
          </cell>
          <cell r="B1176" t="str">
            <v>CAP PVC ROSCAVEL DIAMETRO 1.1/4" (40 mm)</v>
          </cell>
          <cell r="C1176" t="str">
            <v>Un</v>
          </cell>
          <cell r="D1176">
            <v>14.47</v>
          </cell>
          <cell r="E1176">
            <v>5.01</v>
          </cell>
          <cell r="F1176">
            <v>19.48</v>
          </cell>
        </row>
        <row r="1177">
          <cell r="A1177">
            <v>81235</v>
          </cell>
          <cell r="B1177" t="str">
            <v>CAP PVC ROSCAVEL DIAMETRO 1.1/2"</v>
          </cell>
          <cell r="C1177" t="str">
            <v>Un</v>
          </cell>
          <cell r="D1177">
            <v>19.309999999999999</v>
          </cell>
          <cell r="E1177">
            <v>5.01</v>
          </cell>
          <cell r="F1177">
            <v>24.32</v>
          </cell>
        </row>
        <row r="1178">
          <cell r="A1178">
            <v>81236</v>
          </cell>
          <cell r="B1178" t="str">
            <v>CAP PVC ROSCAVEL DIAMETRO 2"</v>
          </cell>
          <cell r="C1178" t="str">
            <v>Un</v>
          </cell>
          <cell r="D1178">
            <v>26.6</v>
          </cell>
          <cell r="E1178">
            <v>6.8</v>
          </cell>
          <cell r="F1178">
            <v>33.4</v>
          </cell>
        </row>
        <row r="1179">
          <cell r="A1179">
            <v>81250</v>
          </cell>
          <cell r="B1179" t="str">
            <v>CAP PVC SOLDAVEL 20 mm</v>
          </cell>
          <cell r="C1179" t="str">
            <v>Un</v>
          </cell>
          <cell r="D1179">
            <v>1.55</v>
          </cell>
          <cell r="E1179">
            <v>1.61</v>
          </cell>
          <cell r="F1179">
            <v>3.16</v>
          </cell>
        </row>
        <row r="1180">
          <cell r="A1180">
            <v>81251</v>
          </cell>
          <cell r="B1180" t="str">
            <v>CAP SOLD. DIAMETRO 25 mm</v>
          </cell>
          <cell r="C1180" t="str">
            <v>Un</v>
          </cell>
          <cell r="D1180">
            <v>1.56</v>
          </cell>
          <cell r="E1180">
            <v>1.61</v>
          </cell>
          <cell r="F1180">
            <v>3.17</v>
          </cell>
        </row>
        <row r="1181">
          <cell r="A1181">
            <v>81252</v>
          </cell>
          <cell r="B1181" t="str">
            <v>CAP PVC SOLDAVEL 32 mm</v>
          </cell>
          <cell r="C1181" t="str">
            <v>Un</v>
          </cell>
          <cell r="D1181">
            <v>2.37</v>
          </cell>
          <cell r="E1181">
            <v>1.61</v>
          </cell>
          <cell r="F1181">
            <v>3.98</v>
          </cell>
        </row>
        <row r="1182">
          <cell r="A1182">
            <v>81253</v>
          </cell>
          <cell r="B1182" t="str">
            <v>CAP PVC SOLDAVEL DIAMETRO 40 mm</v>
          </cell>
          <cell r="C1182" t="str">
            <v>Un</v>
          </cell>
          <cell r="D1182">
            <v>4.33</v>
          </cell>
          <cell r="E1182">
            <v>2.5</v>
          </cell>
          <cell r="F1182">
            <v>6.83</v>
          </cell>
        </row>
        <row r="1183">
          <cell r="A1183">
            <v>81254</v>
          </cell>
          <cell r="B1183" t="str">
            <v>CAP PVC SOLDAVEL DIAMETRO 50 mm</v>
          </cell>
          <cell r="C1183" t="str">
            <v>Un</v>
          </cell>
          <cell r="D1183">
            <v>8.66</v>
          </cell>
          <cell r="E1183">
            <v>2.5</v>
          </cell>
          <cell r="F1183">
            <v>11.16</v>
          </cell>
        </row>
        <row r="1184">
          <cell r="A1184">
            <v>81255</v>
          </cell>
          <cell r="B1184" t="str">
            <v>CAP PVC SOLDAVEL DIAMETRO 60 mm</v>
          </cell>
          <cell r="C1184" t="str">
            <v>Un</v>
          </cell>
          <cell r="D1184">
            <v>13.27</v>
          </cell>
          <cell r="E1184">
            <v>2.5</v>
          </cell>
          <cell r="F1184">
            <v>15.77</v>
          </cell>
        </row>
        <row r="1185">
          <cell r="A1185">
            <v>81256</v>
          </cell>
          <cell r="B1185" t="str">
            <v>CAP PVC SOLDAVEL DIAMETRO 75 mm</v>
          </cell>
          <cell r="C1185" t="str">
            <v>Un</v>
          </cell>
          <cell r="D1185">
            <v>27.26</v>
          </cell>
          <cell r="E1185">
            <v>3.22</v>
          </cell>
          <cell r="F1185">
            <v>30.48</v>
          </cell>
        </row>
        <row r="1186">
          <cell r="A1186">
            <v>81257</v>
          </cell>
          <cell r="B1186" t="str">
            <v>CAP PVC SOLDAVEL DIAMETRO 85 mm</v>
          </cell>
          <cell r="C1186" t="str">
            <v>Un</v>
          </cell>
          <cell r="D1186">
            <v>66.37</v>
          </cell>
          <cell r="E1186">
            <v>3.28</v>
          </cell>
          <cell r="F1186">
            <v>69.650000000000006</v>
          </cell>
        </row>
        <row r="1187">
          <cell r="A1187">
            <v>81258</v>
          </cell>
          <cell r="B1187" t="str">
            <v>CAP PVC SOLDAVEL DIAMETRO 110 mm</v>
          </cell>
          <cell r="C1187" t="str">
            <v>Un</v>
          </cell>
          <cell r="D1187">
            <v>85.9</v>
          </cell>
          <cell r="E1187">
            <v>8.24</v>
          </cell>
          <cell r="F1187">
            <v>94.14</v>
          </cell>
        </row>
        <row r="1188">
          <cell r="A1188">
            <v>81300</v>
          </cell>
          <cell r="B1188" t="str">
            <v>J O E L H O S</v>
          </cell>
          <cell r="D1188">
            <v>0</v>
          </cell>
          <cell r="E1188">
            <v>0</v>
          </cell>
          <cell r="F1188">
            <v>0</v>
          </cell>
        </row>
        <row r="1189">
          <cell r="A1189">
            <v>81301</v>
          </cell>
          <cell r="B1189" t="str">
            <v>JOELHO 45 GRAUS SOLDAVEL 20 MM</v>
          </cell>
          <cell r="C1189" t="str">
            <v>Un</v>
          </cell>
          <cell r="D1189">
            <v>1.46</v>
          </cell>
          <cell r="E1189">
            <v>6.45</v>
          </cell>
          <cell r="F1189">
            <v>7.91</v>
          </cell>
        </row>
        <row r="1190">
          <cell r="A1190">
            <v>81302</v>
          </cell>
          <cell r="B1190" t="str">
            <v>JOELHO 45 GRAUS SOLDAVEL 25 MM</v>
          </cell>
          <cell r="C1190" t="str">
            <v>Un</v>
          </cell>
          <cell r="D1190">
            <v>1.97</v>
          </cell>
          <cell r="E1190">
            <v>6.45</v>
          </cell>
          <cell r="F1190">
            <v>8.42</v>
          </cell>
        </row>
        <row r="1191">
          <cell r="A1191">
            <v>81303</v>
          </cell>
          <cell r="B1191" t="str">
            <v>JOELHO 45 GRAUS SOLDAVEL 32 MM</v>
          </cell>
          <cell r="C1191" t="str">
            <v>Un</v>
          </cell>
          <cell r="D1191">
            <v>5.81</v>
          </cell>
          <cell r="E1191">
            <v>6.45</v>
          </cell>
          <cell r="F1191">
            <v>12.26</v>
          </cell>
        </row>
        <row r="1192">
          <cell r="A1192">
            <v>81304</v>
          </cell>
          <cell r="B1192" t="str">
            <v>JOELHO 45 GRAUS SOLDAVEL 40 MM</v>
          </cell>
          <cell r="C1192" t="str">
            <v>Un</v>
          </cell>
          <cell r="D1192">
            <v>8.44</v>
          </cell>
          <cell r="E1192">
            <v>10.029999999999999</v>
          </cell>
          <cell r="F1192">
            <v>18.47</v>
          </cell>
        </row>
        <row r="1193">
          <cell r="A1193">
            <v>81305</v>
          </cell>
          <cell r="B1193" t="str">
            <v>JOELHO 45 GRAUS SOLDAVEL 50 MM</v>
          </cell>
          <cell r="C1193" t="str">
            <v>Un</v>
          </cell>
          <cell r="D1193">
            <v>10.199999999999999</v>
          </cell>
          <cell r="E1193">
            <v>10.029999999999999</v>
          </cell>
          <cell r="F1193">
            <v>20.23</v>
          </cell>
        </row>
        <row r="1194">
          <cell r="A1194">
            <v>81306</v>
          </cell>
          <cell r="B1194" t="str">
            <v>JOELHO 45 GRAUS SOLDAVEL 60 MM</v>
          </cell>
          <cell r="C1194" t="str">
            <v>Un</v>
          </cell>
          <cell r="D1194">
            <v>35.31</v>
          </cell>
          <cell r="E1194">
            <v>10.029999999999999</v>
          </cell>
          <cell r="F1194">
            <v>45.34</v>
          </cell>
        </row>
        <row r="1195">
          <cell r="A1195">
            <v>81307</v>
          </cell>
          <cell r="B1195" t="str">
            <v>JOELHO 45 GRAUS SOLDAVEL 75 MM</v>
          </cell>
          <cell r="C1195" t="str">
            <v>Un</v>
          </cell>
          <cell r="D1195">
            <v>66.209999999999994</v>
          </cell>
          <cell r="E1195">
            <v>13.25</v>
          </cell>
          <cell r="F1195">
            <v>79.459999999999994</v>
          </cell>
        </row>
        <row r="1196">
          <cell r="A1196">
            <v>81308</v>
          </cell>
          <cell r="B1196" t="str">
            <v>JOELHO 45 GRAUS SOLDAVEL 85 MM</v>
          </cell>
          <cell r="C1196" t="str">
            <v>Un</v>
          </cell>
          <cell r="D1196">
            <v>95.2</v>
          </cell>
          <cell r="E1196">
            <v>13.25</v>
          </cell>
          <cell r="F1196">
            <v>108.45</v>
          </cell>
        </row>
        <row r="1197">
          <cell r="A1197">
            <v>81309</v>
          </cell>
          <cell r="B1197" t="str">
            <v>JOELHO 45 GRAUS SOLDAVEL 110 MM</v>
          </cell>
          <cell r="C1197" t="str">
            <v>Un</v>
          </cell>
          <cell r="D1197">
            <v>208.09</v>
          </cell>
          <cell r="E1197">
            <v>16.13</v>
          </cell>
          <cell r="F1197">
            <v>224.22</v>
          </cell>
        </row>
        <row r="1198">
          <cell r="A1198">
            <v>81320</v>
          </cell>
          <cell r="B1198" t="str">
            <v>JOELHO 90 GRAUS SOLDAVEL DIAMETRO 20 MM</v>
          </cell>
          <cell r="C1198" t="str">
            <v>Un</v>
          </cell>
          <cell r="D1198">
            <v>0.79</v>
          </cell>
          <cell r="E1198">
            <v>6.45</v>
          </cell>
          <cell r="F1198">
            <v>7.24</v>
          </cell>
        </row>
        <row r="1199">
          <cell r="A1199">
            <v>81321</v>
          </cell>
          <cell r="B1199" t="str">
            <v>JOELHO 90 GRAUS SOLDAVEL DIAMETRO 25 MM</v>
          </cell>
          <cell r="C1199" t="str">
            <v>Un</v>
          </cell>
          <cell r="D1199">
            <v>0.99</v>
          </cell>
          <cell r="E1199">
            <v>6.45</v>
          </cell>
          <cell r="F1199">
            <v>7.44</v>
          </cell>
        </row>
        <row r="1200">
          <cell r="A1200">
            <v>81322</v>
          </cell>
          <cell r="B1200" t="str">
            <v>JOELHO 90 GRAUS SOLDAVEL DIAMETRO 32 MM (1")</v>
          </cell>
          <cell r="C1200" t="str">
            <v>Un</v>
          </cell>
          <cell r="D1200">
            <v>2.6</v>
          </cell>
          <cell r="E1200">
            <v>6.45</v>
          </cell>
          <cell r="F1200">
            <v>9.0500000000000007</v>
          </cell>
        </row>
        <row r="1201">
          <cell r="A1201">
            <v>81323</v>
          </cell>
          <cell r="B1201" t="str">
            <v>JOELHO 90 GRAUS SOLDAVEL DIAMETRO 40 mm (1.1/4")</v>
          </cell>
          <cell r="C1201" t="str">
            <v>Un</v>
          </cell>
          <cell r="D1201">
            <v>7.55</v>
          </cell>
          <cell r="E1201">
            <v>10.029999999999999</v>
          </cell>
          <cell r="F1201">
            <v>17.579999999999998</v>
          </cell>
        </row>
        <row r="1202">
          <cell r="A1202">
            <v>81324</v>
          </cell>
          <cell r="B1202" t="str">
            <v>JOELHO 90 GRAUS SOLDAVEL 50 mm (MARROM)</v>
          </cell>
          <cell r="C1202" t="str">
            <v>Un</v>
          </cell>
          <cell r="D1202">
            <v>6.31</v>
          </cell>
          <cell r="E1202">
            <v>10.029999999999999</v>
          </cell>
          <cell r="F1202">
            <v>16.34</v>
          </cell>
        </row>
        <row r="1203">
          <cell r="A1203">
            <v>81325</v>
          </cell>
          <cell r="B1203" t="str">
            <v>JOELHO 90 GRAUS SOLDAVEL DIAMETRO 60 mm</v>
          </cell>
          <cell r="C1203" t="str">
            <v>Un</v>
          </cell>
          <cell r="D1203">
            <v>28.35</v>
          </cell>
          <cell r="E1203">
            <v>10.029999999999999</v>
          </cell>
          <cell r="F1203">
            <v>38.380000000000003</v>
          </cell>
        </row>
        <row r="1204">
          <cell r="A1204">
            <v>81326</v>
          </cell>
          <cell r="B1204" t="str">
            <v>JOELHO 90 GRAUS SOLDAVEL DIAMETRO 75 mm</v>
          </cell>
          <cell r="C1204" t="str">
            <v>Un</v>
          </cell>
          <cell r="D1204">
            <v>107.01</v>
          </cell>
          <cell r="E1204">
            <v>13.25</v>
          </cell>
          <cell r="F1204">
            <v>120.26</v>
          </cell>
        </row>
        <row r="1205">
          <cell r="A1205">
            <v>81327</v>
          </cell>
          <cell r="B1205" t="str">
            <v>JOELHO 90 GRAUS SOLDAVEL DIAMETRO 85 mm</v>
          </cell>
          <cell r="C1205" t="str">
            <v>Un</v>
          </cell>
          <cell r="D1205">
            <v>133.44</v>
          </cell>
          <cell r="E1205">
            <v>13.25</v>
          </cell>
          <cell r="F1205">
            <v>146.69</v>
          </cell>
        </row>
        <row r="1206">
          <cell r="A1206">
            <v>81328</v>
          </cell>
          <cell r="B1206" t="str">
            <v>JOELHO 90 GRAUS SOLDAVEL DIAMETRO 110 mm (MARROM)</v>
          </cell>
          <cell r="C1206" t="str">
            <v>Un</v>
          </cell>
          <cell r="D1206">
            <v>218.55</v>
          </cell>
          <cell r="E1206">
            <v>16.13</v>
          </cell>
          <cell r="F1206">
            <v>234.68</v>
          </cell>
        </row>
        <row r="1207">
          <cell r="A1207">
            <v>81340</v>
          </cell>
          <cell r="B1207" t="str">
            <v>JOELHO DE REDUÇÃO 90 GRAUS SOLDAVEL DIAM. 32 MM X 25 MM</v>
          </cell>
          <cell r="C1207" t="str">
            <v>Un</v>
          </cell>
          <cell r="D1207">
            <v>4.47</v>
          </cell>
          <cell r="E1207">
            <v>6.45</v>
          </cell>
          <cell r="F1207">
            <v>10.92</v>
          </cell>
        </row>
        <row r="1208">
          <cell r="A1208">
            <v>81341</v>
          </cell>
          <cell r="B1208" t="str">
            <v>JOELHO 90 GRAUS ROSCAVEL 1/2" (MARROM)</v>
          </cell>
          <cell r="C1208" t="str">
            <v>Un</v>
          </cell>
          <cell r="D1208">
            <v>2.35</v>
          </cell>
          <cell r="E1208">
            <v>7.88</v>
          </cell>
          <cell r="F1208">
            <v>10.23</v>
          </cell>
        </row>
        <row r="1209">
          <cell r="A1209">
            <v>81342</v>
          </cell>
          <cell r="B1209" t="str">
            <v>JOELHO 90 GRAUS ROSCAVEL DIAMETRO 3/4"</v>
          </cell>
          <cell r="C1209" t="str">
            <v>Un</v>
          </cell>
          <cell r="D1209">
            <v>3.8</v>
          </cell>
          <cell r="E1209">
            <v>7.88</v>
          </cell>
          <cell r="F1209">
            <v>11.68</v>
          </cell>
        </row>
        <row r="1210">
          <cell r="A1210">
            <v>81343</v>
          </cell>
          <cell r="B1210" t="str">
            <v>JOELHO 90 GRAUS ROSCAVEL DIAMETRO 1"</v>
          </cell>
          <cell r="C1210" t="str">
            <v>Un</v>
          </cell>
          <cell r="D1210">
            <v>6.79</v>
          </cell>
          <cell r="E1210">
            <v>7.88</v>
          </cell>
          <cell r="F1210">
            <v>14.67</v>
          </cell>
        </row>
        <row r="1211">
          <cell r="A1211">
            <v>81350</v>
          </cell>
          <cell r="B1211" t="str">
            <v>JOELHO 90 GRAUS SOLDAVEL/ROSCAVEL DIAM.20 X 1/2"</v>
          </cell>
          <cell r="C1211" t="str">
            <v>Un</v>
          </cell>
          <cell r="D1211">
            <v>2.66</v>
          </cell>
          <cell r="E1211">
            <v>7.16</v>
          </cell>
          <cell r="F1211">
            <v>9.82</v>
          </cell>
        </row>
        <row r="1212">
          <cell r="A1212">
            <v>81351</v>
          </cell>
          <cell r="B1212" t="str">
            <v>JOELHO 90 GRAUS SOLDAVEL/ROSCAVEL 25 X 3/4"</v>
          </cell>
          <cell r="C1212" t="str">
            <v>Un</v>
          </cell>
          <cell r="D1212">
            <v>3.81</v>
          </cell>
          <cell r="E1212">
            <v>7.16</v>
          </cell>
          <cell r="F1212">
            <v>10.97</v>
          </cell>
        </row>
        <row r="1213">
          <cell r="A1213">
            <v>81360</v>
          </cell>
          <cell r="B1213" t="str">
            <v>JOELHO DE REDUCAO 90 GRAUS SOLDÁVEL COM BUCHA LATAO 25X1/2"</v>
          </cell>
          <cell r="C1213" t="str">
            <v>Un</v>
          </cell>
          <cell r="D1213">
            <v>7.11</v>
          </cell>
          <cell r="E1213">
            <v>4.08</v>
          </cell>
          <cell r="F1213">
            <v>11.19</v>
          </cell>
        </row>
        <row r="1214">
          <cell r="A1214">
            <v>81361</v>
          </cell>
          <cell r="B1214" t="str">
            <v>JOELHO DE REDUCAO 90 GRAUS SOLDAVEL/ROSCAVEL DIAM. 25X1/2"</v>
          </cell>
          <cell r="C1214" t="str">
            <v>Un</v>
          </cell>
          <cell r="D1214">
            <v>3.52</v>
          </cell>
          <cell r="E1214">
            <v>7.16</v>
          </cell>
          <cell r="F1214">
            <v>10.68</v>
          </cell>
        </row>
        <row r="1215">
          <cell r="A1215">
            <v>81368</v>
          </cell>
          <cell r="B1215" t="str">
            <v>JOELHO 90 GRAUS SOLDAVEL COM BUCHA DE LATAO 20 X 1/2"</v>
          </cell>
          <cell r="C1215" t="str">
            <v>Un</v>
          </cell>
          <cell r="D1215">
            <v>6.55</v>
          </cell>
          <cell r="E1215">
            <v>4.04</v>
          </cell>
          <cell r="F1215">
            <v>10.59</v>
          </cell>
        </row>
        <row r="1216">
          <cell r="A1216">
            <v>81369</v>
          </cell>
          <cell r="B1216" t="str">
            <v>JOELHO 90 GRAUS SOLDAVEL COM BUCHA DE LATAO 25 X 3/4"</v>
          </cell>
          <cell r="C1216" t="str">
            <v>Un</v>
          </cell>
          <cell r="D1216">
            <v>7.12</v>
          </cell>
          <cell r="E1216">
            <v>4.08</v>
          </cell>
          <cell r="F1216">
            <v>11.2</v>
          </cell>
        </row>
        <row r="1217">
          <cell r="A1217">
            <v>81375</v>
          </cell>
          <cell r="B1217" t="str">
            <v>JOELHO DE REDUCAO 90 GRAUS COM ROSCA E BUCHA LATAO 3/4"X1/2"</v>
          </cell>
          <cell r="C1217" t="str">
            <v>Un</v>
          </cell>
          <cell r="D1217">
            <v>18.96</v>
          </cell>
          <cell r="E1217">
            <v>7.88</v>
          </cell>
          <cell r="F1217">
            <v>26.84</v>
          </cell>
        </row>
        <row r="1218">
          <cell r="A1218">
            <v>81376</v>
          </cell>
          <cell r="B1218" t="str">
            <v>JOELHO DE REDUCAO 90 GRAUS SOLDÁVEL DIAM. 25 MM X 20 MM</v>
          </cell>
          <cell r="C1218" t="str">
            <v>Un</v>
          </cell>
          <cell r="D1218">
            <v>3.47</v>
          </cell>
          <cell r="E1218">
            <v>6.45</v>
          </cell>
          <cell r="F1218">
            <v>9.92</v>
          </cell>
        </row>
        <row r="1219">
          <cell r="A1219">
            <v>81380</v>
          </cell>
          <cell r="B1219" t="str">
            <v>JOELHO 90 GRAUS C/ROSCA E BUCHA LATAO DIAM.1/2"</v>
          </cell>
          <cell r="C1219" t="str">
            <v>Un</v>
          </cell>
          <cell r="D1219">
            <v>12.71</v>
          </cell>
          <cell r="E1219">
            <v>7.88</v>
          </cell>
          <cell r="F1219">
            <v>20.59</v>
          </cell>
        </row>
        <row r="1220">
          <cell r="A1220">
            <v>81381</v>
          </cell>
          <cell r="B1220" t="str">
            <v>JOELHO 90 GRAUS C/ROSCA E BUCHA LATAO DIAM. 3/4</v>
          </cell>
          <cell r="C1220" t="str">
            <v>Un</v>
          </cell>
          <cell r="D1220">
            <v>14.08</v>
          </cell>
          <cell r="E1220">
            <v>7.88</v>
          </cell>
          <cell r="F1220">
            <v>21.96</v>
          </cell>
        </row>
        <row r="1221">
          <cell r="A1221">
            <v>81400</v>
          </cell>
          <cell r="B1221" t="str">
            <v>T E</v>
          </cell>
          <cell r="D1221">
            <v>0</v>
          </cell>
          <cell r="E1221">
            <v>0</v>
          </cell>
          <cell r="F1221">
            <v>0</v>
          </cell>
        </row>
        <row r="1222">
          <cell r="A1222">
            <v>81401</v>
          </cell>
          <cell r="B1222" t="str">
            <v>TE 90 GRAUS SOLDAVEL DIAMETRO 20 MM</v>
          </cell>
          <cell r="C1222" t="str">
            <v>Un</v>
          </cell>
          <cell r="D1222">
            <v>1.18</v>
          </cell>
          <cell r="E1222">
            <v>6.8</v>
          </cell>
          <cell r="F1222">
            <v>7.98</v>
          </cell>
        </row>
        <row r="1223">
          <cell r="A1223">
            <v>81402</v>
          </cell>
          <cell r="B1223" t="str">
            <v>TE 90 GRAUS SOLDAVEL DIAMETRO 25 MM</v>
          </cell>
          <cell r="C1223" t="str">
            <v>Un</v>
          </cell>
          <cell r="D1223">
            <v>1.6</v>
          </cell>
          <cell r="E1223">
            <v>6.8</v>
          </cell>
          <cell r="F1223">
            <v>8.4</v>
          </cell>
        </row>
        <row r="1224">
          <cell r="A1224">
            <v>81403</v>
          </cell>
          <cell r="B1224" t="str">
            <v>TE 90 GRAUS SOLDAVEL DIAMETRO 32 MM</v>
          </cell>
          <cell r="C1224" t="str">
            <v>Un</v>
          </cell>
          <cell r="D1224">
            <v>4.92</v>
          </cell>
          <cell r="E1224">
            <v>6.8</v>
          </cell>
          <cell r="F1224">
            <v>11.72</v>
          </cell>
        </row>
        <row r="1225">
          <cell r="A1225">
            <v>81404</v>
          </cell>
          <cell r="B1225" t="str">
            <v>TE 90 GRAUS SOLDAVEL DIAMETRO 40 MM</v>
          </cell>
          <cell r="C1225" t="str">
            <v>Un</v>
          </cell>
          <cell r="D1225">
            <v>12.69</v>
          </cell>
          <cell r="E1225">
            <v>10.75</v>
          </cell>
          <cell r="F1225">
            <v>23.44</v>
          </cell>
        </row>
        <row r="1226">
          <cell r="A1226">
            <v>81405</v>
          </cell>
          <cell r="B1226" t="str">
            <v>TE 90 GRAUS SOLDAVEL DIAMETRO 50 MM</v>
          </cell>
          <cell r="C1226" t="str">
            <v>Un</v>
          </cell>
          <cell r="D1226">
            <v>13.39</v>
          </cell>
          <cell r="E1226">
            <v>10.75</v>
          </cell>
          <cell r="F1226">
            <v>24.14</v>
          </cell>
        </row>
        <row r="1227">
          <cell r="A1227">
            <v>81406</v>
          </cell>
          <cell r="B1227" t="str">
            <v>TE 90 GRAUS SOLDAVEL DIMETRO 60 MM</v>
          </cell>
          <cell r="C1227" t="str">
            <v>Un</v>
          </cell>
          <cell r="D1227">
            <v>36.520000000000003</v>
          </cell>
          <cell r="E1227">
            <v>10.75</v>
          </cell>
          <cell r="F1227">
            <v>47.27</v>
          </cell>
        </row>
        <row r="1228">
          <cell r="A1228">
            <v>81407</v>
          </cell>
          <cell r="B1228" t="str">
            <v>TE 90 GRAUS SOLDAVEL DIAMETRO 75 MM</v>
          </cell>
          <cell r="C1228" t="str">
            <v>Un</v>
          </cell>
          <cell r="D1228">
            <v>63.66</v>
          </cell>
          <cell r="E1228">
            <v>16.13</v>
          </cell>
          <cell r="F1228">
            <v>79.790000000000006</v>
          </cell>
        </row>
        <row r="1229">
          <cell r="A1229">
            <v>81408</v>
          </cell>
          <cell r="B1229" t="str">
            <v>TE 90 GRAUS SOLDAVEL DIAMETRO 85 MM</v>
          </cell>
          <cell r="C1229" t="str">
            <v>Un</v>
          </cell>
          <cell r="D1229">
            <v>109.3</v>
          </cell>
          <cell r="E1229">
            <v>16.13</v>
          </cell>
          <cell r="F1229">
            <v>125.43</v>
          </cell>
        </row>
        <row r="1230">
          <cell r="A1230">
            <v>81409</v>
          </cell>
          <cell r="B1230" t="str">
            <v>TE 90 GRAUS SOLDAVEL DIAMETRO 110 MM</v>
          </cell>
          <cell r="C1230" t="str">
            <v>Un</v>
          </cell>
          <cell r="D1230">
            <v>189.18</v>
          </cell>
          <cell r="E1230">
            <v>19.71</v>
          </cell>
          <cell r="F1230">
            <v>208.89</v>
          </cell>
        </row>
        <row r="1231">
          <cell r="A1231">
            <v>81420</v>
          </cell>
          <cell r="B1231" t="str">
            <v>TE DE REDUCAO 90 GRAUS SOLDAVEL 25 X 20 mm</v>
          </cell>
          <cell r="C1231" t="str">
            <v>Un</v>
          </cell>
          <cell r="D1231">
            <v>3.67</v>
          </cell>
          <cell r="E1231">
            <v>6.8</v>
          </cell>
          <cell r="F1231">
            <v>10.47</v>
          </cell>
        </row>
        <row r="1232">
          <cell r="A1232">
            <v>81421</v>
          </cell>
          <cell r="B1232" t="str">
            <v>TE REDUCAO 90 GRAUS SOLDAVEL 32 X 25 mm</v>
          </cell>
          <cell r="C1232" t="str">
            <v>Un</v>
          </cell>
          <cell r="D1232">
            <v>7.61</v>
          </cell>
          <cell r="E1232">
            <v>6.8</v>
          </cell>
          <cell r="F1232">
            <v>14.41</v>
          </cell>
        </row>
        <row r="1233">
          <cell r="A1233">
            <v>81422</v>
          </cell>
          <cell r="B1233" t="str">
            <v>TE REDUCAO 90 GRAUS SOLDAVEL 40 X 32 mm</v>
          </cell>
          <cell r="C1233" t="str">
            <v>Un</v>
          </cell>
          <cell r="D1233">
            <v>8.25</v>
          </cell>
          <cell r="E1233">
            <v>10.75</v>
          </cell>
          <cell r="F1233">
            <v>19</v>
          </cell>
        </row>
        <row r="1234">
          <cell r="A1234">
            <v>81423</v>
          </cell>
          <cell r="B1234" t="str">
            <v>TE DE REDUCAO 90 GRAUS SOLDAVEL 50X20 MM</v>
          </cell>
          <cell r="C1234" t="str">
            <v>Un</v>
          </cell>
          <cell r="D1234">
            <v>9.36</v>
          </cell>
          <cell r="E1234">
            <v>10.75</v>
          </cell>
          <cell r="F1234">
            <v>20.11</v>
          </cell>
        </row>
        <row r="1235">
          <cell r="A1235">
            <v>81424</v>
          </cell>
          <cell r="B1235" t="str">
            <v>TE REDUCAO 90 GRAUS SOLDAVEL 50 X 25 mm</v>
          </cell>
          <cell r="C1235" t="str">
            <v>Un</v>
          </cell>
          <cell r="D1235">
            <v>10.43</v>
          </cell>
          <cell r="E1235">
            <v>10.75</v>
          </cell>
          <cell r="F1235">
            <v>21.18</v>
          </cell>
        </row>
        <row r="1236">
          <cell r="A1236">
            <v>81425</v>
          </cell>
          <cell r="B1236" t="str">
            <v>TE REDUCAO 90 GRAUS SOLDAVEL 50 X 32 mm</v>
          </cell>
          <cell r="C1236" t="str">
            <v>Un</v>
          </cell>
          <cell r="D1236">
            <v>17.04</v>
          </cell>
          <cell r="E1236">
            <v>10.75</v>
          </cell>
          <cell r="F1236">
            <v>27.79</v>
          </cell>
        </row>
        <row r="1237">
          <cell r="A1237">
            <v>81426</v>
          </cell>
          <cell r="B1237" t="str">
            <v>TE REDUCAO 90 GRAUS SOLDAVEL 50 X 40 mm</v>
          </cell>
          <cell r="C1237" t="str">
            <v>Un</v>
          </cell>
          <cell r="D1237">
            <v>22.13</v>
          </cell>
          <cell r="E1237">
            <v>10.75</v>
          </cell>
          <cell r="F1237">
            <v>32.880000000000003</v>
          </cell>
        </row>
        <row r="1238">
          <cell r="A1238">
            <v>81427</v>
          </cell>
          <cell r="B1238" t="str">
            <v>TE DE REDUCAO 90 GRAUS SOLDAVEL 75 X 50 MM</v>
          </cell>
          <cell r="C1238" t="str">
            <v>Un</v>
          </cell>
          <cell r="D1238">
            <v>53.03</v>
          </cell>
          <cell r="E1238">
            <v>16.13</v>
          </cell>
          <cell r="F1238">
            <v>69.16</v>
          </cell>
        </row>
        <row r="1239">
          <cell r="A1239">
            <v>81428</v>
          </cell>
          <cell r="B1239" t="str">
            <v>TE DE REDUCAO 90 GRAUS SOLDAVEL 85 X 60 MM</v>
          </cell>
          <cell r="C1239" t="str">
            <v>Un</v>
          </cell>
          <cell r="D1239">
            <v>83.16</v>
          </cell>
          <cell r="E1239">
            <v>16.13</v>
          </cell>
          <cell r="F1239">
            <v>99.29</v>
          </cell>
        </row>
        <row r="1240">
          <cell r="A1240">
            <v>81429</v>
          </cell>
          <cell r="B1240" t="str">
            <v>TE DE REDUCAO 90 GRAUS SOLDAVEL 110 X 60 MM</v>
          </cell>
          <cell r="C1240" t="str">
            <v>Un</v>
          </cell>
          <cell r="D1240">
            <v>159.85</v>
          </cell>
          <cell r="E1240">
            <v>19.71</v>
          </cell>
          <cell r="F1240">
            <v>179.56</v>
          </cell>
        </row>
        <row r="1241">
          <cell r="A1241">
            <v>81439</v>
          </cell>
          <cell r="B1241" t="str">
            <v>TE 90 GRAUS SOLDAVEL COM ROSCA NA BOLSA CENTRAL 32 X 32 X 3/4"</v>
          </cell>
          <cell r="C1241" t="str">
            <v>Un</v>
          </cell>
          <cell r="D1241">
            <v>11.1</v>
          </cell>
          <cell r="E1241">
            <v>7.16</v>
          </cell>
          <cell r="F1241">
            <v>18.260000000000002</v>
          </cell>
        </row>
        <row r="1242">
          <cell r="A1242">
            <v>81440</v>
          </cell>
          <cell r="B1242" t="str">
            <v>TE 90 GRAUS SOLDAVEL COM ROSCA NA BOLSA CENTRAL 25 X 25 X 1/2"</v>
          </cell>
          <cell r="C1242" t="str">
            <v>Un</v>
          </cell>
          <cell r="D1242">
            <v>6.93</v>
          </cell>
          <cell r="E1242">
            <v>7.16</v>
          </cell>
          <cell r="F1242">
            <v>14.09</v>
          </cell>
        </row>
        <row r="1243">
          <cell r="A1243">
            <v>81441</v>
          </cell>
          <cell r="B1243" t="str">
            <v>TE 90 GR.SOLD.C/ROSCA NA BOLSA CENT.20X20X1/2"</v>
          </cell>
          <cell r="C1243" t="str">
            <v>Un</v>
          </cell>
          <cell r="D1243">
            <v>4.8499999999999996</v>
          </cell>
          <cell r="E1243">
            <v>7.16</v>
          </cell>
          <cell r="F1243">
            <v>12.01</v>
          </cell>
        </row>
        <row r="1244">
          <cell r="A1244">
            <v>81442</v>
          </cell>
          <cell r="B1244" t="str">
            <v>TE 90 GRAUS SOLDAVEL COM ROSCA NA BOLSA CENTRAL 25 X 25 X 3/4"</v>
          </cell>
          <cell r="C1244" t="str">
            <v>Un</v>
          </cell>
          <cell r="D1244">
            <v>7.2</v>
          </cell>
          <cell r="E1244">
            <v>7.16</v>
          </cell>
          <cell r="F1244">
            <v>14.36</v>
          </cell>
        </row>
        <row r="1245">
          <cell r="A1245">
            <v>81443</v>
          </cell>
          <cell r="B1245" t="str">
            <v>TE 90 GRAUS SOLDAVEL COM BUCHA DE LATAO NA BOLSA CENTRAL 20X20X1/2"</v>
          </cell>
          <cell r="C1245" t="str">
            <v>Un</v>
          </cell>
          <cell r="D1245">
            <v>7.92</v>
          </cell>
          <cell r="E1245">
            <v>6.8</v>
          </cell>
          <cell r="F1245">
            <v>14.72</v>
          </cell>
        </row>
        <row r="1246">
          <cell r="A1246">
            <v>81444</v>
          </cell>
          <cell r="B1246" t="str">
            <v>TE 90 GRAUS SOLDAVEL COM BUCHA DE LATAO NA BOLSA CENTRAL 25X25X3/4"</v>
          </cell>
          <cell r="C1246" t="str">
            <v>Un</v>
          </cell>
          <cell r="D1246">
            <v>10.18</v>
          </cell>
          <cell r="E1246">
            <v>6.8</v>
          </cell>
          <cell r="F1246">
            <v>16.98</v>
          </cell>
        </row>
        <row r="1247">
          <cell r="A1247">
            <v>81445</v>
          </cell>
          <cell r="B1247" t="str">
            <v>TE 90 GRAUS SOLDAVEL COM BUCHA DE LATÃO NA BOLSA CENTRAL 25 X 25 X 1/2"</v>
          </cell>
          <cell r="C1247" t="str">
            <v>Un</v>
          </cell>
          <cell r="D1247">
            <v>8.58</v>
          </cell>
          <cell r="E1247">
            <v>6.8</v>
          </cell>
          <cell r="F1247">
            <v>15.38</v>
          </cell>
        </row>
        <row r="1248">
          <cell r="A1248">
            <v>81460</v>
          </cell>
          <cell r="B1248" t="str">
            <v>U N I A O</v>
          </cell>
          <cell r="D1248">
            <v>0</v>
          </cell>
          <cell r="E1248">
            <v>0</v>
          </cell>
          <cell r="F1248">
            <v>0</v>
          </cell>
        </row>
        <row r="1249">
          <cell r="A1249">
            <v>81461</v>
          </cell>
          <cell r="B1249" t="str">
            <v>UNIAO SOLDAVEL DIAMETRO 20 mm</v>
          </cell>
          <cell r="C1249" t="str">
            <v>Un</v>
          </cell>
          <cell r="D1249">
            <v>7.67</v>
          </cell>
          <cell r="E1249">
            <v>3.22</v>
          </cell>
          <cell r="F1249">
            <v>10.89</v>
          </cell>
        </row>
        <row r="1250">
          <cell r="A1250">
            <v>81462</v>
          </cell>
          <cell r="B1250" t="str">
            <v>UNIAO SOLDAVEL DIAMETRO 25 mm</v>
          </cell>
          <cell r="C1250" t="str">
            <v>Un</v>
          </cell>
          <cell r="D1250">
            <v>9.58</v>
          </cell>
          <cell r="E1250">
            <v>3.22</v>
          </cell>
          <cell r="F1250">
            <v>12.8</v>
          </cell>
        </row>
        <row r="1251">
          <cell r="A1251">
            <v>81463</v>
          </cell>
          <cell r="B1251" t="str">
            <v>UNIAO SOLDAVEL DIAMETRO 32 mm</v>
          </cell>
          <cell r="C1251" t="str">
            <v>Un</v>
          </cell>
          <cell r="D1251">
            <v>15.88</v>
          </cell>
          <cell r="E1251">
            <v>3.22</v>
          </cell>
          <cell r="F1251">
            <v>19.100000000000001</v>
          </cell>
        </row>
        <row r="1252">
          <cell r="A1252">
            <v>81464</v>
          </cell>
          <cell r="B1252" t="str">
            <v>UNIAO SOLDAVEL DIAMETRO 40 mm</v>
          </cell>
          <cell r="C1252" t="str">
            <v>Un</v>
          </cell>
          <cell r="D1252">
            <v>26.93</v>
          </cell>
          <cell r="E1252">
            <v>5.01</v>
          </cell>
          <cell r="F1252">
            <v>31.94</v>
          </cell>
        </row>
        <row r="1253">
          <cell r="A1253">
            <v>81465</v>
          </cell>
          <cell r="B1253" t="str">
            <v>UNIAO SOLDAVEL DIAMETRO 50 mm</v>
          </cell>
          <cell r="C1253" t="str">
            <v>Un</v>
          </cell>
          <cell r="D1253">
            <v>32.35</v>
          </cell>
          <cell r="E1253">
            <v>5.01</v>
          </cell>
          <cell r="F1253">
            <v>37.36</v>
          </cell>
        </row>
        <row r="1254">
          <cell r="A1254">
            <v>81466</v>
          </cell>
          <cell r="B1254" t="str">
            <v>UNIAO SOLDAVEL DIAMETRO 60 mm</v>
          </cell>
          <cell r="C1254" t="str">
            <v>Un</v>
          </cell>
          <cell r="D1254">
            <v>88.02</v>
          </cell>
          <cell r="E1254">
            <v>5.01</v>
          </cell>
          <cell r="F1254">
            <v>93.03</v>
          </cell>
        </row>
        <row r="1255">
          <cell r="A1255">
            <v>81467</v>
          </cell>
          <cell r="B1255" t="str">
            <v>UNIAO SOLDAVEL DIAMETRO 75 mm</v>
          </cell>
          <cell r="C1255" t="str">
            <v>Un</v>
          </cell>
          <cell r="D1255">
            <v>180.31</v>
          </cell>
          <cell r="E1255">
            <v>6.8</v>
          </cell>
          <cell r="F1255">
            <v>187.11</v>
          </cell>
        </row>
        <row r="1256">
          <cell r="A1256">
            <v>81500</v>
          </cell>
          <cell r="B1256" t="str">
            <v>A D E S I V O S:</v>
          </cell>
          <cell r="D1256">
            <v>0</v>
          </cell>
          <cell r="E1256">
            <v>0</v>
          </cell>
          <cell r="F1256">
            <v>0</v>
          </cell>
        </row>
        <row r="1257">
          <cell r="A1257">
            <v>81501</v>
          </cell>
          <cell r="B1257" t="str">
            <v>ADESIVO PLASTICO - FRASCO 850 G</v>
          </cell>
          <cell r="C1257" t="str">
            <v>Un</v>
          </cell>
          <cell r="D1257">
            <v>57.42</v>
          </cell>
          <cell r="E1257">
            <v>0</v>
          </cell>
          <cell r="F1257">
            <v>57.42</v>
          </cell>
        </row>
        <row r="1258">
          <cell r="A1258">
            <v>81502</v>
          </cell>
          <cell r="B1258" t="str">
            <v>ADESIVO PLASTICO - BISNAGA 75 G</v>
          </cell>
          <cell r="C1258" t="str">
            <v>Un</v>
          </cell>
          <cell r="D1258">
            <v>8.94</v>
          </cell>
          <cell r="E1258">
            <v>0</v>
          </cell>
          <cell r="F1258">
            <v>8.94</v>
          </cell>
        </row>
        <row r="1259">
          <cell r="A1259">
            <v>81503</v>
          </cell>
          <cell r="B1259" t="str">
            <v>SOLUCAO LIMPADORA 200 CM3</v>
          </cell>
          <cell r="C1259" t="str">
            <v>Un</v>
          </cell>
          <cell r="D1259">
            <v>18.63</v>
          </cell>
          <cell r="E1259">
            <v>0</v>
          </cell>
          <cell r="F1259">
            <v>18.63</v>
          </cell>
        </row>
        <row r="1260">
          <cell r="A1260">
            <v>81504</v>
          </cell>
          <cell r="B1260" t="str">
            <v>SOLUCAO LIMPADORA 1000 CM3</v>
          </cell>
          <cell r="C1260" t="str">
            <v>Un</v>
          </cell>
          <cell r="D1260">
            <v>50.68</v>
          </cell>
          <cell r="E1260">
            <v>0</v>
          </cell>
          <cell r="F1260">
            <v>50.68</v>
          </cell>
        </row>
        <row r="1261">
          <cell r="A1261">
            <v>81535</v>
          </cell>
          <cell r="B1261" t="str">
            <v>C U R V A S</v>
          </cell>
          <cell r="D1261">
            <v>0</v>
          </cell>
          <cell r="E1261">
            <v>0</v>
          </cell>
          <cell r="F1261">
            <v>0</v>
          </cell>
        </row>
        <row r="1262">
          <cell r="A1262">
            <v>81536</v>
          </cell>
          <cell r="B1262" t="str">
            <v>CURVA 90 GRAUS SOLDAVEL DIAMETRO 20 MM</v>
          </cell>
          <cell r="C1262" t="str">
            <v>Un</v>
          </cell>
          <cell r="D1262">
            <v>2.4</v>
          </cell>
          <cell r="E1262">
            <v>6.45</v>
          </cell>
          <cell r="F1262">
            <v>8.85</v>
          </cell>
        </row>
        <row r="1263">
          <cell r="A1263">
            <v>81537</v>
          </cell>
          <cell r="B1263" t="str">
            <v>CURVA 90 GRAUS SOLDAVEL DIAMETRO 25 MM</v>
          </cell>
          <cell r="C1263" t="str">
            <v>Un</v>
          </cell>
          <cell r="D1263">
            <v>3.81</v>
          </cell>
          <cell r="E1263">
            <v>6.45</v>
          </cell>
          <cell r="F1263">
            <v>10.26</v>
          </cell>
        </row>
        <row r="1264">
          <cell r="A1264">
            <v>81538</v>
          </cell>
          <cell r="B1264" t="str">
            <v>CURVA 90 GRAUS SOLDAVEL DIAMETRO 32 MM</v>
          </cell>
          <cell r="C1264" t="str">
            <v>Un</v>
          </cell>
          <cell r="D1264">
            <v>7.79</v>
          </cell>
          <cell r="E1264">
            <v>6.45</v>
          </cell>
          <cell r="F1264">
            <v>14.24</v>
          </cell>
        </row>
        <row r="1265">
          <cell r="A1265">
            <v>81539</v>
          </cell>
          <cell r="B1265" t="str">
            <v>CURVA 90 GRAUS SOLDAVEL DIAMETRO 40 MM</v>
          </cell>
          <cell r="C1265" t="str">
            <v>Un</v>
          </cell>
          <cell r="D1265">
            <v>14.09</v>
          </cell>
          <cell r="E1265">
            <v>10.029999999999999</v>
          </cell>
          <cell r="F1265">
            <v>24.12</v>
          </cell>
        </row>
        <row r="1266">
          <cell r="A1266">
            <v>81540</v>
          </cell>
          <cell r="B1266" t="str">
            <v>CURVA 90 GRAUS SOLDAVEL DIAMETRO 50 MM</v>
          </cell>
          <cell r="C1266" t="str">
            <v>Un</v>
          </cell>
          <cell r="D1266">
            <v>14.82</v>
          </cell>
          <cell r="E1266">
            <v>10.029999999999999</v>
          </cell>
          <cell r="F1266">
            <v>24.85</v>
          </cell>
        </row>
        <row r="1267">
          <cell r="A1267">
            <v>81541</v>
          </cell>
          <cell r="B1267" t="str">
            <v>CURVA 90 GRAUS SOLDAVEL DIAMETRO 60 MM</v>
          </cell>
          <cell r="C1267" t="str">
            <v>Un</v>
          </cell>
          <cell r="D1267">
            <v>40.29</v>
          </cell>
          <cell r="E1267">
            <v>10.029999999999999</v>
          </cell>
          <cell r="F1267">
            <v>50.32</v>
          </cell>
        </row>
        <row r="1268">
          <cell r="A1268">
            <v>81550</v>
          </cell>
          <cell r="B1268" t="str">
            <v>CURVA 45 GRAUS SOLDAVEL DIAMETRO 50 MM</v>
          </cell>
          <cell r="C1268" t="str">
            <v>Un</v>
          </cell>
          <cell r="D1268">
            <v>12.43</v>
          </cell>
          <cell r="E1268">
            <v>10.029999999999999</v>
          </cell>
          <cell r="F1268">
            <v>22.46</v>
          </cell>
        </row>
        <row r="1269">
          <cell r="A1269">
            <v>81551</v>
          </cell>
          <cell r="B1269" t="str">
            <v>CURVA 45 GRAUS SOLDAVEL DIAMETRO 75 MM</v>
          </cell>
          <cell r="C1269" t="str">
            <v>Un</v>
          </cell>
          <cell r="D1269">
            <v>38</v>
          </cell>
          <cell r="E1269">
            <v>13.25</v>
          </cell>
          <cell r="F1269">
            <v>51.25</v>
          </cell>
        </row>
        <row r="1270">
          <cell r="A1270">
            <v>81570</v>
          </cell>
          <cell r="B1270" t="str">
            <v>C R U Z E T A S</v>
          </cell>
          <cell r="D1270">
            <v>0</v>
          </cell>
          <cell r="E1270">
            <v>0</v>
          </cell>
          <cell r="F1270">
            <v>0</v>
          </cell>
        </row>
        <row r="1271">
          <cell r="A1271">
            <v>81571</v>
          </cell>
          <cell r="B1271" t="str">
            <v>CRUZETA SOLDAVEL DIAMETRO 25 mm</v>
          </cell>
          <cell r="C1271" t="str">
            <v>Un</v>
          </cell>
          <cell r="D1271">
            <v>10.039999999999999</v>
          </cell>
          <cell r="E1271">
            <v>9.32</v>
          </cell>
          <cell r="F1271">
            <v>19.36</v>
          </cell>
        </row>
        <row r="1272">
          <cell r="A1272">
            <v>81572</v>
          </cell>
          <cell r="B1272" t="str">
            <v>CRUZETA SOLDAVEL DIAMETRO 50 mm</v>
          </cell>
          <cell r="C1272" t="str">
            <v>Un</v>
          </cell>
          <cell r="D1272">
            <v>29.64</v>
          </cell>
          <cell r="E1272">
            <v>14.33</v>
          </cell>
          <cell r="F1272">
            <v>43.97</v>
          </cell>
        </row>
        <row r="1273">
          <cell r="A1273">
            <v>81580</v>
          </cell>
          <cell r="B1273" t="str">
            <v>PLUG</v>
          </cell>
          <cell r="C1273" t="str">
            <v>S/U</v>
          </cell>
          <cell r="D1273">
            <v>0</v>
          </cell>
          <cell r="E1273">
            <v>0</v>
          </cell>
          <cell r="F1273">
            <v>0</v>
          </cell>
        </row>
        <row r="1274">
          <cell r="A1274">
            <v>81581</v>
          </cell>
          <cell r="B1274" t="str">
            <v>PLUG PVC COM ROSCA 1/2"</v>
          </cell>
          <cell r="C1274" t="str">
            <v>Un</v>
          </cell>
          <cell r="D1274">
            <v>0.93</v>
          </cell>
          <cell r="E1274">
            <v>3.22</v>
          </cell>
          <cell r="F1274">
            <v>4.1500000000000004</v>
          </cell>
        </row>
        <row r="1275">
          <cell r="A1275">
            <v>81600</v>
          </cell>
          <cell r="B1275" t="str">
            <v>E S G O T O   S A N I T A R I O</v>
          </cell>
          <cell r="D1275">
            <v>0</v>
          </cell>
          <cell r="E1275">
            <v>0</v>
          </cell>
          <cell r="F1275">
            <v>0</v>
          </cell>
        </row>
        <row r="1276">
          <cell r="A1276">
            <v>81601</v>
          </cell>
          <cell r="B1276" t="str">
            <v>B U C H A S</v>
          </cell>
          <cell r="D1276">
            <v>0</v>
          </cell>
          <cell r="E1276">
            <v>0</v>
          </cell>
          <cell r="F1276">
            <v>0</v>
          </cell>
        </row>
        <row r="1277">
          <cell r="A1277">
            <v>81602</v>
          </cell>
          <cell r="B1277" t="str">
            <v>BUCHA DE REDUCAO LONGA 50 X 40 MM - (ESGOTO)</v>
          </cell>
          <cell r="C1277" t="str">
            <v>Un</v>
          </cell>
          <cell r="D1277">
            <v>2.88</v>
          </cell>
          <cell r="E1277">
            <v>5.01</v>
          </cell>
          <cell r="F1277">
            <v>7.89</v>
          </cell>
        </row>
        <row r="1278">
          <cell r="A1278">
            <v>81640</v>
          </cell>
          <cell r="B1278" t="str">
            <v>C A P</v>
          </cell>
          <cell r="D1278">
            <v>0</v>
          </cell>
          <cell r="E1278">
            <v>0</v>
          </cell>
          <cell r="F1278">
            <v>0</v>
          </cell>
        </row>
        <row r="1279">
          <cell r="A1279">
            <v>81641</v>
          </cell>
          <cell r="B1279" t="str">
            <v>CAP DIAMETRO 50 MM ESGOTO PRIMARIO</v>
          </cell>
          <cell r="C1279" t="str">
            <v>Un</v>
          </cell>
          <cell r="D1279">
            <v>4.5999999999999996</v>
          </cell>
          <cell r="E1279">
            <v>2.5</v>
          </cell>
          <cell r="F1279">
            <v>7.1</v>
          </cell>
        </row>
        <row r="1280">
          <cell r="A1280">
            <v>81642</v>
          </cell>
          <cell r="B1280" t="str">
            <v>CAP DIAMETRO 75 MM ESGOTO PRIMARIO</v>
          </cell>
          <cell r="C1280" t="str">
            <v>Un</v>
          </cell>
          <cell r="D1280">
            <v>8.92</v>
          </cell>
          <cell r="E1280">
            <v>3.22</v>
          </cell>
          <cell r="F1280">
            <v>12.14</v>
          </cell>
        </row>
        <row r="1281">
          <cell r="A1281">
            <v>81643</v>
          </cell>
          <cell r="B1281" t="str">
            <v>CAP DIAMETRO 100 MM ESGOTO PRIMARIO</v>
          </cell>
          <cell r="C1281" t="str">
            <v>Un</v>
          </cell>
          <cell r="D1281">
            <v>12.36</v>
          </cell>
          <cell r="E1281">
            <v>4.29</v>
          </cell>
          <cell r="F1281">
            <v>16.649999999999999</v>
          </cell>
        </row>
        <row r="1282">
          <cell r="A1282">
            <v>81660</v>
          </cell>
          <cell r="B1282" t="str">
            <v>C O R P O  DE C A I X A  S I F O N A D A/R A L O</v>
          </cell>
          <cell r="D1282">
            <v>0</v>
          </cell>
          <cell r="E1282">
            <v>0</v>
          </cell>
          <cell r="F1282">
            <v>0</v>
          </cell>
        </row>
        <row r="1283">
          <cell r="A1283">
            <v>81661</v>
          </cell>
          <cell r="B1283" t="str">
            <v>CORPO CAIXA SIFONADA DIAM. 100 X 100 X 50</v>
          </cell>
          <cell r="C1283" t="str">
            <v>Un</v>
          </cell>
          <cell r="D1283">
            <v>17.57</v>
          </cell>
          <cell r="E1283">
            <v>7.88</v>
          </cell>
          <cell r="F1283">
            <v>25.45</v>
          </cell>
        </row>
        <row r="1284">
          <cell r="A1284">
            <v>81662</v>
          </cell>
          <cell r="B1284" t="str">
            <v>CORPO CAIXA SIFONADA DIAM. 100 X 150 X 50</v>
          </cell>
          <cell r="C1284" t="str">
            <v>Un</v>
          </cell>
          <cell r="D1284">
            <v>22.42</v>
          </cell>
          <cell r="E1284">
            <v>7.88</v>
          </cell>
          <cell r="F1284">
            <v>30.3</v>
          </cell>
        </row>
        <row r="1285">
          <cell r="A1285">
            <v>81663</v>
          </cell>
          <cell r="B1285" t="str">
            <v>CORPO CAIXA SIFONADA DIAM. 150 X 150 X 50</v>
          </cell>
          <cell r="C1285" t="str">
            <v>Un</v>
          </cell>
          <cell r="D1285">
            <v>35.61</v>
          </cell>
          <cell r="E1285">
            <v>7.88</v>
          </cell>
          <cell r="F1285">
            <v>43.49</v>
          </cell>
        </row>
        <row r="1286">
          <cell r="A1286">
            <v>81664</v>
          </cell>
          <cell r="B1286" t="str">
            <v>CORPO CAIXA SIFONADA DIAM. 150 X 185 X 75</v>
          </cell>
          <cell r="C1286" t="str">
            <v>Un</v>
          </cell>
          <cell r="D1286">
            <v>38.61</v>
          </cell>
          <cell r="E1286">
            <v>7.88</v>
          </cell>
          <cell r="F1286">
            <v>46.49</v>
          </cell>
        </row>
        <row r="1287">
          <cell r="A1287">
            <v>81665</v>
          </cell>
          <cell r="B1287" t="str">
            <v>CORPO CAIXA SIFONADA DIAM. 250 X 172 X 50</v>
          </cell>
          <cell r="C1287" t="str">
            <v>Un</v>
          </cell>
          <cell r="D1287">
            <v>65.84</v>
          </cell>
          <cell r="E1287">
            <v>7.88</v>
          </cell>
          <cell r="F1287">
            <v>73.72</v>
          </cell>
        </row>
        <row r="1288">
          <cell r="A1288">
            <v>81666</v>
          </cell>
          <cell r="B1288" t="str">
            <v>CORPO CAIXA SIFONADA DIAM. 250 X 230 X 75</v>
          </cell>
          <cell r="C1288" t="str">
            <v>Un</v>
          </cell>
          <cell r="D1288">
            <v>72.67</v>
          </cell>
          <cell r="E1288">
            <v>7.88</v>
          </cell>
          <cell r="F1288">
            <v>80.55</v>
          </cell>
        </row>
        <row r="1289">
          <cell r="A1289">
            <v>81679</v>
          </cell>
          <cell r="B1289" t="str">
            <v>CORPO RALO SIFONADO CONICO DIAM. 100 X 40</v>
          </cell>
          <cell r="C1289" t="str">
            <v>Un</v>
          </cell>
          <cell r="D1289">
            <v>7.78</v>
          </cell>
          <cell r="E1289">
            <v>7.88</v>
          </cell>
          <cell r="F1289">
            <v>15.66</v>
          </cell>
        </row>
        <row r="1290">
          <cell r="A1290">
            <v>81680</v>
          </cell>
          <cell r="B1290" t="str">
            <v>CORPO RALO SECO CONICO DIAM. 100 X 40 MM</v>
          </cell>
          <cell r="C1290" t="str">
            <v>Un</v>
          </cell>
          <cell r="D1290">
            <v>7.87</v>
          </cell>
          <cell r="E1290">
            <v>7.88</v>
          </cell>
          <cell r="F1290">
            <v>15.75</v>
          </cell>
        </row>
        <row r="1291">
          <cell r="A1291">
            <v>81681</v>
          </cell>
          <cell r="B1291" t="str">
            <v>CORPO RALO SECO CILINDRICO 100 X 40</v>
          </cell>
          <cell r="C1291" t="str">
            <v>Un</v>
          </cell>
          <cell r="D1291">
            <v>11.12</v>
          </cell>
          <cell r="E1291">
            <v>7.88</v>
          </cell>
          <cell r="F1291">
            <v>19</v>
          </cell>
        </row>
        <row r="1292">
          <cell r="A1292">
            <v>81690</v>
          </cell>
          <cell r="B1292" t="str">
            <v>CORPO RALO SIFONADO CILINDRICO 100 X 40</v>
          </cell>
          <cell r="C1292" t="str">
            <v>Un</v>
          </cell>
          <cell r="D1292">
            <v>12.95</v>
          </cell>
          <cell r="E1292">
            <v>7.88</v>
          </cell>
          <cell r="F1292">
            <v>20.83</v>
          </cell>
        </row>
        <row r="1293">
          <cell r="A1293">
            <v>81691</v>
          </cell>
          <cell r="B1293" t="str">
            <v>CORPO RALO SIFONADO QUADRADO 100 X 53 X 40</v>
          </cell>
          <cell r="C1293" t="str">
            <v>Un</v>
          </cell>
          <cell r="D1293">
            <v>11.07</v>
          </cell>
          <cell r="E1293">
            <v>7.88</v>
          </cell>
          <cell r="F1293">
            <v>18.95</v>
          </cell>
        </row>
        <row r="1294">
          <cell r="A1294">
            <v>81695</v>
          </cell>
          <cell r="B1294" t="str">
            <v>PROLONGAMENTO PARA CAIXA SIFONADA 100 MM</v>
          </cell>
          <cell r="C1294" t="str">
            <v>M</v>
          </cell>
          <cell r="D1294">
            <v>16.440000000000001</v>
          </cell>
          <cell r="E1294">
            <v>18.64</v>
          </cell>
          <cell r="F1294">
            <v>35.08</v>
          </cell>
        </row>
        <row r="1295">
          <cell r="A1295">
            <v>81696</v>
          </cell>
          <cell r="B1295" t="str">
            <v>PROLONGAMENTO PARA CAIXA SIFONADA 150 MM</v>
          </cell>
          <cell r="C1295" t="str">
            <v>M</v>
          </cell>
          <cell r="D1295">
            <v>41.06</v>
          </cell>
          <cell r="E1295">
            <v>20.07</v>
          </cell>
          <cell r="F1295">
            <v>61.13</v>
          </cell>
        </row>
        <row r="1296">
          <cell r="A1296">
            <v>81697</v>
          </cell>
          <cell r="B1296" t="str">
            <v>PROLONGAMENTO PARA CAIXA SIFONADA 250 MM</v>
          </cell>
          <cell r="C1296" t="str">
            <v>M</v>
          </cell>
          <cell r="D1296">
            <v>92.08</v>
          </cell>
          <cell r="E1296">
            <v>21.51</v>
          </cell>
          <cell r="F1296">
            <v>113.59</v>
          </cell>
        </row>
        <row r="1297">
          <cell r="A1297">
            <v>81700</v>
          </cell>
          <cell r="B1297" t="str">
            <v>C U R V A S</v>
          </cell>
          <cell r="D1297">
            <v>0</v>
          </cell>
          <cell r="E1297">
            <v>0</v>
          </cell>
          <cell r="F1297">
            <v>0</v>
          </cell>
        </row>
        <row r="1298">
          <cell r="A1298">
            <v>81701</v>
          </cell>
          <cell r="B1298" t="str">
            <v>CURVA 45 GRAUS DIAMETRO 40 MM (ESGOTO)</v>
          </cell>
          <cell r="C1298" t="str">
            <v>Un</v>
          </cell>
          <cell r="D1298">
            <v>4.5</v>
          </cell>
          <cell r="E1298">
            <v>8.9600000000000009</v>
          </cell>
          <cell r="F1298">
            <v>13.46</v>
          </cell>
        </row>
        <row r="1299">
          <cell r="A1299">
            <v>81702</v>
          </cell>
          <cell r="B1299" t="str">
            <v>CURVA 45 GRAUS DIAMETRO 100 MM (ESGOTO)</v>
          </cell>
          <cell r="C1299" t="str">
            <v>Un</v>
          </cell>
          <cell r="D1299">
            <v>29.66</v>
          </cell>
          <cell r="E1299">
            <v>11.83</v>
          </cell>
          <cell r="F1299">
            <v>41.49</v>
          </cell>
        </row>
        <row r="1300">
          <cell r="A1300">
            <v>81730</v>
          </cell>
          <cell r="B1300" t="str">
            <v>CURVA 90 GRAUS CURTA DIAM. 40 MM (ESGOTO)</v>
          </cell>
          <cell r="C1300" t="str">
            <v>Un</v>
          </cell>
          <cell r="D1300">
            <v>5.32</v>
          </cell>
          <cell r="E1300">
            <v>10.029999999999999</v>
          </cell>
          <cell r="F1300">
            <v>15.35</v>
          </cell>
        </row>
        <row r="1301">
          <cell r="A1301">
            <v>81731</v>
          </cell>
          <cell r="B1301" t="str">
            <v>CURVA 90 GRAUS CURTA DIAM. 50 MM (ESGOTO)</v>
          </cell>
          <cell r="C1301" t="str">
            <v>Un</v>
          </cell>
          <cell r="D1301">
            <v>11.31</v>
          </cell>
          <cell r="E1301">
            <v>10.029999999999999</v>
          </cell>
          <cell r="F1301">
            <v>21.34</v>
          </cell>
        </row>
        <row r="1302">
          <cell r="A1302">
            <v>81732</v>
          </cell>
          <cell r="B1302" t="str">
            <v>CURVA 90 GRAUS CURTA DIAM. 75 MM (ESGOTO)</v>
          </cell>
          <cell r="C1302" t="str">
            <v>Un</v>
          </cell>
          <cell r="D1302">
            <v>24.38</v>
          </cell>
          <cell r="E1302">
            <v>12.9</v>
          </cell>
          <cell r="F1302">
            <v>37.28</v>
          </cell>
        </row>
        <row r="1303">
          <cell r="A1303">
            <v>81733</v>
          </cell>
          <cell r="B1303" t="str">
            <v>CURVA 90 GRAUS CURTA DIAM. 100 MM (ESGOTO)</v>
          </cell>
          <cell r="C1303" t="str">
            <v>Un</v>
          </cell>
          <cell r="D1303">
            <v>29.7</v>
          </cell>
          <cell r="E1303">
            <v>16.13</v>
          </cell>
          <cell r="F1303">
            <v>45.83</v>
          </cell>
        </row>
        <row r="1304">
          <cell r="A1304">
            <v>81734</v>
          </cell>
          <cell r="B1304" t="str">
            <v>CURVA 90 GRAUS LONGA DIAM. 40 MM (ESGOTO)</v>
          </cell>
          <cell r="C1304" t="str">
            <v>Un</v>
          </cell>
          <cell r="D1304">
            <v>5.73</v>
          </cell>
          <cell r="E1304">
            <v>10.029999999999999</v>
          </cell>
          <cell r="F1304">
            <v>15.76</v>
          </cell>
        </row>
        <row r="1305">
          <cell r="A1305">
            <v>81735</v>
          </cell>
          <cell r="B1305" t="str">
            <v>CURVA 90 GRAUS LONGA DIAM. 50 MM (ESGOTO)</v>
          </cell>
          <cell r="C1305" t="str">
            <v>Un</v>
          </cell>
          <cell r="D1305">
            <v>11.15</v>
          </cell>
          <cell r="E1305">
            <v>10.029999999999999</v>
          </cell>
          <cell r="F1305">
            <v>21.18</v>
          </cell>
        </row>
        <row r="1306">
          <cell r="A1306">
            <v>81736</v>
          </cell>
          <cell r="B1306" t="str">
            <v>CURVA 90 GRAUS LONGA DIAM. 75 MM (ESGOTO)</v>
          </cell>
          <cell r="C1306" t="str">
            <v>Un</v>
          </cell>
          <cell r="D1306">
            <v>30.54</v>
          </cell>
          <cell r="E1306">
            <v>12.9</v>
          </cell>
          <cell r="F1306">
            <v>43.44</v>
          </cell>
        </row>
        <row r="1307">
          <cell r="A1307">
            <v>81737</v>
          </cell>
          <cell r="B1307" t="str">
            <v>CURVA 90 GRAUS LONGA DIAM. 100 MM (ESGOTO)</v>
          </cell>
          <cell r="C1307" t="str">
            <v>Un</v>
          </cell>
          <cell r="D1307">
            <v>46.7</v>
          </cell>
          <cell r="E1307">
            <v>16.13</v>
          </cell>
          <cell r="F1307">
            <v>62.83</v>
          </cell>
        </row>
        <row r="1308">
          <cell r="A1308">
            <v>81750</v>
          </cell>
          <cell r="B1308" t="str">
            <v>G R E L H A S</v>
          </cell>
          <cell r="D1308">
            <v>0</v>
          </cell>
          <cell r="E1308">
            <v>0</v>
          </cell>
          <cell r="F1308">
            <v>0</v>
          </cell>
        </row>
        <row r="1309">
          <cell r="A1309">
            <v>81751</v>
          </cell>
          <cell r="B1309" t="str">
            <v>GRELHA QUADRADA ACO INOX ROTATIVO DIAM.100 MM</v>
          </cell>
          <cell r="C1309" t="str">
            <v>Un</v>
          </cell>
          <cell r="D1309">
            <v>27.34</v>
          </cell>
          <cell r="E1309">
            <v>2.86</v>
          </cell>
          <cell r="F1309">
            <v>30.2</v>
          </cell>
        </row>
        <row r="1310">
          <cell r="A1310">
            <v>81752</v>
          </cell>
          <cell r="B1310" t="str">
            <v>GRELHA QUADRADA ACO INOX ROTATIVO DIAM.150 MM</v>
          </cell>
          <cell r="C1310" t="str">
            <v>Un</v>
          </cell>
          <cell r="D1310">
            <v>51.42</v>
          </cell>
          <cell r="E1310">
            <v>2.86</v>
          </cell>
          <cell r="F1310">
            <v>54.28</v>
          </cell>
        </row>
        <row r="1311">
          <cell r="A1311">
            <v>81760</v>
          </cell>
          <cell r="B1311" t="str">
            <v>GRELHA QUADRADA ACO INOX SIMP. DIAM. 100 MM</v>
          </cell>
          <cell r="C1311" t="str">
            <v>Un</v>
          </cell>
          <cell r="D1311">
            <v>18.420000000000002</v>
          </cell>
          <cell r="E1311">
            <v>2.86</v>
          </cell>
          <cell r="F1311">
            <v>21.28</v>
          </cell>
        </row>
        <row r="1312">
          <cell r="A1312">
            <v>81761</v>
          </cell>
          <cell r="B1312" t="str">
            <v>GRELHA QUADRADA ACO INOX SIMPLES DIAM.150 MM</v>
          </cell>
          <cell r="C1312" t="str">
            <v>Un</v>
          </cell>
          <cell r="D1312">
            <v>36.450000000000003</v>
          </cell>
          <cell r="E1312">
            <v>2.86</v>
          </cell>
          <cell r="F1312">
            <v>39.31</v>
          </cell>
        </row>
        <row r="1313">
          <cell r="A1313">
            <v>81770</v>
          </cell>
          <cell r="B1313" t="str">
            <v>GRELHA QUADRADA BRANCA DIAM. 100 MM</v>
          </cell>
          <cell r="C1313" t="str">
            <v>Un</v>
          </cell>
          <cell r="D1313">
            <v>6.41</v>
          </cell>
          <cell r="E1313">
            <v>2.86</v>
          </cell>
          <cell r="F1313">
            <v>9.27</v>
          </cell>
        </row>
        <row r="1314">
          <cell r="A1314">
            <v>81771</v>
          </cell>
          <cell r="B1314" t="str">
            <v>GRELHA QUADRADA BRANCA DIAM. 150 MM</v>
          </cell>
          <cell r="C1314" t="str">
            <v>Un</v>
          </cell>
          <cell r="D1314">
            <v>11.91</v>
          </cell>
          <cell r="E1314">
            <v>2.86</v>
          </cell>
          <cell r="F1314">
            <v>14.77</v>
          </cell>
        </row>
        <row r="1315">
          <cell r="A1315">
            <v>81778</v>
          </cell>
          <cell r="B1315" t="str">
            <v>GRELHA QUADRADA CROMADA DIAM. 150 MM</v>
          </cell>
          <cell r="C1315" t="str">
            <v>Un</v>
          </cell>
          <cell r="D1315">
            <v>36.24</v>
          </cell>
          <cell r="E1315">
            <v>2.86</v>
          </cell>
          <cell r="F1315">
            <v>39.1</v>
          </cell>
        </row>
        <row r="1316">
          <cell r="A1316">
            <v>81779</v>
          </cell>
          <cell r="B1316" t="str">
            <v>GRELHA QUADRADA CROMADA DIAMETRO 100 MM</v>
          </cell>
          <cell r="C1316" t="str">
            <v>Un</v>
          </cell>
          <cell r="D1316">
            <v>17.72</v>
          </cell>
          <cell r="E1316">
            <v>2.86</v>
          </cell>
          <cell r="F1316">
            <v>20.58</v>
          </cell>
        </row>
        <row r="1317">
          <cell r="A1317">
            <v>81783</v>
          </cell>
          <cell r="B1317" t="str">
            <v>GRELHA REDONDA ACO INOX ROTATIVA DIAM. 100 MM</v>
          </cell>
          <cell r="C1317" t="str">
            <v>Un</v>
          </cell>
          <cell r="D1317">
            <v>27.28</v>
          </cell>
          <cell r="E1317">
            <v>2.86</v>
          </cell>
          <cell r="F1317">
            <v>30.14</v>
          </cell>
        </row>
        <row r="1318">
          <cell r="A1318">
            <v>81784</v>
          </cell>
          <cell r="B1318" t="str">
            <v>GRELHA REDONDA ACO INOX ROTATIVA DIAM. 150 MM</v>
          </cell>
          <cell r="C1318" t="str">
            <v>Un</v>
          </cell>
          <cell r="D1318">
            <v>46.78</v>
          </cell>
          <cell r="E1318">
            <v>2.86</v>
          </cell>
          <cell r="F1318">
            <v>49.64</v>
          </cell>
        </row>
        <row r="1319">
          <cell r="A1319">
            <v>81785</v>
          </cell>
          <cell r="B1319" t="str">
            <v>GRELHA REDONDA ACO INOX SIMPLES DIAM. 100 MM</v>
          </cell>
          <cell r="C1319" t="str">
            <v>Un</v>
          </cell>
          <cell r="D1319">
            <v>21.68</v>
          </cell>
          <cell r="E1319">
            <v>2.86</v>
          </cell>
          <cell r="F1319">
            <v>24.54</v>
          </cell>
        </row>
        <row r="1320">
          <cell r="A1320">
            <v>81786</v>
          </cell>
          <cell r="B1320" t="str">
            <v>GRELHA REDONDA ACO INOX SIMPLES DIAM. 150 MM</v>
          </cell>
          <cell r="C1320" t="str">
            <v>Un</v>
          </cell>
          <cell r="D1320">
            <v>21.68</v>
          </cell>
          <cell r="E1320">
            <v>2.86</v>
          </cell>
          <cell r="F1320">
            <v>24.54</v>
          </cell>
        </row>
        <row r="1321">
          <cell r="A1321">
            <v>81790</v>
          </cell>
          <cell r="B1321" t="str">
            <v>GRELHA REDONDA BRANCA DIAM. 100 MM</v>
          </cell>
          <cell r="C1321" t="str">
            <v>Un</v>
          </cell>
          <cell r="D1321">
            <v>3.53</v>
          </cell>
          <cell r="E1321">
            <v>2.86</v>
          </cell>
          <cell r="F1321">
            <v>6.39</v>
          </cell>
        </row>
        <row r="1322">
          <cell r="A1322">
            <v>81791</v>
          </cell>
          <cell r="B1322" t="str">
            <v>GRELHA REDONDA BRANCA DIAM. 150 MM</v>
          </cell>
          <cell r="C1322" t="str">
            <v>Un</v>
          </cell>
          <cell r="D1322">
            <v>6.75</v>
          </cell>
          <cell r="E1322">
            <v>2.86</v>
          </cell>
          <cell r="F1322">
            <v>9.61</v>
          </cell>
        </row>
        <row r="1323">
          <cell r="A1323">
            <v>81792</v>
          </cell>
          <cell r="B1323" t="str">
            <v>GRELHA REDONDA CROMADA DIAM.100 MM</v>
          </cell>
          <cell r="C1323" t="str">
            <v>Un</v>
          </cell>
          <cell r="D1323">
            <v>12.5</v>
          </cell>
          <cell r="E1323">
            <v>2.86</v>
          </cell>
          <cell r="F1323">
            <v>15.36</v>
          </cell>
        </row>
        <row r="1324">
          <cell r="A1324">
            <v>81793</v>
          </cell>
          <cell r="B1324" t="str">
            <v>GRELHA REDONDA CROMADA DIAM.150 MM</v>
          </cell>
          <cell r="C1324" t="str">
            <v>Un</v>
          </cell>
          <cell r="D1324">
            <v>21.26</v>
          </cell>
          <cell r="E1324">
            <v>2.86</v>
          </cell>
          <cell r="F1324">
            <v>24.12</v>
          </cell>
        </row>
        <row r="1325">
          <cell r="A1325">
            <v>81810</v>
          </cell>
          <cell r="B1325" t="str">
            <v>D I V E R S O S</v>
          </cell>
          <cell r="D1325">
            <v>0</v>
          </cell>
          <cell r="E1325">
            <v>0</v>
          </cell>
          <cell r="F1325">
            <v>0</v>
          </cell>
        </row>
        <row r="1326">
          <cell r="A1326">
            <v>81811</v>
          </cell>
          <cell r="B1326" t="str">
            <v>HIDROMETRO DIAM.RAMAL = 25 MM VAZAO =1,5  A 3 M3</v>
          </cell>
          <cell r="C1326" t="str">
            <v>Un</v>
          </cell>
          <cell r="D1326">
            <v>106.76</v>
          </cell>
          <cell r="E1326">
            <v>17.920000000000002</v>
          </cell>
          <cell r="F1326">
            <v>124.68</v>
          </cell>
        </row>
        <row r="1327">
          <cell r="A1327">
            <v>81815</v>
          </cell>
          <cell r="B1327" t="str">
            <v>KIT CAVALETE D=25MM P/HIDRÔMETRO 1,5-3,0-5,0 M3/MURETA/CAIXA</v>
          </cell>
          <cell r="C1327" t="str">
            <v>Un</v>
          </cell>
          <cell r="D1327">
            <v>237.72</v>
          </cell>
          <cell r="E1327">
            <v>124.26</v>
          </cell>
          <cell r="F1327">
            <v>361.98</v>
          </cell>
        </row>
        <row r="1328">
          <cell r="A1328">
            <v>81819</v>
          </cell>
          <cell r="B1328" t="str">
            <v>BOMBA SUBMERSA VIBRATÓRIA</v>
          </cell>
          <cell r="C1328" t="str">
            <v>Un</v>
          </cell>
          <cell r="D1328">
            <v>597.65</v>
          </cell>
          <cell r="E1328">
            <v>17.920000000000002</v>
          </cell>
          <cell r="F1328">
            <v>615.57000000000005</v>
          </cell>
        </row>
        <row r="1329">
          <cell r="A1329">
            <v>81822</v>
          </cell>
          <cell r="B1329" t="str">
            <v>CAIXA DE PASSAGEM 40X40X80CM (MEDIDAS INTERNAS) SEM TAMPA</v>
          </cell>
          <cell r="C1329" t="str">
            <v>un</v>
          </cell>
          <cell r="D1329">
            <v>126.86</v>
          </cell>
          <cell r="E1329">
            <v>181.88</v>
          </cell>
          <cell r="F1329">
            <v>308.74</v>
          </cell>
        </row>
        <row r="1330">
          <cell r="A1330">
            <v>81823</v>
          </cell>
          <cell r="B1330" t="str">
            <v>TAMPA PARA CAIXA PASSAGEM FERRO FUNDIDO T-33 - TRÁFEGO PESADO</v>
          </cell>
          <cell r="C1330" t="str">
            <v>Un</v>
          </cell>
          <cell r="D1330">
            <v>264.37</v>
          </cell>
          <cell r="E1330">
            <v>23.41</v>
          </cell>
          <cell r="F1330">
            <v>287.77999999999997</v>
          </cell>
        </row>
        <row r="1331">
          <cell r="A1331">
            <v>81824</v>
          </cell>
          <cell r="B1331" t="str">
            <v>CAIXA DE AREIA 40X40X80CM (MEDIDAS INTERNAS), FUNDO DE BRITA COM GRELHA
METÁLICA FERRO CHATO PADRÃO GOINFRA</v>
          </cell>
          <cell r="C1331" t="str">
            <v>un</v>
          </cell>
          <cell r="D1331">
            <v>225.07</v>
          </cell>
          <cell r="E1331">
            <v>188.15</v>
          </cell>
          <cell r="F1331">
            <v>413.22</v>
          </cell>
        </row>
        <row r="1332">
          <cell r="A1332">
            <v>81825</v>
          </cell>
          <cell r="B1332" t="str">
            <v>CAIXA DE PASSAGEM 60X60X80 CM (MEDIDAS INTERNAS) SEM TAMPA</v>
          </cell>
          <cell r="C1332" t="str">
            <v>Un</v>
          </cell>
          <cell r="D1332">
            <v>179.77</v>
          </cell>
          <cell r="E1332">
            <v>260.17</v>
          </cell>
          <cell r="F1332">
            <v>439.94</v>
          </cell>
        </row>
        <row r="1333">
          <cell r="A1333">
            <v>81826</v>
          </cell>
          <cell r="B1333" t="str">
            <v>TAMPA EM CONCRETO ARMADO 25 MPA E=5CM PARA A CAIXA DE PASSAGEM
60X60CM</v>
          </cell>
          <cell r="C1333" t="str">
            <v>Un</v>
          </cell>
          <cell r="D1333">
            <v>56.29</v>
          </cell>
          <cell r="E1333">
            <v>14.62</v>
          </cell>
          <cell r="F1333">
            <v>70.91</v>
          </cell>
        </row>
        <row r="1334">
          <cell r="A1334">
            <v>81827</v>
          </cell>
          <cell r="B1334" t="str">
            <v>CAIXA DE AREIA 60X60X80CM (MEDIDAS INTERNAS) FUNDO DE BRITA SEM TAMPA</v>
          </cell>
          <cell r="C1334" t="str">
            <v>Un</v>
          </cell>
          <cell r="D1334">
            <v>173.14</v>
          </cell>
          <cell r="E1334">
            <v>237.07</v>
          </cell>
          <cell r="F1334">
            <v>410.21</v>
          </cell>
        </row>
        <row r="1335">
          <cell r="A1335">
            <v>81828</v>
          </cell>
          <cell r="B1335" t="str">
            <v>CAIXA DE AREIA 60X60X80CM (MEDIDAS INTERNAS) FUNDO DE BRITA COM GRELHA
METÁLICA FERRO CHATO PADRÃO GOINFRA</v>
          </cell>
          <cell r="C1335" t="str">
            <v>Un</v>
          </cell>
          <cell r="D1335">
            <v>371.03</v>
          </cell>
          <cell r="E1335">
            <v>271.44</v>
          </cell>
          <cell r="F1335">
            <v>642.47</v>
          </cell>
        </row>
        <row r="1336">
          <cell r="A1336">
            <v>81829</v>
          </cell>
          <cell r="B1336" t="str">
            <v>CAIXA DE INSPEÇÃO - TAMPA EM CONCRETO ARMADO 25 MPA E=5CM</v>
          </cell>
          <cell r="C1336" t="str">
            <v>m2</v>
          </cell>
          <cell r="D1336">
            <v>69.510000000000005</v>
          </cell>
          <cell r="E1336">
            <v>18.059999999999999</v>
          </cell>
          <cell r="F1336">
            <v>87.57</v>
          </cell>
        </row>
        <row r="1337">
          <cell r="A1337">
            <v>81830</v>
          </cell>
          <cell r="B1337" t="str">
            <v>CAIXA DE INSPEÇÃO - LASTRO DE CONCRETO (COM ADIÇÃO DE IMPERMEABILIZANTE
) 20 MPA E=5CM PARA O FUNDO</v>
          </cell>
          <cell r="C1337" t="str">
            <v>m3</v>
          </cell>
          <cell r="D1337">
            <v>428.32</v>
          </cell>
          <cell r="E1337">
            <v>399.53</v>
          </cell>
          <cell r="F1337">
            <v>827.85</v>
          </cell>
        </row>
        <row r="1338">
          <cell r="A1338">
            <v>81831</v>
          </cell>
          <cell r="B1338" t="str">
            <v>CAIXA DE INSPEÇÃO - ALVENARIA DE 1/2 VEZ COM REVESTIMENTO INTERNO EM
REBOCO PAULISTA A-14 (COM ADIÇÃO DE IMPERMEABILIZANTE)</v>
          </cell>
          <cell r="C1338" t="str">
            <v>m2</v>
          </cell>
          <cell r="D1338">
            <v>66.36</v>
          </cell>
          <cell r="E1338">
            <v>83.02</v>
          </cell>
          <cell r="F1338">
            <v>149.38</v>
          </cell>
        </row>
        <row r="1339">
          <cell r="A1339">
            <v>81832</v>
          </cell>
          <cell r="B1339" t="str">
            <v>CAIXA DE INSPEÇÃO - ALVENARIA DE 1 VEZ COM REVESTIMENTO INTERNO EM
REBOCO PAULISTA A-14 (COM ADIÇÃO DE IMPERMEABILIZANTE)</v>
          </cell>
          <cell r="C1339" t="str">
            <v>m2</v>
          </cell>
          <cell r="D1339">
            <v>120.27</v>
          </cell>
          <cell r="E1339">
            <v>123.36</v>
          </cell>
          <cell r="F1339">
            <v>243.63</v>
          </cell>
        </row>
        <row r="1340">
          <cell r="A1340">
            <v>81833</v>
          </cell>
          <cell r="B1340" t="str">
            <v>CAIXA DE INSPEÇÃO - ESCAVAÇÃO MANUAL / REATERRO/ APILOAMENTO DO FUNDO</v>
          </cell>
          <cell r="C1340" t="str">
            <v>m3</v>
          </cell>
          <cell r="D1340">
            <v>0</v>
          </cell>
          <cell r="E1340">
            <v>44.87</v>
          </cell>
          <cell r="F1340">
            <v>44.87</v>
          </cell>
        </row>
        <row r="1341">
          <cell r="A1341">
            <v>81834</v>
          </cell>
          <cell r="B1341" t="str">
            <v>CAIXA DE AREIA - LASTRO DE BRITA PARA O FUNDO</v>
          </cell>
          <cell r="C1341" t="str">
            <v>m3</v>
          </cell>
          <cell r="D1341">
            <v>192.66</v>
          </cell>
          <cell r="E1341">
            <v>26.48</v>
          </cell>
          <cell r="F1341">
            <v>219.14</v>
          </cell>
        </row>
        <row r="1342">
          <cell r="A1342">
            <v>81835</v>
          </cell>
          <cell r="B1342" t="str">
            <v>CAIXA DE AREIA - TAMPA EM GRELHA DE CONCRETO ARMADO 25MPA E=5CM</v>
          </cell>
          <cell r="C1342" t="str">
            <v>m2</v>
          </cell>
          <cell r="D1342">
            <v>61.96</v>
          </cell>
          <cell r="E1342">
            <v>16.09</v>
          </cell>
          <cell r="F1342">
            <v>78.05</v>
          </cell>
        </row>
        <row r="1343">
          <cell r="A1343">
            <v>81840</v>
          </cell>
          <cell r="B1343" t="str">
            <v>TAMPA  PARA CAIXA PASSAGEM FERRO FUNDIDO T-33 - TRÁFEGO LEVE</v>
          </cell>
          <cell r="C1343" t="str">
            <v>Un</v>
          </cell>
          <cell r="D1343">
            <v>219.37</v>
          </cell>
          <cell r="E1343">
            <v>23.41</v>
          </cell>
          <cell r="F1343">
            <v>242.78</v>
          </cell>
        </row>
        <row r="1344">
          <cell r="A1344">
            <v>81841</v>
          </cell>
          <cell r="B1344" t="str">
            <v>TAMPÃO DE FERRO FUNDIDO PARA POÇO DE VISITA T-60 SIMPLES PARA TRÁFEGO
LEVE</v>
          </cell>
          <cell r="C1344" t="str">
            <v>Un</v>
          </cell>
          <cell r="D1344">
            <v>417.26</v>
          </cell>
          <cell r="E1344">
            <v>51.31</v>
          </cell>
          <cell r="F1344">
            <v>468.57</v>
          </cell>
        </row>
        <row r="1345">
          <cell r="A1345">
            <v>81842</v>
          </cell>
          <cell r="B1345" t="str">
            <v>TAMPÃO DE FERRO FUNDIDO PARA POÇO DE VISITA T-60 SIMPLES PARA TRÁFEGO
PESADO</v>
          </cell>
          <cell r="C1345" t="str">
            <v>Un</v>
          </cell>
          <cell r="D1345">
            <v>603.53</v>
          </cell>
          <cell r="E1345">
            <v>51.31</v>
          </cell>
          <cell r="F1345">
            <v>654.84</v>
          </cell>
        </row>
        <row r="1346">
          <cell r="A1346">
            <v>81846</v>
          </cell>
          <cell r="B1346" t="str">
            <v>CAIXA DE GORDURA E INSPEÇÃO EM PVC/ABS 19 LITROS COM TAMPA E PORTA
TAMPA E CESTO DE LIMPEZA REMOVÍVEL</v>
          </cell>
          <cell r="C1346" t="str">
            <v>un</v>
          </cell>
          <cell r="D1346">
            <v>285.94</v>
          </cell>
          <cell r="E1346">
            <v>31.55</v>
          </cell>
          <cell r="F1346">
            <v>317.49</v>
          </cell>
        </row>
        <row r="1347">
          <cell r="A1347">
            <v>81850</v>
          </cell>
          <cell r="B1347" t="str">
            <v>CAIXA DE GORDURA 50 l. CONCRETO PADRÃO GOINFRA IMPERMEABILIZADA</v>
          </cell>
          <cell r="C1347" t="str">
            <v>Un</v>
          </cell>
          <cell r="D1347">
            <v>220.39</v>
          </cell>
          <cell r="E1347">
            <v>167.23</v>
          </cell>
          <cell r="F1347">
            <v>387.62</v>
          </cell>
        </row>
        <row r="1348">
          <cell r="A1348">
            <v>81851</v>
          </cell>
          <cell r="B1348" t="str">
            <v>CAIXA DE GORDURA 100 L CONCRETO PADRÃO GOINFRA IMPERMEABILIZADA</v>
          </cell>
          <cell r="C1348" t="str">
            <v>Un</v>
          </cell>
          <cell r="D1348">
            <v>316.58</v>
          </cell>
          <cell r="E1348">
            <v>237.19</v>
          </cell>
          <cell r="F1348">
            <v>553.77</v>
          </cell>
        </row>
        <row r="1349">
          <cell r="A1349">
            <v>81852</v>
          </cell>
          <cell r="B1349" t="str">
            <v>CAIXA DE GORDURA 120 L. CONCRETO PADRÃO GOINFRA IMPERMEABILIZADA</v>
          </cell>
          <cell r="C1349" t="str">
            <v>un</v>
          </cell>
          <cell r="D1349">
            <v>354.48</v>
          </cell>
          <cell r="E1349">
            <v>264.89999999999998</v>
          </cell>
          <cell r="F1349">
            <v>619.38</v>
          </cell>
        </row>
        <row r="1350">
          <cell r="A1350">
            <v>81854</v>
          </cell>
          <cell r="B1350" t="str">
            <v>CAIXA DE GORDURA 600 L. CONCRETO PADRÃO GOINFRA IMPERMEABILIZADA</v>
          </cell>
          <cell r="C1350" t="str">
            <v>un</v>
          </cell>
          <cell r="D1350">
            <v>1368.13</v>
          </cell>
          <cell r="E1350">
            <v>914.99</v>
          </cell>
          <cell r="F1350">
            <v>2283.12</v>
          </cell>
        </row>
        <row r="1351">
          <cell r="A1351">
            <v>81860</v>
          </cell>
          <cell r="B1351" t="str">
            <v>CAIXA D'AGUA POLIETILENO 500 LTS. COM TAMPA</v>
          </cell>
          <cell r="C1351" t="str">
            <v>Un</v>
          </cell>
          <cell r="D1351">
            <v>221.15</v>
          </cell>
          <cell r="E1351">
            <v>107.58</v>
          </cell>
          <cell r="F1351">
            <v>328.73</v>
          </cell>
        </row>
        <row r="1352">
          <cell r="A1352">
            <v>81861</v>
          </cell>
          <cell r="B1352" t="str">
            <v>CAIXA D'AGUA POLIETILENO 1000 LTS. COM TAMPA</v>
          </cell>
          <cell r="C1352" t="str">
            <v>Un</v>
          </cell>
          <cell r="D1352">
            <v>381.79</v>
          </cell>
          <cell r="E1352">
            <v>107.58</v>
          </cell>
          <cell r="F1352">
            <v>489.37</v>
          </cell>
        </row>
        <row r="1353">
          <cell r="A1353">
            <v>81865</v>
          </cell>
          <cell r="B1353" t="str">
            <v>FOSSA SEPTICA 1500 LITROS COM IMPERMEABILIZAÇÃO</v>
          </cell>
          <cell r="C1353" t="str">
            <v>Un</v>
          </cell>
          <cell r="D1353">
            <v>2264.02</v>
          </cell>
          <cell r="E1353">
            <v>1453.62</v>
          </cell>
          <cell r="F1353">
            <v>3717.64</v>
          </cell>
        </row>
        <row r="1354">
          <cell r="A1354">
            <v>81866</v>
          </cell>
          <cell r="B1354" t="str">
            <v>FOSSA SEPTICA 2500 LITROS COM IMPERMEABILIZAÇÃO</v>
          </cell>
          <cell r="C1354" t="str">
            <v>Un</v>
          </cell>
          <cell r="D1354">
            <v>2899.84</v>
          </cell>
          <cell r="E1354">
            <v>1903.12</v>
          </cell>
          <cell r="F1354">
            <v>4802.96</v>
          </cell>
        </row>
        <row r="1355">
          <cell r="A1355">
            <v>81867</v>
          </cell>
          <cell r="B1355" t="str">
            <v>FOSSA SEPTICA 3000 LITROS COM IMPERMEABILIZAÇÃO</v>
          </cell>
          <cell r="C1355" t="str">
            <v>Un</v>
          </cell>
          <cell r="D1355">
            <v>3553.81</v>
          </cell>
          <cell r="E1355">
            <v>2445.16</v>
          </cell>
          <cell r="F1355">
            <v>5998.97</v>
          </cell>
        </row>
        <row r="1356">
          <cell r="A1356">
            <v>81868</v>
          </cell>
          <cell r="B1356" t="str">
            <v>FOSSA SEPTICA 4500 LITROS COM IMPERMEABILIZAÇÃO</v>
          </cell>
          <cell r="C1356" t="str">
            <v>Un</v>
          </cell>
          <cell r="D1356">
            <v>4751.96</v>
          </cell>
          <cell r="E1356">
            <v>3874.56</v>
          </cell>
          <cell r="F1356">
            <v>8626.52</v>
          </cell>
        </row>
        <row r="1357">
          <cell r="A1357">
            <v>81869</v>
          </cell>
          <cell r="B1357" t="str">
            <v>FOSSA SEPTICA 8700 LITROS COM IMPERMEABILIZAÇÃO</v>
          </cell>
          <cell r="C1357" t="str">
            <v>Un</v>
          </cell>
          <cell r="D1357">
            <v>7523.75</v>
          </cell>
          <cell r="E1357">
            <v>6068.01</v>
          </cell>
          <cell r="F1357">
            <v>13591.76</v>
          </cell>
        </row>
        <row r="1358">
          <cell r="A1358">
            <v>81874</v>
          </cell>
          <cell r="B1358" t="str">
            <v>SUMIDOURO COM DIÂMETRO=1,60M E  PROFUNDIDADE=4,50 M</v>
          </cell>
          <cell r="C1358" t="str">
            <v>Un</v>
          </cell>
          <cell r="D1358">
            <v>874.02</v>
          </cell>
          <cell r="E1358">
            <v>2050.71</v>
          </cell>
          <cell r="F1358">
            <v>2924.73</v>
          </cell>
        </row>
        <row r="1359">
          <cell r="A1359">
            <v>81880</v>
          </cell>
          <cell r="B1359" t="str">
            <v>RESERVATÓRIO METALICO TIPO TAÇA EM AÇO PATINÁVEL - V=5M3-COLUNA SECA H=
6M+FUNDAÇÃO+LOGOTIPO</v>
          </cell>
          <cell r="C1359" t="str">
            <v>Un</v>
          </cell>
          <cell r="D1359">
            <v>13981.08</v>
          </cell>
          <cell r="E1359">
            <v>1333.33</v>
          </cell>
          <cell r="F1359">
            <v>15314.41</v>
          </cell>
        </row>
        <row r="1360">
          <cell r="A1360">
            <v>81881</v>
          </cell>
          <cell r="B1360" t="str">
            <v>RESERVATÓRIO METALICO TIPO TAÇA EM AÇO PATINÁVEL - V=10M3-COLUNA SECA H
=6M+FUNDAÇÃO+LOGOTIPO</v>
          </cell>
          <cell r="C1360" t="str">
            <v>Un</v>
          </cell>
          <cell r="D1360">
            <v>20624.96</v>
          </cell>
          <cell r="E1360">
            <v>1188.67</v>
          </cell>
          <cell r="F1360">
            <v>21813.63</v>
          </cell>
        </row>
        <row r="1361">
          <cell r="A1361">
            <v>81882</v>
          </cell>
          <cell r="B1361" t="str">
            <v>RESERVATÓRIO METALICO TIPO TAÇA EM AÇO PATINÁVEL - V=15M3-COLUNA SECA H
=6M+FUNDAÇÃO+LOGOTIPO</v>
          </cell>
          <cell r="C1361" t="str">
            <v>Un</v>
          </cell>
          <cell r="D1361">
            <v>26172.880000000001</v>
          </cell>
          <cell r="E1361">
            <v>1581.57</v>
          </cell>
          <cell r="F1361">
            <v>27754.45</v>
          </cell>
        </row>
        <row r="1362">
          <cell r="A1362">
            <v>81883</v>
          </cell>
          <cell r="B1362" t="str">
            <v>RESERVATÓRIO METALICO TIPO TAÇA EM AÇO PATINÁVEL - V=20M3-COLUNA SECA H
=6M+FUNDAÇÃO+LOGOTIPO</v>
          </cell>
          <cell r="C1362" t="str">
            <v>un</v>
          </cell>
          <cell r="D1362">
            <v>35335.21</v>
          </cell>
          <cell r="E1362">
            <v>2107.13</v>
          </cell>
          <cell r="F1362">
            <v>37442.339999999997</v>
          </cell>
        </row>
        <row r="1363">
          <cell r="A1363">
            <v>81885</v>
          </cell>
          <cell r="B1363" t="str">
            <v>TERMINAL DE VENTILACAO DIAMETRO 50 MM (ESGOTO)</v>
          </cell>
          <cell r="C1363" t="str">
            <v>Un</v>
          </cell>
          <cell r="D1363">
            <v>8.82</v>
          </cell>
          <cell r="E1363">
            <v>2.5</v>
          </cell>
          <cell r="F1363">
            <v>11.32</v>
          </cell>
        </row>
        <row r="1364">
          <cell r="A1364">
            <v>81888</v>
          </cell>
          <cell r="B1364" t="str">
            <v>TORNEIRA BOIA DIAMETRO (3/4") 20 MM</v>
          </cell>
          <cell r="C1364" t="str">
            <v>Un</v>
          </cell>
          <cell r="D1364">
            <v>50.26</v>
          </cell>
          <cell r="E1364">
            <v>10.029999999999999</v>
          </cell>
          <cell r="F1364">
            <v>60.29</v>
          </cell>
        </row>
        <row r="1365">
          <cell r="A1365">
            <v>81889</v>
          </cell>
          <cell r="B1365" t="str">
            <v>TORNEIRA BOIA DIAMETRO 1" (25 MM )</v>
          </cell>
          <cell r="C1365" t="str">
            <v>Un</v>
          </cell>
          <cell r="D1365">
            <v>136.72</v>
          </cell>
          <cell r="E1365">
            <v>12.18</v>
          </cell>
          <cell r="F1365">
            <v>148.9</v>
          </cell>
        </row>
        <row r="1366">
          <cell r="A1366">
            <v>81890</v>
          </cell>
          <cell r="B1366" t="str">
            <v>TORNEIRA BOIA DIAMETRO 1.1/4" - 32 MM</v>
          </cell>
          <cell r="C1366" t="str">
            <v>Un</v>
          </cell>
          <cell r="D1366">
            <v>221.61</v>
          </cell>
          <cell r="E1366">
            <v>14.33</v>
          </cell>
          <cell r="F1366">
            <v>235.94</v>
          </cell>
        </row>
        <row r="1367">
          <cell r="A1367">
            <v>81891</v>
          </cell>
          <cell r="B1367" t="str">
            <v>TORNEIRA BOIA DIAMETRO 1.1/2" (40 MM)</v>
          </cell>
          <cell r="C1367" t="str">
            <v>Un</v>
          </cell>
          <cell r="D1367">
            <v>228.47</v>
          </cell>
          <cell r="E1367">
            <v>16.13</v>
          </cell>
          <cell r="F1367">
            <v>244.6</v>
          </cell>
        </row>
        <row r="1368">
          <cell r="A1368">
            <v>81892</v>
          </cell>
          <cell r="B1368" t="str">
            <v>TORNEIRA BOIA DIAMETRO 2" (50 MM)</v>
          </cell>
          <cell r="C1368" t="str">
            <v>Un</v>
          </cell>
          <cell r="D1368">
            <v>229.49</v>
          </cell>
          <cell r="E1368">
            <v>19.36</v>
          </cell>
          <cell r="F1368">
            <v>248.85</v>
          </cell>
        </row>
        <row r="1369">
          <cell r="A1369">
            <v>81894</v>
          </cell>
          <cell r="B1369" t="str">
            <v>CHAVE DE BOIA AUTOMÁTICA - 15A/250V</v>
          </cell>
          <cell r="C1369" t="str">
            <v>un</v>
          </cell>
          <cell r="D1369">
            <v>49.25</v>
          </cell>
          <cell r="E1369">
            <v>28.68</v>
          </cell>
          <cell r="F1369">
            <v>77.930000000000007</v>
          </cell>
        </row>
        <row r="1370">
          <cell r="A1370">
            <v>81920</v>
          </cell>
          <cell r="B1370" t="str">
            <v>J O E L H O S</v>
          </cell>
          <cell r="D1370">
            <v>0</v>
          </cell>
          <cell r="E1370">
            <v>0</v>
          </cell>
          <cell r="F1370">
            <v>0</v>
          </cell>
        </row>
        <row r="1371">
          <cell r="A1371">
            <v>81921</v>
          </cell>
          <cell r="B1371" t="str">
            <v>JOELHO 45 GRAUS DIAMETRO 40 MM (ESGOTO)</v>
          </cell>
          <cell r="C1371" t="str">
            <v>Un</v>
          </cell>
          <cell r="D1371">
            <v>2.4700000000000002</v>
          </cell>
          <cell r="E1371">
            <v>10.029999999999999</v>
          </cell>
          <cell r="F1371">
            <v>12.5</v>
          </cell>
        </row>
        <row r="1372">
          <cell r="A1372">
            <v>81922</v>
          </cell>
          <cell r="B1372" t="str">
            <v>JOELHO 45 GRAUS DIAMETRO 50 MM (ESGOTO)</v>
          </cell>
          <cell r="C1372" t="str">
            <v>Un</v>
          </cell>
          <cell r="D1372">
            <v>3.96</v>
          </cell>
          <cell r="E1372">
            <v>10.029999999999999</v>
          </cell>
          <cell r="F1372">
            <v>13.99</v>
          </cell>
        </row>
        <row r="1373">
          <cell r="A1373">
            <v>81923</v>
          </cell>
          <cell r="B1373" t="str">
            <v>JOELHO 45 GRAUS DIAMETRO 75 MM (ESGOTO)</v>
          </cell>
          <cell r="C1373" t="str">
            <v>Un</v>
          </cell>
          <cell r="D1373">
            <v>8.4600000000000009</v>
          </cell>
          <cell r="E1373">
            <v>12.9</v>
          </cell>
          <cell r="F1373">
            <v>21.36</v>
          </cell>
        </row>
        <row r="1374">
          <cell r="A1374">
            <v>81924</v>
          </cell>
          <cell r="B1374" t="str">
            <v>JOELHO 45 GRAUS DIAMETRO 100 MM (ESGOTO)</v>
          </cell>
          <cell r="C1374" t="str">
            <v>Un</v>
          </cell>
          <cell r="D1374">
            <v>9.25</v>
          </cell>
          <cell r="E1374">
            <v>16.13</v>
          </cell>
          <cell r="F1374">
            <v>25.38</v>
          </cell>
        </row>
        <row r="1375">
          <cell r="A1375">
            <v>81927</v>
          </cell>
          <cell r="B1375" t="str">
            <v>JOELHO 90 GRAUS C/ANEL 40 MM</v>
          </cell>
          <cell r="C1375" t="str">
            <v>Un</v>
          </cell>
          <cell r="D1375">
            <v>3.3</v>
          </cell>
          <cell r="E1375">
            <v>10.029999999999999</v>
          </cell>
          <cell r="F1375">
            <v>13.33</v>
          </cell>
        </row>
        <row r="1376">
          <cell r="A1376">
            <v>81928</v>
          </cell>
          <cell r="B1376" t="str">
            <v>JOELHO 90 GRAUS C/ANEL 50 MM</v>
          </cell>
          <cell r="C1376" t="str">
            <v>Un</v>
          </cell>
          <cell r="D1376">
            <v>3.53</v>
          </cell>
          <cell r="E1376">
            <v>10.029999999999999</v>
          </cell>
          <cell r="F1376">
            <v>13.56</v>
          </cell>
        </row>
        <row r="1377">
          <cell r="A1377">
            <v>81935</v>
          </cell>
          <cell r="B1377" t="str">
            <v>JOELHO 90 GRAUS DIAMETRO 40 MM (ESGOTO)</v>
          </cell>
          <cell r="C1377" t="str">
            <v>Un</v>
          </cell>
          <cell r="D1377">
            <v>2.85</v>
          </cell>
          <cell r="E1377">
            <v>10.029999999999999</v>
          </cell>
          <cell r="F1377">
            <v>12.88</v>
          </cell>
        </row>
        <row r="1378">
          <cell r="A1378">
            <v>81936</v>
          </cell>
          <cell r="B1378" t="str">
            <v>JOELHO 90 GRAUS DIAMETRO 50 MM (ESGOTO)</v>
          </cell>
          <cell r="C1378" t="str">
            <v>Un</v>
          </cell>
          <cell r="D1378">
            <v>3.38</v>
          </cell>
          <cell r="E1378">
            <v>10.029999999999999</v>
          </cell>
          <cell r="F1378">
            <v>13.41</v>
          </cell>
        </row>
        <row r="1379">
          <cell r="A1379">
            <v>81937</v>
          </cell>
          <cell r="B1379" t="str">
            <v>JOELHO 90 GRAUS DIAMETRO 75 MM (ESGOTO)</v>
          </cell>
          <cell r="C1379" t="str">
            <v>Un</v>
          </cell>
          <cell r="D1379">
            <v>9.35</v>
          </cell>
          <cell r="E1379">
            <v>12.9</v>
          </cell>
          <cell r="F1379">
            <v>22.25</v>
          </cell>
        </row>
        <row r="1380">
          <cell r="A1380">
            <v>81938</v>
          </cell>
          <cell r="B1380" t="str">
            <v>JOELHO 90 GRAUS DIAMETRO 100 MM (ESGOTO)</v>
          </cell>
          <cell r="C1380" t="str">
            <v>Un</v>
          </cell>
          <cell r="D1380">
            <v>9.76</v>
          </cell>
          <cell r="E1380">
            <v>16.13</v>
          </cell>
          <cell r="F1380">
            <v>25.89</v>
          </cell>
        </row>
        <row r="1381">
          <cell r="A1381">
            <v>81946</v>
          </cell>
          <cell r="B1381" t="str">
            <v>JOELHO 90 GRAUS C/VISITA DIAM.100 X 50 MM</v>
          </cell>
          <cell r="C1381" t="str">
            <v>Un</v>
          </cell>
          <cell r="D1381">
            <v>22.85</v>
          </cell>
          <cell r="E1381">
            <v>16.13</v>
          </cell>
          <cell r="F1381">
            <v>38.979999999999997</v>
          </cell>
        </row>
        <row r="1382">
          <cell r="A1382">
            <v>81960</v>
          </cell>
          <cell r="B1382" t="str">
            <v>J U N C O E S</v>
          </cell>
          <cell r="D1382">
            <v>0</v>
          </cell>
          <cell r="E1382">
            <v>0</v>
          </cell>
          <cell r="F1382">
            <v>0</v>
          </cell>
        </row>
        <row r="1383">
          <cell r="A1383">
            <v>81961</v>
          </cell>
          <cell r="B1383" t="str">
            <v>JUNCAO 45 GRAUS DIAMETRO 40 MM (ESGOTO)</v>
          </cell>
          <cell r="C1383" t="str">
            <v>Un</v>
          </cell>
          <cell r="D1383">
            <v>3.76</v>
          </cell>
          <cell r="E1383">
            <v>10.39</v>
          </cell>
          <cell r="F1383">
            <v>14.15</v>
          </cell>
        </row>
        <row r="1384">
          <cell r="A1384">
            <v>81965</v>
          </cell>
          <cell r="B1384" t="str">
            <v>JUNCAO INVERTIDA DIAMETRO 75 X 50 MM (ESGOTO)</v>
          </cell>
          <cell r="C1384" t="str">
            <v>Un</v>
          </cell>
          <cell r="D1384">
            <v>13.24</v>
          </cell>
          <cell r="E1384">
            <v>6.09</v>
          </cell>
          <cell r="F1384">
            <v>19.329999999999998</v>
          </cell>
        </row>
        <row r="1385">
          <cell r="A1385">
            <v>81970</v>
          </cell>
          <cell r="B1385" t="str">
            <v>JUNCAO SIMPLES DIAMETRO 50 X 50 MM (ESGOTO)</v>
          </cell>
          <cell r="C1385" t="str">
            <v>Un</v>
          </cell>
          <cell r="D1385">
            <v>9.0500000000000007</v>
          </cell>
          <cell r="E1385">
            <v>10.39</v>
          </cell>
          <cell r="F1385">
            <v>19.440000000000001</v>
          </cell>
        </row>
        <row r="1386">
          <cell r="A1386">
            <v>81971</v>
          </cell>
          <cell r="B1386" t="str">
            <v>JUNCAO SIMPLES DIAM. 75 X 50 MM (ESGOTO)</v>
          </cell>
          <cell r="C1386" t="str">
            <v>Un</v>
          </cell>
          <cell r="D1386">
            <v>13.17</v>
          </cell>
          <cell r="E1386">
            <v>13.25</v>
          </cell>
          <cell r="F1386">
            <v>26.42</v>
          </cell>
        </row>
        <row r="1387">
          <cell r="A1387">
            <v>81972</v>
          </cell>
          <cell r="B1387" t="str">
            <v>JUNCAO SIMPLES DIAMETRO 75 X 75 MM (ESGOTO)</v>
          </cell>
          <cell r="C1387" t="str">
            <v>Un</v>
          </cell>
          <cell r="D1387">
            <v>15.88</v>
          </cell>
          <cell r="E1387">
            <v>13.25</v>
          </cell>
          <cell r="F1387">
            <v>29.13</v>
          </cell>
        </row>
        <row r="1388">
          <cell r="A1388">
            <v>81973</v>
          </cell>
          <cell r="B1388" t="str">
            <v>JUNCAO SIMPLES DIAM. 100 X 50 MM (ESGOTO)</v>
          </cell>
          <cell r="C1388" t="str">
            <v>Un</v>
          </cell>
          <cell r="D1388">
            <v>16.809999999999999</v>
          </cell>
          <cell r="E1388">
            <v>16.48</v>
          </cell>
          <cell r="F1388">
            <v>33.29</v>
          </cell>
        </row>
        <row r="1389">
          <cell r="A1389">
            <v>81974</v>
          </cell>
          <cell r="B1389" t="str">
            <v>JUNCAO SIMPLES DIAMETRO 100 X 75 MM (ESGOTO)</v>
          </cell>
          <cell r="C1389" t="str">
            <v>Un</v>
          </cell>
          <cell r="D1389">
            <v>21.52</v>
          </cell>
          <cell r="E1389">
            <v>16.48</v>
          </cell>
          <cell r="F1389">
            <v>38</v>
          </cell>
        </row>
        <row r="1390">
          <cell r="A1390">
            <v>81975</v>
          </cell>
          <cell r="B1390" t="str">
            <v>JUNCAO SIMPLES DIAM. 100 X 100 MM (ESGOTO)</v>
          </cell>
          <cell r="C1390" t="str">
            <v>Un</v>
          </cell>
          <cell r="D1390">
            <v>27.5</v>
          </cell>
          <cell r="E1390">
            <v>16.48</v>
          </cell>
          <cell r="F1390">
            <v>43.98</v>
          </cell>
        </row>
        <row r="1391">
          <cell r="A1391">
            <v>81981</v>
          </cell>
          <cell r="B1391" t="str">
            <v>JUNÇÃO DUPLA DIAMETRO 75 MM</v>
          </cell>
          <cell r="C1391" t="str">
            <v>Un</v>
          </cell>
          <cell r="D1391">
            <v>22.3</v>
          </cell>
          <cell r="E1391">
            <v>13.25</v>
          </cell>
          <cell r="F1391">
            <v>35.549999999999997</v>
          </cell>
        </row>
        <row r="1392">
          <cell r="A1392">
            <v>82000</v>
          </cell>
          <cell r="B1392" t="str">
            <v>L U V A S</v>
          </cell>
          <cell r="D1392">
            <v>0</v>
          </cell>
          <cell r="E1392">
            <v>0</v>
          </cell>
          <cell r="F1392">
            <v>0</v>
          </cell>
        </row>
        <row r="1393">
          <cell r="A1393">
            <v>82001</v>
          </cell>
          <cell r="B1393" t="str">
            <v>LUVA SIMPLES DIAMETRO 40 MM - (ESGOTO)</v>
          </cell>
          <cell r="C1393" t="str">
            <v>Un</v>
          </cell>
          <cell r="D1393">
            <v>1.79</v>
          </cell>
          <cell r="E1393">
            <v>5.01</v>
          </cell>
          <cell r="F1393">
            <v>6.8</v>
          </cell>
        </row>
        <row r="1394">
          <cell r="A1394">
            <v>82002</v>
          </cell>
          <cell r="B1394" t="str">
            <v>LUVA SIMPLES DIAMETRO 50 MM - (ESGOTO)</v>
          </cell>
          <cell r="C1394" t="str">
            <v>Un</v>
          </cell>
          <cell r="D1394">
            <v>2.74</v>
          </cell>
          <cell r="E1394">
            <v>5.01</v>
          </cell>
          <cell r="F1394">
            <v>7.75</v>
          </cell>
        </row>
        <row r="1395">
          <cell r="A1395">
            <v>82003</v>
          </cell>
          <cell r="B1395" t="str">
            <v>LUVA SIMPLES DIAMETRO 75 MM - (ESGOTO)</v>
          </cell>
          <cell r="C1395" t="str">
            <v>Un</v>
          </cell>
          <cell r="D1395">
            <v>5.51</v>
          </cell>
          <cell r="E1395">
            <v>6.45</v>
          </cell>
          <cell r="F1395">
            <v>11.96</v>
          </cell>
        </row>
        <row r="1396">
          <cell r="A1396">
            <v>82004</v>
          </cell>
          <cell r="B1396" t="str">
            <v>LUVA SIMPLES DIAMETRO 100 mm - (ESGOTO)</v>
          </cell>
          <cell r="C1396" t="str">
            <v>Un</v>
          </cell>
          <cell r="D1396">
            <v>5.58</v>
          </cell>
          <cell r="E1396">
            <v>8.24</v>
          </cell>
          <cell r="F1396">
            <v>13.82</v>
          </cell>
        </row>
        <row r="1397">
          <cell r="A1397">
            <v>82050</v>
          </cell>
          <cell r="B1397" t="str">
            <v>P O R T A / G R E L H A</v>
          </cell>
          <cell r="D1397">
            <v>0</v>
          </cell>
          <cell r="E1397">
            <v>0</v>
          </cell>
          <cell r="F1397">
            <v>0</v>
          </cell>
        </row>
        <row r="1398">
          <cell r="A1398">
            <v>82051</v>
          </cell>
          <cell r="B1398" t="str">
            <v>PORTA GRELHA QUADRADA BRANCO DIAM. 150 MM</v>
          </cell>
          <cell r="C1398" t="str">
            <v>Un</v>
          </cell>
          <cell r="D1398">
            <v>10.89</v>
          </cell>
          <cell r="E1398">
            <v>3.57</v>
          </cell>
          <cell r="F1398">
            <v>14.46</v>
          </cell>
        </row>
        <row r="1399">
          <cell r="A1399">
            <v>82052</v>
          </cell>
          <cell r="B1399" t="str">
            <v>PORTA GRELHA QUADRADO CROMADO DIAM.150 MM</v>
          </cell>
          <cell r="C1399" t="str">
            <v>Un</v>
          </cell>
          <cell r="D1399">
            <v>13.4</v>
          </cell>
          <cell r="E1399">
            <v>3.57</v>
          </cell>
          <cell r="F1399">
            <v>16.97</v>
          </cell>
        </row>
        <row r="1400">
          <cell r="A1400">
            <v>82053</v>
          </cell>
          <cell r="B1400" t="str">
            <v>PORTA GRELHA QUADRADO PARA GRELHA QUADRADA DIAM. 100 MM</v>
          </cell>
          <cell r="C1400" t="str">
            <v>Un</v>
          </cell>
          <cell r="D1400">
            <v>10.7</v>
          </cell>
          <cell r="E1400">
            <v>3.57</v>
          </cell>
          <cell r="F1400">
            <v>14.27</v>
          </cell>
        </row>
        <row r="1401">
          <cell r="A1401">
            <v>82054</v>
          </cell>
          <cell r="B1401" t="str">
            <v>PORTA GRELHA QUADRADA PARA GRELHA REDONDA BRANCA 100 MM (ESGOTO)</v>
          </cell>
          <cell r="C1401" t="str">
            <v>Un</v>
          </cell>
          <cell r="D1401">
            <v>8.92</v>
          </cell>
          <cell r="E1401">
            <v>3.57</v>
          </cell>
          <cell r="F1401">
            <v>12.49</v>
          </cell>
        </row>
        <row r="1402">
          <cell r="A1402">
            <v>82055</v>
          </cell>
          <cell r="B1402" t="str">
            <v>PORTA GRELHA QUADRADA PARA GRELHA REDONDA CROMADA 100 MM (ESGOTO)</v>
          </cell>
          <cell r="C1402" t="str">
            <v>Un</v>
          </cell>
          <cell r="D1402">
            <v>11.43</v>
          </cell>
          <cell r="E1402">
            <v>3.57</v>
          </cell>
          <cell r="F1402">
            <v>15</v>
          </cell>
        </row>
        <row r="1403">
          <cell r="A1403">
            <v>82070</v>
          </cell>
          <cell r="B1403" t="str">
            <v>PORTA GRELHA REDONDO BRANCO DIAM. 100 MM</v>
          </cell>
          <cell r="C1403" t="str">
            <v>Un</v>
          </cell>
          <cell r="D1403">
            <v>6.68</v>
          </cell>
          <cell r="E1403">
            <v>3.57</v>
          </cell>
          <cell r="F1403">
            <v>10.25</v>
          </cell>
        </row>
        <row r="1404">
          <cell r="A1404">
            <v>82071</v>
          </cell>
          <cell r="B1404" t="str">
            <v>PORTA GRELHA REDONDO BRANCO DIAM. 150 MM</v>
          </cell>
          <cell r="C1404" t="str">
            <v>Un</v>
          </cell>
          <cell r="D1404">
            <v>7.63</v>
          </cell>
          <cell r="E1404">
            <v>3.57</v>
          </cell>
          <cell r="F1404">
            <v>11.2</v>
          </cell>
        </row>
        <row r="1405">
          <cell r="A1405">
            <v>82072</v>
          </cell>
          <cell r="B1405" t="str">
            <v>PORTA GRELHA REDONDO CROMADO DIAMETRO 150 MM</v>
          </cell>
          <cell r="C1405" t="str">
            <v>Un</v>
          </cell>
          <cell r="D1405">
            <v>8.42</v>
          </cell>
          <cell r="E1405">
            <v>3.57</v>
          </cell>
          <cell r="F1405">
            <v>11.99</v>
          </cell>
        </row>
        <row r="1406">
          <cell r="A1406">
            <v>82100</v>
          </cell>
          <cell r="B1406" t="str">
            <v>R E D U C O E S</v>
          </cell>
          <cell r="D1406">
            <v>0</v>
          </cell>
          <cell r="E1406">
            <v>0</v>
          </cell>
          <cell r="F1406">
            <v>0</v>
          </cell>
        </row>
        <row r="1407">
          <cell r="A1407">
            <v>82101</v>
          </cell>
          <cell r="B1407" t="str">
            <v>REDUCAO EXCENTRICA 75 X 50 MM (ESGOTO)</v>
          </cell>
          <cell r="C1407" t="str">
            <v>Un</v>
          </cell>
          <cell r="D1407">
            <v>6</v>
          </cell>
          <cell r="E1407">
            <v>12.9</v>
          </cell>
          <cell r="F1407">
            <v>18.899999999999999</v>
          </cell>
        </row>
        <row r="1408">
          <cell r="A1408">
            <v>82102</v>
          </cell>
          <cell r="B1408" t="str">
            <v>REDUCAO EXCENTRICA 100 X 75 MM (ESGOTO)</v>
          </cell>
          <cell r="C1408" t="str">
            <v>Un</v>
          </cell>
          <cell r="D1408">
            <v>9.9</v>
          </cell>
          <cell r="E1408">
            <v>16.13</v>
          </cell>
          <cell r="F1408">
            <v>26.03</v>
          </cell>
        </row>
        <row r="1409">
          <cell r="A1409">
            <v>82103</v>
          </cell>
          <cell r="B1409" t="str">
            <v>REDUCAO EXCENTRICA 100 X 50 MM (ESGOTO)</v>
          </cell>
          <cell r="C1409" t="str">
            <v>Un</v>
          </cell>
          <cell r="D1409">
            <v>7.51</v>
          </cell>
          <cell r="E1409">
            <v>14.33</v>
          </cell>
          <cell r="F1409">
            <v>21.84</v>
          </cell>
        </row>
        <row r="1410">
          <cell r="A1410">
            <v>82150</v>
          </cell>
          <cell r="B1410" t="str">
            <v>T A M P A S</v>
          </cell>
          <cell r="D1410">
            <v>0</v>
          </cell>
          <cell r="E1410">
            <v>0</v>
          </cell>
          <cell r="F1410">
            <v>0</v>
          </cell>
        </row>
        <row r="1411">
          <cell r="A1411">
            <v>82151</v>
          </cell>
          <cell r="B1411" t="str">
            <v>TAMPA CEGA QUADRADA BRANCA DIAM. 150 MM</v>
          </cell>
          <cell r="C1411" t="str">
            <v>Un</v>
          </cell>
          <cell r="D1411">
            <v>16.88</v>
          </cell>
          <cell r="E1411">
            <v>2.86</v>
          </cell>
          <cell r="F1411">
            <v>19.739999999999998</v>
          </cell>
        </row>
        <row r="1412">
          <cell r="A1412">
            <v>82153</v>
          </cell>
          <cell r="B1412" t="str">
            <v>TAMPA CEGA REDONDA BRANCA DIAM. 100 MM</v>
          </cell>
          <cell r="C1412" t="str">
            <v>Un</v>
          </cell>
          <cell r="D1412">
            <v>4.0999999999999996</v>
          </cell>
          <cell r="E1412">
            <v>2.86</v>
          </cell>
          <cell r="F1412">
            <v>6.96</v>
          </cell>
        </row>
        <row r="1413">
          <cell r="A1413">
            <v>82157</v>
          </cell>
          <cell r="B1413" t="str">
            <v>TAMPA CEGA REDONDA BRANCA  250 MM</v>
          </cell>
          <cell r="C1413" t="str">
            <v>Un</v>
          </cell>
          <cell r="D1413">
            <v>29.68</v>
          </cell>
          <cell r="E1413">
            <v>2.86</v>
          </cell>
          <cell r="F1413">
            <v>32.54</v>
          </cell>
        </row>
        <row r="1414">
          <cell r="A1414">
            <v>82158</v>
          </cell>
          <cell r="B1414" t="str">
            <v>TAMPA CEGA REDONDA ALUMINIO 250 MM</v>
          </cell>
          <cell r="C1414" t="str">
            <v>Un</v>
          </cell>
          <cell r="D1414">
            <v>54.22</v>
          </cell>
          <cell r="E1414">
            <v>2.86</v>
          </cell>
          <cell r="F1414">
            <v>57.08</v>
          </cell>
        </row>
        <row r="1415">
          <cell r="A1415">
            <v>82200</v>
          </cell>
          <cell r="B1415" t="str">
            <v>T E</v>
          </cell>
          <cell r="D1415">
            <v>0</v>
          </cell>
          <cell r="E1415">
            <v>0</v>
          </cell>
          <cell r="F1415">
            <v>0</v>
          </cell>
        </row>
        <row r="1416">
          <cell r="A1416">
            <v>82201</v>
          </cell>
          <cell r="B1416" t="str">
            <v>TE 90 GRAUS DIAMETRO 40 MM - ESGOTO</v>
          </cell>
          <cell r="C1416" t="str">
            <v>Un</v>
          </cell>
          <cell r="D1416">
            <v>3.38</v>
          </cell>
          <cell r="E1416">
            <v>10.39</v>
          </cell>
          <cell r="F1416">
            <v>13.77</v>
          </cell>
        </row>
        <row r="1417">
          <cell r="A1417">
            <v>82220</v>
          </cell>
          <cell r="B1417" t="str">
            <v>TE DE INSPECAO DIAMETRO 100 X 75 MM (ESGOTO)</v>
          </cell>
          <cell r="C1417" t="str">
            <v>Un</v>
          </cell>
          <cell r="D1417">
            <v>36.28</v>
          </cell>
          <cell r="E1417">
            <v>16.48</v>
          </cell>
          <cell r="F1417">
            <v>52.76</v>
          </cell>
        </row>
        <row r="1418">
          <cell r="A1418">
            <v>82230</v>
          </cell>
          <cell r="B1418" t="str">
            <v>TE SANITARIO DIAMETRO 50 X 50 MM (ESGOTO)</v>
          </cell>
          <cell r="C1418" t="str">
            <v>Un</v>
          </cell>
          <cell r="D1418">
            <v>4.88</v>
          </cell>
          <cell r="E1418">
            <v>10.39</v>
          </cell>
          <cell r="F1418">
            <v>15.27</v>
          </cell>
        </row>
        <row r="1419">
          <cell r="A1419">
            <v>82231</v>
          </cell>
          <cell r="B1419" t="str">
            <v>TE SANITARIO DIAMETRO 75 X 50 MM (ESGOTO)</v>
          </cell>
          <cell r="C1419" t="str">
            <v>Un</v>
          </cell>
          <cell r="D1419">
            <v>8.77</v>
          </cell>
          <cell r="E1419">
            <v>13.25</v>
          </cell>
          <cell r="F1419">
            <v>22.02</v>
          </cell>
        </row>
        <row r="1420">
          <cell r="A1420">
            <v>82232</v>
          </cell>
          <cell r="B1420" t="str">
            <v>TE SANITARIO DIAMETRO 75 X 75 MM (ESGOTO)</v>
          </cell>
          <cell r="C1420" t="str">
            <v>Un</v>
          </cell>
          <cell r="D1420">
            <v>9.0299999999999994</v>
          </cell>
          <cell r="E1420">
            <v>13.25</v>
          </cell>
          <cell r="F1420">
            <v>22.28</v>
          </cell>
        </row>
        <row r="1421">
          <cell r="A1421">
            <v>82233</v>
          </cell>
          <cell r="B1421" t="str">
            <v>TE SANITARIO DIAMETRO 100 X 50 MM (ESGOTO)</v>
          </cell>
          <cell r="C1421" t="str">
            <v>Un</v>
          </cell>
          <cell r="D1421">
            <v>10.44</v>
          </cell>
          <cell r="E1421">
            <v>16.48</v>
          </cell>
          <cell r="F1421">
            <v>26.92</v>
          </cell>
        </row>
        <row r="1422">
          <cell r="A1422">
            <v>82234</v>
          </cell>
          <cell r="B1422" t="str">
            <v>TE SANITARIO DIAMETRO 100 X 75 MM (ESGOTO)</v>
          </cell>
          <cell r="C1422" t="str">
            <v>Un</v>
          </cell>
          <cell r="D1422">
            <v>11.12</v>
          </cell>
          <cell r="E1422">
            <v>16.48</v>
          </cell>
          <cell r="F1422">
            <v>27.6</v>
          </cell>
        </row>
        <row r="1423">
          <cell r="A1423">
            <v>82235</v>
          </cell>
          <cell r="B1423" t="str">
            <v>TE SANITARIO DIAMETRO 100 X 100 MM (ESGOTO)</v>
          </cell>
          <cell r="C1423" t="str">
            <v>Un</v>
          </cell>
          <cell r="D1423">
            <v>11.79</v>
          </cell>
          <cell r="E1423">
            <v>16.48</v>
          </cell>
          <cell r="F1423">
            <v>28.27</v>
          </cell>
        </row>
        <row r="1424">
          <cell r="A1424">
            <v>82300</v>
          </cell>
          <cell r="B1424" t="str">
            <v>T U B O S</v>
          </cell>
          <cell r="D1424">
            <v>0</v>
          </cell>
          <cell r="E1424">
            <v>0</v>
          </cell>
          <cell r="F1424">
            <v>0</v>
          </cell>
        </row>
        <row r="1425">
          <cell r="A1425">
            <v>82301</v>
          </cell>
          <cell r="B1425" t="str">
            <v>TUBO SOLDAVEL PARA ESGOTO DIAMETRO 40 MM</v>
          </cell>
          <cell r="C1425" t="str">
            <v>m</v>
          </cell>
          <cell r="D1425">
            <v>6.78</v>
          </cell>
          <cell r="E1425">
            <v>8.6</v>
          </cell>
          <cell r="F1425">
            <v>15.38</v>
          </cell>
        </row>
        <row r="1426">
          <cell r="A1426">
            <v>82302</v>
          </cell>
          <cell r="B1426" t="str">
            <v>TUBO SOLDAVEL PARA ESGOTO DIAMETRO 50 MM</v>
          </cell>
          <cell r="C1426" t="str">
            <v>m</v>
          </cell>
          <cell r="D1426">
            <v>11.25</v>
          </cell>
          <cell r="E1426">
            <v>10.75</v>
          </cell>
          <cell r="F1426">
            <v>22</v>
          </cell>
        </row>
        <row r="1427">
          <cell r="A1427">
            <v>82303</v>
          </cell>
          <cell r="B1427" t="str">
            <v>TUBO SOLDAVEL PARA ESGOTO DIAMETRO 75 MM</v>
          </cell>
          <cell r="C1427" t="str">
            <v>m</v>
          </cell>
          <cell r="D1427">
            <v>15.05</v>
          </cell>
          <cell r="E1427">
            <v>17.2</v>
          </cell>
          <cell r="F1427">
            <v>32.25</v>
          </cell>
        </row>
        <row r="1428">
          <cell r="A1428">
            <v>82304</v>
          </cell>
          <cell r="B1428" t="str">
            <v>TUBO SOLDAVEL PARA ESGOTO DIAMETRO 100 MM</v>
          </cell>
          <cell r="C1428" t="str">
            <v>m</v>
          </cell>
          <cell r="D1428">
            <v>16.440000000000001</v>
          </cell>
          <cell r="E1428">
            <v>18.64</v>
          </cell>
          <cell r="F1428">
            <v>35.08</v>
          </cell>
        </row>
        <row r="1429">
          <cell r="A1429">
            <v>82331</v>
          </cell>
          <cell r="B1429" t="str">
            <v>TUBO LEVE PVC RIGIDO DIAMETRO 150 MM</v>
          </cell>
          <cell r="C1429" t="str">
            <v>M</v>
          </cell>
          <cell r="D1429">
            <v>41.06</v>
          </cell>
          <cell r="E1429">
            <v>20.07</v>
          </cell>
          <cell r="F1429">
            <v>61.13</v>
          </cell>
        </row>
        <row r="1430">
          <cell r="A1430">
            <v>82332</v>
          </cell>
          <cell r="B1430" t="str">
            <v>TUBO LEVE PVC RIGIDO DIAMETRO 200 MM</v>
          </cell>
          <cell r="C1430" t="str">
            <v>M</v>
          </cell>
          <cell r="D1430">
            <v>90.88</v>
          </cell>
          <cell r="E1430">
            <v>21.51</v>
          </cell>
          <cell r="F1430">
            <v>112.39</v>
          </cell>
        </row>
        <row r="1431">
          <cell r="A1431">
            <v>82333</v>
          </cell>
          <cell r="B1431" t="str">
            <v>TUBO LEVE PVC RIGIDO DIAMETRO 300 MM</v>
          </cell>
          <cell r="C1431" t="str">
            <v>M</v>
          </cell>
          <cell r="D1431">
            <v>122.2</v>
          </cell>
          <cell r="E1431">
            <v>21.51</v>
          </cell>
          <cell r="F1431">
            <v>143.71</v>
          </cell>
        </row>
        <row r="1432">
          <cell r="A1432">
            <v>82334</v>
          </cell>
          <cell r="B1432" t="str">
            <v>TUBO LEVE PVC RIGIDO DIAMETRO 250 MM</v>
          </cell>
          <cell r="C1432" t="str">
            <v>M</v>
          </cell>
          <cell r="D1432">
            <v>91.62</v>
          </cell>
          <cell r="E1432">
            <v>21.51</v>
          </cell>
          <cell r="F1432">
            <v>113.13</v>
          </cell>
        </row>
        <row r="1433">
          <cell r="A1433">
            <v>82341</v>
          </cell>
          <cell r="B1433" t="str">
            <v>TUBO DE CONCRETO SIMPLES DIAMETRO 400 MM - PS1=16 KN/M ( ÁGUAS PLUVIAIS) -
CAVA 65X100CM</v>
          </cell>
          <cell r="C1433" t="str">
            <v>m</v>
          </cell>
          <cell r="D1433">
            <v>89.97</v>
          </cell>
          <cell r="E1433">
            <v>44.2</v>
          </cell>
          <cell r="F1433">
            <v>134.16999999999999</v>
          </cell>
        </row>
        <row r="1434">
          <cell r="A1434">
            <v>82342</v>
          </cell>
          <cell r="B1434" t="str">
            <v>TUBO DE CONCRETO SIMPLES DIAMETRO 600 MM - PS1=24 KN/M ( ÁGUAS PLUVIAIS) -
CAVA 95X120CM</v>
          </cell>
          <cell r="C1434" t="str">
            <v>m</v>
          </cell>
          <cell r="D1434">
            <v>162.53</v>
          </cell>
          <cell r="E1434">
            <v>72.72</v>
          </cell>
          <cell r="F1434">
            <v>235.25</v>
          </cell>
        </row>
        <row r="1435">
          <cell r="A1435">
            <v>82343</v>
          </cell>
          <cell r="B1435" t="str">
            <v>TUBO DE CONCRETO SIMPLES DIAMETRO 500 MM - PS1=20 KN/M ( ÁGUAS PLUVIAIS) -
CAVA 80X110CM</v>
          </cell>
          <cell r="C1435" t="str">
            <v>m</v>
          </cell>
          <cell r="D1435">
            <v>128.19</v>
          </cell>
          <cell r="E1435">
            <v>57.4</v>
          </cell>
          <cell r="F1435">
            <v>185.59</v>
          </cell>
        </row>
        <row r="1436">
          <cell r="A1436">
            <v>82360</v>
          </cell>
          <cell r="B1436" t="str">
            <v>TUBO RÍGIDO CORRUGADO PARA DRENAGEM DIAMETRO 150 MM</v>
          </cell>
          <cell r="C1436" t="str">
            <v>m</v>
          </cell>
          <cell r="D1436">
            <v>32.5</v>
          </cell>
          <cell r="E1436">
            <v>20.5</v>
          </cell>
          <cell r="F1436">
            <v>53</v>
          </cell>
        </row>
        <row r="1437">
          <cell r="A1437">
            <v>82365</v>
          </cell>
          <cell r="B1437" t="str">
            <v>TUBO RÍGIDO CORRUGADO PARA DRENAGEM DIAMETRO 100 MM</v>
          </cell>
          <cell r="C1437" t="str">
            <v>m</v>
          </cell>
          <cell r="D1437">
            <v>27.78</v>
          </cell>
          <cell r="E1437">
            <v>18.64</v>
          </cell>
          <cell r="F1437">
            <v>46.42</v>
          </cell>
        </row>
        <row r="1438">
          <cell r="A1438">
            <v>82373</v>
          </cell>
          <cell r="B1438" t="str">
            <v>TUBO FERRO GALVANIZADO 1/2"</v>
          </cell>
          <cell r="C1438" t="str">
            <v>m</v>
          </cell>
          <cell r="D1438">
            <v>23.45</v>
          </cell>
          <cell r="E1438">
            <v>9.68</v>
          </cell>
          <cell r="F1438">
            <v>33.130000000000003</v>
          </cell>
        </row>
        <row r="1439">
          <cell r="A1439">
            <v>82374</v>
          </cell>
          <cell r="B1439" t="str">
            <v>TUBO FERRO GALVANIZADO 3/4"</v>
          </cell>
          <cell r="C1439" t="str">
            <v>m</v>
          </cell>
          <cell r="D1439">
            <v>26.98</v>
          </cell>
          <cell r="E1439">
            <v>10.75</v>
          </cell>
          <cell r="F1439">
            <v>37.729999999999997</v>
          </cell>
        </row>
        <row r="1440">
          <cell r="A1440">
            <v>82375</v>
          </cell>
          <cell r="B1440" t="str">
            <v>TUBO FERRO GALVANIZADO 1"</v>
          </cell>
          <cell r="C1440" t="str">
            <v>m</v>
          </cell>
          <cell r="D1440">
            <v>36.49</v>
          </cell>
          <cell r="E1440">
            <v>11.83</v>
          </cell>
          <cell r="F1440">
            <v>48.32</v>
          </cell>
        </row>
        <row r="1441">
          <cell r="A1441">
            <v>82376</v>
          </cell>
          <cell r="B1441" t="str">
            <v>TUBO FERRO GALVANIZADO 1.1/4"</v>
          </cell>
          <cell r="C1441" t="str">
            <v>m</v>
          </cell>
          <cell r="D1441">
            <v>45.19</v>
          </cell>
          <cell r="E1441">
            <v>17.920000000000002</v>
          </cell>
          <cell r="F1441">
            <v>63.11</v>
          </cell>
        </row>
        <row r="1442">
          <cell r="A1442">
            <v>82377</v>
          </cell>
          <cell r="B1442" t="str">
            <v>TUBO FERRO GALVANIZADO 1.1/2"</v>
          </cell>
          <cell r="C1442" t="str">
            <v>m</v>
          </cell>
          <cell r="D1442">
            <v>51.53</v>
          </cell>
          <cell r="E1442">
            <v>22.23</v>
          </cell>
          <cell r="F1442">
            <v>73.760000000000005</v>
          </cell>
        </row>
        <row r="1443">
          <cell r="A1443">
            <v>82378</v>
          </cell>
          <cell r="B1443" t="str">
            <v>TUBO FERRO GALVANIZADO 2"</v>
          </cell>
          <cell r="C1443" t="str">
            <v>m</v>
          </cell>
          <cell r="D1443">
            <v>69.510000000000005</v>
          </cell>
          <cell r="E1443">
            <v>26.52</v>
          </cell>
          <cell r="F1443">
            <v>96.03</v>
          </cell>
        </row>
        <row r="1444">
          <cell r="A1444">
            <v>82379</v>
          </cell>
          <cell r="B1444" t="str">
            <v>TUBO FERRO GALVANIZADO 2.1/2"</v>
          </cell>
          <cell r="C1444" t="str">
            <v>m</v>
          </cell>
          <cell r="D1444">
            <v>95.07</v>
          </cell>
          <cell r="E1444">
            <v>29.75</v>
          </cell>
          <cell r="F1444">
            <v>124.82</v>
          </cell>
        </row>
        <row r="1445">
          <cell r="A1445">
            <v>82380</v>
          </cell>
          <cell r="B1445" t="str">
            <v>TUBO FERRO GALVANIZADO 3"</v>
          </cell>
          <cell r="C1445" t="str">
            <v>m</v>
          </cell>
          <cell r="D1445">
            <v>124.99</v>
          </cell>
          <cell r="E1445">
            <v>34.78</v>
          </cell>
          <cell r="F1445">
            <v>159.77000000000001</v>
          </cell>
        </row>
        <row r="1446">
          <cell r="A1446">
            <v>82381</v>
          </cell>
          <cell r="B1446" t="str">
            <v>TUBO FERRO GALVANIZADO 4"</v>
          </cell>
          <cell r="C1446" t="str">
            <v>m</v>
          </cell>
          <cell r="D1446">
            <v>164.23</v>
          </cell>
          <cell r="E1446">
            <v>39.79</v>
          </cell>
          <cell r="F1446">
            <v>204.02</v>
          </cell>
        </row>
        <row r="1447">
          <cell r="A1447">
            <v>85000</v>
          </cell>
          <cell r="B1447" t="str">
            <v>INCENDIOS</v>
          </cell>
          <cell r="D1447">
            <v>0</v>
          </cell>
          <cell r="E1447">
            <v>0</v>
          </cell>
          <cell r="F1447">
            <v>0</v>
          </cell>
        </row>
        <row r="1448">
          <cell r="A1448">
            <v>85001</v>
          </cell>
          <cell r="B1448" t="str">
            <v>EXTINTOR CO2 (6 KG) - CAPACIDADE EXTINTORA 5 BC</v>
          </cell>
          <cell r="C1448" t="str">
            <v>Un</v>
          </cell>
          <cell r="D1448">
            <v>621.48</v>
          </cell>
          <cell r="E1448">
            <v>15.38</v>
          </cell>
          <cell r="F1448">
            <v>636.86</v>
          </cell>
        </row>
        <row r="1449">
          <cell r="A1449">
            <v>85003</v>
          </cell>
          <cell r="B1449" t="str">
            <v>EXTINTOR PO QUIMICO SECO (6 KG) - CAPACIDADE EXTINTORA 20 BC</v>
          </cell>
          <cell r="C1449" t="str">
            <v>Un</v>
          </cell>
          <cell r="D1449">
            <v>207.64</v>
          </cell>
          <cell r="E1449">
            <v>15.38</v>
          </cell>
          <cell r="F1449">
            <v>223.02</v>
          </cell>
        </row>
        <row r="1450">
          <cell r="A1450">
            <v>85005</v>
          </cell>
          <cell r="B1450" t="str">
            <v>EXTINTOR AGUA PRESSURIZADA (10 LITROS) - CAPACIDADE EXTINTORA 2A</v>
          </cell>
          <cell r="C1450" t="str">
            <v>Un</v>
          </cell>
          <cell r="D1450">
            <v>184.28</v>
          </cell>
          <cell r="E1450">
            <v>15.38</v>
          </cell>
          <cell r="F1450">
            <v>199.66</v>
          </cell>
        </row>
        <row r="1451">
          <cell r="A1451">
            <v>85006</v>
          </cell>
          <cell r="B1451" t="str">
            <v>EXTINTOR MULTI USO EM PO A B C (6 KG) - CAPACIDADE EXTINTORA 3A 20BC</v>
          </cell>
          <cell r="C1451" t="str">
            <v>un</v>
          </cell>
          <cell r="D1451">
            <v>207.98</v>
          </cell>
          <cell r="E1451">
            <v>15.38</v>
          </cell>
          <cell r="F1451">
            <v>223.36</v>
          </cell>
        </row>
        <row r="1452">
          <cell r="A1452">
            <v>85007</v>
          </cell>
          <cell r="B1452" t="str">
            <v>CAIXA DE INCÊNDIO METÁLICA COM SUPORTE PARA MANGUEIRA, TAMPA E MURETA
17X45X75 CM COM PINTURA</v>
          </cell>
          <cell r="C1452" t="str">
            <v>Un</v>
          </cell>
          <cell r="D1452">
            <v>443.85</v>
          </cell>
          <cell r="E1452">
            <v>188.67</v>
          </cell>
          <cell r="F1452">
            <v>632.52</v>
          </cell>
        </row>
        <row r="1453">
          <cell r="A1453">
            <v>85011</v>
          </cell>
          <cell r="B1453" t="str">
            <v>CAIXA DE INCÊNDIO METÁLICA COM SUPORTE PARA MANGUEIRA, TAMPA E MURETA
17X60X90 CM C/PINTURA</v>
          </cell>
          <cell r="C1453" t="str">
            <v>Un</v>
          </cell>
          <cell r="D1453">
            <v>496.76</v>
          </cell>
          <cell r="E1453">
            <v>179.3</v>
          </cell>
          <cell r="F1453">
            <v>676.06</v>
          </cell>
        </row>
        <row r="1454">
          <cell r="A1454">
            <v>85015</v>
          </cell>
          <cell r="B1454" t="str">
            <v>CAIXA DE PASSEIO C/TAMPA DE FERRO FUNDIDO 40X60 CM P/INCÊNDIO</v>
          </cell>
          <cell r="C1454" t="str">
            <v>Un</v>
          </cell>
          <cell r="D1454">
            <v>387.35</v>
          </cell>
          <cell r="E1454">
            <v>105.33</v>
          </cell>
          <cell r="F1454">
            <v>492.68</v>
          </cell>
        </row>
        <row r="1455">
          <cell r="A1455">
            <v>85017</v>
          </cell>
          <cell r="B1455" t="str">
            <v>MANGUEIRA DE INCÊNDIO DI=38 MM TIPO 2 COMP. = 15 M</v>
          </cell>
          <cell r="C1455" t="str">
            <v>CJ</v>
          </cell>
          <cell r="D1455">
            <v>409.98</v>
          </cell>
          <cell r="E1455">
            <v>7.16</v>
          </cell>
          <cell r="F1455">
            <v>417.14</v>
          </cell>
        </row>
        <row r="1456">
          <cell r="A1456">
            <v>85019</v>
          </cell>
          <cell r="B1456" t="str">
            <v>MANGUEIRA DE INCENDIO DI=38 mm TIPO 2 COMP. 20M</v>
          </cell>
          <cell r="C1456" t="str">
            <v>CJ</v>
          </cell>
          <cell r="D1456">
            <v>469.96</v>
          </cell>
          <cell r="E1456">
            <v>7.16</v>
          </cell>
          <cell r="F1456">
            <v>477.12</v>
          </cell>
        </row>
        <row r="1457">
          <cell r="A1457">
            <v>85023</v>
          </cell>
          <cell r="B1457" t="str">
            <v>MANGUEIRA DE INCENDIO DI=38 mm TIPO 2 COMP. 30 M</v>
          </cell>
          <cell r="C1457" t="str">
            <v>CJ</v>
          </cell>
          <cell r="D1457">
            <v>650</v>
          </cell>
          <cell r="E1457">
            <v>7.16</v>
          </cell>
          <cell r="F1457">
            <v>657.16</v>
          </cell>
        </row>
        <row r="1458">
          <cell r="A1458">
            <v>85025</v>
          </cell>
          <cell r="B1458" t="str">
            <v>ESGUICHO REGULÁVEL 1.1/2"</v>
          </cell>
          <cell r="C1458" t="str">
            <v>Un</v>
          </cell>
          <cell r="D1458">
            <v>153.41</v>
          </cell>
          <cell r="E1458">
            <v>2.98</v>
          </cell>
          <cell r="F1458">
            <v>156.38999999999999</v>
          </cell>
        </row>
        <row r="1459">
          <cell r="A1459">
            <v>85027</v>
          </cell>
          <cell r="B1459" t="str">
            <v>ADAPTADOR PARA ENGATE STORZ 2.1/2" X 1.1/2"</v>
          </cell>
          <cell r="C1459" t="str">
            <v>Un</v>
          </cell>
          <cell r="D1459">
            <v>53.33</v>
          </cell>
          <cell r="E1459">
            <v>5.37</v>
          </cell>
          <cell r="F1459">
            <v>58.7</v>
          </cell>
        </row>
        <row r="1460">
          <cell r="A1460">
            <v>85031</v>
          </cell>
          <cell r="B1460" t="str">
            <v>REGISTRO GLOBO ANGULAR 2.1/2"</v>
          </cell>
          <cell r="C1460" t="str">
            <v>Un</v>
          </cell>
          <cell r="D1460">
            <v>234.93</v>
          </cell>
          <cell r="E1460">
            <v>17.920000000000002</v>
          </cell>
          <cell r="F1460">
            <v>252.85</v>
          </cell>
        </row>
        <row r="1461">
          <cell r="A1461">
            <v>85035</v>
          </cell>
          <cell r="B1461" t="str">
            <v>TAMPÃO CEGO COM CORRENTE 2.1/2"</v>
          </cell>
          <cell r="C1461" t="str">
            <v>Un</v>
          </cell>
          <cell r="D1461">
            <v>120.01</v>
          </cell>
          <cell r="E1461">
            <v>5.37</v>
          </cell>
          <cell r="F1461">
            <v>125.38</v>
          </cell>
        </row>
        <row r="1462">
          <cell r="A1462">
            <v>85037</v>
          </cell>
          <cell r="B1462" t="str">
            <v>TANQUE DE PRESSÃO DE 10 L</v>
          </cell>
          <cell r="C1462" t="str">
            <v>Un</v>
          </cell>
          <cell r="D1462">
            <v>240.07</v>
          </cell>
          <cell r="E1462">
            <v>23.3</v>
          </cell>
          <cell r="F1462">
            <v>263.37</v>
          </cell>
        </row>
        <row r="1463">
          <cell r="A1463">
            <v>85039</v>
          </cell>
          <cell r="B1463" t="str">
            <v>PRESSOSTATO 50 A 80 PSI</v>
          </cell>
          <cell r="C1463" t="str">
            <v>Un</v>
          </cell>
          <cell r="D1463">
            <v>92.63</v>
          </cell>
          <cell r="E1463">
            <v>23.3</v>
          </cell>
          <cell r="F1463">
            <v>115.93</v>
          </cell>
        </row>
        <row r="1464">
          <cell r="A1464">
            <v>85041</v>
          </cell>
          <cell r="B1464" t="str">
            <v>MANOMETRO - 0 A 10 KG/CM2</v>
          </cell>
          <cell r="C1464" t="str">
            <v>Un</v>
          </cell>
          <cell r="D1464">
            <v>172.07</v>
          </cell>
          <cell r="E1464">
            <v>23.3</v>
          </cell>
          <cell r="F1464">
            <v>195.37</v>
          </cell>
        </row>
        <row r="1465">
          <cell r="A1465">
            <v>85042</v>
          </cell>
          <cell r="B1465" t="str">
            <v>SIRENE AUDIOVISUAL</v>
          </cell>
          <cell r="C1465" t="str">
            <v>un</v>
          </cell>
          <cell r="D1465">
            <v>150</v>
          </cell>
          <cell r="E1465">
            <v>5.97</v>
          </cell>
          <cell r="F1465">
            <v>155.97</v>
          </cell>
        </row>
        <row r="1466">
          <cell r="A1466">
            <v>85043</v>
          </cell>
          <cell r="B1466" t="str">
            <v>SPRINKLER PENDENTE 60º C ,COR LIQUIDO VERMELHO</v>
          </cell>
          <cell r="C1466" t="str">
            <v>Un</v>
          </cell>
          <cell r="D1466">
            <v>33.76</v>
          </cell>
          <cell r="E1466">
            <v>5.37</v>
          </cell>
          <cell r="F1466">
            <v>39.130000000000003</v>
          </cell>
        </row>
        <row r="1467">
          <cell r="A1467">
            <v>85045</v>
          </cell>
          <cell r="B1467" t="str">
            <v>NIPLE DUPLO FERRO GALVANIZADO 1"</v>
          </cell>
          <cell r="C1467" t="str">
            <v>Un</v>
          </cell>
          <cell r="D1467">
            <v>9.8699999999999992</v>
          </cell>
          <cell r="E1467">
            <v>7.16</v>
          </cell>
          <cell r="F1467">
            <v>17.03</v>
          </cell>
        </row>
        <row r="1468">
          <cell r="A1468">
            <v>85047</v>
          </cell>
          <cell r="B1468" t="str">
            <v>NIPLE DUPLO FERRO GALVANIZADO 2.1/2"</v>
          </cell>
          <cell r="C1468" t="str">
            <v>Un</v>
          </cell>
          <cell r="D1468">
            <v>44.23</v>
          </cell>
          <cell r="E1468">
            <v>14.33</v>
          </cell>
          <cell r="F1468">
            <v>58.56</v>
          </cell>
        </row>
        <row r="1469">
          <cell r="A1469">
            <v>85049</v>
          </cell>
          <cell r="B1469" t="str">
            <v>NIPLE DUPLO FERRO GALVANIZADO 3"</v>
          </cell>
          <cell r="C1469" t="str">
            <v>Un</v>
          </cell>
          <cell r="D1469">
            <v>85.18</v>
          </cell>
          <cell r="E1469">
            <v>14.33</v>
          </cell>
          <cell r="F1469">
            <v>99.51</v>
          </cell>
        </row>
        <row r="1470">
          <cell r="A1470">
            <v>85051</v>
          </cell>
          <cell r="B1470" t="str">
            <v>NIPLE DUPLO FERRO GALVANIZADO 3" X 2 1/2"</v>
          </cell>
          <cell r="C1470" t="str">
            <v>Un</v>
          </cell>
          <cell r="D1470">
            <v>104.31</v>
          </cell>
          <cell r="E1470">
            <v>14.33</v>
          </cell>
          <cell r="F1470">
            <v>118.64</v>
          </cell>
        </row>
        <row r="1471">
          <cell r="A1471">
            <v>85053</v>
          </cell>
          <cell r="B1471" t="str">
            <v>TE DE FERRO GALVANIZADO 90º X 1"</v>
          </cell>
          <cell r="C1471" t="str">
            <v>Un</v>
          </cell>
          <cell r="D1471">
            <v>19.13</v>
          </cell>
          <cell r="E1471">
            <v>16.48</v>
          </cell>
          <cell r="F1471">
            <v>35.61</v>
          </cell>
        </row>
        <row r="1472">
          <cell r="A1472">
            <v>85055</v>
          </cell>
          <cell r="B1472" t="str">
            <v>TE DE FERRO GALVANIZADO 90º X 1 1/2" X 1"</v>
          </cell>
          <cell r="C1472" t="str">
            <v>Un</v>
          </cell>
          <cell r="D1472">
            <v>35.590000000000003</v>
          </cell>
          <cell r="E1472">
            <v>27.96</v>
          </cell>
          <cell r="F1472">
            <v>63.55</v>
          </cell>
        </row>
        <row r="1473">
          <cell r="A1473">
            <v>85056</v>
          </cell>
          <cell r="B1473" t="str">
            <v>TÊ DE FERRO GALVANIZADO 90º X 2 1/2"</v>
          </cell>
          <cell r="C1473" t="str">
            <v>un</v>
          </cell>
          <cell r="D1473">
            <v>113.89</v>
          </cell>
          <cell r="E1473">
            <v>33.340000000000003</v>
          </cell>
          <cell r="F1473">
            <v>147.22999999999999</v>
          </cell>
        </row>
        <row r="1474">
          <cell r="A1474">
            <v>85057</v>
          </cell>
          <cell r="B1474" t="str">
            <v>TE DE FERRO GALVANIZADO 90º X 3" X 3"</v>
          </cell>
          <cell r="C1474" t="str">
            <v>Un</v>
          </cell>
          <cell r="D1474">
            <v>123.39</v>
          </cell>
          <cell r="E1474">
            <v>33.340000000000003</v>
          </cell>
          <cell r="F1474">
            <v>156.72999999999999</v>
          </cell>
        </row>
        <row r="1475">
          <cell r="A1475">
            <v>85058</v>
          </cell>
          <cell r="B1475" t="str">
            <v>TE DE FERRO GALVANIZADO 4" X 3"</v>
          </cell>
          <cell r="C1475" t="str">
            <v>Un</v>
          </cell>
          <cell r="D1475">
            <v>290.87</v>
          </cell>
          <cell r="E1475">
            <v>41.23</v>
          </cell>
          <cell r="F1475">
            <v>332.1</v>
          </cell>
        </row>
        <row r="1476">
          <cell r="A1476">
            <v>85061</v>
          </cell>
          <cell r="B1476" t="str">
            <v>COTOVELO FERRO GALVANIZADO 90º X 1"</v>
          </cell>
          <cell r="C1476" t="str">
            <v>Un</v>
          </cell>
          <cell r="D1476">
            <v>14.69</v>
          </cell>
          <cell r="E1476">
            <v>14.33</v>
          </cell>
          <cell r="F1476">
            <v>29.02</v>
          </cell>
        </row>
        <row r="1477">
          <cell r="A1477">
            <v>85062</v>
          </cell>
          <cell r="B1477" t="str">
            <v>COTOVELO DE FERRO GALVANIZADO 90º X 2 1/2"</v>
          </cell>
          <cell r="C1477" t="str">
            <v>un</v>
          </cell>
          <cell r="D1477">
            <v>67.11</v>
          </cell>
          <cell r="E1477">
            <v>28.68</v>
          </cell>
          <cell r="F1477">
            <v>95.79</v>
          </cell>
        </row>
        <row r="1478">
          <cell r="A1478">
            <v>85063</v>
          </cell>
          <cell r="B1478" t="str">
            <v>COTOVELO FERRO GALVANIZADO 90º X 3"</v>
          </cell>
          <cell r="C1478" t="str">
            <v>Un</v>
          </cell>
          <cell r="D1478">
            <v>113.98</v>
          </cell>
          <cell r="E1478">
            <v>28.68</v>
          </cell>
          <cell r="F1478">
            <v>142.66</v>
          </cell>
        </row>
        <row r="1479">
          <cell r="A1479">
            <v>85065</v>
          </cell>
          <cell r="B1479" t="str">
            <v>COTOVELO FERRO GALVANIZADO 45º X 2.1/2"</v>
          </cell>
          <cell r="C1479" t="str">
            <v>Un</v>
          </cell>
          <cell r="D1479">
            <v>74.72</v>
          </cell>
          <cell r="E1479">
            <v>28.68</v>
          </cell>
          <cell r="F1479">
            <v>103.4</v>
          </cell>
        </row>
        <row r="1480">
          <cell r="A1480">
            <v>85067</v>
          </cell>
          <cell r="B1480" t="str">
            <v>COTOVELO FERRO GALVANIZADO 45º X 3"</v>
          </cell>
          <cell r="C1480" t="str">
            <v>Un</v>
          </cell>
          <cell r="D1480">
            <v>173.97</v>
          </cell>
          <cell r="E1480">
            <v>28.68</v>
          </cell>
          <cell r="F1480">
            <v>202.65</v>
          </cell>
        </row>
        <row r="1481">
          <cell r="A1481">
            <v>85069</v>
          </cell>
          <cell r="B1481" t="str">
            <v>BUCHA DE FERRO GALVANIZADO 1.1/2" X 1"</v>
          </cell>
          <cell r="C1481" t="str">
            <v>Un</v>
          </cell>
          <cell r="D1481">
            <v>17.03</v>
          </cell>
          <cell r="E1481">
            <v>12.54</v>
          </cell>
          <cell r="F1481">
            <v>29.57</v>
          </cell>
        </row>
        <row r="1482">
          <cell r="A1482">
            <v>85071</v>
          </cell>
          <cell r="B1482" t="str">
            <v>BUCHA FERRO GALVANIZADO 3" X 2.1/2"</v>
          </cell>
          <cell r="C1482" t="str">
            <v>Un</v>
          </cell>
          <cell r="D1482">
            <v>45.11</v>
          </cell>
          <cell r="E1482">
            <v>14.33</v>
          </cell>
          <cell r="F1482">
            <v>59.44</v>
          </cell>
        </row>
        <row r="1483">
          <cell r="A1483">
            <v>85073</v>
          </cell>
          <cell r="B1483" t="str">
            <v>UNIÃO COM ASSENTO CÔNICO DE BRONZE 3"</v>
          </cell>
          <cell r="C1483" t="str">
            <v>Un</v>
          </cell>
          <cell r="D1483">
            <v>372.82</v>
          </cell>
          <cell r="E1483">
            <v>14.33</v>
          </cell>
          <cell r="F1483">
            <v>387.15</v>
          </cell>
        </row>
        <row r="1484">
          <cell r="A1484">
            <v>85075</v>
          </cell>
          <cell r="B1484" t="str">
            <v>LUVA DE FERRO GALVANIZADO 3" X 2.1/2"</v>
          </cell>
          <cell r="C1484" t="str">
            <v>Un</v>
          </cell>
          <cell r="D1484">
            <v>85.12</v>
          </cell>
          <cell r="E1484">
            <v>14.33</v>
          </cell>
          <cell r="F1484">
            <v>99.45</v>
          </cell>
        </row>
        <row r="1485">
          <cell r="A1485">
            <v>85076</v>
          </cell>
          <cell r="B1485" t="str">
            <v>VALVULA DE RETENÇÃO HORIZONTAL 1"</v>
          </cell>
          <cell r="C1485" t="str">
            <v>Un</v>
          </cell>
          <cell r="D1485">
            <v>123.37</v>
          </cell>
          <cell r="E1485">
            <v>19.36</v>
          </cell>
          <cell r="F1485">
            <v>142.72999999999999</v>
          </cell>
        </row>
        <row r="1486">
          <cell r="A1486">
            <v>85077</v>
          </cell>
          <cell r="B1486" t="str">
            <v>VÁLVULA DE RETENÇÃO HORIZONTAL 2.1/2"</v>
          </cell>
          <cell r="C1486" t="str">
            <v>Un</v>
          </cell>
          <cell r="D1486">
            <v>472.33</v>
          </cell>
          <cell r="E1486">
            <v>41.23</v>
          </cell>
          <cell r="F1486">
            <v>513.55999999999995</v>
          </cell>
        </row>
        <row r="1487">
          <cell r="A1487">
            <v>85078</v>
          </cell>
          <cell r="B1487" t="str">
            <v>VÁLVULA DE RETENÇÃO HORIZONTAL 3"</v>
          </cell>
          <cell r="C1487" t="str">
            <v>Un</v>
          </cell>
          <cell r="D1487">
            <v>588.96</v>
          </cell>
          <cell r="E1487">
            <v>41.23</v>
          </cell>
          <cell r="F1487">
            <v>630.19000000000005</v>
          </cell>
        </row>
        <row r="1488">
          <cell r="A1488">
            <v>85079</v>
          </cell>
          <cell r="B1488" t="str">
            <v>VÁLVULA DE RETENÇÃO VERTICAL 2.1/2"</v>
          </cell>
          <cell r="C1488" t="str">
            <v>Un</v>
          </cell>
          <cell r="D1488">
            <v>400.87</v>
          </cell>
          <cell r="E1488">
            <v>41.23</v>
          </cell>
          <cell r="F1488">
            <v>442.1</v>
          </cell>
        </row>
        <row r="1489">
          <cell r="A1489">
            <v>85080</v>
          </cell>
          <cell r="B1489" t="str">
            <v>VALVULA DE RETENÇÃO VERTICAL 1"</v>
          </cell>
          <cell r="C1489" t="str">
            <v>Un</v>
          </cell>
          <cell r="D1489">
            <v>83.18</v>
          </cell>
          <cell r="E1489">
            <v>19.36</v>
          </cell>
          <cell r="F1489">
            <v>102.54</v>
          </cell>
        </row>
        <row r="1490">
          <cell r="A1490">
            <v>85081</v>
          </cell>
          <cell r="B1490" t="str">
            <v>VÁLVULA DE RETENÇÃO VERTICAL 3"</v>
          </cell>
          <cell r="C1490" t="str">
            <v>Un</v>
          </cell>
          <cell r="D1490">
            <v>398.89</v>
          </cell>
          <cell r="E1490">
            <v>41.23</v>
          </cell>
          <cell r="F1490">
            <v>440.12</v>
          </cell>
        </row>
        <row r="1491">
          <cell r="A1491">
            <v>85082</v>
          </cell>
          <cell r="B1491" t="str">
            <v>CHAVE DE FLUXO 3/4"</v>
          </cell>
          <cell r="C1491" t="str">
            <v>Un</v>
          </cell>
          <cell r="D1491">
            <v>191.08</v>
          </cell>
          <cell r="E1491">
            <v>19.36</v>
          </cell>
          <cell r="F1491">
            <v>210.44</v>
          </cell>
        </row>
        <row r="1492">
          <cell r="A1492">
            <v>85083</v>
          </cell>
          <cell r="B1492" t="str">
            <v>CHAVE DE FLUXO 1"</v>
          </cell>
          <cell r="C1492" t="str">
            <v>Un</v>
          </cell>
          <cell r="D1492">
            <v>151.78</v>
          </cell>
          <cell r="E1492">
            <v>19.36</v>
          </cell>
          <cell r="F1492">
            <v>171.14</v>
          </cell>
        </row>
        <row r="1493">
          <cell r="A1493">
            <v>171</v>
          </cell>
          <cell r="B1493" t="str">
            <v>INSTALAÇÕES ESPECIAIS</v>
          </cell>
        </row>
        <row r="1494">
          <cell r="A1494">
            <v>90000</v>
          </cell>
          <cell r="B1494" t="str">
            <v>INSTALACOES ESPECIAIS</v>
          </cell>
          <cell r="D1494">
            <v>0</v>
          </cell>
          <cell r="E1494">
            <v>0</v>
          </cell>
          <cell r="F1494">
            <v>0</v>
          </cell>
        </row>
        <row r="1495">
          <cell r="A1495">
            <v>91000</v>
          </cell>
          <cell r="B1495" t="str">
            <v>G Á S</v>
          </cell>
          <cell r="D1495">
            <v>0</v>
          </cell>
          <cell r="E1495">
            <v>0</v>
          </cell>
          <cell r="F1495">
            <v>0</v>
          </cell>
        </row>
        <row r="1496">
          <cell r="A1496">
            <v>91007</v>
          </cell>
          <cell r="B1496" t="str">
            <v>CENTRAL DE GÁS PADRÃO GOINFRA/2019 COMPLETA, EXCLUSO AS INSTALAÇÕES
MECÂNICAS (1+1 CILINDRO P-45)</v>
          </cell>
          <cell r="C1496" t="str">
            <v>Un</v>
          </cell>
          <cell r="D1496">
            <v>4856.54</v>
          </cell>
          <cell r="E1496">
            <v>2665.69</v>
          </cell>
          <cell r="F1496">
            <v>7522.23</v>
          </cell>
        </row>
        <row r="1497">
          <cell r="A1497">
            <v>91009</v>
          </cell>
          <cell r="B1497" t="str">
            <v>CENTRAL DE GÁS PADRÃO GOINFRA/2019 COMPLETA, EXCLUSO AS INSTALAÇÕES
MECÂNICAS (2+2 CILINDRO P-45)</v>
          </cell>
          <cell r="C1497" t="str">
            <v>Un</v>
          </cell>
          <cell r="D1497">
            <v>6649.95</v>
          </cell>
          <cell r="E1497">
            <v>3573.87</v>
          </cell>
          <cell r="F1497">
            <v>10223.82</v>
          </cell>
        </row>
        <row r="1498">
          <cell r="A1498">
            <v>91010</v>
          </cell>
          <cell r="B1498" t="str">
            <v>LIMITADOR DE PRESSÃO PRIMEIRO ESTÁGIO,COM MANÔMETRO,PRESSÃO DE ENTRADA 2 A 18 BAR E PRESSÃO DE SAÍDA 1,5 BAR, CONEXÕES DE ENTRADA E
SAÍDA 1/2" NPT</v>
          </cell>
          <cell r="C1498" t="str">
            <v>un</v>
          </cell>
          <cell r="D1498">
            <v>327.87</v>
          </cell>
          <cell r="E1498">
            <v>15.48</v>
          </cell>
          <cell r="F1498">
            <v>343.35</v>
          </cell>
        </row>
        <row r="1499">
          <cell r="A1499">
            <v>91011</v>
          </cell>
          <cell r="B1499" t="str">
            <v>REGULADOR DE PRESSÃO PRIMEIRO ESTÁGIO, 8 KG/H, REGULÁVEL COM MANÔMETRO,PRESSÃO DE ENTRADA 2 A 18 BAR E PRESSÃO DE SAÍDA 0,5 A 2 BAR,
CONEXÕES DE ENTRADA E SAÍDA 1/4" NPT</v>
          </cell>
          <cell r="C1499" t="str">
            <v>Un</v>
          </cell>
          <cell r="D1499">
            <v>292.60000000000002</v>
          </cell>
          <cell r="E1499">
            <v>15.48</v>
          </cell>
          <cell r="F1499">
            <v>308.08</v>
          </cell>
        </row>
        <row r="1500">
          <cell r="A1500">
            <v>91012</v>
          </cell>
          <cell r="B1500" t="str">
            <v>TUBO DE AÇO GALVANIZADO 3/4" SCHEDULE 40, ROSCA NPT - NBR 5590</v>
          </cell>
          <cell r="C1500" t="str">
            <v>m</v>
          </cell>
          <cell r="D1500">
            <v>38.29</v>
          </cell>
          <cell r="E1500">
            <v>10.75</v>
          </cell>
          <cell r="F1500">
            <v>49.04</v>
          </cell>
        </row>
        <row r="1501">
          <cell r="A1501">
            <v>91018</v>
          </cell>
          <cell r="B1501" t="str">
            <v>COTOVELO 90º FERRO MALEÁVEL GALVANIZADO 3/4" CLASSE 150 ROSCA NPT NBR
6925</v>
          </cell>
          <cell r="C1501" t="str">
            <v>un</v>
          </cell>
          <cell r="D1501">
            <v>10.96</v>
          </cell>
          <cell r="E1501">
            <v>11.47</v>
          </cell>
          <cell r="F1501">
            <v>22.43</v>
          </cell>
        </row>
        <row r="1502">
          <cell r="A1502">
            <v>91020</v>
          </cell>
          <cell r="B1502" t="str">
            <v>TE DE FERRO MALEÁVEL GALVANIZADO 3/4" CLASSE 150 ROSCA NPT NBR 6925</v>
          </cell>
          <cell r="C1502" t="str">
            <v>un</v>
          </cell>
          <cell r="D1502">
            <v>16.11</v>
          </cell>
          <cell r="E1502">
            <v>13.18</v>
          </cell>
          <cell r="F1502">
            <v>29.29</v>
          </cell>
        </row>
        <row r="1503">
          <cell r="A1503">
            <v>91021</v>
          </cell>
          <cell r="B1503" t="str">
            <v>LUVA REDUÇÃO DE FERRO MALEÁVEL GALVANIZADO 3/4" X 1/2", CLASSE 150, ROSCA
NPT - NBR 6925</v>
          </cell>
          <cell r="C1503" t="str">
            <v>Un</v>
          </cell>
          <cell r="D1503">
            <v>7.67</v>
          </cell>
          <cell r="E1503">
            <v>5.73</v>
          </cell>
          <cell r="F1503">
            <v>13.4</v>
          </cell>
        </row>
        <row r="1504">
          <cell r="A1504">
            <v>91022</v>
          </cell>
          <cell r="B1504" t="str">
            <v>LUVA DE FERRO MALEÁVEL GALVANIZADO 3/4", CLASSE 150, ROSCA NPT - NBR 6925</v>
          </cell>
          <cell r="C1504" t="str">
            <v>un</v>
          </cell>
          <cell r="D1504">
            <v>14.71</v>
          </cell>
          <cell r="E1504">
            <v>5.73</v>
          </cell>
          <cell r="F1504">
            <v>20.440000000000001</v>
          </cell>
        </row>
        <row r="1505">
          <cell r="A1505">
            <v>91024</v>
          </cell>
          <cell r="B1505" t="str">
            <v>UNIÃO DE FERRO MALEÁVEL GALVANIZADO 3/4", ASSENTO BRONZE , CLASSE 150,
ROSCA NPT - NBR 6925</v>
          </cell>
          <cell r="C1505" t="str">
            <v>un</v>
          </cell>
          <cell r="D1505">
            <v>79.75</v>
          </cell>
          <cell r="E1505">
            <v>5.73</v>
          </cell>
          <cell r="F1505">
            <v>85.48</v>
          </cell>
        </row>
        <row r="1506">
          <cell r="A1506">
            <v>91025</v>
          </cell>
          <cell r="B1506" t="str">
            <v>VÁLVULA DE ESFERA TRIPARTIDA 3/4", PASSAGEM PLENA, ROSCA NPT, CLASSE 300 -
NORMA ASME B16.34</v>
          </cell>
          <cell r="C1506" t="str">
            <v>Un</v>
          </cell>
          <cell r="D1506">
            <v>154.07</v>
          </cell>
          <cell r="E1506">
            <v>15.48</v>
          </cell>
          <cell r="F1506">
            <v>169.55</v>
          </cell>
        </row>
        <row r="1507">
          <cell r="A1507">
            <v>91026</v>
          </cell>
          <cell r="B1507" t="str">
            <v>REGISTRO ESFERA EM LATÃO PARA GÁS ROSCA 1/2" NPT MACHO MONOBLOCO
ANGULAR</v>
          </cell>
          <cell r="C1507" t="str">
            <v>un</v>
          </cell>
          <cell r="D1507">
            <v>30.14</v>
          </cell>
          <cell r="E1507">
            <v>8.6</v>
          </cell>
          <cell r="F1507">
            <v>38.74</v>
          </cell>
        </row>
        <row r="1508">
          <cell r="A1508">
            <v>91029</v>
          </cell>
          <cell r="B1508" t="str">
            <v>VÁLVULA DE RETENÇÃO EM LATÃO 7/16" NS (I) X 1/2" NPT (E)</v>
          </cell>
          <cell r="C1508" t="str">
            <v>Un</v>
          </cell>
          <cell r="D1508">
            <v>18.07</v>
          </cell>
          <cell r="E1508">
            <v>5.73</v>
          </cell>
          <cell r="F1508">
            <v>23.8</v>
          </cell>
        </row>
        <row r="1509">
          <cell r="A1509">
            <v>91031</v>
          </cell>
          <cell r="B1509" t="str">
            <v>NIPLE DUPLO DE FERRO MALEÁVEL GALVANIZADO 3/4" CLASSE 300 ROSCA NPT -
NBR 6925</v>
          </cell>
          <cell r="C1509" t="str">
            <v>Un</v>
          </cell>
          <cell r="D1509">
            <v>7.96</v>
          </cell>
          <cell r="E1509">
            <v>5.73</v>
          </cell>
          <cell r="F1509">
            <v>13.69</v>
          </cell>
        </row>
        <row r="1510">
          <cell r="A1510">
            <v>91034</v>
          </cell>
          <cell r="B1510" t="str">
            <v>NIPLE DE REDUÇÃO DE LATÃO MACHO/MACHO ROSCA NPT DE 1/2" X 1/4"</v>
          </cell>
          <cell r="C1510" t="str">
            <v>un</v>
          </cell>
          <cell r="D1510">
            <v>11.65</v>
          </cell>
          <cell r="E1510">
            <v>5.73</v>
          </cell>
          <cell r="F1510">
            <v>17.38</v>
          </cell>
        </row>
        <row r="1511">
          <cell r="A1511">
            <v>91040</v>
          </cell>
          <cell r="B1511" t="str">
            <v>TAMPÃO DE FERRO MALEÁVEL GALVANIZADO 3/4", CLASSE 150 ROSCA NPT NBR 6925</v>
          </cell>
          <cell r="C1511" t="str">
            <v>un</v>
          </cell>
          <cell r="D1511">
            <v>6.7</v>
          </cell>
          <cell r="E1511">
            <v>3.57</v>
          </cell>
          <cell r="F1511">
            <v>10.27</v>
          </cell>
        </row>
        <row r="1512">
          <cell r="A1512">
            <v>91041</v>
          </cell>
          <cell r="B1512" t="str">
            <v>CHICOTE "PIGTAIL" FLEXÍVEL PARA P-45 DE MANGUEIRA NITRÍLICA COM
COMPRIMENTO DE 500 MM E ROSCA DAS CONEXÕES DE 7/8" R.E. X 7/16"NS OU M20 X 7/16" NS - NBR 13419</v>
          </cell>
          <cell r="C1512" t="str">
            <v>Un</v>
          </cell>
          <cell r="D1512">
            <v>26.3</v>
          </cell>
          <cell r="E1512">
            <v>10.029999999999999</v>
          </cell>
          <cell r="F1512">
            <v>36.33</v>
          </cell>
        </row>
        <row r="1513">
          <cell r="A1513">
            <v>91045</v>
          </cell>
          <cell r="B1513" t="str">
            <v>SUPORTE "L" , EM FERRO CHATO 1/8" X 1" PINTADO (42CM) PARA TUBO DE AÇO
GALVANIZADO 3/4" -  INCLUSO ABRAÇADEIRA TIPO "U" 3/4"/PARAFUSOS/PORCAS/ ARRUELAS, BEM COMO A FIXAÇÃO NA PAREDE COM BUCHAS/PARAFUSOS.</v>
          </cell>
          <cell r="C1513" t="str">
            <v>Un</v>
          </cell>
          <cell r="D1513">
            <v>7.98</v>
          </cell>
          <cell r="E1513">
            <v>9.3000000000000007</v>
          </cell>
          <cell r="F1513">
            <v>17.28</v>
          </cell>
        </row>
        <row r="1514">
          <cell r="A1514">
            <v>91046</v>
          </cell>
          <cell r="B1514" t="str">
            <v>PLACA DE SINALIZAÇÃO EM ALUMÍNIO 35 X 25 CM - "PERIGO - GÁS INFLAMÁVEL -
PROIBIDO FUMAR"</v>
          </cell>
          <cell r="C1514" t="str">
            <v>un</v>
          </cell>
          <cell r="D1514">
            <v>50</v>
          </cell>
          <cell r="E1514">
            <v>1.41</v>
          </cell>
          <cell r="F1514">
            <v>51.41</v>
          </cell>
        </row>
        <row r="1515">
          <cell r="A1515">
            <v>172</v>
          </cell>
          <cell r="B1515" t="str">
            <v>ALVENARIAS E DIVISÓRIAS</v>
          </cell>
        </row>
        <row r="1516">
          <cell r="A1516">
            <v>100000</v>
          </cell>
          <cell r="B1516" t="str">
            <v>ALVENARIAS E DIVISORIAS</v>
          </cell>
          <cell r="D1516">
            <v>0</v>
          </cell>
          <cell r="E1516">
            <v>0</v>
          </cell>
          <cell r="F1516">
            <v>0</v>
          </cell>
        </row>
        <row r="1517">
          <cell r="A1517">
            <v>100101</v>
          </cell>
          <cell r="B1517" t="str">
            <v>ALVENARIA DE TIJOLO COMUM 1/4 VEZ - ARGAMASSA (1CI : 2CH : 8ARML)</v>
          </cell>
          <cell r="C1517" t="str">
            <v>m2</v>
          </cell>
          <cell r="D1517">
            <v>26.83</v>
          </cell>
          <cell r="E1517">
            <v>28.68</v>
          </cell>
          <cell r="F1517">
            <v>55.51</v>
          </cell>
        </row>
        <row r="1518">
          <cell r="A1518">
            <v>100102</v>
          </cell>
          <cell r="B1518" t="str">
            <v>ALVENARIA DE TIJOLO COMUM 1/2 VEZ - ARGAMASSA (1CI : 2CH : 8ARML)</v>
          </cell>
          <cell r="C1518" t="str">
            <v>m2</v>
          </cell>
          <cell r="D1518">
            <v>54.09</v>
          </cell>
          <cell r="E1518">
            <v>38.96</v>
          </cell>
          <cell r="F1518">
            <v>93.05</v>
          </cell>
        </row>
        <row r="1519">
          <cell r="A1519">
            <v>100103</v>
          </cell>
          <cell r="B1519" t="str">
            <v>ALVENARIA DE TIJOLO COMUM 1/2 VEZ EM CRIVO - ARGAMASSA (1CI : 2CH : 8ARML)</v>
          </cell>
          <cell r="C1519" t="str">
            <v>m2</v>
          </cell>
          <cell r="D1519">
            <v>36.51</v>
          </cell>
          <cell r="E1519">
            <v>70.989999999999995</v>
          </cell>
          <cell r="F1519">
            <v>107.5</v>
          </cell>
        </row>
        <row r="1520">
          <cell r="A1520">
            <v>100155</v>
          </cell>
          <cell r="B1520" t="str">
            <v>ALVENARIA DE TIJOLO FURADO 1/2 VEZ 11,5 X 19 X 19 - ARG. ( 1 CALH:4ARML + 100
KG DE CI/M3)</v>
          </cell>
          <cell r="C1520" t="str">
            <v>m2</v>
          </cell>
          <cell r="D1520">
            <v>36.03</v>
          </cell>
          <cell r="E1520">
            <v>30.61</v>
          </cell>
          <cell r="F1520">
            <v>66.64</v>
          </cell>
        </row>
        <row r="1521">
          <cell r="A1521">
            <v>100160</v>
          </cell>
          <cell r="B1521" t="str">
            <v>ALVENARIA DE TIJOLO FURADO 1/2 VEZ 9X14X29 - 6 FUROS -  ARG. (1CALH:4ARML+
100KG DE CI/M3)</v>
          </cell>
          <cell r="C1521" t="str">
            <v>m2</v>
          </cell>
          <cell r="D1521">
            <v>27.25</v>
          </cell>
          <cell r="E1521">
            <v>26.85</v>
          </cell>
          <cell r="F1521">
            <v>54.1</v>
          </cell>
        </row>
        <row r="1522">
          <cell r="A1522">
            <v>100201</v>
          </cell>
          <cell r="B1522" t="str">
            <v>ALVENARIA DE TIJOLO FURADO 1/2 VEZ - 9 x 19 x 19 - ARG. (1CALH:4ARML+100KG DE
CI/M3)</v>
          </cell>
          <cell r="C1522" t="str">
            <v>m2</v>
          </cell>
          <cell r="D1522">
            <v>28.66</v>
          </cell>
          <cell r="E1522">
            <v>27.38</v>
          </cell>
          <cell r="F1522">
            <v>56.04</v>
          </cell>
        </row>
        <row r="1523">
          <cell r="A1523">
            <v>100202</v>
          </cell>
          <cell r="B1523" t="str">
            <v>ALVENARIA DE TIJOLO FURADO 1 VEZ -  ARG. (1CALH:4ARML+100KG DE CI/M3)</v>
          </cell>
          <cell r="C1523" t="str">
            <v>m2</v>
          </cell>
          <cell r="D1523">
            <v>61.65</v>
          </cell>
          <cell r="E1523">
            <v>47.32</v>
          </cell>
          <cell r="F1523">
            <v>108.97</v>
          </cell>
        </row>
        <row r="1524">
          <cell r="A1524">
            <v>100203</v>
          </cell>
          <cell r="B1524" t="str">
            <v>ALVENARIA DE TIJOLO COMUM 1 VEZ - ARGAMASSA (1CI : 2CH : 8ARML)</v>
          </cell>
          <cell r="C1524" t="str">
            <v>m2</v>
          </cell>
          <cell r="D1524">
            <v>105.93</v>
          </cell>
          <cell r="E1524">
            <v>48.4</v>
          </cell>
          <cell r="F1524">
            <v>154.33000000000001</v>
          </cell>
        </row>
        <row r="1525">
          <cell r="A1525">
            <v>100204</v>
          </cell>
          <cell r="B1525" t="str">
            <v>CUNHAMENTO/ALVENARIAS COM TIJOLO COMUM</v>
          </cell>
          <cell r="C1525" t="str">
            <v>m</v>
          </cell>
          <cell r="D1525">
            <v>9.52</v>
          </cell>
          <cell r="E1525">
            <v>7.04</v>
          </cell>
          <cell r="F1525">
            <v>16.559999999999999</v>
          </cell>
        </row>
        <row r="1526">
          <cell r="A1526">
            <v>100205</v>
          </cell>
          <cell r="B1526" t="str">
            <v>CUNHAMENTO EM ALVENARIA COM CUNHA DE CONCRETO</v>
          </cell>
          <cell r="C1526" t="str">
            <v>m</v>
          </cell>
          <cell r="D1526">
            <v>6.93</v>
          </cell>
          <cell r="E1526">
            <v>11.49</v>
          </cell>
          <cell r="F1526">
            <v>18.420000000000002</v>
          </cell>
        </row>
        <row r="1527">
          <cell r="A1527">
            <v>100301</v>
          </cell>
          <cell r="B1527" t="str">
            <v>DIVISORIA DE MARMORE</v>
          </cell>
          <cell r="C1527" t="str">
            <v>m2</v>
          </cell>
          <cell r="D1527">
            <v>712.42</v>
          </cell>
          <cell r="E1527">
            <v>56.93</v>
          </cell>
          <cell r="F1527">
            <v>769.35</v>
          </cell>
        </row>
        <row r="1528">
          <cell r="A1528">
            <v>100302</v>
          </cell>
          <cell r="B1528" t="str">
            <v>DIVISORIA DE GRANITINA</v>
          </cell>
          <cell r="C1528" t="str">
            <v>m2</v>
          </cell>
          <cell r="D1528">
            <v>364.72</v>
          </cell>
          <cell r="E1528">
            <v>56.93</v>
          </cell>
          <cell r="F1528">
            <v>421.65</v>
          </cell>
        </row>
        <row r="1529">
          <cell r="A1529">
            <v>100303</v>
          </cell>
          <cell r="B1529" t="str">
            <v>DIVISORIA DE ARDOSIA POLIDA 3 CM</v>
          </cell>
          <cell r="C1529" t="str">
            <v>m2</v>
          </cell>
          <cell r="D1529">
            <v>260.92</v>
          </cell>
          <cell r="E1529">
            <v>56.93</v>
          </cell>
          <cell r="F1529">
            <v>317.85000000000002</v>
          </cell>
        </row>
        <row r="1530">
          <cell r="A1530">
            <v>100320</v>
          </cell>
          <cell r="B1530" t="str">
            <v>DIVISORIA DE GRANITO POLIDO CINZA 2 CM</v>
          </cell>
          <cell r="C1530" t="str">
            <v>m2</v>
          </cell>
          <cell r="D1530">
            <v>373.38</v>
          </cell>
          <cell r="E1530">
            <v>56.93</v>
          </cell>
          <cell r="F1530">
            <v>430.31</v>
          </cell>
        </row>
        <row r="1531">
          <cell r="A1531">
            <v>100401</v>
          </cell>
          <cell r="B1531" t="str">
            <v>DIVISORIA PAINEL CEGO, RODAPÉ SIMPLES E PERFIL EM ALUMÍNIO</v>
          </cell>
          <cell r="C1531" t="str">
            <v>m2</v>
          </cell>
          <cell r="D1531">
            <v>195</v>
          </cell>
          <cell r="E1531">
            <v>0.13</v>
          </cell>
          <cell r="F1531">
            <v>195.13</v>
          </cell>
        </row>
        <row r="1532">
          <cell r="A1532">
            <v>100402</v>
          </cell>
          <cell r="B1532" t="str">
            <v>DIVISÓRIA PAINEL CEGO, RODAPE SIMPLES E PERFIL EM AÇO PINTADO</v>
          </cell>
          <cell r="C1532" t="str">
            <v>m2</v>
          </cell>
          <cell r="D1532">
            <v>135</v>
          </cell>
          <cell r="E1532">
            <v>0.13</v>
          </cell>
          <cell r="F1532">
            <v>135.13</v>
          </cell>
        </row>
        <row r="1533">
          <cell r="A1533">
            <v>100403</v>
          </cell>
          <cell r="B1533" t="str">
            <v>CONJUNTO DE FERRAGENS PARA PORTA DIVISORIA PERFIL ALUMINIO (INCLUSO
INSTALAÇÃO)</v>
          </cell>
          <cell r="C1533" t="str">
            <v>Un</v>
          </cell>
          <cell r="D1533">
            <v>840</v>
          </cell>
          <cell r="E1533">
            <v>0</v>
          </cell>
          <cell r="F1533">
            <v>840</v>
          </cell>
        </row>
        <row r="1534">
          <cell r="A1534">
            <v>100404</v>
          </cell>
          <cell r="B1534" t="str">
            <v>CONJUNTO DE FERRAGENS PARA PORTA DIVISORIA PERFIL AÇO PINTADO (INCLUSO
INSTALAÇÃO)</v>
          </cell>
          <cell r="C1534" t="str">
            <v>Un</v>
          </cell>
          <cell r="D1534">
            <v>600</v>
          </cell>
          <cell r="E1534">
            <v>0</v>
          </cell>
          <cell r="F1534">
            <v>600</v>
          </cell>
        </row>
        <row r="1535">
          <cell r="A1535">
            <v>100405</v>
          </cell>
          <cell r="B1535" t="str">
            <v>DIVISÓRIA PAINEL/VIDRO/PAINEL, RODAPÉ SIMPLES E PERFIL EM ALUMINIO</v>
          </cell>
          <cell r="C1535" t="str">
            <v>m2</v>
          </cell>
          <cell r="D1535">
            <v>270</v>
          </cell>
          <cell r="E1535">
            <v>0.13</v>
          </cell>
          <cell r="F1535">
            <v>270.13</v>
          </cell>
        </row>
        <row r="1536">
          <cell r="A1536">
            <v>100406</v>
          </cell>
          <cell r="B1536" t="str">
            <v>DIVISÓRIA PAINEL/VIDRO/PAINEL, RODAPÉ SIMPLES E PERFIL EM AÇO PINTADO</v>
          </cell>
          <cell r="C1536" t="str">
            <v>m2</v>
          </cell>
          <cell r="D1536">
            <v>156.79</v>
          </cell>
          <cell r="E1536">
            <v>0.13</v>
          </cell>
          <cell r="F1536">
            <v>156.91999999999999</v>
          </cell>
        </row>
        <row r="1537">
          <cell r="A1537">
            <v>100500</v>
          </cell>
          <cell r="B1537" t="str">
            <v>ELEMENTO VAZADO DE CONCRETO (MODELO TACO CHINÊS)</v>
          </cell>
          <cell r="C1537" t="str">
            <v>m2</v>
          </cell>
          <cell r="D1537">
            <v>124.69</v>
          </cell>
          <cell r="E1537">
            <v>51.42</v>
          </cell>
          <cell r="F1537">
            <v>176.11</v>
          </cell>
        </row>
        <row r="1538">
          <cell r="A1538">
            <v>100501</v>
          </cell>
          <cell r="B1538" t="str">
            <v>ELEMENTO VAZADO DE CONCRETO (MODELO COPINHO)</v>
          </cell>
          <cell r="C1538" t="str">
            <v>m2</v>
          </cell>
          <cell r="D1538">
            <v>182.27</v>
          </cell>
          <cell r="E1538">
            <v>51.42</v>
          </cell>
          <cell r="F1538">
            <v>233.69</v>
          </cell>
        </row>
        <row r="1539">
          <cell r="A1539">
            <v>100502</v>
          </cell>
          <cell r="B1539" t="str">
            <v>ELEMENTO VAZADO CERAMICO (6 x 18 x 18)</v>
          </cell>
          <cell r="C1539" t="str">
            <v>m2</v>
          </cell>
          <cell r="D1539">
            <v>169.22</v>
          </cell>
          <cell r="E1539">
            <v>52.44</v>
          </cell>
          <cell r="F1539">
            <v>221.66</v>
          </cell>
        </row>
        <row r="1540">
          <cell r="A1540">
            <v>100600</v>
          </cell>
          <cell r="B1540" t="str">
            <v>ALVENARIA DE TIJOLO DE VIDRO (20 X 20 X 10) ARMADA - PAINEL PLANO EXTERNO,
OU CURVO INTERNO E EXTERNO, OU COM ÁREA &gt; 13,00 M2 - ARG. (1CI : 3ARML)</v>
          </cell>
          <cell r="C1540" t="str">
            <v>m2</v>
          </cell>
          <cell r="D1540">
            <v>522.97</v>
          </cell>
          <cell r="E1540">
            <v>58.73</v>
          </cell>
          <cell r="F1540">
            <v>581.70000000000005</v>
          </cell>
        </row>
        <row r="1541">
          <cell r="A1541">
            <v>100601</v>
          </cell>
          <cell r="B1541" t="str">
            <v>ALVENARIA DE TIJOLO DE VIDRO (20 x 20 x10) - PAINEL PLANO, INTERNO E COM ÁREA
&lt;= 13,00 M2 - ARG. (1CI : 3ARML)</v>
          </cell>
          <cell r="C1541" t="str">
            <v>m2</v>
          </cell>
          <cell r="D1541">
            <v>519.95000000000005</v>
          </cell>
          <cell r="E1541">
            <v>57.69</v>
          </cell>
          <cell r="F1541">
            <v>577.64</v>
          </cell>
        </row>
        <row r="1542">
          <cell r="A1542">
            <v>100602</v>
          </cell>
          <cell r="B1542" t="str">
            <v>ALVENARIA DE TIJOLO LAMINADO 1/2 VEZ  - ARG. (1CI : 1CH : 5ARML)</v>
          </cell>
          <cell r="C1542" t="str">
            <v>m2</v>
          </cell>
          <cell r="D1542">
            <v>221.12</v>
          </cell>
          <cell r="E1542">
            <v>54.91</v>
          </cell>
          <cell r="F1542">
            <v>276.02999999999997</v>
          </cell>
        </row>
        <row r="1543">
          <cell r="A1543">
            <v>100603</v>
          </cell>
          <cell r="B1543" t="str">
            <v>ALVENARIA DE TIJOLO LAMINADO 1 VEZ - ARG. (1CI : 1CH : 6ARML)</v>
          </cell>
          <cell r="C1543" t="str">
            <v>m2</v>
          </cell>
          <cell r="D1543">
            <v>465.24</v>
          </cell>
          <cell r="E1543">
            <v>109.84</v>
          </cell>
          <cell r="F1543">
            <v>575.08000000000004</v>
          </cell>
        </row>
        <row r="1544">
          <cell r="A1544">
            <v>100604</v>
          </cell>
          <cell r="B1544" t="str">
            <v>ALVENARIA DE TIJOLO LAMINADO 1/4 VEZ - ARG. (1CI : 1CH : 5ARML)</v>
          </cell>
          <cell r="C1544" t="str">
            <v>m2</v>
          </cell>
          <cell r="D1544">
            <v>105.31</v>
          </cell>
          <cell r="E1544">
            <v>27.99</v>
          </cell>
          <cell r="F1544">
            <v>133.30000000000001</v>
          </cell>
        </row>
        <row r="1545">
          <cell r="A1545">
            <v>100607</v>
          </cell>
          <cell r="B1545" t="str">
            <v>ALVENARIA DE TIJOLO LAMINADO 1/2 VEZ EM CRIVO - ARG. (1CI : 1CH : 5ARML)</v>
          </cell>
          <cell r="C1545" t="str">
            <v>m2</v>
          </cell>
          <cell r="D1545">
            <v>156.66</v>
          </cell>
          <cell r="E1545">
            <v>70.989999999999995</v>
          </cell>
          <cell r="F1545">
            <v>227.65</v>
          </cell>
        </row>
        <row r="1546">
          <cell r="A1546">
            <v>100608</v>
          </cell>
          <cell r="B1546" t="str">
            <v>ALVENARIA DE TIJOLO LAMINADO 1/2 VEZ COM DETALHES - ARG. (1CI : 1CH : 5ARML)</v>
          </cell>
          <cell r="C1546" t="str">
            <v>m2</v>
          </cell>
          <cell r="D1546">
            <v>227.02</v>
          </cell>
          <cell r="E1546">
            <v>102.17</v>
          </cell>
          <cell r="F1546">
            <v>329.19</v>
          </cell>
        </row>
        <row r="1547">
          <cell r="A1547">
            <v>173</v>
          </cell>
          <cell r="B1547" t="str">
            <v>ALVENARIA AUTO-PORTANTE</v>
          </cell>
        </row>
        <row r="1548">
          <cell r="A1548">
            <v>110000</v>
          </cell>
          <cell r="B1548" t="str">
            <v>ALVENARIA AUTO-PORTANTE</v>
          </cell>
          <cell r="D1548">
            <v>0</v>
          </cell>
          <cell r="E1548">
            <v>0</v>
          </cell>
          <cell r="F1548">
            <v>0</v>
          </cell>
        </row>
        <row r="1549">
          <cell r="A1549">
            <v>110105</v>
          </cell>
          <cell r="B1549" t="str">
            <v>CORTINA CANALETA CONCRETO 9X19X19 PARA SER CHEIA CONCRETO ARMADO (0,
0302M3/M2) - EXCLUSO O CONCRETO</v>
          </cell>
          <cell r="C1549" t="str">
            <v>m2</v>
          </cell>
          <cell r="D1549">
            <v>63.07</v>
          </cell>
          <cell r="E1549">
            <v>22.82</v>
          </cell>
          <cell r="F1549">
            <v>85.89</v>
          </cell>
        </row>
        <row r="1550">
          <cell r="A1550">
            <v>110106</v>
          </cell>
          <cell r="B1550" t="str">
            <v>CORTINA CANALETA CONCRETO 14X19X19 PARA SER CHEIA CONCRETO ARMADO (0,
0568M3/M2) - EXCLUSO O CONCRETO</v>
          </cell>
          <cell r="C1550" t="str">
            <v>m2</v>
          </cell>
          <cell r="D1550">
            <v>103.23</v>
          </cell>
          <cell r="E1550">
            <v>24.62</v>
          </cell>
          <cell r="F1550">
            <v>127.85</v>
          </cell>
        </row>
        <row r="1551">
          <cell r="A1551">
            <v>110107</v>
          </cell>
          <cell r="B1551" t="str">
            <v>CORTINA CANALETA CONCRETO 19X19X19 PARA SER CHEIA CONCRETO ARMADO (0,
0947M3/M2) - EXCLUSO O CONCRETO</v>
          </cell>
          <cell r="C1551" t="str">
            <v>m2</v>
          </cell>
          <cell r="D1551">
            <v>101.06</v>
          </cell>
          <cell r="E1551">
            <v>29.21</v>
          </cell>
          <cell r="F1551">
            <v>130.27000000000001</v>
          </cell>
        </row>
        <row r="1552">
          <cell r="A1552">
            <v>174</v>
          </cell>
          <cell r="B1552" t="str">
            <v>IMPERMEABILIZAÇÃO</v>
          </cell>
        </row>
        <row r="1553">
          <cell r="A1553">
            <v>120000</v>
          </cell>
          <cell r="B1553" t="str">
            <v>IMPERMEABILIZACAO</v>
          </cell>
          <cell r="D1553">
            <v>0</v>
          </cell>
          <cell r="E1553">
            <v>0</v>
          </cell>
          <cell r="F1553">
            <v>0</v>
          </cell>
        </row>
        <row r="1554">
          <cell r="A1554">
            <v>120101</v>
          </cell>
          <cell r="B1554" t="str">
            <v>REGULARIZAÇÃO (1:3) E=2 CM</v>
          </cell>
          <cell r="C1554" t="str">
            <v>m2</v>
          </cell>
          <cell r="D1554">
            <v>12.33</v>
          </cell>
          <cell r="E1554">
            <v>9.67</v>
          </cell>
          <cell r="F1554">
            <v>22</v>
          </cell>
        </row>
        <row r="1555">
          <cell r="A1555">
            <v>120102</v>
          </cell>
          <cell r="B1555" t="str">
            <v>MANTA AUTOPROTEGIDA  ARDOSIADA  TIPO III - B</v>
          </cell>
          <cell r="C1555" t="str">
            <v>m2</v>
          </cell>
          <cell r="D1555">
            <v>77.87</v>
          </cell>
          <cell r="E1555">
            <v>22.72</v>
          </cell>
          <cell r="F1555">
            <v>100.59</v>
          </cell>
        </row>
        <row r="1556">
          <cell r="A1556">
            <v>120104</v>
          </cell>
          <cell r="B1556" t="str">
            <v>MANTA AUTOPROTEGIDA ALUMINIO TIPO III - B</v>
          </cell>
          <cell r="C1556" t="str">
            <v>m2</v>
          </cell>
          <cell r="D1556">
            <v>77.98</v>
          </cell>
          <cell r="E1556">
            <v>22.72</v>
          </cell>
          <cell r="F1556">
            <v>100.7</v>
          </cell>
        </row>
        <row r="1557">
          <cell r="A1557">
            <v>120107</v>
          </cell>
          <cell r="B1557" t="str">
            <v>MANTA ASFÁLTICA TIPO III - B ( 3 MM)</v>
          </cell>
          <cell r="C1557" t="str">
            <v>m2</v>
          </cell>
          <cell r="D1557">
            <v>59.94</v>
          </cell>
          <cell r="E1557">
            <v>22.72</v>
          </cell>
          <cell r="F1557">
            <v>82.66</v>
          </cell>
        </row>
        <row r="1558">
          <cell r="A1558">
            <v>120205</v>
          </cell>
          <cell r="B1558" t="str">
            <v>MANTA ASFALTICA TIPO III - B (4MM)</v>
          </cell>
          <cell r="C1558" t="str">
            <v>m2</v>
          </cell>
          <cell r="D1558">
            <v>81.239999999999995</v>
          </cell>
          <cell r="E1558">
            <v>22.72</v>
          </cell>
          <cell r="F1558">
            <v>103.96</v>
          </cell>
        </row>
        <row r="1559">
          <cell r="A1559">
            <v>120206</v>
          </cell>
          <cell r="B1559" t="str">
            <v>PROTECAO MECANICA C/TELA GALVANIZADA</v>
          </cell>
          <cell r="C1559" t="str">
            <v>m2</v>
          </cell>
          <cell r="D1559">
            <v>23.63</v>
          </cell>
          <cell r="E1559">
            <v>19.940000000000001</v>
          </cell>
          <cell r="F1559">
            <v>43.57</v>
          </cell>
        </row>
        <row r="1560">
          <cell r="A1560">
            <v>120207</v>
          </cell>
          <cell r="B1560" t="str">
            <v>PROTECAO MECANICA (1:3) E=2 CM</v>
          </cell>
          <cell r="C1560" t="str">
            <v>m2</v>
          </cell>
          <cell r="D1560">
            <v>10.76</v>
          </cell>
          <cell r="E1560">
            <v>9.67</v>
          </cell>
          <cell r="F1560">
            <v>20.43</v>
          </cell>
        </row>
        <row r="1561">
          <cell r="A1561">
            <v>120208</v>
          </cell>
          <cell r="B1561" t="str">
            <v>IMPERMEABILIZACAO - ARGAMASSA SINTÉTICA SEMI-FLEXIVEL</v>
          </cell>
          <cell r="C1561" t="str">
            <v>m2</v>
          </cell>
          <cell r="D1561">
            <v>22.72</v>
          </cell>
          <cell r="E1561">
            <v>12.75</v>
          </cell>
          <cell r="F1561">
            <v>35.47</v>
          </cell>
        </row>
        <row r="1562">
          <cell r="A1562">
            <v>120209</v>
          </cell>
          <cell r="B1562" t="str">
            <v>IMPERMEABILIZACAO-C/CIMENTO CRISTALIZANTE 3 DEMAOS</v>
          </cell>
          <cell r="C1562" t="str">
            <v>m2</v>
          </cell>
          <cell r="D1562">
            <v>12.44</v>
          </cell>
          <cell r="E1562">
            <v>12.75</v>
          </cell>
          <cell r="F1562">
            <v>25.19</v>
          </cell>
        </row>
        <row r="1563">
          <cell r="A1563">
            <v>120210</v>
          </cell>
          <cell r="B1563" t="str">
            <v>MASTIQUE A BASE DE POLIURETANO COM PRÉVIO PREPARO E TRATAMENTO DA
SUPERFÍCIE</v>
          </cell>
          <cell r="C1563" t="str">
            <v>CM3</v>
          </cell>
          <cell r="D1563">
            <v>0.19</v>
          </cell>
          <cell r="E1563">
            <v>7.0000000000000007E-2</v>
          </cell>
          <cell r="F1563">
            <v>0.26</v>
          </cell>
        </row>
        <row r="1564">
          <cell r="A1564">
            <v>120212</v>
          </cell>
          <cell r="B1564" t="str">
            <v>IMPERMEABILIZAÇÃO FLEXÍVEL INCLUSIVE BASE (TRANSIÇÃO) SEMI FLEXIVEL</v>
          </cell>
          <cell r="C1564" t="str">
            <v>m2</v>
          </cell>
          <cell r="D1564">
            <v>55.14</v>
          </cell>
          <cell r="E1564">
            <v>22.97</v>
          </cell>
          <cell r="F1564">
            <v>78.11</v>
          </cell>
        </row>
        <row r="1565">
          <cell r="A1565">
            <v>120901</v>
          </cell>
          <cell r="B1565" t="str">
            <v>IMPERMEABILIZACAO-JARDINEIRA C/MANTA ANTI-RAIZ (COMPLETA)</v>
          </cell>
          <cell r="C1565" t="str">
            <v>m2</v>
          </cell>
          <cell r="D1565">
            <v>96.04</v>
          </cell>
          <cell r="E1565">
            <v>32.39</v>
          </cell>
          <cell r="F1565">
            <v>128.43</v>
          </cell>
        </row>
        <row r="1566">
          <cell r="A1566">
            <v>120902</v>
          </cell>
          <cell r="B1566" t="str">
            <v>IMPERMEABILIZACAO VIGAS BALDRAMES E=2,0 CM</v>
          </cell>
          <cell r="C1566" t="str">
            <v>m2</v>
          </cell>
          <cell r="D1566">
            <v>13.31</v>
          </cell>
          <cell r="E1566">
            <v>20.86</v>
          </cell>
          <cell r="F1566">
            <v>34.17</v>
          </cell>
        </row>
        <row r="1567">
          <cell r="A1567">
            <v>121001</v>
          </cell>
          <cell r="B1567" t="str">
            <v>IMPERMEABILIZAÇÃO-REBAIXO BANHEIRO COM 4 DEMÃOS DE EMULSÃO ASFÁLTICA</v>
          </cell>
          <cell r="C1567" t="str">
            <v>m2</v>
          </cell>
          <cell r="D1567">
            <v>15.52</v>
          </cell>
          <cell r="E1567">
            <v>2.42</v>
          </cell>
          <cell r="F1567">
            <v>17.940000000000001</v>
          </cell>
        </row>
        <row r="1568">
          <cell r="A1568">
            <v>121101</v>
          </cell>
          <cell r="B1568" t="str">
            <v>IMPERMEABILIZAÇÃO  MURO DE ARRIMO COM 4 DEMÃOS DE EMULSÃO ASFÁLTICA</v>
          </cell>
          <cell r="C1568" t="str">
            <v>m2</v>
          </cell>
          <cell r="D1568">
            <v>15.52</v>
          </cell>
          <cell r="E1568">
            <v>2.4900000000000002</v>
          </cell>
          <cell r="F1568">
            <v>18.010000000000002</v>
          </cell>
        </row>
        <row r="1569">
          <cell r="A1569">
            <v>121105</v>
          </cell>
          <cell r="B1569" t="str">
            <v>IMPERMEABILIZAÇÃO DE ALICERCE / "PÉ" DE PAREDE / PEITORIL E ALVENARIA DE UM MODO GERAL COM CIMENTO CRISTALIZANTE SEMI FLEXÍVEL - 2 DEMÃOS (
ESPECÍFICO PARA OBRAS DE REFORMA)</v>
          </cell>
          <cell r="C1569" t="str">
            <v>m2</v>
          </cell>
          <cell r="D1569">
            <v>13.97</v>
          </cell>
          <cell r="E1569">
            <v>3.64</v>
          </cell>
          <cell r="F1569">
            <v>17.61</v>
          </cell>
        </row>
        <row r="1570">
          <cell r="A1570">
            <v>175</v>
          </cell>
          <cell r="B1570" t="str">
            <v>ISOLAMENTO TÉRMICO E ACÚSTICO</v>
          </cell>
        </row>
        <row r="1571">
          <cell r="A1571">
            <v>130000</v>
          </cell>
          <cell r="B1571" t="str">
            <v>ISOLAMENTO TERMICO E ACUSTICO</v>
          </cell>
          <cell r="D1571">
            <v>0</v>
          </cell>
          <cell r="E1571">
            <v>0</v>
          </cell>
          <cell r="F1571">
            <v>0</v>
          </cell>
        </row>
        <row r="1572">
          <cell r="A1572">
            <v>130103</v>
          </cell>
          <cell r="B1572" t="str">
            <v>ISOLAMENTO TÉRMICO E ACÚSTICO DE LAJE DE COBERTURA COM VERMICULITA (
1CI : 11,1111VERM) - ESP.=3CM</v>
          </cell>
          <cell r="C1572" t="str">
            <v>m2</v>
          </cell>
          <cell r="D1572">
            <v>35.69</v>
          </cell>
          <cell r="E1572">
            <v>4.49</v>
          </cell>
          <cell r="F1572">
            <v>40.18</v>
          </cell>
        </row>
        <row r="1573">
          <cell r="A1573">
            <v>130107</v>
          </cell>
          <cell r="B1573" t="str">
            <v>PROTEÇÃO MECÂNICA, TÉRMICA E ACÚSTICA DE IMPERMEABILIZAÇÃO PARA LAJE
COM VERMICULITA (1CI:2ARM:3VERM) ESP.=3CM</v>
          </cell>
          <cell r="C1573" t="str">
            <v>m2</v>
          </cell>
          <cell r="D1573">
            <v>26.21</v>
          </cell>
          <cell r="E1573">
            <v>18.64</v>
          </cell>
          <cell r="F1573">
            <v>44.85</v>
          </cell>
        </row>
        <row r="1574">
          <cell r="A1574">
            <v>130150</v>
          </cell>
          <cell r="B1574" t="str">
            <v>EMBOÇO (ISOLANTE TÉRMICO E ACÚSTICO) COM VERMICULITA (1CI:2CH:1ARM:8,
3333VERM) ESP.=3CM</v>
          </cell>
          <cell r="C1574" t="str">
            <v>m2</v>
          </cell>
          <cell r="D1574">
            <v>42.78</v>
          </cell>
          <cell r="E1574">
            <v>14.09</v>
          </cell>
          <cell r="F1574">
            <v>56.87</v>
          </cell>
        </row>
        <row r="1575">
          <cell r="A1575">
            <v>130152</v>
          </cell>
          <cell r="B1575" t="str">
            <v>REBOCO (1CALH:4ARFC+100KG CI/M3) ESP.= 1CM</v>
          </cell>
          <cell r="C1575" t="str">
            <v>m2</v>
          </cell>
          <cell r="D1575">
            <v>5.85</v>
          </cell>
          <cell r="E1575">
            <v>21.11</v>
          </cell>
          <cell r="F1575">
            <v>26.96</v>
          </cell>
        </row>
        <row r="1576">
          <cell r="A1576">
            <v>130160</v>
          </cell>
          <cell r="B1576" t="str">
            <v>REGULARIZAÇÃO E/OU NIVELAMENTO DE LAJE COM VERMICULITA ( 1CI:1ARM:5,
5556VERM)</v>
          </cell>
          <cell r="C1576" t="str">
            <v>m3</v>
          </cell>
          <cell r="D1576">
            <v>1069.1600000000001</v>
          </cell>
          <cell r="E1576">
            <v>621.67999999999995</v>
          </cell>
          <cell r="F1576">
            <v>1690.84</v>
          </cell>
        </row>
        <row r="1577">
          <cell r="A1577">
            <v>176</v>
          </cell>
          <cell r="B1577" t="str">
            <v>ESTRUTURA DE MADEIRA</v>
          </cell>
        </row>
        <row r="1578">
          <cell r="A1578">
            <v>140000</v>
          </cell>
          <cell r="B1578" t="str">
            <v>ESTRUTURA DE MADEIRA</v>
          </cell>
          <cell r="D1578">
            <v>0</v>
          </cell>
          <cell r="E1578">
            <v>0</v>
          </cell>
          <cell r="F1578">
            <v>0</v>
          </cell>
        </row>
        <row r="1579">
          <cell r="A1579">
            <v>140101</v>
          </cell>
          <cell r="B1579" t="str">
            <v>ESTRUTURA DE MADEIRA PARA TELHA CERÂMICA V=3 A 7 M. C/FERRAGENS</v>
          </cell>
          <cell r="C1579" t="str">
            <v>m2</v>
          </cell>
          <cell r="D1579">
            <v>97.34</v>
          </cell>
          <cell r="E1579">
            <v>43.02</v>
          </cell>
          <cell r="F1579">
            <v>140.36000000000001</v>
          </cell>
        </row>
        <row r="1580">
          <cell r="A1580">
            <v>140102</v>
          </cell>
          <cell r="B1580" t="str">
            <v>ESTRUTURA DE MADEIRA PARA TELHA CERAMICA V=7 A 10 M C/FERRAGENS</v>
          </cell>
          <cell r="C1580" t="str">
            <v>m2</v>
          </cell>
          <cell r="D1580">
            <v>102</v>
          </cell>
          <cell r="E1580">
            <v>53.78</v>
          </cell>
          <cell r="F1580">
            <v>155.78</v>
          </cell>
        </row>
        <row r="1581">
          <cell r="A1581">
            <v>140103</v>
          </cell>
          <cell r="B1581" t="str">
            <v>ESTRUTURA DE MADEIRA PARA TELHA CERAMICA V=10-13 M. C/FERRAGENS</v>
          </cell>
          <cell r="C1581" t="str">
            <v>m2</v>
          </cell>
          <cell r="D1581">
            <v>109.88</v>
          </cell>
          <cell r="E1581">
            <v>64.540000000000006</v>
          </cell>
          <cell r="F1581">
            <v>174.42</v>
          </cell>
        </row>
        <row r="1582">
          <cell r="A1582">
            <v>140111</v>
          </cell>
          <cell r="B1582" t="str">
            <v>MÃO DE OBRA ESTR.MAD.TELHA CERÂMICA V=3 A 7 M</v>
          </cell>
          <cell r="C1582" t="str">
            <v>m2</v>
          </cell>
          <cell r="D1582">
            <v>2.75</v>
          </cell>
          <cell r="E1582">
            <v>43.02</v>
          </cell>
          <cell r="F1582">
            <v>45.77</v>
          </cell>
        </row>
        <row r="1583">
          <cell r="A1583">
            <v>140112</v>
          </cell>
          <cell r="B1583" t="str">
            <v>MÃO DE OBRA ESTR.MAD.TELHA CERÂMICA V=7 A 10 M</v>
          </cell>
          <cell r="C1583" t="str">
            <v>m2</v>
          </cell>
          <cell r="D1583">
            <v>2.75</v>
          </cell>
          <cell r="E1583">
            <v>53.78</v>
          </cell>
          <cell r="F1583">
            <v>56.53</v>
          </cell>
        </row>
        <row r="1584">
          <cell r="A1584">
            <v>140113</v>
          </cell>
          <cell r="B1584" t="str">
            <v>MÃO DE OBRA ESTR.MAD.TELHA CERÂMICA V=10 A 13 M</v>
          </cell>
          <cell r="C1584" t="str">
            <v>m2</v>
          </cell>
          <cell r="D1584">
            <v>2.75</v>
          </cell>
          <cell r="E1584">
            <v>64.540000000000006</v>
          </cell>
          <cell r="F1584">
            <v>67.290000000000006</v>
          </cell>
        </row>
        <row r="1585">
          <cell r="A1585">
            <v>140118</v>
          </cell>
          <cell r="B1585" t="str">
            <v>MÃO DE OBRA P/ESTR.MAD.EM TESOURA TELHA FIBROCIMENTO</v>
          </cell>
          <cell r="C1585" t="str">
            <v>m2</v>
          </cell>
          <cell r="D1585">
            <v>0.39</v>
          </cell>
          <cell r="E1585">
            <v>35.86</v>
          </cell>
          <cell r="F1585">
            <v>36.25</v>
          </cell>
        </row>
        <row r="1586">
          <cell r="A1586">
            <v>140119</v>
          </cell>
          <cell r="B1586" t="str">
            <v>MAO DE OBRA P/ESTR.MADEIRA EM TERÇA TELHA FIBROCIMENTO</v>
          </cell>
          <cell r="C1586" t="str">
            <v>m2</v>
          </cell>
          <cell r="D1586">
            <v>0.27</v>
          </cell>
          <cell r="E1586">
            <v>15.47</v>
          </cell>
          <cell r="F1586">
            <v>15.74</v>
          </cell>
        </row>
        <row r="1587">
          <cell r="A1587">
            <v>140200</v>
          </cell>
          <cell r="B1587" t="str">
            <v>ESTRUTURA DE MADEIRA PARA TELHA FIBROCIMENTO COM APOIOS EM LAJES/
VIGAS OU PAREDES(SOMENTE TERÇAS) C/FERRAGENS</v>
          </cell>
          <cell r="C1587" t="str">
            <v>m2</v>
          </cell>
          <cell r="D1587">
            <v>31.07</v>
          </cell>
          <cell r="E1587">
            <v>15.47</v>
          </cell>
          <cell r="F1587">
            <v>46.54</v>
          </cell>
        </row>
        <row r="1588">
          <cell r="A1588">
            <v>140201</v>
          </cell>
          <cell r="B1588" t="str">
            <v>ESTRUTURA DE MADEIRA PARA TELHA DE FIBROCIMENTO (C/TESOURA) C/
FERRAGENS</v>
          </cell>
          <cell r="C1588" t="str">
            <v>m2</v>
          </cell>
          <cell r="D1588">
            <v>68.8</v>
          </cell>
          <cell r="E1588">
            <v>35.86</v>
          </cell>
          <cell r="F1588">
            <v>104.66</v>
          </cell>
        </row>
        <row r="1589">
          <cell r="A1589">
            <v>140202</v>
          </cell>
          <cell r="B1589" t="str">
            <v>GRADEADO CAIBROS/RIPAS</v>
          </cell>
          <cell r="C1589" t="str">
            <v>m2</v>
          </cell>
          <cell r="D1589">
            <v>56.71</v>
          </cell>
          <cell r="E1589">
            <v>12.9</v>
          </cell>
          <cell r="F1589">
            <v>69.61</v>
          </cell>
        </row>
        <row r="1590">
          <cell r="A1590">
            <v>140203</v>
          </cell>
          <cell r="B1590" t="str">
            <v>UTILIZAÇÃO DO CAIBRO NO LUGAR DO RIPAMENTO</v>
          </cell>
          <cell r="C1590" t="str">
            <v>m2</v>
          </cell>
          <cell r="D1590">
            <v>55.96</v>
          </cell>
          <cell r="E1590">
            <v>5.12</v>
          </cell>
          <cell r="F1590">
            <v>61.08</v>
          </cell>
        </row>
        <row r="1591">
          <cell r="A1591">
            <v>140205</v>
          </cell>
          <cell r="B1591" t="str">
            <v>RIPAMENTO DE MADEIRA</v>
          </cell>
          <cell r="C1591" t="str">
            <v>m2</v>
          </cell>
          <cell r="D1591">
            <v>16.48</v>
          </cell>
          <cell r="E1591">
            <v>6.45</v>
          </cell>
          <cell r="F1591">
            <v>22.93</v>
          </cell>
        </row>
        <row r="1592">
          <cell r="A1592">
            <v>140206</v>
          </cell>
          <cell r="B1592" t="str">
            <v>RIPÃO APARELHADO PARA TELHADO</v>
          </cell>
          <cell r="C1592" t="str">
            <v>M</v>
          </cell>
          <cell r="D1592">
            <v>16.559999999999999</v>
          </cell>
          <cell r="E1592">
            <v>7.61</v>
          </cell>
          <cell r="F1592">
            <v>24.17</v>
          </cell>
        </row>
        <row r="1593">
          <cell r="A1593">
            <v>140301</v>
          </cell>
          <cell r="B1593" t="str">
            <v>TRATAMENTO PARA ESTRUTURA DE TELHADO</v>
          </cell>
          <cell r="C1593" t="str">
            <v>m2</v>
          </cell>
          <cell r="D1593">
            <v>7.36</v>
          </cell>
          <cell r="E1593">
            <v>2.09</v>
          </cell>
          <cell r="F1593">
            <v>9.4499999999999993</v>
          </cell>
        </row>
        <row r="1594">
          <cell r="A1594">
            <v>177</v>
          </cell>
          <cell r="B1594" t="str">
            <v>ESTRUTURAS METÁLICAS</v>
          </cell>
        </row>
        <row r="1595">
          <cell r="A1595">
            <v>150000</v>
          </cell>
          <cell r="B1595" t="str">
            <v>ESTRUTURAS METALICAS</v>
          </cell>
          <cell r="D1595">
            <v>0</v>
          </cell>
          <cell r="E1595">
            <v>0</v>
          </cell>
          <cell r="F1595">
            <v>0</v>
          </cell>
        </row>
        <row r="1596">
          <cell r="A1596">
            <v>150204</v>
          </cell>
          <cell r="B1596" t="str">
            <v>ESTRUTURA METÁLICA CONVENCIONAL EM AÇO DO TIPO MR-250 / ASTM A36 COM
FUNDO ANTICORROSIVO</v>
          </cell>
          <cell r="C1596" t="str">
            <v>Kg</v>
          </cell>
          <cell r="D1596">
            <v>17.34</v>
          </cell>
          <cell r="E1596">
            <v>0</v>
          </cell>
          <cell r="F1596">
            <v>17.34</v>
          </cell>
        </row>
        <row r="1597">
          <cell r="A1597">
            <v>150205</v>
          </cell>
          <cell r="B1597" t="str">
            <v>ESTRUTURA METÁLICA CONVENCIONAL EM AÇO TIPO AR-350 / ASTM A572 G50 COM
FUNDO ANTICORROSIVO</v>
          </cell>
          <cell r="C1597" t="str">
            <v>Kg</v>
          </cell>
          <cell r="D1597">
            <v>21.16</v>
          </cell>
          <cell r="E1597">
            <v>0</v>
          </cell>
          <cell r="F1597">
            <v>21.16</v>
          </cell>
        </row>
        <row r="1598">
          <cell r="A1598">
            <v>150206</v>
          </cell>
          <cell r="B1598" t="str">
            <v>ESTRUTURA METÁLICA CONVENCIONAL EM AÇO TIPO AR-350 COR / ASTM A588 COM
FUNDO ANTICORROSIVO</v>
          </cell>
          <cell r="C1598" t="str">
            <v>Kg</v>
          </cell>
          <cell r="D1598">
            <v>22.49</v>
          </cell>
          <cell r="E1598">
            <v>0</v>
          </cell>
          <cell r="F1598">
            <v>22.49</v>
          </cell>
        </row>
        <row r="1599">
          <cell r="A1599">
            <v>150210</v>
          </cell>
          <cell r="B1599" t="str">
            <v>JATEAMENTO ABRASIVO "IN LOCO" COM GRANALHA DE AÇO EM ESTRUTURA
METÁLICA</v>
          </cell>
          <cell r="C1599" t="str">
            <v>m2</v>
          </cell>
          <cell r="D1599">
            <v>48.06</v>
          </cell>
          <cell r="E1599">
            <v>0</v>
          </cell>
          <cell r="F1599">
            <v>48.06</v>
          </cell>
        </row>
        <row r="1600">
          <cell r="A1600">
            <v>178</v>
          </cell>
          <cell r="B1600" t="str">
            <v>COBERTURAS</v>
          </cell>
        </row>
        <row r="1601">
          <cell r="A1601">
            <v>160000</v>
          </cell>
          <cell r="B1601" t="str">
            <v>COBERTURAS</v>
          </cell>
          <cell r="D1601">
            <v>0</v>
          </cell>
          <cell r="E1601">
            <v>0</v>
          </cell>
          <cell r="F1601">
            <v>0</v>
          </cell>
        </row>
        <row r="1602">
          <cell r="A1602">
            <v>160100</v>
          </cell>
          <cell r="B1602" t="str">
            <v>COBERTURA COM TELHA AMERICANA  RESINADA COR VERMELHA</v>
          </cell>
          <cell r="C1602" t="str">
            <v>m2</v>
          </cell>
          <cell r="D1602">
            <v>41.52</v>
          </cell>
          <cell r="E1602">
            <v>3.88</v>
          </cell>
          <cell r="F1602">
            <v>45.4</v>
          </cell>
        </row>
        <row r="1603">
          <cell r="A1603">
            <v>160101</v>
          </cell>
          <cell r="B1603" t="str">
            <v>CUMEEIRA PARA TELHA AMERICANA RESINADA COR VERMELHA</v>
          </cell>
          <cell r="C1603" t="str">
            <v>m</v>
          </cell>
          <cell r="D1603">
            <v>20.23</v>
          </cell>
          <cell r="E1603">
            <v>18.73</v>
          </cell>
          <cell r="F1603">
            <v>38.96</v>
          </cell>
        </row>
        <row r="1604">
          <cell r="A1604">
            <v>160301</v>
          </cell>
          <cell r="B1604" t="str">
            <v>COBERTURA COM TELHA COLONIAL RESINADA COR VERMELHA</v>
          </cell>
          <cell r="C1604" t="str">
            <v>m2</v>
          </cell>
          <cell r="D1604">
            <v>55.25</v>
          </cell>
          <cell r="E1604">
            <v>5.74</v>
          </cell>
          <cell r="F1604">
            <v>60.99</v>
          </cell>
        </row>
        <row r="1605">
          <cell r="A1605">
            <v>160302</v>
          </cell>
          <cell r="B1605" t="str">
            <v>CUMEEIRA P/TELHA COLONIAL RESINADA COR VERMELHA</v>
          </cell>
          <cell r="C1605" t="str">
            <v>m</v>
          </cell>
          <cell r="D1605">
            <v>19.600000000000001</v>
          </cell>
          <cell r="E1605">
            <v>18.73</v>
          </cell>
          <cell r="F1605">
            <v>38.33</v>
          </cell>
        </row>
        <row r="1606">
          <cell r="A1606">
            <v>160401</v>
          </cell>
          <cell r="B1606" t="str">
            <v>COBERTURA COM TELHA PLAN RESINADA COR VERMELHA</v>
          </cell>
          <cell r="C1606" t="str">
            <v>m2</v>
          </cell>
          <cell r="D1606">
            <v>75</v>
          </cell>
          <cell r="E1606">
            <v>5.83</v>
          </cell>
          <cell r="F1606">
            <v>80.83</v>
          </cell>
        </row>
        <row r="1607">
          <cell r="A1607">
            <v>160402</v>
          </cell>
          <cell r="B1607" t="str">
            <v>CUMEEIRA  P/ TELHA PLAN RESINADA COR VERMELHA</v>
          </cell>
          <cell r="C1607" t="str">
            <v>m</v>
          </cell>
          <cell r="D1607">
            <v>16.899999999999999</v>
          </cell>
          <cell r="E1607">
            <v>18.73</v>
          </cell>
          <cell r="F1607">
            <v>35.630000000000003</v>
          </cell>
        </row>
        <row r="1608">
          <cell r="A1608">
            <v>160403</v>
          </cell>
          <cell r="B1608" t="str">
            <v>EMBOCAMENTO LATERAL  (OITOES)</v>
          </cell>
          <cell r="C1608" t="str">
            <v>m</v>
          </cell>
          <cell r="D1608">
            <v>10.72</v>
          </cell>
          <cell r="E1608">
            <v>10.35</v>
          </cell>
          <cell r="F1608">
            <v>21.07</v>
          </cell>
        </row>
        <row r="1609">
          <cell r="A1609">
            <v>160404</v>
          </cell>
          <cell r="B1609" t="str">
            <v>EMBOCAMENTO DE BEIRAL</v>
          </cell>
          <cell r="C1609" t="str">
            <v>M</v>
          </cell>
          <cell r="D1609">
            <v>0.48</v>
          </cell>
          <cell r="E1609">
            <v>12.79</v>
          </cell>
          <cell r="F1609">
            <v>13.27</v>
          </cell>
        </row>
        <row r="1610">
          <cell r="A1610">
            <v>160421</v>
          </cell>
          <cell r="B1610" t="str">
            <v>MAO DE OBRA PARA COBERTURA COM TELHA COLONIAL PLAN</v>
          </cell>
          <cell r="C1610" t="str">
            <v>m2</v>
          </cell>
          <cell r="D1610">
            <v>0</v>
          </cell>
          <cell r="E1610">
            <v>5.83</v>
          </cell>
          <cell r="F1610">
            <v>5.83</v>
          </cell>
        </row>
        <row r="1611">
          <cell r="A1611">
            <v>160501</v>
          </cell>
          <cell r="B1611" t="str">
            <v>COBERTURA COM TELHA ONDULADA DE FIBROCIMENTO</v>
          </cell>
          <cell r="C1611" t="str">
            <v>m2</v>
          </cell>
          <cell r="D1611">
            <v>37.03</v>
          </cell>
          <cell r="E1611">
            <v>7.52</v>
          </cell>
          <cell r="F1611">
            <v>44.55</v>
          </cell>
        </row>
        <row r="1612">
          <cell r="A1612">
            <v>160502</v>
          </cell>
          <cell r="B1612" t="str">
            <v>CUMEEIRA PARA TELHA ONDULADA DE FIBROCIMENTO</v>
          </cell>
          <cell r="C1612" t="str">
            <v>m</v>
          </cell>
          <cell r="D1612">
            <v>44.11</v>
          </cell>
          <cell r="E1612">
            <v>4.09</v>
          </cell>
          <cell r="F1612">
            <v>48.2</v>
          </cell>
        </row>
        <row r="1613">
          <cell r="A1613">
            <v>160600</v>
          </cell>
          <cell r="B1613" t="str">
            <v>CALHA DE CHAPA GALVANIZADA</v>
          </cell>
          <cell r="C1613" t="str">
            <v>m2</v>
          </cell>
          <cell r="D1613">
            <v>43.9</v>
          </cell>
          <cell r="E1613">
            <v>54.37</v>
          </cell>
          <cell r="F1613">
            <v>98.27</v>
          </cell>
        </row>
        <row r="1614">
          <cell r="A1614">
            <v>160601</v>
          </cell>
          <cell r="B1614" t="str">
            <v>CALHA DE CHAPA GALVANIZADA</v>
          </cell>
          <cell r="C1614" t="str">
            <v>m</v>
          </cell>
          <cell r="D1614">
            <v>26.34</v>
          </cell>
          <cell r="E1614">
            <v>32.619999999999997</v>
          </cell>
          <cell r="F1614">
            <v>58.96</v>
          </cell>
        </row>
        <row r="1615">
          <cell r="A1615">
            <v>160602</v>
          </cell>
          <cell r="B1615" t="str">
            <v>RUFO DE CHAPA GALVANIZADA</v>
          </cell>
          <cell r="C1615" t="str">
            <v>m</v>
          </cell>
          <cell r="D1615">
            <v>19.97</v>
          </cell>
          <cell r="E1615">
            <v>17.100000000000001</v>
          </cell>
          <cell r="F1615">
            <v>37.07</v>
          </cell>
        </row>
        <row r="1616">
          <cell r="A1616">
            <v>160603</v>
          </cell>
          <cell r="B1616" t="str">
            <v>RUFO DE CHAPA GALVANIZADA</v>
          </cell>
          <cell r="C1616" t="str">
            <v>m2</v>
          </cell>
          <cell r="D1616">
            <v>49.94</v>
          </cell>
          <cell r="E1616">
            <v>44.82</v>
          </cell>
          <cell r="F1616">
            <v>94.76</v>
          </cell>
        </row>
        <row r="1617">
          <cell r="A1617">
            <v>160801</v>
          </cell>
          <cell r="B1617" t="str">
            <v>COBERTURA COM TELHA CANALETE 49 OU EQUIV. COM ACESSÓRIOS</v>
          </cell>
          <cell r="C1617" t="str">
            <v>m2</v>
          </cell>
          <cell r="D1617">
            <v>156.66999999999999</v>
          </cell>
          <cell r="E1617">
            <v>12.74</v>
          </cell>
          <cell r="F1617">
            <v>169.41</v>
          </cell>
        </row>
        <row r="1618">
          <cell r="A1618">
            <v>160901</v>
          </cell>
          <cell r="B1618" t="str">
            <v>COBERTURA COM TELHA CANALETE 90 OU EQUIV. COM ACESSÓRIOS</v>
          </cell>
          <cell r="C1618" t="str">
            <v>m2</v>
          </cell>
          <cell r="D1618">
            <v>132.09</v>
          </cell>
          <cell r="E1618">
            <v>18.2</v>
          </cell>
          <cell r="F1618">
            <v>150.29</v>
          </cell>
        </row>
        <row r="1619">
          <cell r="A1619">
            <v>160905</v>
          </cell>
          <cell r="B1619" t="str">
            <v>COBERTURA COM TELHA DE ALUMÍNIO 0.5 MM</v>
          </cell>
          <cell r="C1619" t="str">
            <v>m2</v>
          </cell>
          <cell r="D1619">
            <v>65.78</v>
          </cell>
          <cell r="E1619">
            <v>5.73</v>
          </cell>
          <cell r="F1619">
            <v>71.510000000000005</v>
          </cell>
        </row>
        <row r="1620">
          <cell r="A1620">
            <v>160906</v>
          </cell>
          <cell r="B1620" t="str">
            <v>COBERTURA COM TELHA FIBERGLASS COM VÉU PROTEÇÃO 1MM COM ACESSÓRIOS</v>
          </cell>
          <cell r="C1620" t="str">
            <v>m2</v>
          </cell>
          <cell r="D1620">
            <v>91.1</v>
          </cell>
          <cell r="E1620">
            <v>5.73</v>
          </cell>
          <cell r="F1620">
            <v>96.83</v>
          </cell>
        </row>
        <row r="1621">
          <cell r="A1621">
            <v>160908</v>
          </cell>
          <cell r="B1621" t="str">
            <v>RIPAMENTO DE ARGAMASSA</v>
          </cell>
          <cell r="C1621" t="str">
            <v>m2</v>
          </cell>
          <cell r="D1621">
            <v>2.94</v>
          </cell>
          <cell r="E1621">
            <v>7.31</v>
          </cell>
          <cell r="F1621">
            <v>10.25</v>
          </cell>
        </row>
        <row r="1622">
          <cell r="A1622">
            <v>160909</v>
          </cell>
          <cell r="B1622" t="str">
            <v>FECHAMENTO LATERAL COM TELHA METÁLICA COM PINTURA ELETROSTÁTICA 0,65
MM COM ACESSÓRIOS</v>
          </cell>
          <cell r="C1622" t="str">
            <v>m2</v>
          </cell>
          <cell r="D1622">
            <v>128.94999999999999</v>
          </cell>
          <cell r="E1622">
            <v>12.54</v>
          </cell>
          <cell r="F1622">
            <v>141.49</v>
          </cell>
        </row>
        <row r="1623">
          <cell r="A1623">
            <v>160910</v>
          </cell>
          <cell r="B1623" t="str">
            <v>FECHAMENTO LATERAL COM TELHA METÁLICA COM PINTURA ELETROSTÁTICA 0,50
MM COM ACESSÓRIOS</v>
          </cell>
          <cell r="C1623" t="str">
            <v>m2</v>
          </cell>
          <cell r="D1623">
            <v>85.14</v>
          </cell>
          <cell r="E1623">
            <v>12.54</v>
          </cell>
          <cell r="F1623">
            <v>97.68</v>
          </cell>
        </row>
        <row r="1624">
          <cell r="A1624">
            <v>160911</v>
          </cell>
          <cell r="B1624" t="str">
            <v>COBERTURA COM TELHA FIBERGLASS COM VÉU PROTEÇÃO 1,5 MM COM
ACESSÓRIOS</v>
          </cell>
          <cell r="C1624" t="str">
            <v>m2</v>
          </cell>
          <cell r="D1624">
            <v>92.54</v>
          </cell>
          <cell r="E1624">
            <v>5.73</v>
          </cell>
          <cell r="F1624">
            <v>98.27</v>
          </cell>
        </row>
        <row r="1625">
          <cell r="A1625">
            <v>160963</v>
          </cell>
          <cell r="B1625" t="str">
            <v>CUMEEIRA PARA TELHA GALVANIZADA TRAPEZOIDAL 0,43MM</v>
          </cell>
          <cell r="C1625" t="str">
            <v>M</v>
          </cell>
          <cell r="D1625">
            <v>36.049999999999997</v>
          </cell>
          <cell r="E1625">
            <v>2.86</v>
          </cell>
          <cell r="F1625">
            <v>38.909999999999997</v>
          </cell>
        </row>
        <row r="1626">
          <cell r="A1626">
            <v>160964</v>
          </cell>
          <cell r="B1626" t="str">
            <v>CUMEEIRA PARA TELHA GALVANIZADA TRAPEZOIDAL 0,5 MM</v>
          </cell>
          <cell r="C1626" t="str">
            <v>m</v>
          </cell>
          <cell r="D1626">
            <v>48.92</v>
          </cell>
          <cell r="E1626">
            <v>2.86</v>
          </cell>
          <cell r="F1626">
            <v>51.78</v>
          </cell>
        </row>
        <row r="1627">
          <cell r="A1627">
            <v>160965</v>
          </cell>
          <cell r="B1627" t="str">
            <v>CUMEEIRA PARA TELHA GALVANIZADA ONDULADA 0,5 MM</v>
          </cell>
          <cell r="C1627" t="str">
            <v>m</v>
          </cell>
          <cell r="D1627">
            <v>37.950000000000003</v>
          </cell>
          <cell r="E1627">
            <v>2.86</v>
          </cell>
          <cell r="F1627">
            <v>40.81</v>
          </cell>
        </row>
        <row r="1628">
          <cell r="A1628">
            <v>160966</v>
          </cell>
          <cell r="B1628" t="str">
            <v>COBERTURA COM TELHA GALVANIZADA ONDULADA 0,5 MM COM ACESSÓRIOS</v>
          </cell>
          <cell r="C1628" t="str">
            <v>m2</v>
          </cell>
          <cell r="D1628">
            <v>68.510000000000005</v>
          </cell>
          <cell r="E1628">
            <v>5.73</v>
          </cell>
          <cell r="F1628">
            <v>74.239999999999995</v>
          </cell>
        </row>
        <row r="1629">
          <cell r="A1629">
            <v>160967</v>
          </cell>
          <cell r="B1629" t="str">
            <v>COBERTURA COM TELHA CHAPA GALVANIZADA  TRAPEZOIDAL 0,5 MM COM
ACESSÓRIOS</v>
          </cell>
          <cell r="C1629" t="str">
            <v>m2</v>
          </cell>
          <cell r="D1629">
            <v>79.209999999999994</v>
          </cell>
          <cell r="E1629">
            <v>5.73</v>
          </cell>
          <cell r="F1629">
            <v>84.94</v>
          </cell>
        </row>
        <row r="1630">
          <cell r="A1630">
            <v>160969</v>
          </cell>
          <cell r="B1630" t="str">
            <v>COBERTURA COM TELHA CHAPA GALVANIZADA TRAPEZOIDAL 0,43 MM COM
ACESSÓRIOS</v>
          </cell>
          <cell r="C1630" t="str">
            <v>m2</v>
          </cell>
          <cell r="D1630">
            <v>52.05</v>
          </cell>
          <cell r="E1630">
            <v>5.73</v>
          </cell>
          <cell r="F1630">
            <v>57.78</v>
          </cell>
        </row>
        <row r="1631">
          <cell r="A1631">
            <v>160970</v>
          </cell>
          <cell r="B1631" t="str">
            <v>FECHAMENTO LATERAL COM TELHA GALVANIZADA TRAPEZOIDAL 0,43 MM COM
ACESSÓRIOS</v>
          </cell>
          <cell r="C1631" t="str">
            <v>m2</v>
          </cell>
          <cell r="D1631">
            <v>47.24</v>
          </cell>
          <cell r="E1631">
            <v>12.54</v>
          </cell>
          <cell r="F1631">
            <v>59.78</v>
          </cell>
        </row>
        <row r="1632">
          <cell r="A1632">
            <v>160971</v>
          </cell>
          <cell r="B1632" t="str">
            <v>COBERTURA COM TELHA TERMOACUSTICA TRAPEZOIDAL NÚCLEO PIR 30MM EM
AÇO GALVALUME, #0,43MM (TELHA/FILME)</v>
          </cell>
          <cell r="C1632" t="str">
            <v>m2</v>
          </cell>
          <cell r="D1632">
            <v>215.32</v>
          </cell>
          <cell r="E1632">
            <v>2.09</v>
          </cell>
          <cell r="F1632">
            <v>217.41</v>
          </cell>
        </row>
        <row r="1633">
          <cell r="A1633">
            <v>179</v>
          </cell>
          <cell r="B1633" t="str">
            <v>ESQUADRIAS DE MADEIRAS</v>
          </cell>
        </row>
        <row r="1634">
          <cell r="A1634">
            <v>170000</v>
          </cell>
          <cell r="B1634" t="str">
            <v>ESQUADRIAS DE MADEIRA</v>
          </cell>
          <cell r="D1634">
            <v>0</v>
          </cell>
          <cell r="E1634">
            <v>0</v>
          </cell>
          <cell r="F1634">
            <v>0</v>
          </cell>
        </row>
        <row r="1635">
          <cell r="A1635">
            <v>170010</v>
          </cell>
          <cell r="B1635" t="str">
            <v>ALIZAR</v>
          </cell>
          <cell r="C1635" t="str">
            <v>m</v>
          </cell>
          <cell r="D1635">
            <v>9.7899999999999991</v>
          </cell>
          <cell r="E1635">
            <v>1.39</v>
          </cell>
          <cell r="F1635">
            <v>11.18</v>
          </cell>
        </row>
        <row r="1636">
          <cell r="A1636">
            <v>170015</v>
          </cell>
          <cell r="B1636" t="str">
            <v>PORTAL (INCLUSO ENCHIMENTO COM ALVENARIA)</v>
          </cell>
          <cell r="C1636" t="str">
            <v>Jg</v>
          </cell>
          <cell r="D1636">
            <v>278.57</v>
          </cell>
          <cell r="E1636">
            <v>105.7</v>
          </cell>
          <cell r="F1636">
            <v>384.27</v>
          </cell>
        </row>
        <row r="1637">
          <cell r="A1637">
            <v>170101</v>
          </cell>
          <cell r="B1637" t="str">
            <v>PORTA LISA 60x210 C/PORTAL E ALISAR S/FERRAGENS</v>
          </cell>
          <cell r="C1637" t="str">
            <v>Un</v>
          </cell>
          <cell r="D1637">
            <v>509.9</v>
          </cell>
          <cell r="E1637">
            <v>145.56</v>
          </cell>
          <cell r="F1637">
            <v>655.46</v>
          </cell>
        </row>
        <row r="1638">
          <cell r="A1638">
            <v>170102</v>
          </cell>
          <cell r="B1638" t="str">
            <v>PORTA LISA 70x210 C/PORTAL E ALISAR S/FERRAGENS</v>
          </cell>
          <cell r="C1638" t="str">
            <v>Un</v>
          </cell>
          <cell r="D1638">
            <v>527.19000000000005</v>
          </cell>
          <cell r="E1638">
            <v>145.56</v>
          </cell>
          <cell r="F1638">
            <v>672.75</v>
          </cell>
        </row>
        <row r="1639">
          <cell r="A1639">
            <v>170103</v>
          </cell>
          <cell r="B1639" t="str">
            <v>PORTA LISA 80x210 C/PORTAL E ALISAR S/FERRAGENS</v>
          </cell>
          <cell r="C1639" t="str">
            <v>Un</v>
          </cell>
          <cell r="D1639">
            <v>550.26</v>
          </cell>
          <cell r="E1639">
            <v>145.56</v>
          </cell>
          <cell r="F1639">
            <v>695.82</v>
          </cell>
        </row>
        <row r="1640">
          <cell r="A1640">
            <v>170104</v>
          </cell>
          <cell r="B1640" t="str">
            <v>PORTA DE SANITARIO 60x 160v200CM C/PORTAL /ALISAR S/FERRAGENS</v>
          </cell>
          <cell r="C1640" t="str">
            <v>Un</v>
          </cell>
          <cell r="D1640">
            <v>509.9</v>
          </cell>
          <cell r="E1640">
            <v>145.56</v>
          </cell>
          <cell r="F1640">
            <v>655.46</v>
          </cell>
        </row>
        <row r="1641">
          <cell r="A1641">
            <v>170106</v>
          </cell>
          <cell r="B1641" t="str">
            <v>PORTA REVESTIDA COM MATERIAL MELAMÍNICO PARA BOX (60X 160v200CM) COM
PORTAL E ALISAR SEM FERRAGENS</v>
          </cell>
          <cell r="C1641" t="str">
            <v>Un</v>
          </cell>
          <cell r="D1641">
            <v>801.79</v>
          </cell>
          <cell r="E1641">
            <v>237.83</v>
          </cell>
          <cell r="F1641">
            <v>1039.6199999999999</v>
          </cell>
        </row>
        <row r="1642">
          <cell r="A1642">
            <v>170107</v>
          </cell>
          <cell r="B1642" t="str">
            <v>FOLHA DE PORTA LISA 60/70/80X210</v>
          </cell>
          <cell r="C1642" t="str">
            <v>Un</v>
          </cell>
          <cell r="D1642">
            <v>197</v>
          </cell>
          <cell r="E1642">
            <v>18.8</v>
          </cell>
          <cell r="F1642">
            <v>215.8</v>
          </cell>
        </row>
        <row r="1643">
          <cell r="A1643">
            <v>170108</v>
          </cell>
          <cell r="B1643" t="str">
            <v>FOLHA DE PORTA COM REVESTIMENTO MELAMÍNICO 70X210</v>
          </cell>
          <cell r="C1643" t="str">
            <v>Un</v>
          </cell>
          <cell r="D1643">
            <v>703.63</v>
          </cell>
          <cell r="E1643">
            <v>93.36</v>
          </cell>
          <cell r="F1643">
            <v>796.99</v>
          </cell>
        </row>
        <row r="1644">
          <cell r="A1644">
            <v>170109</v>
          </cell>
          <cell r="B1644" t="str">
            <v>FOLHA DE PORTA COM REVESTIMENTO MELAMÍNICO 60X210</v>
          </cell>
          <cell r="C1644" t="str">
            <v>Un</v>
          </cell>
          <cell r="D1644">
            <v>485.92</v>
          </cell>
          <cell r="E1644">
            <v>93.36</v>
          </cell>
          <cell r="F1644">
            <v>579.28</v>
          </cell>
        </row>
        <row r="1645">
          <cell r="A1645">
            <v>170110</v>
          </cell>
          <cell r="B1645" t="str">
            <v>PORTA LISA 90X210 COM PORTAL E ALISAR SEM FERRAGENS</v>
          </cell>
          <cell r="C1645" t="str">
            <v>un</v>
          </cell>
          <cell r="D1645">
            <v>569.6</v>
          </cell>
          <cell r="E1645">
            <v>145.56</v>
          </cell>
          <cell r="F1645">
            <v>715.16</v>
          </cell>
        </row>
        <row r="1646">
          <cell r="A1646">
            <v>170111</v>
          </cell>
          <cell r="B1646" t="str">
            <v>PORTA LISA 100X210 COM PORTAL E ALISAR SEM FERRAGENS</v>
          </cell>
          <cell r="C1646" t="str">
            <v>Un</v>
          </cell>
          <cell r="D1646">
            <v>615.87</v>
          </cell>
          <cell r="E1646">
            <v>145.56</v>
          </cell>
          <cell r="F1646">
            <v>761.43</v>
          </cell>
        </row>
        <row r="1647">
          <cell r="A1647">
            <v>170112</v>
          </cell>
          <cell r="B1647" t="str">
            <v>FOLHA DE PORTA LISA 90 X 210</v>
          </cell>
          <cell r="C1647" t="str">
            <v>Un</v>
          </cell>
          <cell r="D1647">
            <v>239.41</v>
          </cell>
          <cell r="E1647">
            <v>18.8</v>
          </cell>
          <cell r="F1647">
            <v>258.20999999999998</v>
          </cell>
        </row>
        <row r="1648">
          <cell r="A1648">
            <v>170113</v>
          </cell>
          <cell r="B1648" t="str">
            <v>FOLHA DE PORTA LISA 100 X 210</v>
          </cell>
          <cell r="C1648" t="str">
            <v>un</v>
          </cell>
          <cell r="D1648">
            <v>285.68</v>
          </cell>
          <cell r="E1648">
            <v>18.8</v>
          </cell>
          <cell r="F1648">
            <v>304.48</v>
          </cell>
        </row>
        <row r="1649">
          <cell r="A1649">
            <v>170114</v>
          </cell>
          <cell r="B1649" t="str">
            <v>FOLHA DE PORTA COM REVESTIMENTO MELAMÍNICO 60X180</v>
          </cell>
          <cell r="C1649" t="str">
            <v>un</v>
          </cell>
          <cell r="D1649">
            <v>471.6</v>
          </cell>
          <cell r="E1649">
            <v>93.36</v>
          </cell>
          <cell r="F1649">
            <v>564.96</v>
          </cell>
        </row>
        <row r="1650">
          <cell r="A1650">
            <v>170115</v>
          </cell>
          <cell r="B1650" t="str">
            <v>FOLHA DE PORTA COM REVESTIMENTO MELAMÍNICO 80X210</v>
          </cell>
          <cell r="C1650" t="str">
            <v>un</v>
          </cell>
          <cell r="D1650">
            <v>740.02</v>
          </cell>
          <cell r="E1650">
            <v>93.36</v>
          </cell>
          <cell r="F1650">
            <v>833.38</v>
          </cell>
        </row>
        <row r="1651">
          <cell r="A1651">
            <v>170116</v>
          </cell>
          <cell r="B1651" t="str">
            <v>FOLHA DE PORTA COM REVESTIMENTO MELAMÍNICO 90X210</v>
          </cell>
          <cell r="C1651" t="str">
            <v>un</v>
          </cell>
          <cell r="D1651">
            <v>772.68</v>
          </cell>
          <cell r="E1651">
            <v>93.36</v>
          </cell>
          <cell r="F1651">
            <v>866.04</v>
          </cell>
        </row>
        <row r="1652">
          <cell r="A1652">
            <v>170117</v>
          </cell>
          <cell r="B1652" t="str">
            <v>FOLHA DE PORTA COM REVESTIMENTO MELAMÍNICO 100X210</v>
          </cell>
          <cell r="C1652" t="str">
            <v>un</v>
          </cell>
          <cell r="D1652">
            <v>832.27</v>
          </cell>
          <cell r="E1652">
            <v>93.36</v>
          </cell>
          <cell r="F1652">
            <v>925.63</v>
          </cell>
        </row>
        <row r="1653">
          <cell r="A1653">
            <v>180</v>
          </cell>
          <cell r="B1653" t="str">
            <v>ESQUADRIAS METÁLICAS</v>
          </cell>
        </row>
        <row r="1654">
          <cell r="A1654">
            <v>180000</v>
          </cell>
          <cell r="B1654" t="str">
            <v>ESQUADRIAS METÁLICAS - ( OBS.: 1- OS VIDROS NÃO ESTÃO INCLUSOS NAS ESQUADRIAS; 2- JÁ ESTÁ CONSIDERADO NO CUSTO DAS ESQUADRIAS DE ALUMÍNIO
O CONTRAMARCO )</v>
          </cell>
          <cell r="C1654" t="str">
            <v>S/U</v>
          </cell>
          <cell r="D1654">
            <v>0</v>
          </cell>
          <cell r="E1654">
            <v>0</v>
          </cell>
          <cell r="F1654">
            <v>0</v>
          </cell>
        </row>
        <row r="1655">
          <cell r="A1655">
            <v>180111</v>
          </cell>
          <cell r="B1655" t="str">
            <v>JANELA DE CORRER EM ALUMINIO ANODIZADO, 02 FOLHAS DE VIDRO, COM
FERRAGENS (M.O.FAB.INC.MAT.)</v>
          </cell>
          <cell r="C1655" t="str">
            <v>m2</v>
          </cell>
          <cell r="D1655">
            <v>653.29</v>
          </cell>
          <cell r="E1655">
            <v>43.15</v>
          </cell>
          <cell r="F1655">
            <v>696.44</v>
          </cell>
        </row>
        <row r="1656">
          <cell r="A1656">
            <v>180112</v>
          </cell>
          <cell r="B1656" t="str">
            <v>JANELA DE CORRER EM ALUMINIO ANODIZADO COM 03 FOLHAS (01 VIDRO E 02
VENEZIANAS) C/FERRAGENS (M.O.FAB.INC.MAT.)</v>
          </cell>
          <cell r="C1656" t="str">
            <v>m2</v>
          </cell>
          <cell r="D1656">
            <v>1101.27</v>
          </cell>
          <cell r="E1656">
            <v>43.15</v>
          </cell>
          <cell r="F1656">
            <v>1144.42</v>
          </cell>
        </row>
        <row r="1657">
          <cell r="A1657">
            <v>180113</v>
          </cell>
          <cell r="B1657" t="str">
            <v>PORTA DE ABRIR EM ALUMÍNIO ANODIZADO, 01 FOLHA COM VIDRO, COM
FERRAGENS (M.O.FAB.INC.MAT.)</v>
          </cell>
          <cell r="C1657" t="str">
            <v>m2</v>
          </cell>
          <cell r="D1657">
            <v>713.13</v>
          </cell>
          <cell r="E1657">
            <v>40.479999999999997</v>
          </cell>
          <cell r="F1657">
            <v>753.61</v>
          </cell>
        </row>
        <row r="1658">
          <cell r="A1658">
            <v>180114</v>
          </cell>
          <cell r="B1658" t="str">
            <v>PORTA DE ABRIR EM ALUMÍNIO ANODIZADO, 01 FOLHA EM VENEZIANA, COM
FERRAGENS (M.O.FAB.INC.MAT.)</v>
          </cell>
          <cell r="C1658" t="str">
            <v>m2</v>
          </cell>
          <cell r="D1658">
            <v>1032.6600000000001</v>
          </cell>
          <cell r="E1658">
            <v>40.479999999999997</v>
          </cell>
          <cell r="F1658">
            <v>1073.1400000000001</v>
          </cell>
        </row>
        <row r="1659">
          <cell r="A1659">
            <v>180115</v>
          </cell>
          <cell r="B1659" t="str">
            <v>JANELA EM ALUMÍNIO ANODIZADO MAXIM AR C/FERRAGENS (M.O.FAB.INC.MAT.)</v>
          </cell>
          <cell r="C1659" t="str">
            <v>m2</v>
          </cell>
          <cell r="D1659">
            <v>999.48</v>
          </cell>
          <cell r="E1659">
            <v>43.15</v>
          </cell>
          <cell r="F1659">
            <v>1042.6300000000001</v>
          </cell>
        </row>
        <row r="1660">
          <cell r="A1660">
            <v>180120</v>
          </cell>
          <cell r="B1660" t="str">
            <v>JANELA DE CORRER EM ALUMINIO, 02 FOLHAS DE VIDRO, COM ACABAMENTO EM
PINTURA ELETROSTÁTICA BRANCA - INCLUSO FERRAGENS (M.O.FAB.INC.MAT.)</v>
          </cell>
          <cell r="C1660" t="str">
            <v>m2</v>
          </cell>
          <cell r="D1660">
            <v>621.05999999999995</v>
          </cell>
          <cell r="E1660">
            <v>43.15</v>
          </cell>
          <cell r="F1660">
            <v>664.21</v>
          </cell>
        </row>
        <row r="1661">
          <cell r="A1661">
            <v>180121</v>
          </cell>
          <cell r="B1661" t="str">
            <v>JANELA DE CORRER EM ALUMINIO, 03 FOLHAS (01 VIDRO E 02 VENEZIANAS), COM ACABAMENTO EM PINTURA ELETROSTÁTICA BRANCA - INCLUSO FERRAGENS (M.O.
FAB.INC.MAT.)</v>
          </cell>
          <cell r="C1661" t="str">
            <v>m2</v>
          </cell>
          <cell r="D1661">
            <v>889.48</v>
          </cell>
          <cell r="E1661">
            <v>43.15</v>
          </cell>
          <cell r="F1661">
            <v>932.63</v>
          </cell>
        </row>
        <row r="1662">
          <cell r="A1662">
            <v>180122</v>
          </cell>
          <cell r="B1662" t="str">
            <v>JANELA MAXIM AR EM ALUMINIO COM ACABAMENTO EM PINTURA ELETROSTÁTICA
BRANCA - INCLUSO FERRAGENS (M.O.FAB.INC.MAT.)</v>
          </cell>
          <cell r="C1662" t="str">
            <v>m2</v>
          </cell>
          <cell r="D1662">
            <v>831.63</v>
          </cell>
          <cell r="E1662">
            <v>43.15</v>
          </cell>
          <cell r="F1662">
            <v>874.78</v>
          </cell>
        </row>
        <row r="1663">
          <cell r="A1663">
            <v>180123</v>
          </cell>
          <cell r="B1663" t="str">
            <v>PORTA DE ABRIR EM ALUMINIO, 01 FOLHA COM VIDRO, ACABAMENTO EM PINTURA
ELETROSTÁTICA BRANCA - INCLUSO FERRAGENS (M.O.FAB.INC.MAT.)</v>
          </cell>
          <cell r="C1663" t="str">
            <v>m2</v>
          </cell>
          <cell r="D1663">
            <v>635.94000000000005</v>
          </cell>
          <cell r="E1663">
            <v>40.479999999999997</v>
          </cell>
          <cell r="F1663">
            <v>676.42</v>
          </cell>
        </row>
        <row r="1664">
          <cell r="A1664">
            <v>180124</v>
          </cell>
          <cell r="B1664" t="str">
            <v>PORTA DE ABRIR EM ALUMINIO, 01 FOLHA VENEZIANA, ACABAMENTO EM PINTURA
ELETROSTÁTICA BRANCA - INCLUSO FERRAGENS (M.O.FAB.INC.MAT.)</v>
          </cell>
          <cell r="C1664" t="str">
            <v>m2</v>
          </cell>
          <cell r="D1664">
            <v>754.5</v>
          </cell>
          <cell r="E1664">
            <v>40.479999999999997</v>
          </cell>
          <cell r="F1664">
            <v>794.98</v>
          </cell>
        </row>
        <row r="1665">
          <cell r="A1665">
            <v>180204</v>
          </cell>
          <cell r="B1665" t="str">
            <v>PORTA CORTA FOGO COMPLETA - P90</v>
          </cell>
          <cell r="C1665" t="str">
            <v>Un</v>
          </cell>
          <cell r="D1665">
            <v>1590.83</v>
          </cell>
          <cell r="E1665">
            <v>82.84</v>
          </cell>
          <cell r="F1665">
            <v>1673.67</v>
          </cell>
        </row>
        <row r="1666">
          <cell r="A1666">
            <v>180208</v>
          </cell>
          <cell r="B1666" t="str">
            <v>GRADE PROTECAO TIPO TIJOLINHO GP-1/GP-2</v>
          </cell>
          <cell r="C1666" t="str">
            <v>m2</v>
          </cell>
          <cell r="D1666">
            <v>192.27</v>
          </cell>
          <cell r="E1666">
            <v>37.090000000000003</v>
          </cell>
          <cell r="F1666">
            <v>229.36</v>
          </cell>
        </row>
        <row r="1667">
          <cell r="A1667">
            <v>180280</v>
          </cell>
          <cell r="B1667" t="str">
            <v>PORTÃO DE ABRIR 02 FOLHAS DE TELA/TUBO FoGo 1.1/2" PT1/PT2 C/FERRAGENS</v>
          </cell>
          <cell r="C1667" t="str">
            <v>m2</v>
          </cell>
          <cell r="D1667">
            <v>324.52</v>
          </cell>
          <cell r="E1667">
            <v>44.49</v>
          </cell>
          <cell r="F1667">
            <v>369.01</v>
          </cell>
        </row>
        <row r="1668">
          <cell r="A1668">
            <v>180281</v>
          </cell>
          <cell r="B1668" t="str">
            <v>PORTÃO DE ABRIR 01 FOLHA TELA/TUBO FoGo 1.1/2" PT3 C/FERRAGENS</v>
          </cell>
          <cell r="C1668" t="str">
            <v>m2</v>
          </cell>
          <cell r="D1668">
            <v>354.76</v>
          </cell>
          <cell r="E1668">
            <v>42.09</v>
          </cell>
          <cell r="F1668">
            <v>396.85</v>
          </cell>
        </row>
        <row r="1669">
          <cell r="A1669">
            <v>180282</v>
          </cell>
          <cell r="B1669" t="str">
            <v>PORTÃO DE ABRIR 01 FOLHA TELA/TUBO FoGo 2" PT10 C/FERRAGENS</v>
          </cell>
          <cell r="C1669" t="str">
            <v>m2</v>
          </cell>
          <cell r="D1669">
            <v>472.03</v>
          </cell>
          <cell r="E1669">
            <v>42.09</v>
          </cell>
          <cell r="F1669">
            <v>514.12</v>
          </cell>
        </row>
        <row r="1670">
          <cell r="A1670">
            <v>180302</v>
          </cell>
          <cell r="B1670" t="str">
            <v>PORTÃO DE ABRIR 02 FOLHAS DE FERRO REDONDO PT-6 C/FERRAGENS</v>
          </cell>
          <cell r="C1670" t="str">
            <v>m2</v>
          </cell>
          <cell r="D1670">
            <v>492.1</v>
          </cell>
          <cell r="E1670">
            <v>44.49</v>
          </cell>
          <cell r="F1670">
            <v>536.59</v>
          </cell>
        </row>
        <row r="1671">
          <cell r="A1671">
            <v>180303</v>
          </cell>
          <cell r="B1671" t="str">
            <v>PORTA DE ENROLAR C/FERRAGENS</v>
          </cell>
          <cell r="C1671" t="str">
            <v>m2</v>
          </cell>
          <cell r="D1671">
            <v>298.07</v>
          </cell>
          <cell r="E1671">
            <v>56.05</v>
          </cell>
          <cell r="F1671">
            <v>354.12</v>
          </cell>
        </row>
        <row r="1672">
          <cell r="A1672">
            <v>180304</v>
          </cell>
          <cell r="B1672" t="str">
            <v>PORTÃO DE ABRIR 01 FOLHA CHAPA 14  PT-4 C/FERRAGENS</v>
          </cell>
          <cell r="C1672" t="str">
            <v>m2</v>
          </cell>
          <cell r="D1672">
            <v>415.84</v>
          </cell>
          <cell r="E1672">
            <v>42.09</v>
          </cell>
          <cell r="F1672">
            <v>457.93</v>
          </cell>
        </row>
        <row r="1673">
          <cell r="A1673">
            <v>180305</v>
          </cell>
          <cell r="B1673" t="str">
            <v>PORTÃO DE ABRIR 02 FOLHAS DE TELA E TUBO GALVANIZADO 2" PT 9 C/FERRAGENS</v>
          </cell>
          <cell r="C1673" t="str">
            <v>m2</v>
          </cell>
          <cell r="D1673">
            <v>462.92</v>
          </cell>
          <cell r="E1673">
            <v>44.49</v>
          </cell>
          <cell r="F1673">
            <v>507.41</v>
          </cell>
        </row>
        <row r="1674">
          <cell r="A1674">
            <v>180307</v>
          </cell>
          <cell r="B1674" t="str">
            <v>PORTÃO DE ABRIR 01 FOLHA COM CHAPA TRAPEZOIDAL / TUBO DE ACO PT-5 C/
FERRAGENS</v>
          </cell>
          <cell r="C1674" t="str">
            <v>m2</v>
          </cell>
          <cell r="D1674">
            <v>342.34</v>
          </cell>
          <cell r="E1674">
            <v>42.09</v>
          </cell>
          <cell r="F1674">
            <v>384.43</v>
          </cell>
        </row>
        <row r="1675">
          <cell r="A1675">
            <v>180308</v>
          </cell>
          <cell r="B1675" t="str">
            <v>PORTÃO DE ABRIR DE 02 FOLHAS EM CHAPA 14 / GRADE DE FERRO PT-7 C/
FERRAGENS</v>
          </cell>
          <cell r="C1675" t="str">
            <v>m2</v>
          </cell>
          <cell r="D1675">
            <v>612.82000000000005</v>
          </cell>
          <cell r="E1675">
            <v>44.49</v>
          </cell>
          <cell r="F1675">
            <v>657.31</v>
          </cell>
        </row>
        <row r="1676">
          <cell r="A1676">
            <v>180309</v>
          </cell>
          <cell r="B1676" t="str">
            <v>PORTÃO DE CORRER E ABRIR CONJUGADO PT-8 C/FERRAGENS</v>
          </cell>
          <cell r="C1676" t="str">
            <v>m2</v>
          </cell>
          <cell r="D1676">
            <v>373.63</v>
          </cell>
          <cell r="E1676">
            <v>42.09</v>
          </cell>
          <cell r="F1676">
            <v>415.72</v>
          </cell>
        </row>
        <row r="1677">
          <cell r="A1677">
            <v>180310</v>
          </cell>
          <cell r="B1677" t="str">
            <v>GRADE DE PROTECAO EM CANTONEIRA/FERRO QUADRADO GP3-GP4</v>
          </cell>
          <cell r="C1677" t="str">
            <v>m2</v>
          </cell>
          <cell r="D1677">
            <v>234.39</v>
          </cell>
          <cell r="E1677">
            <v>37.090000000000003</v>
          </cell>
          <cell r="F1677">
            <v>271.48</v>
          </cell>
        </row>
        <row r="1678">
          <cell r="A1678">
            <v>180311</v>
          </cell>
          <cell r="B1678" t="str">
            <v>GRADE DE PROTECAO/TUBO INDUSTRIAL/FERRO REDONDO-GP5</v>
          </cell>
          <cell r="C1678" t="str">
            <v>m2</v>
          </cell>
          <cell r="D1678">
            <v>230.31</v>
          </cell>
          <cell r="E1678">
            <v>22.8</v>
          </cell>
          <cell r="F1678">
            <v>253.11</v>
          </cell>
        </row>
        <row r="1679">
          <cell r="A1679">
            <v>180312</v>
          </cell>
          <cell r="B1679" t="str">
            <v>GRADE DE FRENTE/FERRO REDONDO COM ESTACA D=25CM ARMADA - GF-1</v>
          </cell>
          <cell r="C1679" t="str">
            <v>m2</v>
          </cell>
          <cell r="D1679">
            <v>194.87</v>
          </cell>
          <cell r="E1679">
            <v>26.87</v>
          </cell>
          <cell r="F1679">
            <v>221.74</v>
          </cell>
        </row>
        <row r="1680">
          <cell r="A1680">
            <v>180313</v>
          </cell>
          <cell r="B1680" t="str">
            <v>GRADE DE FRENTE/TUBO DE AÇO COM ESTACA D=25CM ARMADA - GF-2</v>
          </cell>
          <cell r="C1680" t="str">
            <v>m2</v>
          </cell>
          <cell r="D1680">
            <v>175.03</v>
          </cell>
          <cell r="E1680">
            <v>26.87</v>
          </cell>
          <cell r="F1680">
            <v>201.9</v>
          </cell>
        </row>
        <row r="1681">
          <cell r="A1681">
            <v>180317</v>
          </cell>
          <cell r="B1681" t="str">
            <v>GRADE PADRÃO PARA CELA</v>
          </cell>
          <cell r="C1681" t="str">
            <v>m2</v>
          </cell>
          <cell r="D1681">
            <v>490.67</v>
          </cell>
          <cell r="E1681">
            <v>46.86</v>
          </cell>
          <cell r="F1681">
            <v>537.53</v>
          </cell>
        </row>
        <row r="1682">
          <cell r="A1682">
            <v>180318</v>
          </cell>
          <cell r="B1682" t="str">
            <v>GUARDA BICICLETAS</v>
          </cell>
          <cell r="C1682" t="str">
            <v>M</v>
          </cell>
          <cell r="D1682">
            <v>229.71</v>
          </cell>
          <cell r="E1682">
            <v>4.55</v>
          </cell>
          <cell r="F1682">
            <v>234.26</v>
          </cell>
        </row>
        <row r="1683">
          <cell r="A1683">
            <v>180320</v>
          </cell>
          <cell r="B1683" t="str">
            <v>GRADE GINASIO - TELA PORTUG.3X3CM FIO12/TB.INDUST.1.1/2"</v>
          </cell>
          <cell r="C1683" t="str">
            <v>m2</v>
          </cell>
          <cell r="D1683">
            <v>227.1</v>
          </cell>
          <cell r="E1683">
            <v>17.100000000000001</v>
          </cell>
          <cell r="F1683">
            <v>244.2</v>
          </cell>
        </row>
        <row r="1684">
          <cell r="A1684">
            <v>180321</v>
          </cell>
          <cell r="B1684" t="str">
            <v>GRADE GINÁSIO (PARAFUSADA) TELA PORT.3X3CM FIO12/TUB.IND.1.1/2"</v>
          </cell>
          <cell r="C1684" t="str">
            <v>m2</v>
          </cell>
          <cell r="D1684">
            <v>247.1</v>
          </cell>
          <cell r="E1684">
            <v>10.26</v>
          </cell>
          <cell r="F1684">
            <v>257.36</v>
          </cell>
        </row>
        <row r="1685">
          <cell r="A1685">
            <v>180323</v>
          </cell>
          <cell r="B1685" t="str">
            <v>GRELHA PADRÃO GOINFRA DE FERRO CHATO COM BERÇO (ESPAÇAMENTO ENTRE
FACES = 1,5CM - NBR 9050 ACESSIBILIDADE)</v>
          </cell>
          <cell r="C1685" t="str">
            <v>m2</v>
          </cell>
          <cell r="D1685">
            <v>437.08</v>
          </cell>
          <cell r="E1685">
            <v>65.66</v>
          </cell>
          <cell r="F1685">
            <v>502.74</v>
          </cell>
        </row>
        <row r="1686">
          <cell r="A1686">
            <v>180324</v>
          </cell>
          <cell r="B1686" t="str">
            <v>GRELHA PADRÃO GOINFRA DE FERRO CHATO COM BERÇO ( ESPAÇAMENTO ENTRE
EIXOS = 2 CM)</v>
          </cell>
          <cell r="C1686" t="str">
            <v>m2</v>
          </cell>
          <cell r="D1686">
            <v>406.37</v>
          </cell>
          <cell r="E1686">
            <v>65.66</v>
          </cell>
          <cell r="F1686">
            <v>472.03</v>
          </cell>
        </row>
        <row r="1687">
          <cell r="A1687">
            <v>180325</v>
          </cell>
          <cell r="B1687" t="str">
            <v>VEDAÇÃO DE JUNTA DE DILATAÇÃO COM CHAPA 18 VINCADA E PARAFUSADA A CADA
30 CM - PINTADA</v>
          </cell>
          <cell r="C1687" t="str">
            <v>M</v>
          </cell>
          <cell r="D1687">
            <v>20.86</v>
          </cell>
          <cell r="E1687">
            <v>9.1999999999999993</v>
          </cell>
          <cell r="F1687">
            <v>30.06</v>
          </cell>
        </row>
        <row r="1688">
          <cell r="A1688">
            <v>180331</v>
          </cell>
          <cell r="B1688" t="str">
            <v>GUARDA CORPO/TUBO INDUSTRIAL E TELA ARTÍSTICA GCS-2</v>
          </cell>
          <cell r="C1688" t="str">
            <v>m2</v>
          </cell>
          <cell r="D1688">
            <v>372.01</v>
          </cell>
          <cell r="E1688">
            <v>17.920000000000002</v>
          </cell>
          <cell r="F1688">
            <v>389.93</v>
          </cell>
        </row>
        <row r="1689">
          <cell r="A1689">
            <v>180340</v>
          </cell>
          <cell r="B1689" t="str">
            <v>GUARDA CORPO EM TUBO INDUSTRIAL DE 2" COM MONTANTES SECUNDÁRIOS DE 1"
E CORRIMÃO DUPLO DE 1.1/2"</v>
          </cell>
          <cell r="C1689" t="str">
            <v>m2</v>
          </cell>
          <cell r="D1689">
            <v>352.23</v>
          </cell>
          <cell r="E1689">
            <v>19.07</v>
          </cell>
          <cell r="F1689">
            <v>371.3</v>
          </cell>
        </row>
        <row r="1690">
          <cell r="A1690">
            <v>180341</v>
          </cell>
          <cell r="B1690" t="str">
            <v>GUARDA CORPO EM TUBO INDUSTRIAL DE 2" COM MONTANTES SECUNDÁRIOS DE 1"
(SEM CORRIMÃO)</v>
          </cell>
          <cell r="C1690" t="str">
            <v>m2</v>
          </cell>
          <cell r="D1690">
            <v>283.86</v>
          </cell>
          <cell r="E1690">
            <v>19.07</v>
          </cell>
          <cell r="F1690">
            <v>302.93</v>
          </cell>
        </row>
        <row r="1691">
          <cell r="A1691">
            <v>180342</v>
          </cell>
          <cell r="B1691" t="str">
            <v>GUARDA CORPO EM TUBO INDUSTRIAL DE 2" COM MONTANTES SECUNDÁRIOS DE 1"
E CORRIMÃO DUPLO DE 1.1/2" EM AMBOS OS LADOS</v>
          </cell>
          <cell r="C1691" t="str">
            <v>m2</v>
          </cell>
          <cell r="D1691">
            <v>420.99</v>
          </cell>
          <cell r="E1691">
            <v>19.07</v>
          </cell>
          <cell r="F1691">
            <v>440.06</v>
          </cell>
        </row>
        <row r="1692">
          <cell r="A1692">
            <v>180343</v>
          </cell>
          <cell r="B1692" t="str">
            <v>CORRIMÃO DUPLO EM TUBO INDUSTRIAL DE 1.1/2" FIXADO EM PAREDE</v>
          </cell>
          <cell r="C1692" t="str">
            <v>m</v>
          </cell>
          <cell r="D1692">
            <v>81.44</v>
          </cell>
          <cell r="E1692">
            <v>17.920000000000002</v>
          </cell>
          <cell r="F1692">
            <v>99.36</v>
          </cell>
        </row>
        <row r="1693">
          <cell r="A1693">
            <v>180344</v>
          </cell>
          <cell r="B1693" t="str">
            <v>CORRIMÃO DUPLO EM TUBO INDUSTRIAL DE 1.1/2" FIXADO EM PISO COM
MONTANTES VERTICAIS DE 2"</v>
          </cell>
          <cell r="C1693" t="str">
            <v>m</v>
          </cell>
          <cell r="D1693">
            <v>128.77000000000001</v>
          </cell>
          <cell r="E1693">
            <v>19.07</v>
          </cell>
          <cell r="F1693">
            <v>147.84</v>
          </cell>
        </row>
        <row r="1694">
          <cell r="A1694">
            <v>180380</v>
          </cell>
          <cell r="B1694" t="str">
            <v>JANELA MAXIM AR CHAPA/VIDRO J4 C/FERRAGENS</v>
          </cell>
          <cell r="C1694" t="str">
            <v>m2</v>
          </cell>
          <cell r="D1694">
            <v>673.35</v>
          </cell>
          <cell r="E1694">
            <v>46.86</v>
          </cell>
          <cell r="F1694">
            <v>720.21</v>
          </cell>
        </row>
        <row r="1695">
          <cell r="A1695">
            <v>180381</v>
          </cell>
          <cell r="B1695" t="str">
            <v>JANELA MAXIM AR CHAPA/VIDRO J3/J5/J6/J8 C/FERRAGENS</v>
          </cell>
          <cell r="C1695" t="str">
            <v>m2</v>
          </cell>
          <cell r="D1695">
            <v>386.4</v>
          </cell>
          <cell r="E1695">
            <v>46.86</v>
          </cell>
          <cell r="F1695">
            <v>433.26</v>
          </cell>
        </row>
        <row r="1696">
          <cell r="A1696">
            <v>180383</v>
          </cell>
          <cell r="B1696" t="str">
            <v>JANELA DE CORRER VENEZIANA CHAPA/VIDRO J14 C/FERRAGENS</v>
          </cell>
          <cell r="C1696" t="str">
            <v>m2</v>
          </cell>
          <cell r="D1696">
            <v>350.49</v>
          </cell>
          <cell r="E1696">
            <v>46.86</v>
          </cell>
          <cell r="F1696">
            <v>397.35</v>
          </cell>
        </row>
        <row r="1697">
          <cell r="A1697">
            <v>180401</v>
          </cell>
          <cell r="B1697" t="str">
            <v>JANELA DE CORRER CHAPA/VIDRO J9/J10/J12/J13 C/FERRAGENS</v>
          </cell>
          <cell r="C1697" t="str">
            <v>m2</v>
          </cell>
          <cell r="D1697">
            <v>201.45</v>
          </cell>
          <cell r="E1697">
            <v>46.86</v>
          </cell>
          <cell r="F1697">
            <v>248.31</v>
          </cell>
        </row>
        <row r="1698">
          <cell r="A1698">
            <v>180402</v>
          </cell>
          <cell r="B1698" t="str">
            <v>JANELA DE CORRER VENEZIANA CHAPA/VIDRO J11/J16 C/FERRAGENS</v>
          </cell>
          <cell r="C1698" t="str">
            <v>m2</v>
          </cell>
          <cell r="D1698">
            <v>622.67999999999995</v>
          </cell>
          <cell r="E1698">
            <v>46.86</v>
          </cell>
          <cell r="F1698">
            <v>669.54</v>
          </cell>
        </row>
        <row r="1699">
          <cell r="A1699">
            <v>180403</v>
          </cell>
          <cell r="B1699" t="str">
            <v>JANELA MAXIM AR CHAPA/VIDRO J1/J2/J7/J15 C/FERRAGENS</v>
          </cell>
          <cell r="C1699" t="str">
            <v>m2</v>
          </cell>
          <cell r="D1699">
            <v>186.8</v>
          </cell>
          <cell r="E1699">
            <v>46.86</v>
          </cell>
          <cell r="F1699">
            <v>233.66</v>
          </cell>
        </row>
        <row r="1700">
          <cell r="A1700">
            <v>180404</v>
          </cell>
          <cell r="B1700" t="str">
            <v>JANELA BASCULANTE EM CHAPA  J17, J18 e J19 C/FERRAGENS</v>
          </cell>
          <cell r="C1700" t="str">
            <v>m2</v>
          </cell>
          <cell r="D1700">
            <v>329.32</v>
          </cell>
          <cell r="E1700">
            <v>46.86</v>
          </cell>
          <cell r="F1700">
            <v>376.18</v>
          </cell>
        </row>
        <row r="1701">
          <cell r="A1701">
            <v>180405</v>
          </cell>
          <cell r="B1701" t="str">
            <v>JANELA METALICA / PRE-MOLDADO JPM-1 / JPM-2 C/FERRAGENS</v>
          </cell>
          <cell r="C1701" t="str">
            <v>m2</v>
          </cell>
          <cell r="D1701">
            <v>337.92</v>
          </cell>
          <cell r="E1701">
            <v>36.909999999999997</v>
          </cell>
          <cell r="F1701">
            <v>374.83</v>
          </cell>
        </row>
        <row r="1702">
          <cell r="A1702">
            <v>180406</v>
          </cell>
          <cell r="B1702" t="str">
            <v>JANELA EM CHAPA METÁLICA TIPO VENEZIANA FIXA COM VENTILAÇÃO  J-20</v>
          </cell>
          <cell r="C1702" t="str">
            <v>m2</v>
          </cell>
          <cell r="D1702">
            <v>308.36</v>
          </cell>
          <cell r="E1702">
            <v>43.83</v>
          </cell>
          <cell r="F1702">
            <v>352.19</v>
          </cell>
        </row>
        <row r="1703">
          <cell r="A1703">
            <v>180490</v>
          </cell>
          <cell r="B1703" t="str">
            <v>PORTA DE ABRIR DE 01 FOLHA EM CHAPA VINCADA PF-1A C/FERRAGENS</v>
          </cell>
          <cell r="C1703" t="str">
            <v>m2</v>
          </cell>
          <cell r="D1703">
            <v>545.45000000000005</v>
          </cell>
          <cell r="E1703">
            <v>43.83</v>
          </cell>
          <cell r="F1703">
            <v>589.28</v>
          </cell>
        </row>
        <row r="1704">
          <cell r="A1704">
            <v>180491</v>
          </cell>
          <cell r="B1704" t="str">
            <v>PORTA DE ABRIR DE 01 FOLHA EM CHAPA METÁLICA PF-1B C/FERRAGENS</v>
          </cell>
          <cell r="C1704" t="str">
            <v>m2</v>
          </cell>
          <cell r="D1704">
            <v>525.12</v>
          </cell>
          <cell r="E1704">
            <v>43.83</v>
          </cell>
          <cell r="F1704">
            <v>568.95000000000005</v>
          </cell>
        </row>
        <row r="1705">
          <cell r="A1705">
            <v>180501</v>
          </cell>
          <cell r="B1705" t="str">
            <v>PORTA DE ABRIR DE 01 FOLHA EM CHAPA METÁLICA PF-1 C/FERRAGENS</v>
          </cell>
          <cell r="C1705" t="str">
            <v>m2</v>
          </cell>
          <cell r="D1705">
            <v>661.25</v>
          </cell>
          <cell r="E1705">
            <v>43.83</v>
          </cell>
          <cell r="F1705">
            <v>705.08</v>
          </cell>
        </row>
        <row r="1706">
          <cell r="A1706">
            <v>180502</v>
          </cell>
          <cell r="B1706" t="str">
            <v>PORTA DE ABRIR DE 01 FOLHA DE VIDRO PF-2 C/FERRAGENS</v>
          </cell>
          <cell r="C1706" t="str">
            <v>m2</v>
          </cell>
          <cell r="D1706">
            <v>396.34</v>
          </cell>
          <cell r="E1706">
            <v>43.83</v>
          </cell>
          <cell r="F1706">
            <v>440.17</v>
          </cell>
        </row>
        <row r="1707">
          <cell r="A1707">
            <v>180503</v>
          </cell>
          <cell r="B1707" t="str">
            <v>PORTA DE ABRIR DE 01 FOLHA (VENEZIANA/VIDRO) PF-3 C/FERRAGENS</v>
          </cell>
          <cell r="C1707" t="str">
            <v>m2</v>
          </cell>
          <cell r="D1707">
            <v>478.21</v>
          </cell>
          <cell r="E1707">
            <v>43.83</v>
          </cell>
          <cell r="F1707">
            <v>522.04</v>
          </cell>
        </row>
        <row r="1708">
          <cell r="A1708">
            <v>180504</v>
          </cell>
          <cell r="B1708" t="str">
            <v>PORTA DE ABRIR DE 01 FOLHA EM VENEZIANA PF-4 C/FERRAGENS</v>
          </cell>
          <cell r="C1708" t="str">
            <v>m2</v>
          </cell>
          <cell r="D1708">
            <v>542.32000000000005</v>
          </cell>
          <cell r="E1708">
            <v>43.83</v>
          </cell>
          <cell r="F1708">
            <v>586.15</v>
          </cell>
        </row>
        <row r="1709">
          <cell r="A1709">
            <v>180505</v>
          </cell>
          <cell r="B1709" t="str">
            <v>PORTA DE ABRIR DE 02 FOLHAS EM VENEZIANA PF-5 C/FERRAGENS</v>
          </cell>
          <cell r="C1709" t="str">
            <v>m2</v>
          </cell>
          <cell r="D1709">
            <v>468.3</v>
          </cell>
          <cell r="E1709">
            <v>43.83</v>
          </cell>
          <cell r="F1709">
            <v>512.13</v>
          </cell>
        </row>
        <row r="1710">
          <cell r="A1710">
            <v>180506</v>
          </cell>
          <cell r="B1710" t="str">
            <v>PORTA DE CORRER DE 04 FOLHAS EM VIDRO (DUAS FIXAS E DUAS MÓVEIS) PF-6 C/
FERRAGENS</v>
          </cell>
          <cell r="C1710" t="str">
            <v>m2</v>
          </cell>
          <cell r="D1710">
            <v>255.14</v>
          </cell>
          <cell r="E1710">
            <v>43.83</v>
          </cell>
          <cell r="F1710">
            <v>298.97000000000003</v>
          </cell>
        </row>
        <row r="1711">
          <cell r="A1711">
            <v>180507</v>
          </cell>
          <cell r="B1711" t="str">
            <v>PORTA DE CORRER DE 02 OU 04 FOLHAS DE VIDRO (METADE FIXA/METADE MÓVEL)
C/BASCULA SUPERIOR PF-7/PF-8 C/ FERRAGENS</v>
          </cell>
          <cell r="C1711" t="str">
            <v>m2</v>
          </cell>
          <cell r="D1711">
            <v>290.64</v>
          </cell>
          <cell r="E1711">
            <v>43.83</v>
          </cell>
          <cell r="F1711">
            <v>334.47</v>
          </cell>
        </row>
        <row r="1712">
          <cell r="A1712">
            <v>180508</v>
          </cell>
          <cell r="B1712" t="str">
            <v>PORTA DE ABRIR DE 02 FOLHAS DE VIDRO PF-9 C/FERRAGENS</v>
          </cell>
          <cell r="C1712" t="str">
            <v>m2</v>
          </cell>
          <cell r="D1712">
            <v>341.03</v>
          </cell>
          <cell r="E1712">
            <v>43.83</v>
          </cell>
          <cell r="F1712">
            <v>384.86</v>
          </cell>
        </row>
        <row r="1713">
          <cell r="A1713">
            <v>180509</v>
          </cell>
          <cell r="B1713" t="str">
            <v>PORTA DE ABRIR DE 01 FOLHA EM CHAPA DE AÇO PARA SANITÁRIO PF-10 C/
FERRAGENS</v>
          </cell>
          <cell r="C1713" t="str">
            <v>m2</v>
          </cell>
          <cell r="D1713">
            <v>402.5</v>
          </cell>
          <cell r="E1713">
            <v>43.83</v>
          </cell>
          <cell r="F1713">
            <v>446.33</v>
          </cell>
        </row>
        <row r="1714">
          <cell r="A1714">
            <v>180510</v>
          </cell>
          <cell r="B1714" t="str">
            <v>PORTA CH./VENEZIANA PRE-MOLD.PPM-1/PPM-2 C/FERRAGEM</v>
          </cell>
          <cell r="C1714" t="str">
            <v>m2</v>
          </cell>
          <cell r="D1714">
            <v>545.94000000000005</v>
          </cell>
          <cell r="E1714">
            <v>34.31</v>
          </cell>
          <cell r="F1714">
            <v>580.25</v>
          </cell>
        </row>
        <row r="1715">
          <cell r="A1715">
            <v>180511</v>
          </cell>
          <cell r="B1715" t="str">
            <v>PORTA CHAPA / GRADE - PRE-MOLD.PPM-3 C/FERRAGEM</v>
          </cell>
          <cell r="C1715" t="str">
            <v>m2</v>
          </cell>
          <cell r="D1715">
            <v>557.89</v>
          </cell>
          <cell r="E1715">
            <v>34.31</v>
          </cell>
          <cell r="F1715">
            <v>592.20000000000005</v>
          </cell>
        </row>
        <row r="1716">
          <cell r="A1716">
            <v>180512</v>
          </cell>
          <cell r="B1716" t="str">
            <v>PORTA EM CHAPA P/WC - PRE-MOLD.PPM-4 C/FERRAGEM</v>
          </cell>
          <cell r="C1716" t="str">
            <v>m2</v>
          </cell>
          <cell r="D1716">
            <v>377.8</v>
          </cell>
          <cell r="E1716">
            <v>34.31</v>
          </cell>
          <cell r="F1716">
            <v>412.11</v>
          </cell>
        </row>
        <row r="1717">
          <cell r="A1717">
            <v>180515</v>
          </cell>
          <cell r="B1717" t="str">
            <v>PORTA DE ABRIR DE 02 FOLHAS (VENEZIANA / VIDRO) PF-11 C/FERRAGENS</v>
          </cell>
          <cell r="C1717" t="str">
            <v>m2</v>
          </cell>
          <cell r="D1717">
            <v>412.09</v>
          </cell>
          <cell r="E1717">
            <v>43.83</v>
          </cell>
          <cell r="F1717">
            <v>455.92</v>
          </cell>
        </row>
        <row r="1718">
          <cell r="A1718">
            <v>180701</v>
          </cell>
          <cell r="B1718" t="str">
            <v>ESCADA TIPO MARINHEIRO COM GUARDA CORPO PADRÃO GOINFRA ( H &gt; 3M )</v>
          </cell>
          <cell r="C1718" t="str">
            <v>m</v>
          </cell>
          <cell r="D1718">
            <v>600.26</v>
          </cell>
          <cell r="E1718">
            <v>7.73</v>
          </cell>
          <cell r="F1718">
            <v>607.99</v>
          </cell>
        </row>
        <row r="1719">
          <cell r="A1719">
            <v>180703</v>
          </cell>
          <cell r="B1719" t="str">
            <v>ESCADA TIPO MARINHEIRO SEM GUARDA CORPO PADRÃO GOINFRA ( H &lt;= 3M)</v>
          </cell>
          <cell r="C1719" t="str">
            <v>m</v>
          </cell>
          <cell r="D1719">
            <v>440.2</v>
          </cell>
          <cell r="E1719">
            <v>13.85</v>
          </cell>
          <cell r="F1719">
            <v>454.05</v>
          </cell>
        </row>
        <row r="1720">
          <cell r="A1720">
            <v>180708</v>
          </cell>
          <cell r="B1720" t="str">
            <v>GAIOLA PADRÃO EM AÇO CA-50 8.0 MM PARA PROTEÇÃO DAS LUMINÁRIAS</v>
          </cell>
          <cell r="C1720" t="str">
            <v>un</v>
          </cell>
          <cell r="D1720">
            <v>158.26</v>
          </cell>
          <cell r="E1720">
            <v>17.920000000000002</v>
          </cell>
          <cell r="F1720">
            <v>176.18</v>
          </cell>
        </row>
        <row r="1721">
          <cell r="A1721">
            <v>180710</v>
          </cell>
          <cell r="B1721" t="str">
            <v>ALÇAPÃO FORMATO COIFA EM CHAPA VINCADA Nº. 18 H=(10+2)CM, C/ALÇAS E PORTA
CADEADOS (INCLUSIVE CADEADOS Nº. 30)</v>
          </cell>
          <cell r="C1721" t="str">
            <v>m2</v>
          </cell>
          <cell r="D1721">
            <v>359.5</v>
          </cell>
          <cell r="E1721">
            <v>6.47</v>
          </cell>
          <cell r="F1721">
            <v>365.97</v>
          </cell>
        </row>
        <row r="1722">
          <cell r="A1722">
            <v>181</v>
          </cell>
          <cell r="B1722" t="str">
            <v>VIDROS</v>
          </cell>
        </row>
        <row r="1723">
          <cell r="A1723">
            <v>190000</v>
          </cell>
          <cell r="B1723" t="str">
            <v>VIDROS</v>
          </cell>
          <cell r="D1723">
            <v>0</v>
          </cell>
          <cell r="E1723">
            <v>0</v>
          </cell>
          <cell r="F1723">
            <v>0</v>
          </cell>
        </row>
        <row r="1724">
          <cell r="A1724">
            <v>190101</v>
          </cell>
          <cell r="B1724" t="str">
            <v>VIDRO LISO 3 MM - COLOCADO</v>
          </cell>
          <cell r="C1724" t="str">
            <v>m2</v>
          </cell>
          <cell r="D1724">
            <v>178.5</v>
          </cell>
          <cell r="E1724">
            <v>0</v>
          </cell>
          <cell r="F1724">
            <v>178.5</v>
          </cell>
        </row>
        <row r="1725">
          <cell r="A1725">
            <v>190102</v>
          </cell>
          <cell r="B1725" t="str">
            <v>VIDRO LISO 4 MM - COLOCADO</v>
          </cell>
          <cell r="C1725" t="str">
            <v>m2</v>
          </cell>
          <cell r="D1725">
            <v>180.84</v>
          </cell>
          <cell r="E1725">
            <v>0</v>
          </cell>
          <cell r="F1725">
            <v>180.84</v>
          </cell>
        </row>
        <row r="1726">
          <cell r="A1726">
            <v>190103</v>
          </cell>
          <cell r="B1726" t="str">
            <v>VIDRO LISO 5 MM - COLOCADO</v>
          </cell>
          <cell r="C1726" t="str">
            <v>m2</v>
          </cell>
          <cell r="D1726">
            <v>203.15</v>
          </cell>
          <cell r="E1726">
            <v>0</v>
          </cell>
          <cell r="F1726">
            <v>203.15</v>
          </cell>
        </row>
        <row r="1727">
          <cell r="A1727">
            <v>190104</v>
          </cell>
          <cell r="B1727" t="str">
            <v>VIDRO LISO 6 MM - COLOCADO</v>
          </cell>
          <cell r="C1727" t="str">
            <v>m2</v>
          </cell>
          <cell r="D1727">
            <v>222.99</v>
          </cell>
          <cell r="E1727">
            <v>0</v>
          </cell>
          <cell r="F1727">
            <v>222.99</v>
          </cell>
        </row>
        <row r="1728">
          <cell r="A1728">
            <v>190105</v>
          </cell>
          <cell r="B1728" t="str">
            <v>VIDRO MINI-BOREAL - COLOCADO</v>
          </cell>
          <cell r="C1728" t="str">
            <v>m2</v>
          </cell>
          <cell r="D1728">
            <v>184.95</v>
          </cell>
          <cell r="E1728">
            <v>0</v>
          </cell>
          <cell r="F1728">
            <v>184.95</v>
          </cell>
        </row>
        <row r="1729">
          <cell r="A1729">
            <v>190106</v>
          </cell>
          <cell r="B1729" t="str">
            <v>VIDRO PONTILHADO - COLOCADO</v>
          </cell>
          <cell r="C1729" t="str">
            <v>m2</v>
          </cell>
          <cell r="D1729">
            <v>185.5</v>
          </cell>
          <cell r="E1729">
            <v>0</v>
          </cell>
          <cell r="F1729">
            <v>185.5</v>
          </cell>
        </row>
        <row r="1730">
          <cell r="A1730">
            <v>190108</v>
          </cell>
          <cell r="B1730" t="str">
            <v>VIDRO MARTELADO - COLOCADO</v>
          </cell>
          <cell r="C1730" t="str">
            <v>m2</v>
          </cell>
          <cell r="D1730">
            <v>190.67</v>
          </cell>
          <cell r="E1730">
            <v>0</v>
          </cell>
          <cell r="F1730">
            <v>190.67</v>
          </cell>
        </row>
        <row r="1731">
          <cell r="A1731">
            <v>190109</v>
          </cell>
          <cell r="B1731" t="str">
            <v>VIDRO CANELADO - COLOCADO</v>
          </cell>
          <cell r="C1731" t="str">
            <v>m2</v>
          </cell>
          <cell r="D1731">
            <v>188.8</v>
          </cell>
          <cell r="E1731">
            <v>0</v>
          </cell>
          <cell r="F1731">
            <v>188.8</v>
          </cell>
        </row>
        <row r="1732">
          <cell r="A1732">
            <v>190201</v>
          </cell>
          <cell r="B1732" t="str">
            <v>VIDRO TEMPERADO 10 MM  - COLOCADO</v>
          </cell>
          <cell r="C1732" t="str">
            <v>m2</v>
          </cell>
          <cell r="D1732">
            <v>463.41</v>
          </cell>
          <cell r="E1732">
            <v>0</v>
          </cell>
          <cell r="F1732">
            <v>463.41</v>
          </cell>
        </row>
        <row r="1733">
          <cell r="A1733">
            <v>190202</v>
          </cell>
          <cell r="B1733" t="str">
            <v>VIDRO TEMPERADO 10 MM FUME - COLOCADO</v>
          </cell>
          <cell r="C1733" t="str">
            <v>m2</v>
          </cell>
          <cell r="D1733">
            <v>463.42</v>
          </cell>
          <cell r="E1733">
            <v>0</v>
          </cell>
          <cell r="F1733">
            <v>463.42</v>
          </cell>
        </row>
        <row r="1734">
          <cell r="A1734">
            <v>190301</v>
          </cell>
          <cell r="B1734" t="str">
            <v>VIDRO FUME COMUM 4MM - COLOCADO</v>
          </cell>
          <cell r="C1734" t="str">
            <v>m2</v>
          </cell>
          <cell r="D1734">
            <v>232.5</v>
          </cell>
          <cell r="E1734">
            <v>0</v>
          </cell>
          <cell r="F1734">
            <v>232.5</v>
          </cell>
        </row>
        <row r="1735">
          <cell r="A1735">
            <v>190401</v>
          </cell>
          <cell r="B1735" t="str">
            <v>VIDRO ARAMADO - COLOCADO</v>
          </cell>
          <cell r="C1735" t="str">
            <v>m2</v>
          </cell>
          <cell r="D1735">
            <v>579.70000000000005</v>
          </cell>
          <cell r="E1735">
            <v>0</v>
          </cell>
          <cell r="F1735">
            <v>579.70000000000005</v>
          </cell>
        </row>
        <row r="1736">
          <cell r="A1736">
            <v>182</v>
          </cell>
          <cell r="B1736" t="str">
            <v>REVESTIMENTO DE PAREDES</v>
          </cell>
        </row>
        <row r="1737">
          <cell r="A1737">
            <v>200000</v>
          </cell>
          <cell r="B1737" t="str">
            <v>REVESTIMENTO DE PAREDES</v>
          </cell>
          <cell r="D1737">
            <v>0</v>
          </cell>
          <cell r="E1737">
            <v>0</v>
          </cell>
          <cell r="F1737">
            <v>0</v>
          </cell>
        </row>
        <row r="1738">
          <cell r="A1738">
            <v>200101</v>
          </cell>
          <cell r="B1738" t="str">
            <v>CHAPISCO COMUM</v>
          </cell>
          <cell r="C1738" t="str">
            <v>m2</v>
          </cell>
          <cell r="D1738">
            <v>2.42</v>
          </cell>
          <cell r="E1738">
            <v>3.32</v>
          </cell>
          <cell r="F1738">
            <v>5.74</v>
          </cell>
        </row>
        <row r="1739">
          <cell r="A1739">
            <v>200102</v>
          </cell>
          <cell r="B1739" t="str">
            <v>COSTURA DE TRINCA EM ALVENARIA  DE TIJOLO</v>
          </cell>
          <cell r="C1739" t="str">
            <v>m</v>
          </cell>
          <cell r="D1739">
            <v>3.37</v>
          </cell>
          <cell r="E1739">
            <v>9.6</v>
          </cell>
          <cell r="F1739">
            <v>12.97</v>
          </cell>
        </row>
        <row r="1740">
          <cell r="A1740">
            <v>200103</v>
          </cell>
          <cell r="B1740" t="str">
            <v>RASGO E ENCHIMENTO DE ALVENARIA</v>
          </cell>
          <cell r="C1740" t="str">
            <v>M</v>
          </cell>
          <cell r="D1740">
            <v>0.19</v>
          </cell>
          <cell r="E1740">
            <v>14.61</v>
          </cell>
          <cell r="F1740">
            <v>14.8</v>
          </cell>
        </row>
        <row r="1741">
          <cell r="A1741">
            <v>200104</v>
          </cell>
          <cell r="B1741" t="str">
            <v>CHAPISCO FINO USADO SOBRE EMBOCO C/PENEIRA</v>
          </cell>
          <cell r="C1741" t="str">
            <v>m2</v>
          </cell>
          <cell r="D1741">
            <v>4.1100000000000003</v>
          </cell>
          <cell r="E1741">
            <v>5.73</v>
          </cell>
          <cell r="F1741">
            <v>9.84</v>
          </cell>
        </row>
        <row r="1742">
          <cell r="A1742">
            <v>200105</v>
          </cell>
          <cell r="B1742" t="str">
            <v>CHAPISCO COM PEDRISCO</v>
          </cell>
          <cell r="C1742" t="str">
            <v>m2</v>
          </cell>
          <cell r="D1742">
            <v>2.1</v>
          </cell>
          <cell r="E1742">
            <v>5.73</v>
          </cell>
          <cell r="F1742">
            <v>7.83</v>
          </cell>
        </row>
        <row r="1743">
          <cell r="A1743">
            <v>200140</v>
          </cell>
          <cell r="B1743" t="str">
            <v>CHAPISCO COMUM EM FACHADA</v>
          </cell>
          <cell r="C1743" t="str">
            <v>m2</v>
          </cell>
          <cell r="D1743">
            <v>2.42</v>
          </cell>
          <cell r="E1743">
            <v>3.75</v>
          </cell>
          <cell r="F1743">
            <v>6.17</v>
          </cell>
        </row>
        <row r="1744">
          <cell r="A1744">
            <v>200145</v>
          </cell>
          <cell r="B1744" t="str">
            <v>CHAPISCO COMUM EM BALANCIM</v>
          </cell>
          <cell r="C1744" t="str">
            <v>m2</v>
          </cell>
          <cell r="D1744">
            <v>3.2</v>
          </cell>
          <cell r="E1744">
            <v>3.42</v>
          </cell>
          <cell r="F1744">
            <v>6.62</v>
          </cell>
        </row>
        <row r="1745">
          <cell r="A1745">
            <v>200150</v>
          </cell>
          <cell r="B1745" t="str">
            <v>CHAPISCO ROLADO - (1COLA:10CI:30 ARML)</v>
          </cell>
          <cell r="C1745" t="str">
            <v>m2</v>
          </cell>
          <cell r="D1745">
            <v>3.9</v>
          </cell>
          <cell r="E1745">
            <v>1.1599999999999999</v>
          </cell>
          <cell r="F1745">
            <v>5.0599999999999996</v>
          </cell>
        </row>
        <row r="1746">
          <cell r="A1746">
            <v>200200</v>
          </cell>
          <cell r="B1746" t="str">
            <v>EMBOÇO PARA REBOCO FINO (1CALH:4ARML+100kgCI/M3)</v>
          </cell>
          <cell r="C1746" t="str">
            <v>m2</v>
          </cell>
          <cell r="D1746">
            <v>9.73</v>
          </cell>
          <cell r="E1746">
            <v>13.34</v>
          </cell>
          <cell r="F1746">
            <v>23.07</v>
          </cell>
        </row>
        <row r="1747">
          <cell r="A1747">
            <v>200201</v>
          </cell>
          <cell r="B1747" t="str">
            <v>EMBOÇO (1CI:4 ARML)</v>
          </cell>
          <cell r="C1747" t="str">
            <v>m2</v>
          </cell>
          <cell r="D1747">
            <v>9.65</v>
          </cell>
          <cell r="E1747">
            <v>13.34</v>
          </cell>
          <cell r="F1747">
            <v>22.99</v>
          </cell>
        </row>
        <row r="1748">
          <cell r="A1748">
            <v>200403</v>
          </cell>
          <cell r="B1748" t="str">
            <v>REBOCO (1 CALH:4 ARFC+100kgCI/M3)</v>
          </cell>
          <cell r="C1748" t="str">
            <v>m2</v>
          </cell>
          <cell r="D1748">
            <v>2.92</v>
          </cell>
          <cell r="E1748">
            <v>14.49</v>
          </cell>
          <cell r="F1748">
            <v>17.41</v>
          </cell>
        </row>
        <row r="1749">
          <cell r="A1749">
            <v>200499</v>
          </cell>
          <cell r="B1749" t="str">
            <v>REBOCO PAULISTA A-14 (1CALH:4ARMLC+100kgCI/M3)</v>
          </cell>
          <cell r="C1749" t="str">
            <v>m2</v>
          </cell>
          <cell r="D1749">
            <v>9.73</v>
          </cell>
          <cell r="E1749">
            <v>18.45</v>
          </cell>
          <cell r="F1749">
            <v>28.18</v>
          </cell>
        </row>
        <row r="1750">
          <cell r="A1750">
            <v>200500</v>
          </cell>
          <cell r="B1750" t="str">
            <v>REBOCO PAULISTA A-7 (1 CALH,4 ARMLC)</v>
          </cell>
          <cell r="C1750" t="str">
            <v>m2</v>
          </cell>
          <cell r="D1750">
            <v>9.7799999999999994</v>
          </cell>
          <cell r="E1750">
            <v>18.45</v>
          </cell>
          <cell r="F1750">
            <v>28.23</v>
          </cell>
        </row>
        <row r="1751">
          <cell r="A1751">
            <v>200502</v>
          </cell>
          <cell r="B1751" t="str">
            <v>REBOCO - 1CI:3 ARML - (BASE P/TINTA EPOXI / OUTROS)</v>
          </cell>
          <cell r="C1751" t="str">
            <v>m2</v>
          </cell>
          <cell r="D1751">
            <v>10.76</v>
          </cell>
          <cell r="E1751">
            <v>18.45</v>
          </cell>
          <cell r="F1751">
            <v>29.21</v>
          </cell>
        </row>
        <row r="1752">
          <cell r="A1752">
            <v>200503</v>
          </cell>
          <cell r="B1752" t="str">
            <v>REVESTIMENTO C/LITOCERAMICA</v>
          </cell>
          <cell r="C1752" t="str">
            <v>m2</v>
          </cell>
          <cell r="D1752">
            <v>69.209999999999994</v>
          </cell>
          <cell r="E1752">
            <v>27.21</v>
          </cell>
          <cell r="F1752">
            <v>96.42</v>
          </cell>
        </row>
        <row r="1753">
          <cell r="A1753">
            <v>200504</v>
          </cell>
          <cell r="B1753" t="str">
            <v>REBOCO PAULISTA A13 (1 CALH:3 ARMLC+100kgCI/M3)</v>
          </cell>
          <cell r="C1753" t="str">
            <v>m2</v>
          </cell>
          <cell r="D1753">
            <v>10.97</v>
          </cell>
          <cell r="E1753">
            <v>18.45</v>
          </cell>
          <cell r="F1753">
            <v>29.42</v>
          </cell>
        </row>
        <row r="1754">
          <cell r="A1754">
            <v>200505</v>
          </cell>
          <cell r="B1754" t="str">
            <v>REBOCO PAULISTA C/IMPERMEABILIZANTE A-15 (1CI:4ARMLC+5% IMPXCI)</v>
          </cell>
          <cell r="C1754" t="str">
            <v>m2</v>
          </cell>
          <cell r="D1754">
            <v>12.61</v>
          </cell>
          <cell r="E1754">
            <v>18.45</v>
          </cell>
          <cell r="F1754">
            <v>31.06</v>
          </cell>
        </row>
        <row r="1755">
          <cell r="A1755">
            <v>200506</v>
          </cell>
          <cell r="B1755" t="str">
            <v>CHAPISCO GROSSO</v>
          </cell>
          <cell r="C1755" t="str">
            <v>m2</v>
          </cell>
          <cell r="D1755">
            <v>7.27</v>
          </cell>
          <cell r="E1755">
            <v>8.31</v>
          </cell>
          <cell r="F1755">
            <v>15.58</v>
          </cell>
        </row>
        <row r="1756">
          <cell r="A1756">
            <v>201002</v>
          </cell>
          <cell r="B1756" t="str">
            <v>PASTILHA DE PORCELANA COM PASTA COLANTE</v>
          </cell>
          <cell r="C1756" t="str">
            <v>m2</v>
          </cell>
          <cell r="D1756">
            <v>193.21</v>
          </cell>
          <cell r="E1756">
            <v>16.239999999999998</v>
          </cell>
          <cell r="F1756">
            <v>209.45</v>
          </cell>
        </row>
        <row r="1757">
          <cell r="A1757">
            <v>201003</v>
          </cell>
          <cell r="B1757" t="str">
            <v>PASTILHA PORCELANA C/ARGAMASSA FLEXIVEL</v>
          </cell>
          <cell r="C1757" t="str">
            <v>m2</v>
          </cell>
          <cell r="D1757">
            <v>198.32</v>
          </cell>
          <cell r="E1757">
            <v>16.239999999999998</v>
          </cell>
          <cell r="F1757">
            <v>214.56</v>
          </cell>
        </row>
        <row r="1758">
          <cell r="A1758">
            <v>201201</v>
          </cell>
          <cell r="B1758" t="str">
            <v>REVESTIMENTO COM PEDRA SAO THOME</v>
          </cell>
          <cell r="C1758" t="str">
            <v>m2</v>
          </cell>
          <cell r="D1758">
            <v>182.23</v>
          </cell>
          <cell r="E1758">
            <v>23.49</v>
          </cell>
          <cell r="F1758">
            <v>205.72</v>
          </cell>
        </row>
        <row r="1759">
          <cell r="A1759">
            <v>201202</v>
          </cell>
          <cell r="B1759" t="str">
            <v>REVESTIMENTO DE MARMORE PADRONIZADO</v>
          </cell>
          <cell r="C1759" t="str">
            <v>m2</v>
          </cell>
          <cell r="D1759">
            <v>664.2</v>
          </cell>
          <cell r="E1759">
            <v>23.49</v>
          </cell>
          <cell r="F1759">
            <v>687.69</v>
          </cell>
        </row>
        <row r="1760">
          <cell r="A1760">
            <v>201302</v>
          </cell>
          <cell r="B1760" t="str">
            <v>REVESTIMENTO COM CERÂMICA</v>
          </cell>
          <cell r="C1760" t="str">
            <v>m2</v>
          </cell>
          <cell r="D1760">
            <v>59.81</v>
          </cell>
          <cell r="E1760">
            <v>24.74</v>
          </cell>
          <cell r="F1760">
            <v>84.55</v>
          </cell>
        </row>
        <row r="1761">
          <cell r="A1761">
            <v>201304</v>
          </cell>
          <cell r="B1761" t="str">
            <v>REVESTIMENTO COM LAMINADO MELAMÍNICO SOBRE EMBOÇO 1:3</v>
          </cell>
          <cell r="C1761" t="str">
            <v>m2</v>
          </cell>
          <cell r="D1761">
            <v>94.53</v>
          </cell>
          <cell r="E1761">
            <v>19.510000000000002</v>
          </cell>
          <cell r="F1761">
            <v>114.04</v>
          </cell>
        </row>
        <row r="1762">
          <cell r="A1762">
            <v>201305</v>
          </cell>
          <cell r="B1762" t="str">
            <v>REJUNTAMENTO C/CIMENTO-COLA PRE-MOL</v>
          </cell>
          <cell r="C1762" t="str">
            <v>m</v>
          </cell>
          <cell r="D1762">
            <v>0.27</v>
          </cell>
          <cell r="E1762">
            <v>1.04</v>
          </cell>
          <cell r="F1762">
            <v>1.31</v>
          </cell>
        </row>
        <row r="1763">
          <cell r="A1763">
            <v>201306</v>
          </cell>
          <cell r="B1763" t="str">
            <v>REJUNTAMENTO C/MASSA PLÁSTICA - PRE MOL.</v>
          </cell>
          <cell r="C1763" t="str">
            <v>m</v>
          </cell>
          <cell r="D1763">
            <v>1.1399999999999999</v>
          </cell>
          <cell r="E1763">
            <v>1.04</v>
          </cell>
          <cell r="F1763">
            <v>2.1800000000000002</v>
          </cell>
        </row>
        <row r="1764">
          <cell r="A1764">
            <v>201371</v>
          </cell>
          <cell r="B1764" t="str">
            <v>REVESTIMENTO COM BARITA - RX GABINETE MÉDICO</v>
          </cell>
          <cell r="C1764" t="str">
            <v>m2</v>
          </cell>
          <cell r="D1764">
            <v>84.5</v>
          </cell>
          <cell r="E1764">
            <v>27.36</v>
          </cell>
          <cell r="F1764">
            <v>111.86</v>
          </cell>
        </row>
        <row r="1765">
          <cell r="A1765">
            <v>201401</v>
          </cell>
          <cell r="B1765" t="str">
            <v>BARRA LISA (1CI:4ARMLC+5%IMP.X CI) C/OXIDO FERRO</v>
          </cell>
          <cell r="C1765" t="str">
            <v>m2</v>
          </cell>
          <cell r="D1765">
            <v>16.809999999999999</v>
          </cell>
          <cell r="E1765">
            <v>23.93</v>
          </cell>
          <cell r="F1765">
            <v>40.74</v>
          </cell>
        </row>
        <row r="1766">
          <cell r="A1766">
            <v>201402</v>
          </cell>
          <cell r="B1766" t="str">
            <v>REVESTIMENTO COM BARITA - RX GABINETE ODONTOLÓGICO</v>
          </cell>
          <cell r="C1766" t="str">
            <v>m2</v>
          </cell>
          <cell r="D1766">
            <v>67.599999999999994</v>
          </cell>
          <cell r="E1766">
            <v>27.36</v>
          </cell>
          <cell r="F1766">
            <v>94.96</v>
          </cell>
        </row>
        <row r="1767">
          <cell r="A1767">
            <v>201410</v>
          </cell>
          <cell r="B1767" t="str">
            <v>MOLDURA TIPO "U" INVERTIDO EM ARGAMASSA COM 2CM DE ESPESSURA TIPO
PINGADEIRA EM MURO/PLATIBANDA ( A PARTE VERTICAL DESCE 2,5CM)</v>
          </cell>
          <cell r="C1767" t="str">
            <v>m2</v>
          </cell>
          <cell r="D1767">
            <v>21.69</v>
          </cell>
          <cell r="E1767">
            <v>44.85</v>
          </cell>
          <cell r="F1767">
            <v>66.540000000000006</v>
          </cell>
        </row>
        <row r="1768">
          <cell r="A1768">
            <v>183</v>
          </cell>
          <cell r="B1768" t="str">
            <v>FORROS</v>
          </cell>
        </row>
        <row r="1769">
          <cell r="A1769">
            <v>210000</v>
          </cell>
          <cell r="B1769" t="str">
            <v>FORROS</v>
          </cell>
          <cell r="D1769">
            <v>0</v>
          </cell>
          <cell r="E1769">
            <v>0</v>
          </cell>
          <cell r="F1769">
            <v>0</v>
          </cell>
        </row>
        <row r="1770">
          <cell r="A1770">
            <v>210101</v>
          </cell>
          <cell r="B1770" t="str">
            <v>CHAPISCO EM FORRO (1CI: 3 ARG)</v>
          </cell>
          <cell r="C1770" t="str">
            <v>m2</v>
          </cell>
          <cell r="D1770">
            <v>3.2</v>
          </cell>
          <cell r="E1770">
            <v>4.58</v>
          </cell>
          <cell r="F1770">
            <v>7.78</v>
          </cell>
        </row>
        <row r="1771">
          <cell r="A1771">
            <v>210102</v>
          </cell>
          <cell r="B1771" t="str">
            <v>CHAPISCO ROLADO (1CIM:3 ARML)+(1 COLA:10 CIM)</v>
          </cell>
          <cell r="C1771" t="str">
            <v>m2</v>
          </cell>
          <cell r="D1771">
            <v>3.9</v>
          </cell>
          <cell r="E1771">
            <v>1.1599999999999999</v>
          </cell>
          <cell r="F1771">
            <v>5.0599999999999996</v>
          </cell>
        </row>
        <row r="1772">
          <cell r="A1772">
            <v>210201</v>
          </cell>
          <cell r="B1772" t="str">
            <v>EMBOCO EM FORRO (1 CALH:4 ARML+150 KG CI/M3)</v>
          </cell>
          <cell r="C1772" t="str">
            <v>m2</v>
          </cell>
          <cell r="D1772">
            <v>10.41</v>
          </cell>
          <cell r="E1772">
            <v>16.84</v>
          </cell>
          <cell r="F1772">
            <v>27.25</v>
          </cell>
        </row>
        <row r="1773">
          <cell r="A1773">
            <v>210301</v>
          </cell>
          <cell r="B1773" t="str">
            <v>REBOCO FINO EM FORRO (1 CALH:4 ARFC+100 KG CI/M3)</v>
          </cell>
          <cell r="C1773" t="str">
            <v>m2</v>
          </cell>
          <cell r="D1773">
            <v>2.78</v>
          </cell>
          <cell r="E1773">
            <v>19.63</v>
          </cell>
          <cell r="F1773">
            <v>22.41</v>
          </cell>
        </row>
        <row r="1774">
          <cell r="A1774">
            <v>210401</v>
          </cell>
          <cell r="B1774" t="str">
            <v>REBOCO PAULISTA EM FORRO(1CALH:4ARML+150KG CI/M3)</v>
          </cell>
          <cell r="C1774" t="str">
            <v>m2</v>
          </cell>
          <cell r="D1774">
            <v>13.02</v>
          </cell>
          <cell r="E1774">
            <v>22.43</v>
          </cell>
          <cell r="F1774">
            <v>35.450000000000003</v>
          </cell>
        </row>
        <row r="1775">
          <cell r="A1775">
            <v>210462</v>
          </cell>
          <cell r="B1775" t="str">
            <v>FORRO DE PVC COM ESTRUTURA EM METALON PINTADA COM TINTA EPOXI MASTIC
DUPLA FUNÇÃO</v>
          </cell>
          <cell r="C1775" t="str">
            <v>m2</v>
          </cell>
          <cell r="D1775">
            <v>50.72</v>
          </cell>
          <cell r="E1775">
            <v>9.69</v>
          </cell>
          <cell r="F1775">
            <v>60.41</v>
          </cell>
        </row>
        <row r="1776">
          <cell r="A1776">
            <v>210463</v>
          </cell>
          <cell r="B1776" t="str">
            <v>FORRO DE PVC SEM ESTRUTURA DE METALON (COM REPINTURA DA ESTRUTURA
COM TINTA EPOXI MASTIC DF)</v>
          </cell>
          <cell r="C1776" t="str">
            <v>m2</v>
          </cell>
          <cell r="D1776">
            <v>24.25</v>
          </cell>
          <cell r="E1776">
            <v>9.69</v>
          </cell>
          <cell r="F1776">
            <v>33.94</v>
          </cell>
        </row>
        <row r="1777">
          <cell r="A1777">
            <v>210498</v>
          </cell>
          <cell r="B1777" t="str">
            <v>FORRO DE GESSO ACARTONADO PARA ÁREAS SECAS ESPESSURA DE 12,5MM</v>
          </cell>
          <cell r="C1777" t="str">
            <v>m2</v>
          </cell>
          <cell r="D1777">
            <v>50.22</v>
          </cell>
          <cell r="E1777">
            <v>12.4</v>
          </cell>
          <cell r="F1777">
            <v>62.62</v>
          </cell>
        </row>
        <row r="1778">
          <cell r="A1778">
            <v>210499</v>
          </cell>
          <cell r="B1778" t="str">
            <v>FORRO DE GESSO ACARTONADO PARA ÁREAS MOLHADAS, ESPESSURA DE 12,5 MM</v>
          </cell>
          <cell r="C1778" t="str">
            <v>m2</v>
          </cell>
          <cell r="D1778">
            <v>60.79</v>
          </cell>
          <cell r="E1778">
            <v>12.4</v>
          </cell>
          <cell r="F1778">
            <v>73.19</v>
          </cell>
        </row>
        <row r="1779">
          <cell r="A1779">
            <v>210501</v>
          </cell>
          <cell r="B1779" t="str">
            <v>FORRO DE GESSO COMUM</v>
          </cell>
          <cell r="C1779" t="str">
            <v>m2</v>
          </cell>
          <cell r="D1779">
            <v>18.32</v>
          </cell>
          <cell r="E1779">
            <v>17.399999999999999</v>
          </cell>
          <cell r="F1779">
            <v>35.72</v>
          </cell>
        </row>
        <row r="1780">
          <cell r="A1780">
            <v>210505</v>
          </cell>
          <cell r="B1780" t="str">
            <v>MOLDURA PARA FORRO DE GESSO COMUM 5 CM</v>
          </cell>
          <cell r="C1780" t="str">
            <v>m</v>
          </cell>
          <cell r="D1780">
            <v>11.31</v>
          </cell>
          <cell r="E1780">
            <v>0</v>
          </cell>
          <cell r="F1780">
            <v>11.31</v>
          </cell>
        </row>
        <row r="1781">
          <cell r="A1781">
            <v>210506</v>
          </cell>
          <cell r="B1781" t="str">
            <v>TABICA PARA FORRO DE GESSO COMUM</v>
          </cell>
          <cell r="C1781" t="str">
            <v>m</v>
          </cell>
          <cell r="D1781">
            <v>19</v>
          </cell>
          <cell r="E1781">
            <v>0</v>
          </cell>
          <cell r="F1781">
            <v>19</v>
          </cell>
        </row>
        <row r="1782">
          <cell r="A1782">
            <v>210515</v>
          </cell>
          <cell r="B1782" t="str">
            <v>GESSO CORRIDO EM TETO</v>
          </cell>
          <cell r="C1782" t="str">
            <v>m2</v>
          </cell>
          <cell r="D1782">
            <v>6.06</v>
          </cell>
          <cell r="E1782">
            <v>13.28</v>
          </cell>
          <cell r="F1782">
            <v>19.34</v>
          </cell>
        </row>
        <row r="1783">
          <cell r="A1783">
            <v>210702</v>
          </cell>
          <cell r="B1783" t="str">
            <v>FORRO PAULISTA DE CEDRINHO (1ª QUALIDADE)</v>
          </cell>
          <cell r="C1783" t="str">
            <v>m2</v>
          </cell>
          <cell r="D1783">
            <v>233.34</v>
          </cell>
          <cell r="E1783">
            <v>35.86</v>
          </cell>
          <cell r="F1783">
            <v>269.2</v>
          </cell>
        </row>
        <row r="1784">
          <cell r="A1784">
            <v>184</v>
          </cell>
          <cell r="B1784" t="str">
            <v>REVESTIMENTO DE PISO</v>
          </cell>
        </row>
        <row r="1785">
          <cell r="A1785">
            <v>220000</v>
          </cell>
          <cell r="B1785" t="str">
            <v>REVESTIMENTO DE PISO</v>
          </cell>
          <cell r="D1785">
            <v>0</v>
          </cell>
          <cell r="E1785">
            <v>0</v>
          </cell>
          <cell r="F1785">
            <v>0</v>
          </cell>
        </row>
        <row r="1786">
          <cell r="A1786">
            <v>220001</v>
          </cell>
          <cell r="B1786" t="str">
            <v>FITA ANTIDERRAPANTE PARA ÁREAS INTERNAS E EXTERNAS - ALTO TRÁFEGO - USO
GERAL</v>
          </cell>
          <cell r="C1786" t="str">
            <v>m</v>
          </cell>
          <cell r="D1786">
            <v>5.87</v>
          </cell>
          <cell r="E1786">
            <v>1.45</v>
          </cell>
          <cell r="F1786">
            <v>7.32</v>
          </cell>
        </row>
        <row r="1787">
          <cell r="A1787">
            <v>220050</v>
          </cell>
          <cell r="B1787" t="str">
            <v>LASTRO DE CONCRETO REGULARIZADO SEM IMPERMEAB. 1:3:6 ESP= 5CM (BASE)</v>
          </cell>
          <cell r="C1787" t="str">
            <v>m2</v>
          </cell>
          <cell r="D1787">
            <v>19.43</v>
          </cell>
          <cell r="E1787">
            <v>9.94</v>
          </cell>
          <cell r="F1787">
            <v>29.37</v>
          </cell>
        </row>
        <row r="1788">
          <cell r="A1788">
            <v>220053</v>
          </cell>
          <cell r="B1788" t="str">
            <v>REGULARIZAÇAO DE PISO/LAJE/ BASE PARA TINTA EPÓXI (1:3) e=2 CM</v>
          </cell>
          <cell r="C1788" t="str">
            <v>m2</v>
          </cell>
          <cell r="D1788">
            <v>12.33</v>
          </cell>
          <cell r="E1788">
            <v>9.67</v>
          </cell>
          <cell r="F1788">
            <v>22</v>
          </cell>
        </row>
        <row r="1789">
          <cell r="A1789">
            <v>220058</v>
          </cell>
          <cell r="B1789" t="str">
            <v>PISO LAMINADO COM CONCRETO 20MPA E=5CM</v>
          </cell>
          <cell r="C1789" t="str">
            <v>m2</v>
          </cell>
          <cell r="D1789">
            <v>25.51</v>
          </cell>
          <cell r="E1789">
            <v>13.18</v>
          </cell>
          <cell r="F1789">
            <v>38.69</v>
          </cell>
        </row>
        <row r="1790">
          <cell r="A1790">
            <v>220059</v>
          </cell>
          <cell r="B1790" t="str">
            <v>PISO LAMINADO COM CONCRETO USINADO 20MPA E=5CM</v>
          </cell>
          <cell r="C1790" t="str">
            <v>m2</v>
          </cell>
          <cell r="D1790">
            <v>32.97</v>
          </cell>
          <cell r="E1790">
            <v>9.59</v>
          </cell>
          <cell r="F1790">
            <v>42.56</v>
          </cell>
        </row>
        <row r="1791">
          <cell r="A1791">
            <v>220060</v>
          </cell>
          <cell r="B1791" t="str">
            <v>PISO LAMINADO COM CONCRETO 20MPA E=7CM</v>
          </cell>
          <cell r="C1791" t="str">
            <v>m2</v>
          </cell>
          <cell r="D1791">
            <v>34.770000000000003</v>
          </cell>
          <cell r="E1791">
            <v>16.13</v>
          </cell>
          <cell r="F1791">
            <v>50.9</v>
          </cell>
        </row>
        <row r="1792">
          <cell r="A1792">
            <v>220061</v>
          </cell>
          <cell r="B1792" t="str">
            <v>PISO LAMINADO COM CONCRETO USINADO 20MPA E=7 CM</v>
          </cell>
          <cell r="C1792" t="str">
            <v>m2</v>
          </cell>
          <cell r="D1792">
            <v>45.2</v>
          </cell>
          <cell r="E1792">
            <v>11.1</v>
          </cell>
          <cell r="F1792">
            <v>56.3</v>
          </cell>
        </row>
        <row r="1793">
          <cell r="A1793">
            <v>220100</v>
          </cell>
          <cell r="B1793" t="str">
            <v>PASSEIO PROTECAO EM CONC.DESEMPEN.5 CM 1:2,5:3,5 (INCLUSO ESPELHO DE
30CM/ESCAVAÇÃO/REATERRO/APILOAMENTO/ATERRO INTERNO)</v>
          </cell>
          <cell r="C1793" t="str">
            <v>m2</v>
          </cell>
          <cell r="D1793">
            <v>46.84</v>
          </cell>
          <cell r="E1793">
            <v>38.36</v>
          </cell>
          <cell r="F1793">
            <v>85.2</v>
          </cell>
        </row>
        <row r="1794">
          <cell r="A1794">
            <v>220101</v>
          </cell>
          <cell r="B1794" t="str">
            <v>LASTRO DE CONCRETO REGULARIZADO IMPERMEABILIZADO 1:3:6 ESP=5CM (BASE)</v>
          </cell>
          <cell r="C1794" t="str">
            <v>m2</v>
          </cell>
          <cell r="D1794">
            <v>26.95</v>
          </cell>
          <cell r="E1794">
            <v>10.77</v>
          </cell>
          <cell r="F1794">
            <v>37.72</v>
          </cell>
        </row>
        <row r="1795">
          <cell r="A1795">
            <v>220102</v>
          </cell>
          <cell r="B1795" t="str">
            <v>PISO CONCRETO DESEMPENADO ESPESSURA = 5 CM  1:2,5:3,5</v>
          </cell>
          <cell r="C1795" t="str">
            <v>m2</v>
          </cell>
          <cell r="D1795">
            <v>22.3</v>
          </cell>
          <cell r="E1795">
            <v>12.48</v>
          </cell>
          <cell r="F1795">
            <v>34.78</v>
          </cell>
        </row>
        <row r="1796">
          <cell r="A1796">
            <v>220103</v>
          </cell>
          <cell r="B1796" t="str">
            <v>PISO EM CONCRETO ARMADO E=20CM BAIA TERM.RODOVIARIO 30MPA(3X3 M)COMP./
S.LEITO</v>
          </cell>
          <cell r="C1796" t="str">
            <v>m2</v>
          </cell>
          <cell r="D1796">
            <v>187.27</v>
          </cell>
          <cell r="E1796">
            <v>73.62</v>
          </cell>
          <cell r="F1796">
            <v>260.89</v>
          </cell>
        </row>
        <row r="1797">
          <cell r="A1797">
            <v>220104</v>
          </cell>
          <cell r="B1797" t="str">
            <v>PISO EM CONCRETO DESEMPENADO ESPESSURA = 7 CM  1:2,5:3,5</v>
          </cell>
          <cell r="C1797" t="str">
            <v>m2</v>
          </cell>
          <cell r="D1797">
            <v>29.86</v>
          </cell>
          <cell r="E1797">
            <v>18.48</v>
          </cell>
          <cell r="F1797">
            <v>48.34</v>
          </cell>
        </row>
        <row r="1798">
          <cell r="A1798">
            <v>220105</v>
          </cell>
          <cell r="B1798" t="str">
            <v>PISO CONCRETO POLIDO E=2,0 CM (1:2:2,5) E JUNTA PL ASTICA 17MM</v>
          </cell>
          <cell r="C1798" t="str">
            <v>m2</v>
          </cell>
          <cell r="D1798">
            <v>13.32</v>
          </cell>
          <cell r="E1798">
            <v>17.64</v>
          </cell>
          <cell r="F1798">
            <v>30.96</v>
          </cell>
        </row>
        <row r="1799">
          <cell r="A1799">
            <v>220107</v>
          </cell>
          <cell r="B1799" t="str">
            <v>LASTRO DE BRITA PARA PISO - (OBRAS CIVIS)</v>
          </cell>
          <cell r="C1799" t="str">
            <v>m3</v>
          </cell>
          <cell r="D1799">
            <v>192.66</v>
          </cell>
          <cell r="E1799">
            <v>25.02</v>
          </cell>
          <cell r="F1799">
            <v>217.68</v>
          </cell>
        </row>
        <row r="1800">
          <cell r="A1800">
            <v>220108</v>
          </cell>
          <cell r="B1800" t="str">
            <v>PISO CONCRETO SEMI POLIDO COM LASTRO (BASE) E=7,0 CM</v>
          </cell>
          <cell r="C1800" t="str">
            <v>m2</v>
          </cell>
          <cell r="D1800">
            <v>45.75</v>
          </cell>
          <cell r="E1800">
            <v>24.23</v>
          </cell>
          <cell r="F1800">
            <v>69.98</v>
          </cell>
        </row>
        <row r="1801">
          <cell r="A1801">
            <v>220109</v>
          </cell>
          <cell r="B1801" t="str">
            <v>CONCRETO DESEMPENADO PARA QUADRA COM LASTRO E=7,0 CM</v>
          </cell>
          <cell r="C1801" t="str">
            <v>m2</v>
          </cell>
          <cell r="D1801">
            <v>35.31</v>
          </cell>
          <cell r="E1801">
            <v>24.23</v>
          </cell>
          <cell r="F1801">
            <v>59.54</v>
          </cell>
        </row>
        <row r="1802">
          <cell r="A1802">
            <v>220111</v>
          </cell>
          <cell r="B1802" t="str">
            <v>RODAPE DE CONCRETO POLIDO 7 CM CANTO VIVO</v>
          </cell>
          <cell r="C1802" t="str">
            <v>M</v>
          </cell>
          <cell r="D1802">
            <v>2.77</v>
          </cell>
          <cell r="E1802">
            <v>5.04</v>
          </cell>
          <cell r="F1802">
            <v>7.81</v>
          </cell>
        </row>
        <row r="1803">
          <cell r="A1803">
            <v>220112</v>
          </cell>
          <cell r="B1803" t="str">
            <v>PISO CIMENTADO C/RESINA SINTÉTICA E=1CM (1 CI:3 ARMG))</v>
          </cell>
          <cell r="C1803" t="str">
            <v>m2</v>
          </cell>
          <cell r="D1803">
            <v>10.73</v>
          </cell>
          <cell r="E1803">
            <v>13.51</v>
          </cell>
          <cell r="F1803">
            <v>24.24</v>
          </cell>
        </row>
        <row r="1804">
          <cell r="A1804">
            <v>220113</v>
          </cell>
          <cell r="B1804" t="str">
            <v>CHAPISCO ADESIVO S/PISO C/RESINA SINTÉTICA E=5 MM ( 1CI:1,5 ARMG)</v>
          </cell>
          <cell r="C1804" t="str">
            <v>m2</v>
          </cell>
          <cell r="D1804">
            <v>5.08</v>
          </cell>
          <cell r="E1804">
            <v>2.0299999999999998</v>
          </cell>
          <cell r="F1804">
            <v>7.11</v>
          </cell>
        </row>
        <row r="1805">
          <cell r="A1805">
            <v>220114</v>
          </cell>
          <cell r="B1805" t="str">
            <v>CONCRETO DESEMPENADO 5CM C/JUNTA SX.ROLADO-10CM-1:2,5:3,5</v>
          </cell>
          <cell r="C1805" t="str">
            <v>m2</v>
          </cell>
          <cell r="D1805">
            <v>26.51</v>
          </cell>
          <cell r="E1805">
            <v>24.31</v>
          </cell>
          <cell r="F1805">
            <v>50.82</v>
          </cell>
        </row>
        <row r="1806">
          <cell r="A1806">
            <v>220201</v>
          </cell>
          <cell r="B1806" t="str">
            <v>CIMENTO LISO IMPERM. NATURAL E=2CM C/JUNTA PLÁSTICA 1CI:3ARMG</v>
          </cell>
          <cell r="C1806" t="str">
            <v>m2</v>
          </cell>
          <cell r="D1806">
            <v>14.84</v>
          </cell>
          <cell r="E1806">
            <v>13.91</v>
          </cell>
          <cell r="F1806">
            <v>28.75</v>
          </cell>
        </row>
        <row r="1807">
          <cell r="A1807">
            <v>220202</v>
          </cell>
          <cell r="B1807" t="str">
            <v>CIMENTO RUSTICO IMP. NATURAL E=.2CM C/JUNTA PLÁSTICA 1CI:3ARMG</v>
          </cell>
          <cell r="C1807" t="str">
            <v>m2</v>
          </cell>
          <cell r="D1807">
            <v>14.84</v>
          </cell>
          <cell r="E1807">
            <v>17.64</v>
          </cell>
          <cell r="F1807">
            <v>32.479999999999997</v>
          </cell>
        </row>
        <row r="1808">
          <cell r="A1808">
            <v>220301</v>
          </cell>
          <cell r="B1808" t="str">
            <v>CIMENTO RUSTICO E=2CM C/JUNTA PLAST.1 CI:3 ARMG</v>
          </cell>
          <cell r="C1808" t="str">
            <v>m2</v>
          </cell>
          <cell r="D1808">
            <v>13.45</v>
          </cell>
          <cell r="E1808">
            <v>17.64</v>
          </cell>
          <cell r="F1808">
            <v>31.09</v>
          </cell>
        </row>
        <row r="1809">
          <cell r="A1809">
            <v>220302</v>
          </cell>
          <cell r="B1809" t="str">
            <v>PISO CIMENTADO RUSTICO ESP=2 CM SEM JUNTA (1CI:3ARMG)</v>
          </cell>
          <cell r="C1809" t="str">
            <v>m2</v>
          </cell>
          <cell r="D1809">
            <v>12.33</v>
          </cell>
          <cell r="E1809">
            <v>17.64</v>
          </cell>
          <cell r="F1809">
            <v>29.97</v>
          </cell>
        </row>
        <row r="1810">
          <cell r="A1810">
            <v>220309</v>
          </cell>
          <cell r="B1810" t="str">
            <v>PISO EM CERÂMICA PEI MAIOR OU IGUAL A 4 COM CONTRA PISO (1CI:3ARML) E
ARGAMASSA COLANTE</v>
          </cell>
          <cell r="C1810" t="str">
            <v>m2</v>
          </cell>
          <cell r="D1810">
            <v>49.62</v>
          </cell>
          <cell r="E1810">
            <v>27.1</v>
          </cell>
          <cell r="F1810">
            <v>76.72</v>
          </cell>
        </row>
        <row r="1811">
          <cell r="A1811">
            <v>220310</v>
          </cell>
          <cell r="B1811" t="str">
            <v>RODAPÉ DE CERÂMICA  COM ARGAMASSA COLANTE</v>
          </cell>
          <cell r="C1811" t="str">
            <v>m</v>
          </cell>
          <cell r="D1811">
            <v>2.4500000000000002</v>
          </cell>
          <cell r="E1811">
            <v>6.41</v>
          </cell>
          <cell r="F1811">
            <v>8.86</v>
          </cell>
        </row>
        <row r="1812">
          <cell r="A1812">
            <v>220311</v>
          </cell>
          <cell r="B1812" t="str">
            <v>CERÂMICA ANTIDERRAPANTE PEI MAIOR OU IGUAL A 4 COM CONTRA PISO (1CI:
3ARML) E ARGAMASSA COLANTE</v>
          </cell>
          <cell r="C1812" t="str">
            <v>m2</v>
          </cell>
          <cell r="D1812">
            <v>50.79</v>
          </cell>
          <cell r="E1812">
            <v>27.1</v>
          </cell>
          <cell r="F1812">
            <v>77.89</v>
          </cell>
        </row>
        <row r="1813">
          <cell r="A1813">
            <v>220312</v>
          </cell>
          <cell r="B1813" t="str">
            <v>RODAPÉ DE CERÂMICA ANTIDERRAPANTE COM ARGAMASSA COLANTE</v>
          </cell>
          <cell r="C1813" t="str">
            <v>m</v>
          </cell>
          <cell r="D1813">
            <v>2.5299999999999998</v>
          </cell>
          <cell r="E1813">
            <v>6.41</v>
          </cell>
          <cell r="F1813">
            <v>8.94</v>
          </cell>
        </row>
        <row r="1814">
          <cell r="A1814">
            <v>220401</v>
          </cell>
          <cell r="B1814" t="str">
            <v>PISO DE ARDOSIA SERRADO COM CONTRAPISO (1CI:3ARML)</v>
          </cell>
          <cell r="C1814" t="str">
            <v>m2</v>
          </cell>
          <cell r="D1814">
            <v>55.69</v>
          </cell>
          <cell r="E1814">
            <v>27.1</v>
          </cell>
          <cell r="F1814">
            <v>82.79</v>
          </cell>
        </row>
        <row r="1815">
          <cell r="A1815">
            <v>220402</v>
          </cell>
          <cell r="B1815" t="str">
            <v>RODAPE DE ARDOSIA</v>
          </cell>
          <cell r="C1815" t="str">
            <v>m</v>
          </cell>
          <cell r="D1815">
            <v>3.89</v>
          </cell>
          <cell r="E1815">
            <v>10.58</v>
          </cell>
          <cell r="F1815">
            <v>14.47</v>
          </cell>
        </row>
        <row r="1816">
          <cell r="A1816">
            <v>220403</v>
          </cell>
          <cell r="B1816" t="str">
            <v>PISO ARENITO SERRADO (PEDRA DE PIRENÓPOLIS ASSENTADA EM BARRO E
REJUNTE COM ARGAMASSA)</v>
          </cell>
          <cell r="C1816" t="str">
            <v>m2</v>
          </cell>
          <cell r="D1816">
            <v>120.15</v>
          </cell>
          <cell r="E1816">
            <v>35.86</v>
          </cell>
          <cell r="F1816">
            <v>156.01</v>
          </cell>
        </row>
        <row r="1817">
          <cell r="A1817">
            <v>220802</v>
          </cell>
          <cell r="B1817" t="str">
            <v>RODAPE DE MADEIRA</v>
          </cell>
          <cell r="C1817" t="str">
            <v>m</v>
          </cell>
          <cell r="D1817">
            <v>12.99</v>
          </cell>
          <cell r="E1817">
            <v>12.84</v>
          </cell>
          <cell r="F1817">
            <v>25.83</v>
          </cell>
        </row>
        <row r="1818">
          <cell r="A1818">
            <v>220901</v>
          </cell>
          <cell r="B1818" t="str">
            <v>CIMENTO LISO C/ OXIDO DE FERRO E=2 CM C/JUNTA PL.1CI:3ARMG</v>
          </cell>
          <cell r="C1818" t="str">
            <v>m2</v>
          </cell>
          <cell r="D1818">
            <v>16.64</v>
          </cell>
          <cell r="E1818">
            <v>13.91</v>
          </cell>
          <cell r="F1818">
            <v>30.55</v>
          </cell>
        </row>
        <row r="1819">
          <cell r="A1819">
            <v>220902</v>
          </cell>
          <cell r="B1819" t="str">
            <v>RODAPE DE MASSA (ICI:3 ARMG)</v>
          </cell>
          <cell r="C1819" t="str">
            <v>m</v>
          </cell>
          <cell r="D1819">
            <v>1.53</v>
          </cell>
          <cell r="E1819">
            <v>8.02</v>
          </cell>
          <cell r="F1819">
            <v>9.5500000000000007</v>
          </cell>
        </row>
        <row r="1820">
          <cell r="A1820">
            <v>220903</v>
          </cell>
          <cell r="B1820" t="str">
            <v>PISO FUNDIDO DE ALTA RESISTÊNCIA 8MM COM CONTRAPISO E=2CM (1CI:3ARML) E
JUNTA PLASTICA 27MM</v>
          </cell>
          <cell r="C1820" t="str">
            <v>m2</v>
          </cell>
          <cell r="D1820">
            <v>85.96</v>
          </cell>
          <cell r="E1820">
            <v>17.64</v>
          </cell>
          <cell r="F1820">
            <v>103.6</v>
          </cell>
        </row>
        <row r="1821">
          <cell r="A1821">
            <v>220904</v>
          </cell>
          <cell r="B1821" t="str">
            <v>RODAPÉ FUNDIDO DE ALTA RESISTÊNCIA 7 CM CANTO VIVO</v>
          </cell>
          <cell r="C1821" t="str">
            <v>m</v>
          </cell>
          <cell r="D1821">
            <v>21.67</v>
          </cell>
          <cell r="E1821">
            <v>0</v>
          </cell>
          <cell r="F1821">
            <v>21.67</v>
          </cell>
        </row>
        <row r="1822">
          <cell r="A1822">
            <v>220906</v>
          </cell>
          <cell r="B1822" t="str">
            <v>PISO EM PEDRA PORTUGUESA</v>
          </cell>
          <cell r="C1822" t="str">
            <v>m2</v>
          </cell>
          <cell r="D1822">
            <v>93.18</v>
          </cell>
          <cell r="E1822">
            <v>15.64</v>
          </cell>
          <cell r="F1822">
            <v>108.82</v>
          </cell>
        </row>
        <row r="1823">
          <cell r="A1823">
            <v>220907</v>
          </cell>
          <cell r="B1823" t="str">
            <v>PISO EM MARMORE COM CONTRAPISO (1CI:3ARML)</v>
          </cell>
          <cell r="C1823" t="str">
            <v>m2</v>
          </cell>
          <cell r="D1823">
            <v>637.27</v>
          </cell>
          <cell r="E1823">
            <v>34.25</v>
          </cell>
          <cell r="F1823">
            <v>671.52</v>
          </cell>
        </row>
        <row r="1824">
          <cell r="A1824">
            <v>220910</v>
          </cell>
          <cell r="B1824" t="str">
            <v>CONCRETO SEIXO ROLADO SEMI POLIDO 3CM(1:2:2,5) C/JUNTA 27MM</v>
          </cell>
          <cell r="C1824" t="str">
            <v>m2</v>
          </cell>
          <cell r="D1824">
            <v>26.52</v>
          </cell>
          <cell r="E1824">
            <v>43.63</v>
          </cell>
          <cell r="F1824">
            <v>70.150000000000006</v>
          </cell>
        </row>
        <row r="1825">
          <cell r="A1825">
            <v>220911</v>
          </cell>
          <cell r="B1825" t="str">
            <v>JUNTA/DILATACAO C/SEIXO ROLADO</v>
          </cell>
          <cell r="C1825" t="str">
            <v>m2</v>
          </cell>
          <cell r="D1825">
            <v>24.68</v>
          </cell>
          <cell r="E1825">
            <v>79.81</v>
          </cell>
          <cell r="F1825">
            <v>104.49</v>
          </cell>
        </row>
        <row r="1826">
          <cell r="A1826">
            <v>220912</v>
          </cell>
          <cell r="B1826" t="str">
            <v>ASSOALHO EM MADEIRA DE LEI COM CONTRAPISO (1CI:3ARML)</v>
          </cell>
          <cell r="C1826" t="str">
            <v>m2</v>
          </cell>
          <cell r="D1826">
            <v>301.64</v>
          </cell>
          <cell r="E1826">
            <v>63.17</v>
          </cell>
          <cell r="F1826">
            <v>364.81</v>
          </cell>
        </row>
        <row r="1827">
          <cell r="A1827">
            <v>220913</v>
          </cell>
          <cell r="B1827" t="str">
            <v>PISO EM GRANITO IMPERMEABILIZADO E COM CONTRAPISO (1CI:3ARML)</v>
          </cell>
          <cell r="C1827" t="str">
            <v>m2</v>
          </cell>
          <cell r="D1827">
            <v>336.5</v>
          </cell>
          <cell r="E1827">
            <v>34.81</v>
          </cell>
          <cell r="F1827">
            <v>371.31</v>
          </cell>
        </row>
        <row r="1828">
          <cell r="A1828">
            <v>220917</v>
          </cell>
          <cell r="B1828" t="str">
            <v>RODAPE DE GRANITO</v>
          </cell>
          <cell r="C1828" t="str">
            <v>m</v>
          </cell>
          <cell r="D1828">
            <v>27.25</v>
          </cell>
          <cell r="E1828">
            <v>10.58</v>
          </cell>
          <cell r="F1828">
            <v>37.83</v>
          </cell>
        </row>
        <row r="1829">
          <cell r="A1829">
            <v>220920</v>
          </cell>
          <cell r="B1829" t="str">
            <v>SOLEIRA EM GRANITO IMPERMEABILIZADA COM CONTRAPISO (1CI:3ARML)</v>
          </cell>
          <cell r="C1829" t="str">
            <v>m2</v>
          </cell>
          <cell r="D1829">
            <v>392.3</v>
          </cell>
          <cell r="E1829">
            <v>26.45</v>
          </cell>
          <cell r="F1829">
            <v>418.75</v>
          </cell>
        </row>
        <row r="1830">
          <cell r="A1830">
            <v>221000</v>
          </cell>
          <cell r="B1830" t="str">
            <v>BORRACHA ANTIDERRAPANTE  C/ CONTRAPISO (1CI:3ARML) E=2CM E NATA DE
CIMENTO</v>
          </cell>
          <cell r="C1830" t="str">
            <v>m2</v>
          </cell>
          <cell r="D1830">
            <v>99.01</v>
          </cell>
          <cell r="E1830">
            <v>30.45</v>
          </cell>
          <cell r="F1830">
            <v>129.46</v>
          </cell>
        </row>
        <row r="1831">
          <cell r="A1831">
            <v>221001</v>
          </cell>
          <cell r="B1831" t="str">
            <v>PISO VINILICO COM CONTRAPISO (1CI:3ARML) E=2CM E NATA DE CIMENTO</v>
          </cell>
          <cell r="C1831" t="str">
            <v>m2</v>
          </cell>
          <cell r="D1831">
            <v>123.26</v>
          </cell>
          <cell r="E1831">
            <v>22.34</v>
          </cell>
          <cell r="F1831">
            <v>145.6</v>
          </cell>
        </row>
        <row r="1832">
          <cell r="A1832">
            <v>221003</v>
          </cell>
          <cell r="B1832" t="str">
            <v>PISO VINÍLICO TRÁFEGO INTENSO COM CONTRAPISO (1CI:3ARML) E=2CM E NATA DE
CIMENTO</v>
          </cell>
          <cell r="C1832" t="str">
            <v>m2</v>
          </cell>
          <cell r="D1832">
            <v>136.44999999999999</v>
          </cell>
          <cell r="E1832">
            <v>22.34</v>
          </cell>
          <cell r="F1832">
            <v>158.79</v>
          </cell>
        </row>
        <row r="1833">
          <cell r="A1833">
            <v>221004</v>
          </cell>
          <cell r="B1833" t="str">
            <v>RODAPÉ PLANO PARA PISO VINÍLICO H=5CM</v>
          </cell>
          <cell r="C1833" t="str">
            <v>m</v>
          </cell>
          <cell r="D1833">
            <v>33.200000000000003</v>
          </cell>
          <cell r="E1833">
            <v>2.83</v>
          </cell>
          <cell r="F1833">
            <v>36.03</v>
          </cell>
        </row>
        <row r="1834">
          <cell r="A1834">
            <v>221005</v>
          </cell>
          <cell r="B1834" t="str">
            <v>RODAPE PARA PISO DE BORRACHA</v>
          </cell>
          <cell r="C1834" t="str">
            <v>m</v>
          </cell>
          <cell r="D1834">
            <v>11.16</v>
          </cell>
          <cell r="E1834">
            <v>2.83</v>
          </cell>
          <cell r="F1834">
            <v>13.99</v>
          </cell>
        </row>
        <row r="1835">
          <cell r="A1835">
            <v>221101</v>
          </cell>
          <cell r="B1835" t="str">
            <v>GRANITINA 8MM FUNDIDA COM CONTRAPISO (1CI:3ARML) E=2CM E JUNTA PLASTICA
27MM</v>
          </cell>
          <cell r="C1835" t="str">
            <v>m2</v>
          </cell>
          <cell r="D1835">
            <v>97.26</v>
          </cell>
          <cell r="E1835">
            <v>17.64</v>
          </cell>
          <cell r="F1835">
            <v>114.9</v>
          </cell>
        </row>
        <row r="1836">
          <cell r="A1836">
            <v>221102</v>
          </cell>
          <cell r="B1836" t="str">
            <v>RODAPÉ FUNDIDO DE GRANITINA 7CM</v>
          </cell>
          <cell r="C1836" t="str">
            <v>m</v>
          </cell>
          <cell r="D1836">
            <v>27.5</v>
          </cell>
          <cell r="E1836">
            <v>0</v>
          </cell>
          <cell r="F1836">
            <v>27.5</v>
          </cell>
        </row>
        <row r="1837">
          <cell r="A1837">
            <v>221104</v>
          </cell>
          <cell r="B1837" t="str">
            <v>RASPAGEM E APLICAÇÃO RESINA ACRÍLICA DUAS DEMÃOS</v>
          </cell>
          <cell r="C1837" t="str">
            <v>m2</v>
          </cell>
          <cell r="D1837">
            <v>55.58</v>
          </cell>
          <cell r="E1837">
            <v>0</v>
          </cell>
          <cell r="F1837">
            <v>55.58</v>
          </cell>
        </row>
        <row r="1838">
          <cell r="A1838">
            <v>221106</v>
          </cell>
          <cell r="B1838" t="str">
            <v>GRANITINA 8MM FUNDIDA COM CONTRAPISO (1CI:3ARML) E=2CM E JUNTA PLASTICA
27MM (COM ÓXIDO DE FERRO)</v>
          </cell>
          <cell r="C1838" t="str">
            <v>m2</v>
          </cell>
          <cell r="D1838">
            <v>126.42</v>
          </cell>
          <cell r="E1838">
            <v>17.64</v>
          </cell>
          <cell r="F1838">
            <v>144.06</v>
          </cell>
        </row>
        <row r="1839">
          <cell r="A1839">
            <v>221107</v>
          </cell>
          <cell r="B1839" t="str">
            <v>DEGRAUS FUNDIDOS DE GRANITINA COM CONTRAPISO</v>
          </cell>
          <cell r="C1839" t="str">
            <v>M</v>
          </cell>
          <cell r="D1839">
            <v>80.72</v>
          </cell>
          <cell r="E1839">
            <v>13.26</v>
          </cell>
          <cell r="F1839">
            <v>93.98</v>
          </cell>
        </row>
        <row r="1840">
          <cell r="A1840">
            <v>221108</v>
          </cell>
          <cell r="B1840" t="str">
            <v>DEMARCACAO DE QUADRA C/PISO VINILICO</v>
          </cell>
          <cell r="C1840" t="str">
            <v>m</v>
          </cell>
          <cell r="D1840">
            <v>5.77</v>
          </cell>
          <cell r="E1840">
            <v>6.92</v>
          </cell>
          <cell r="F1840">
            <v>12.69</v>
          </cell>
        </row>
        <row r="1841">
          <cell r="A1841">
            <v>221109</v>
          </cell>
          <cell r="B1841" t="str">
            <v>TESTEIRA/CANTONEIRA ALUMINIO</v>
          </cell>
          <cell r="C1841" t="str">
            <v>m</v>
          </cell>
          <cell r="D1841">
            <v>12.18</v>
          </cell>
          <cell r="E1841">
            <v>10.64</v>
          </cell>
          <cell r="F1841">
            <v>22.82</v>
          </cell>
        </row>
        <row r="1842">
          <cell r="A1842">
            <v>221120</v>
          </cell>
          <cell r="B1842" t="str">
            <v>PISO DE BORRACHA COLORIDO MODELO TÁTIL ( ALERTA OU DIRECIONAL) INCLUSO
CONTRAPISO (1CI:3ARML) C/ E=2CM E NATA DE CIMENTO</v>
          </cell>
          <cell r="C1842" t="str">
            <v>m2</v>
          </cell>
          <cell r="D1842">
            <v>202.51</v>
          </cell>
          <cell r="E1842">
            <v>23.73</v>
          </cell>
          <cell r="F1842">
            <v>226.24</v>
          </cell>
        </row>
        <row r="1843">
          <cell r="A1843">
            <v>221122</v>
          </cell>
          <cell r="B1843" t="str">
            <v>PISO DE BORRACHA COR PRETA MODELO TÁTIL ( ALERTA OU DIRECIONAL) INCLUSO
CONTRAPISO (1CI:3ARML) C/ E=2CM E NATA DE CIMENTO</v>
          </cell>
          <cell r="C1843" t="str">
            <v>m2</v>
          </cell>
          <cell r="D1843">
            <v>146.12</v>
          </cell>
          <cell r="E1843">
            <v>23.73</v>
          </cell>
          <cell r="F1843">
            <v>169.85</v>
          </cell>
        </row>
        <row r="1844">
          <cell r="A1844">
            <v>221124</v>
          </cell>
          <cell r="B1844" t="str">
            <v>PISO DE LADRILHO HIDRÁULICO COR NATURAL MODELO TÁTIL ( ALERTA OU
DIRECIONAL) SEM LASTRO</v>
          </cell>
          <cell r="C1844" t="str">
            <v>m2</v>
          </cell>
          <cell r="D1844">
            <v>145.28</v>
          </cell>
          <cell r="E1844">
            <v>24.06</v>
          </cell>
          <cell r="F1844">
            <v>169.34</v>
          </cell>
        </row>
        <row r="1845">
          <cell r="A1845">
            <v>221126</v>
          </cell>
          <cell r="B1845" t="str">
            <v>PISO DE LADRILHO HIDRÁULICO COLORIDO MODELO TÁTIL ( ALERTA OU DIRECIONAL
) SEM LASTRO</v>
          </cell>
          <cell r="C1845" t="str">
            <v>m2</v>
          </cell>
          <cell r="D1845">
            <v>145.28</v>
          </cell>
          <cell r="E1845">
            <v>24.06</v>
          </cell>
          <cell r="F1845">
            <v>169.34</v>
          </cell>
        </row>
        <row r="1846">
          <cell r="A1846">
            <v>185</v>
          </cell>
          <cell r="B1846" t="str">
            <v>FERRAGENS</v>
          </cell>
        </row>
        <row r="1847">
          <cell r="A1847">
            <v>230000</v>
          </cell>
          <cell r="B1847" t="str">
            <v>FERRAGENS</v>
          </cell>
          <cell r="D1847">
            <v>0</v>
          </cell>
          <cell r="E1847">
            <v>0</v>
          </cell>
          <cell r="F1847">
            <v>0</v>
          </cell>
        </row>
        <row r="1848">
          <cell r="A1848">
            <v>230101</v>
          </cell>
          <cell r="B1848" t="str">
            <v>FECHADURA TIPO ALAVANCA REF.: LAFONTE 6236 E/8766- E17 IMAB OU EQUIV.</v>
          </cell>
          <cell r="C1848" t="str">
            <v>Un</v>
          </cell>
          <cell r="D1848">
            <v>157.32</v>
          </cell>
          <cell r="E1848">
            <v>20.97</v>
          </cell>
          <cell r="F1848">
            <v>178.29</v>
          </cell>
        </row>
        <row r="1849">
          <cell r="A1849">
            <v>230102</v>
          </cell>
          <cell r="B1849" t="str">
            <v>FECHADURA TIPO ALAVANCA REF.: LAFONTE 6236 I /8766- I18 IMAB OU EQUIV.</v>
          </cell>
          <cell r="C1849" t="str">
            <v>Un</v>
          </cell>
          <cell r="D1849">
            <v>130.53</v>
          </cell>
          <cell r="E1849">
            <v>20.97</v>
          </cell>
          <cell r="F1849">
            <v>151.5</v>
          </cell>
        </row>
        <row r="1850">
          <cell r="A1850">
            <v>230103</v>
          </cell>
          <cell r="B1850" t="str">
            <v>FECHADURA TIPO LIVRE OCUPADO PARA SANITÁRIO REF.: (819 IMAB/719 LA FONTE)
OU EQUIV.</v>
          </cell>
          <cell r="C1850" t="str">
            <v>Un</v>
          </cell>
          <cell r="D1850">
            <v>36.61</v>
          </cell>
          <cell r="E1850">
            <v>20.97</v>
          </cell>
          <cell r="F1850">
            <v>57.58</v>
          </cell>
        </row>
        <row r="1851">
          <cell r="A1851">
            <v>230104</v>
          </cell>
          <cell r="B1851" t="str">
            <v>FECHADURA TIPO BICO DE PAPAGAIO REF.: (1222 LAFONTE/1161 E - 30  IMAB) OU
EQUIV.</v>
          </cell>
          <cell r="C1851" t="str">
            <v>Un</v>
          </cell>
          <cell r="D1851">
            <v>125.35</v>
          </cell>
          <cell r="E1851">
            <v>31.45</v>
          </cell>
          <cell r="F1851">
            <v>156.80000000000001</v>
          </cell>
        </row>
        <row r="1852">
          <cell r="A1852">
            <v>230105</v>
          </cell>
          <cell r="B1852" t="str">
            <v>FECHADURA TIPO ALAVANCA REF.: LAFONTE 6236 B/8766 - B19 IMAB OU EQUIV.</v>
          </cell>
          <cell r="C1852" t="str">
            <v>Un</v>
          </cell>
          <cell r="D1852">
            <v>94.52</v>
          </cell>
          <cell r="E1852">
            <v>20.97</v>
          </cell>
          <cell r="F1852">
            <v>115.49</v>
          </cell>
        </row>
        <row r="1853">
          <cell r="A1853">
            <v>230106</v>
          </cell>
          <cell r="B1853" t="str">
            <v>TARGETA NIQUELADA No. 03</v>
          </cell>
          <cell r="C1853" t="str">
            <v>Un</v>
          </cell>
          <cell r="D1853">
            <v>5.21</v>
          </cell>
          <cell r="E1853">
            <v>10.48</v>
          </cell>
          <cell r="F1853">
            <v>15.69</v>
          </cell>
        </row>
        <row r="1854">
          <cell r="A1854">
            <v>230107</v>
          </cell>
          <cell r="B1854" t="str">
            <v>FECHADURA TIPO BOLA REF.: LAFONTE 2080-E / 1005-E VOUGA OU EQUIVALENTE</v>
          </cell>
          <cell r="C1854" t="str">
            <v>Un</v>
          </cell>
          <cell r="D1854">
            <v>150.11000000000001</v>
          </cell>
          <cell r="E1854">
            <v>20.97</v>
          </cell>
          <cell r="F1854">
            <v>171.08</v>
          </cell>
        </row>
        <row r="1855">
          <cell r="A1855">
            <v>230108</v>
          </cell>
          <cell r="B1855" t="str">
            <v>FECHADURA TIPO BOLA REF.: LAFONTE 2080-I / 005-I VOUGA OU EQUIVALENTE</v>
          </cell>
          <cell r="C1855" t="str">
            <v>Un</v>
          </cell>
          <cell r="D1855">
            <v>110.83</v>
          </cell>
          <cell r="E1855">
            <v>20.97</v>
          </cell>
          <cell r="F1855">
            <v>131.80000000000001</v>
          </cell>
        </row>
        <row r="1856">
          <cell r="A1856">
            <v>230109</v>
          </cell>
          <cell r="B1856" t="str">
            <v>FECHADURA TIPO BOLA REF.: LAFONTE  2080-B / 005-B VOUGA OU EQUIVALENTE</v>
          </cell>
          <cell r="C1856" t="str">
            <v>Un</v>
          </cell>
          <cell r="D1856">
            <v>97.04</v>
          </cell>
          <cell r="E1856">
            <v>20.97</v>
          </cell>
          <cell r="F1856">
            <v>118.01</v>
          </cell>
        </row>
        <row r="1857">
          <cell r="A1857">
            <v>230110</v>
          </cell>
          <cell r="B1857" t="str">
            <v>FECHO FIO REDONDO 4" ZINCADO PARAFUSADO</v>
          </cell>
          <cell r="C1857" t="str">
            <v>Un</v>
          </cell>
          <cell r="D1857">
            <v>7.99</v>
          </cell>
          <cell r="E1857">
            <v>10.48</v>
          </cell>
          <cell r="F1857">
            <v>18.47</v>
          </cell>
        </row>
        <row r="1858">
          <cell r="A1858">
            <v>230174</v>
          </cell>
          <cell r="B1858" t="str">
            <v>BARRA DE APOIO EM AÇO INOX - 40 CM</v>
          </cell>
          <cell r="C1858" t="str">
            <v>un</v>
          </cell>
          <cell r="D1858">
            <v>71.430000000000007</v>
          </cell>
          <cell r="E1858">
            <v>12.54</v>
          </cell>
          <cell r="F1858">
            <v>83.97</v>
          </cell>
        </row>
        <row r="1859">
          <cell r="A1859">
            <v>230176</v>
          </cell>
          <cell r="B1859" t="str">
            <v>BARRA DE APOIO EM AÇO INOX - 80 CM</v>
          </cell>
          <cell r="C1859" t="str">
            <v>un</v>
          </cell>
          <cell r="D1859">
            <v>133.22999999999999</v>
          </cell>
          <cell r="E1859">
            <v>12.54</v>
          </cell>
          <cell r="F1859">
            <v>145.77000000000001</v>
          </cell>
        </row>
        <row r="1860">
          <cell r="A1860">
            <v>230178</v>
          </cell>
          <cell r="B1860" t="str">
            <v>BARRA DE APOIO LATERAL EM "U", EM AÇO INOX 1.1/4 - 30 CM</v>
          </cell>
          <cell r="C1860" t="str">
            <v>un</v>
          </cell>
          <cell r="D1860">
            <v>150</v>
          </cell>
          <cell r="E1860">
            <v>12.54</v>
          </cell>
          <cell r="F1860">
            <v>162.54</v>
          </cell>
        </row>
        <row r="1861">
          <cell r="A1861">
            <v>230201</v>
          </cell>
          <cell r="B1861" t="str">
            <v>DOBRADICA 3" x 3 1/2" FERRO POLIDO</v>
          </cell>
          <cell r="C1861" t="str">
            <v>Un</v>
          </cell>
          <cell r="D1861">
            <v>11.38</v>
          </cell>
          <cell r="E1861">
            <v>8.9600000000000009</v>
          </cell>
          <cell r="F1861">
            <v>20.34</v>
          </cell>
        </row>
        <row r="1862">
          <cell r="A1862">
            <v>230202</v>
          </cell>
          <cell r="B1862" t="str">
            <v>DOBRADICA 3" X 3 1/2" CROMADA</v>
          </cell>
          <cell r="C1862" t="str">
            <v>Un</v>
          </cell>
          <cell r="D1862">
            <v>9.18</v>
          </cell>
          <cell r="E1862">
            <v>8.9600000000000009</v>
          </cell>
          <cell r="F1862">
            <v>18.14</v>
          </cell>
        </row>
        <row r="1863">
          <cell r="A1863">
            <v>230206</v>
          </cell>
          <cell r="B1863" t="str">
            <v>CANTONEIRA PEQUENA PARA DIVISORIAS DE MÁRMORE/GRANITO</v>
          </cell>
          <cell r="C1863" t="str">
            <v>Un</v>
          </cell>
          <cell r="D1863">
            <v>40.380000000000003</v>
          </cell>
          <cell r="E1863">
            <v>0</v>
          </cell>
          <cell r="F1863">
            <v>40.380000000000003</v>
          </cell>
        </row>
        <row r="1864">
          <cell r="A1864">
            <v>230207</v>
          </cell>
          <cell r="B1864" t="str">
            <v>CANTONEIRA GRANDE PARA DIVISORIAS DE MÁRMORE/GRANITO</v>
          </cell>
          <cell r="C1864" t="str">
            <v>Un</v>
          </cell>
          <cell r="D1864">
            <v>50.73</v>
          </cell>
          <cell r="E1864">
            <v>0</v>
          </cell>
          <cell r="F1864">
            <v>50.73</v>
          </cell>
        </row>
        <row r="1865">
          <cell r="A1865">
            <v>230208</v>
          </cell>
          <cell r="B1865" t="str">
            <v>CHAPA SUPORTE PARA DIVISORIAS DE MÁRMORE/GRANITO</v>
          </cell>
          <cell r="C1865" t="str">
            <v>Un</v>
          </cell>
          <cell r="D1865">
            <v>64.86</v>
          </cell>
          <cell r="E1865">
            <v>0</v>
          </cell>
          <cell r="F1865">
            <v>64.86</v>
          </cell>
        </row>
        <row r="1866">
          <cell r="A1866">
            <v>230209</v>
          </cell>
          <cell r="B1866" t="str">
            <v>BATENTE COM ENCOSTO DE BORRACHA PARA DIVISORIAS DE GRANITO/MÁRMORE</v>
          </cell>
          <cell r="C1866" t="str">
            <v>Un</v>
          </cell>
          <cell r="D1866">
            <v>51.75</v>
          </cell>
          <cell r="E1866">
            <v>0</v>
          </cell>
          <cell r="F1866">
            <v>51.75</v>
          </cell>
        </row>
        <row r="1867">
          <cell r="A1867">
            <v>230210</v>
          </cell>
          <cell r="B1867" t="str">
            <v>DOBRADIÇA COM MOLA PARA PORTA/DIVISORIAS DE MÁRMORE/GRANITO</v>
          </cell>
          <cell r="C1867" t="str">
            <v>Un</v>
          </cell>
          <cell r="D1867">
            <v>65.27</v>
          </cell>
          <cell r="E1867">
            <v>0</v>
          </cell>
          <cell r="F1867">
            <v>65.27</v>
          </cell>
        </row>
        <row r="1868">
          <cell r="A1868">
            <v>230211</v>
          </cell>
          <cell r="B1868" t="str">
            <v>PARAFUSO DE LATÃO PARA DIVISORIAS DE MÁRMORE/GRANITO</v>
          </cell>
          <cell r="C1868" t="str">
            <v>Un</v>
          </cell>
          <cell r="D1868">
            <v>12.9</v>
          </cell>
          <cell r="E1868">
            <v>0</v>
          </cell>
          <cell r="F1868">
            <v>12.9</v>
          </cell>
        </row>
        <row r="1869">
          <cell r="A1869">
            <v>230801</v>
          </cell>
          <cell r="B1869" t="str">
            <v>CORRENTE GALVANIZADA 4 MM PARA CADEADO</v>
          </cell>
          <cell r="C1869" t="str">
            <v>M</v>
          </cell>
          <cell r="D1869">
            <v>14.81</v>
          </cell>
          <cell r="E1869">
            <v>0</v>
          </cell>
          <cell r="F1869">
            <v>14.81</v>
          </cell>
        </row>
        <row r="1870">
          <cell r="A1870">
            <v>230802</v>
          </cell>
          <cell r="B1870" t="str">
            <v>CADEADO 20 MM</v>
          </cell>
          <cell r="C1870" t="str">
            <v>Un</v>
          </cell>
          <cell r="D1870">
            <v>18.559999999999999</v>
          </cell>
          <cell r="E1870">
            <v>0</v>
          </cell>
          <cell r="F1870">
            <v>18.559999999999999</v>
          </cell>
        </row>
        <row r="1871">
          <cell r="A1871">
            <v>230803</v>
          </cell>
          <cell r="B1871" t="str">
            <v>CADEADO 30 MM</v>
          </cell>
          <cell r="C1871" t="str">
            <v>Un</v>
          </cell>
          <cell r="D1871">
            <v>25.53</v>
          </cell>
          <cell r="E1871">
            <v>0</v>
          </cell>
          <cell r="F1871">
            <v>25.53</v>
          </cell>
        </row>
        <row r="1872">
          <cell r="A1872">
            <v>230804</v>
          </cell>
          <cell r="B1872" t="str">
            <v>CADEADO 50 MM</v>
          </cell>
          <cell r="C1872" t="str">
            <v>Un</v>
          </cell>
          <cell r="D1872">
            <v>59.07</v>
          </cell>
          <cell r="E1872">
            <v>0</v>
          </cell>
          <cell r="F1872">
            <v>59.07</v>
          </cell>
        </row>
        <row r="1873">
          <cell r="A1873">
            <v>186</v>
          </cell>
          <cell r="B1873" t="str">
            <v>MARCENARIA</v>
          </cell>
        </row>
        <row r="1874">
          <cell r="A1874">
            <v>240000</v>
          </cell>
          <cell r="B1874" t="str">
            <v>MARCENARIA</v>
          </cell>
          <cell r="D1874">
            <v>0</v>
          </cell>
          <cell r="E1874">
            <v>0</v>
          </cell>
          <cell r="F1874">
            <v>0</v>
          </cell>
        </row>
        <row r="1875">
          <cell r="A1875">
            <v>240104</v>
          </cell>
          <cell r="B1875" t="str">
            <v>TÁBUA APARELHADA PARA  GUICHÊ</v>
          </cell>
          <cell r="C1875" t="str">
            <v>m2</v>
          </cell>
          <cell r="D1875">
            <v>77.73</v>
          </cell>
          <cell r="E1875">
            <v>80.86</v>
          </cell>
          <cell r="F1875">
            <v>158.59</v>
          </cell>
        </row>
        <row r="1876">
          <cell r="A1876">
            <v>240105</v>
          </cell>
          <cell r="B1876" t="str">
            <v>PORTA GIZ TIPO 1 - PADRÃO GOINFRA</v>
          </cell>
          <cell r="C1876" t="str">
            <v>m</v>
          </cell>
          <cell r="D1876">
            <v>49.2</v>
          </cell>
          <cell r="E1876">
            <v>22.64</v>
          </cell>
          <cell r="F1876">
            <v>71.84</v>
          </cell>
        </row>
        <row r="1877">
          <cell r="A1877">
            <v>240106</v>
          </cell>
          <cell r="B1877" t="str">
            <v>BATE CARTEIRA ENVERNIZADO E ASSENT. 2,5 X 12 CM</v>
          </cell>
          <cell r="C1877" t="str">
            <v>M</v>
          </cell>
          <cell r="D1877">
            <v>23.41</v>
          </cell>
          <cell r="E1877">
            <v>15.08</v>
          </cell>
          <cell r="F1877">
            <v>38.49</v>
          </cell>
        </row>
        <row r="1878">
          <cell r="A1878">
            <v>240107</v>
          </cell>
          <cell r="B1878" t="str">
            <v>PALCO MOVEL EM ASSOALHO EM IPE ENCERADO</v>
          </cell>
          <cell r="C1878" t="str">
            <v>m2</v>
          </cell>
          <cell r="D1878">
            <v>431.92</v>
          </cell>
          <cell r="E1878">
            <v>55.27</v>
          </cell>
          <cell r="F1878">
            <v>487.19</v>
          </cell>
        </row>
        <row r="1879">
          <cell r="A1879">
            <v>240108</v>
          </cell>
          <cell r="B1879" t="str">
            <v>QUADRO  AVISO-MADEIRA DE LEI/COMPENS. 10MM/CORTIÇA/FELTRO ( SIMILAR AO
TIPO 1)</v>
          </cell>
          <cell r="C1879" t="str">
            <v>m2</v>
          </cell>
          <cell r="D1879">
            <v>361.88</v>
          </cell>
          <cell r="E1879">
            <v>95.02</v>
          </cell>
          <cell r="F1879">
            <v>456.9</v>
          </cell>
        </row>
        <row r="1880">
          <cell r="A1880">
            <v>240109</v>
          </cell>
          <cell r="B1880" t="str">
            <v>ESTRADO ESCOLA 20 SALAS</v>
          </cell>
          <cell r="C1880" t="str">
            <v>m2</v>
          </cell>
          <cell r="D1880">
            <v>221.12</v>
          </cell>
          <cell r="E1880">
            <v>158.19999999999999</v>
          </cell>
          <cell r="F1880">
            <v>379.32</v>
          </cell>
        </row>
        <row r="1881">
          <cell r="A1881">
            <v>240110</v>
          </cell>
          <cell r="B1881" t="str">
            <v>QUADRO AVISO TP-1 (1,20 X 1,20 M)</v>
          </cell>
          <cell r="C1881" t="str">
            <v>Un</v>
          </cell>
          <cell r="D1881">
            <v>230.54</v>
          </cell>
          <cell r="E1881">
            <v>164.41</v>
          </cell>
          <cell r="F1881">
            <v>394.95</v>
          </cell>
        </row>
        <row r="1882">
          <cell r="A1882">
            <v>240200</v>
          </cell>
          <cell r="B1882" t="str">
            <v>PORTINHOLA EM COMPENSADO 18MM / REVESTIDA COM LAMINADO MELAMÍNICO</v>
          </cell>
          <cell r="C1882" t="str">
            <v>m2</v>
          </cell>
          <cell r="D1882">
            <v>330.19</v>
          </cell>
          <cell r="E1882">
            <v>542.22</v>
          </cell>
          <cell r="F1882">
            <v>872.41</v>
          </cell>
        </row>
        <row r="1883">
          <cell r="A1883">
            <v>240203</v>
          </cell>
          <cell r="B1883" t="str">
            <v>PRATELEIRA MONTANTES EM ALVEN. APARENTE C/PINTURA</v>
          </cell>
          <cell r="C1883" t="str">
            <v>m2</v>
          </cell>
          <cell r="D1883">
            <v>323.92</v>
          </cell>
          <cell r="E1883">
            <v>66.510000000000005</v>
          </cell>
          <cell r="F1883">
            <v>390.43</v>
          </cell>
        </row>
        <row r="1884">
          <cell r="A1884">
            <v>240208</v>
          </cell>
          <cell r="B1884" t="str">
            <v>BATE MACA 2,5 X 12 CM, ENVERNIZADO E ASSENTADO</v>
          </cell>
          <cell r="C1884" t="str">
            <v>m</v>
          </cell>
          <cell r="D1884">
            <v>23.99</v>
          </cell>
          <cell r="E1884">
            <v>15.08</v>
          </cell>
          <cell r="F1884">
            <v>39.07</v>
          </cell>
        </row>
        <row r="1885">
          <cell r="A1885">
            <v>240209</v>
          </cell>
          <cell r="B1885" t="str">
            <v>PRATELEIRA EST.CAIBRO 4+1 TABUAS APARELHADAS E ENVERNIZADAS</v>
          </cell>
          <cell r="C1885" t="str">
            <v>m</v>
          </cell>
          <cell r="D1885">
            <v>513.27</v>
          </cell>
          <cell r="E1885">
            <v>126.24</v>
          </cell>
          <cell r="F1885">
            <v>639.51</v>
          </cell>
        </row>
        <row r="1886">
          <cell r="A1886">
            <v>240210</v>
          </cell>
          <cell r="B1886" t="str">
            <v>SUBSTITUIÇÃO DA MADEIRA DE LEI DA TABELA DE BASQUETE - INCLUSO PINTURA</v>
          </cell>
          <cell r="C1886" t="str">
            <v>Un</v>
          </cell>
          <cell r="D1886">
            <v>422.91</v>
          </cell>
          <cell r="E1886">
            <v>106.04</v>
          </cell>
          <cell r="F1886">
            <v>528.95000000000005</v>
          </cell>
        </row>
        <row r="1887">
          <cell r="A1887">
            <v>187</v>
          </cell>
          <cell r="B1887" t="str">
            <v>ADMINISTRAÇÃO - MENSALISTAS</v>
          </cell>
        </row>
        <row r="1888">
          <cell r="A1888">
            <v>250000</v>
          </cell>
          <cell r="B1888" t="str">
            <v>ADMINISTRAÇÃO - MENSALISTAS</v>
          </cell>
          <cell r="C1888" t="str">
            <v>S/U</v>
          </cell>
          <cell r="D1888">
            <v>0</v>
          </cell>
          <cell r="E1888">
            <v>0</v>
          </cell>
          <cell r="F1888">
            <v>0</v>
          </cell>
        </row>
        <row r="1889">
          <cell r="A1889">
            <v>250101</v>
          </cell>
          <cell r="B1889" t="str">
            <v>ENGENHEIRO - (OBRAS CIVIS)</v>
          </cell>
          <cell r="C1889" t="str">
            <v>H</v>
          </cell>
          <cell r="D1889">
            <v>0</v>
          </cell>
          <cell r="E1889">
            <v>89.1</v>
          </cell>
          <cell r="F1889">
            <v>89.1</v>
          </cell>
        </row>
        <row r="1890">
          <cell r="A1890">
            <v>250102</v>
          </cell>
          <cell r="B1890" t="str">
            <v>MESTRE DE OBRA - (OBRAS CIVIS)</v>
          </cell>
          <cell r="C1890" t="str">
            <v>H</v>
          </cell>
          <cell r="D1890">
            <v>0</v>
          </cell>
          <cell r="E1890">
            <v>45.2</v>
          </cell>
          <cell r="F1890">
            <v>45.2</v>
          </cell>
        </row>
        <row r="1891">
          <cell r="A1891">
            <v>250103</v>
          </cell>
          <cell r="B1891" t="str">
            <v>ENCARREGADO - (OBRAS CIVIS)</v>
          </cell>
          <cell r="C1891" t="str">
            <v>H</v>
          </cell>
          <cell r="D1891">
            <v>0</v>
          </cell>
          <cell r="E1891">
            <v>23.39</v>
          </cell>
          <cell r="F1891">
            <v>23.39</v>
          </cell>
        </row>
        <row r="1892">
          <cell r="A1892">
            <v>250104</v>
          </cell>
          <cell r="B1892" t="str">
            <v>VIGIA DE OBRAS (DIURNO)  - (OBRAS CIVIS)</v>
          </cell>
          <cell r="C1892" t="str">
            <v>H</v>
          </cell>
          <cell r="D1892">
            <v>0</v>
          </cell>
          <cell r="E1892">
            <v>10.52</v>
          </cell>
          <cell r="F1892">
            <v>10.52</v>
          </cell>
        </row>
        <row r="1893">
          <cell r="A1893">
            <v>250105</v>
          </cell>
          <cell r="B1893" t="str">
            <v>ALMOXARIFE - (OBRAS CIVIS)</v>
          </cell>
          <cell r="C1893" t="str">
            <v>H</v>
          </cell>
          <cell r="D1893">
            <v>0</v>
          </cell>
          <cell r="E1893">
            <v>16.79</v>
          </cell>
          <cell r="F1893">
            <v>16.79</v>
          </cell>
        </row>
        <row r="1894">
          <cell r="A1894">
            <v>250109</v>
          </cell>
          <cell r="B1894" t="str">
            <v>APONTADOR - (OBRAS CIVIS)</v>
          </cell>
          <cell r="C1894" t="str">
            <v>H</v>
          </cell>
          <cell r="D1894">
            <v>0</v>
          </cell>
          <cell r="E1894">
            <v>16.79</v>
          </cell>
          <cell r="F1894">
            <v>16.79</v>
          </cell>
        </row>
        <row r="1895">
          <cell r="A1895">
            <v>250110</v>
          </cell>
          <cell r="B1895" t="str">
            <v>VIGIA DE OBRAS - (NOTURNO  E NO SÁBADO/DOMINGO DIURNO) - O.C.</v>
          </cell>
          <cell r="C1895" t="str">
            <v>H</v>
          </cell>
          <cell r="D1895">
            <v>0</v>
          </cell>
          <cell r="E1895">
            <v>16.7</v>
          </cell>
          <cell r="F1895">
            <v>16.7</v>
          </cell>
        </row>
        <row r="1896">
          <cell r="A1896">
            <v>250111</v>
          </cell>
          <cell r="B1896" t="str">
            <v>VIGIA DE OBRAS - (NOTURNO) - OBRAS CIVIS</v>
          </cell>
          <cell r="C1896" t="str">
            <v>H</v>
          </cell>
          <cell r="D1896">
            <v>0</v>
          </cell>
          <cell r="E1896">
            <v>12.39</v>
          </cell>
          <cell r="F1896">
            <v>12.39</v>
          </cell>
        </row>
        <row r="1897">
          <cell r="A1897">
            <v>250112</v>
          </cell>
          <cell r="B1897" t="str">
            <v>ADMINISTRATIVO DE OBRAS - (OBRAS CIVIS )</v>
          </cell>
          <cell r="C1897" t="str">
            <v>H</v>
          </cell>
          <cell r="D1897">
            <v>0</v>
          </cell>
          <cell r="E1897">
            <v>20.74</v>
          </cell>
          <cell r="F1897">
            <v>20.74</v>
          </cell>
        </row>
        <row r="1898">
          <cell r="A1898">
            <v>250113</v>
          </cell>
          <cell r="B1898" t="str">
            <v>TÉCNICO EM SEGURANÇA DO TRABALHO (O. CIVIS)</v>
          </cell>
          <cell r="C1898" t="str">
            <v>h</v>
          </cell>
          <cell r="D1898">
            <v>0</v>
          </cell>
          <cell r="E1898">
            <v>22.47</v>
          </cell>
          <cell r="F1898">
            <v>22.47</v>
          </cell>
        </row>
        <row r="1899">
          <cell r="A1899">
            <v>250114</v>
          </cell>
          <cell r="B1899" t="str">
            <v>APONTARIFE - (OBRAS CIVIS)</v>
          </cell>
          <cell r="C1899" t="str">
            <v>h</v>
          </cell>
          <cell r="D1899">
            <v>0</v>
          </cell>
          <cell r="E1899">
            <v>21.83</v>
          </cell>
          <cell r="F1899">
            <v>21.83</v>
          </cell>
        </row>
        <row r="1900">
          <cell r="A1900">
            <v>188</v>
          </cell>
          <cell r="B1900" t="str">
            <v>PINTURA</v>
          </cell>
        </row>
        <row r="1901">
          <cell r="A1901">
            <v>260000</v>
          </cell>
          <cell r="B1901" t="str">
            <v>PINTURA</v>
          </cell>
          <cell r="D1901">
            <v>0</v>
          </cell>
          <cell r="E1901">
            <v>0</v>
          </cell>
          <cell r="F1901">
            <v>0</v>
          </cell>
        </row>
        <row r="1902">
          <cell r="A1902">
            <v>260101</v>
          </cell>
          <cell r="B1902" t="str">
            <v>REMOCAO DE PINTURA ANTIGA A CAL</v>
          </cell>
          <cell r="C1902" t="str">
            <v>m2</v>
          </cell>
          <cell r="D1902">
            <v>0</v>
          </cell>
          <cell r="E1902">
            <v>2.64</v>
          </cell>
          <cell r="F1902">
            <v>2.64</v>
          </cell>
        </row>
        <row r="1903">
          <cell r="A1903">
            <v>260102</v>
          </cell>
          <cell r="B1903" t="str">
            <v>REMOCAO DE PINTURA A TEMPERA</v>
          </cell>
          <cell r="C1903" t="str">
            <v>m2</v>
          </cell>
          <cell r="D1903">
            <v>0</v>
          </cell>
          <cell r="E1903">
            <v>3.97</v>
          </cell>
          <cell r="F1903">
            <v>3.97</v>
          </cell>
        </row>
        <row r="1904">
          <cell r="A1904">
            <v>260103</v>
          </cell>
          <cell r="B1904" t="str">
            <v>LIMPEZA DE ESTRUTURA METALICA (SEM ANDAIME)</v>
          </cell>
          <cell r="C1904" t="str">
            <v>m2</v>
          </cell>
          <cell r="D1904">
            <v>0.11</v>
          </cell>
          <cell r="E1904">
            <v>2.68</v>
          </cell>
          <cell r="F1904">
            <v>2.79</v>
          </cell>
        </row>
        <row r="1905">
          <cell r="A1905">
            <v>260104</v>
          </cell>
          <cell r="B1905" t="str">
            <v>REMOCAO DE PINTURA ANTIGA A LATEX</v>
          </cell>
          <cell r="C1905" t="str">
            <v>m2</v>
          </cell>
          <cell r="D1905">
            <v>0</v>
          </cell>
          <cell r="E1905">
            <v>5.29</v>
          </cell>
          <cell r="F1905">
            <v>5.29</v>
          </cell>
        </row>
        <row r="1906">
          <cell r="A1906">
            <v>260105</v>
          </cell>
          <cell r="B1906" t="str">
            <v>REMOCAO DE PINTURA ANTIGA A OLEO OU ESMALTE</v>
          </cell>
          <cell r="C1906" t="str">
            <v>m2</v>
          </cell>
          <cell r="D1906">
            <v>2.0299999999999998</v>
          </cell>
          <cell r="E1906">
            <v>6.62</v>
          </cell>
          <cell r="F1906">
            <v>8.65</v>
          </cell>
        </row>
        <row r="1907">
          <cell r="A1907">
            <v>260201</v>
          </cell>
          <cell r="B1907" t="str">
            <v>CAIACAO TRES DEMAOS MUROS E PAREDES - (O.C.)</v>
          </cell>
          <cell r="C1907" t="str">
            <v>m2</v>
          </cell>
          <cell r="D1907">
            <v>0.91</v>
          </cell>
          <cell r="E1907">
            <v>1.89</v>
          </cell>
          <cell r="F1907">
            <v>2.8</v>
          </cell>
        </row>
        <row r="1908">
          <cell r="A1908">
            <v>260202</v>
          </cell>
          <cell r="B1908" t="str">
            <v>CAIACAO DUAS DEMAOS MUROS E PAREDES - (O.C.)</v>
          </cell>
          <cell r="C1908" t="str">
            <v>m2</v>
          </cell>
          <cell r="D1908">
            <v>0.6</v>
          </cell>
          <cell r="E1908">
            <v>1.39</v>
          </cell>
          <cell r="F1908">
            <v>1.99</v>
          </cell>
        </row>
        <row r="1909">
          <cell r="A1909">
            <v>260204</v>
          </cell>
          <cell r="B1909" t="str">
            <v>CAIAÇAO 2 DEMAOS EM POSTE/ VIGAS E MEIO FIO(OC)</v>
          </cell>
          <cell r="C1909" t="str">
            <v>m2</v>
          </cell>
          <cell r="D1909">
            <v>0.6</v>
          </cell>
          <cell r="E1909">
            <v>3.07</v>
          </cell>
          <cell r="F1909">
            <v>3.67</v>
          </cell>
        </row>
        <row r="1910">
          <cell r="A1910">
            <v>260601</v>
          </cell>
          <cell r="B1910" t="str">
            <v>PINTURA TEXTURIZADA C/SELADOR ACRILICO</v>
          </cell>
          <cell r="C1910" t="str">
            <v>m2</v>
          </cell>
          <cell r="D1910">
            <v>6.31</v>
          </cell>
          <cell r="E1910">
            <v>6.83</v>
          </cell>
          <cell r="F1910">
            <v>13.14</v>
          </cell>
        </row>
        <row r="1911">
          <cell r="A1911">
            <v>260801</v>
          </cell>
          <cell r="B1911" t="str">
            <v>PINTURA A BASE DE SILICONE 1 DEMAO</v>
          </cell>
          <cell r="C1911" t="str">
            <v>m2</v>
          </cell>
          <cell r="D1911">
            <v>5.18</v>
          </cell>
          <cell r="E1911">
            <v>2.71</v>
          </cell>
          <cell r="F1911">
            <v>7.89</v>
          </cell>
        </row>
        <row r="1912">
          <cell r="A1912">
            <v>260901</v>
          </cell>
          <cell r="B1912" t="str">
            <v>PINTURA VERNIZ EM MADEIRA 2 DEMAOS</v>
          </cell>
          <cell r="C1912" t="str">
            <v>m2</v>
          </cell>
          <cell r="D1912">
            <v>18.559999999999999</v>
          </cell>
          <cell r="E1912">
            <v>6.33</v>
          </cell>
          <cell r="F1912">
            <v>24.89</v>
          </cell>
        </row>
        <row r="1913">
          <cell r="A1913">
            <v>260902</v>
          </cell>
          <cell r="B1913" t="str">
            <v>PINTURA C/VERNIZ ACRILICO-02 DEMAOS</v>
          </cell>
          <cell r="C1913" t="str">
            <v>m2</v>
          </cell>
          <cell r="D1913">
            <v>6.88</v>
          </cell>
          <cell r="E1913">
            <v>5</v>
          </cell>
          <cell r="F1913">
            <v>11.88</v>
          </cell>
        </row>
        <row r="1914">
          <cell r="A1914">
            <v>260909</v>
          </cell>
          <cell r="B1914" t="str">
            <v>PINTURA LATEX ACRILICA 3 DEMAOS C/SELADOR</v>
          </cell>
          <cell r="C1914" t="str">
            <v>m2</v>
          </cell>
          <cell r="D1914">
            <v>6.78</v>
          </cell>
          <cell r="E1914">
            <v>8.48</v>
          </cell>
          <cell r="F1914">
            <v>15.26</v>
          </cell>
        </row>
        <row r="1915">
          <cell r="A1915">
            <v>261000</v>
          </cell>
          <cell r="B1915" t="str">
            <v>PINTURA LATEX ACRILICA 2 DEMAOS C/SELADOR</v>
          </cell>
          <cell r="C1915" t="str">
            <v>m2</v>
          </cell>
          <cell r="D1915">
            <v>5.19</v>
          </cell>
          <cell r="E1915">
            <v>7.55</v>
          </cell>
          <cell r="F1915">
            <v>12.74</v>
          </cell>
        </row>
        <row r="1916">
          <cell r="A1916">
            <v>261001</v>
          </cell>
          <cell r="B1916" t="str">
            <v>PINTURA LATEX ACRILICO 2 DEMAOS</v>
          </cell>
          <cell r="C1916" t="str">
            <v>m2</v>
          </cell>
          <cell r="D1916">
            <v>4.08</v>
          </cell>
          <cell r="E1916">
            <v>7.51</v>
          </cell>
          <cell r="F1916">
            <v>11.59</v>
          </cell>
        </row>
        <row r="1917">
          <cell r="A1917">
            <v>261002</v>
          </cell>
          <cell r="B1917" t="str">
            <v>PINTURA EPOXI 3 DEMÃOS</v>
          </cell>
          <cell r="C1917" t="str">
            <v>m2</v>
          </cell>
          <cell r="D1917">
            <v>23.42</v>
          </cell>
          <cell r="E1917">
            <v>13.65</v>
          </cell>
          <cell r="F1917">
            <v>37.07</v>
          </cell>
        </row>
        <row r="1918">
          <cell r="A1918">
            <v>261003</v>
          </cell>
          <cell r="B1918" t="str">
            <v>EMASSAMENTO EPOXI 2 DEMÃOS</v>
          </cell>
          <cell r="C1918" t="str">
            <v>m2</v>
          </cell>
          <cell r="D1918">
            <v>63.64</v>
          </cell>
          <cell r="E1918">
            <v>11.05</v>
          </cell>
          <cell r="F1918">
            <v>74.69</v>
          </cell>
        </row>
        <row r="1919">
          <cell r="A1919">
            <v>261005</v>
          </cell>
          <cell r="B1919" t="str">
            <v>PINTURA COM SELADOR ACRILICO</v>
          </cell>
          <cell r="C1919" t="str">
            <v>m2</v>
          </cell>
          <cell r="D1919">
            <v>1.1100000000000001</v>
          </cell>
          <cell r="E1919">
            <v>0.92</v>
          </cell>
          <cell r="F1919">
            <v>2.0299999999999998</v>
          </cell>
        </row>
        <row r="1920">
          <cell r="A1920">
            <v>261006</v>
          </cell>
          <cell r="B1920" t="str">
            <v>PINTURA LATEX UMA DEMAO COM SELADOR</v>
          </cell>
          <cell r="C1920" t="str">
            <v>m2</v>
          </cell>
          <cell r="D1920">
            <v>3.73</v>
          </cell>
          <cell r="E1920">
            <v>4.3600000000000003</v>
          </cell>
          <cell r="F1920">
            <v>8.09</v>
          </cell>
        </row>
        <row r="1921">
          <cell r="A1921">
            <v>261008</v>
          </cell>
          <cell r="B1921" t="str">
            <v>FUNDO ANTICORROSIVO PARA ESQUADRIAS METÁLICAS</v>
          </cell>
          <cell r="C1921" t="str">
            <v>m2</v>
          </cell>
          <cell r="D1921">
            <v>7.13</v>
          </cell>
          <cell r="E1921">
            <v>9.1199999999999992</v>
          </cell>
          <cell r="F1921">
            <v>16.25</v>
          </cell>
        </row>
        <row r="1922">
          <cell r="A1922">
            <v>261009</v>
          </cell>
          <cell r="B1922" t="str">
            <v>FUNDO PRIMER PARA ESTRUTURA METALICA (2 DEMAOS)</v>
          </cell>
          <cell r="C1922" t="str">
            <v>m2</v>
          </cell>
          <cell r="D1922">
            <v>8.81</v>
          </cell>
          <cell r="E1922">
            <v>3.76</v>
          </cell>
          <cell r="F1922">
            <v>12.57</v>
          </cell>
        </row>
        <row r="1923">
          <cell r="A1923">
            <v>261010</v>
          </cell>
          <cell r="B1923" t="str">
            <v>FUNDO ADERENTE PARA SUPERFÍCIES GALVANIZADAS - 1 DEMAO</v>
          </cell>
          <cell r="C1923" t="str">
            <v>m2</v>
          </cell>
          <cell r="D1923">
            <v>2.66</v>
          </cell>
          <cell r="E1923">
            <v>5.05</v>
          </cell>
          <cell r="F1923">
            <v>7.71</v>
          </cell>
        </row>
        <row r="1924">
          <cell r="A1924">
            <v>261300</v>
          </cell>
          <cell r="B1924" t="str">
            <v>EMASSAMENTO COM MASSA PVA DUAS DEMAOS</v>
          </cell>
          <cell r="C1924" t="str">
            <v>m2</v>
          </cell>
          <cell r="D1924">
            <v>2.57</v>
          </cell>
          <cell r="E1924">
            <v>9.26</v>
          </cell>
          <cell r="F1924">
            <v>11.83</v>
          </cell>
        </row>
        <row r="1925">
          <cell r="A1925">
            <v>261301</v>
          </cell>
          <cell r="B1925" t="str">
            <v>EMASSAMENTO COM MASSA PVA UMA DEMAO</v>
          </cell>
          <cell r="C1925" t="str">
            <v>m2</v>
          </cell>
          <cell r="D1925">
            <v>1.65</v>
          </cell>
          <cell r="E1925">
            <v>6.43</v>
          </cell>
          <cell r="F1925">
            <v>8.08</v>
          </cell>
        </row>
        <row r="1926">
          <cell r="A1926">
            <v>261302</v>
          </cell>
          <cell r="B1926" t="str">
            <v>PINTURA LATEX DUAS DEMAOS COM SELADOR</v>
          </cell>
          <cell r="C1926" t="str">
            <v>m2</v>
          </cell>
          <cell r="D1926">
            <v>4.7699999999999996</v>
          </cell>
          <cell r="E1926">
            <v>6.33</v>
          </cell>
          <cell r="F1926">
            <v>11.1</v>
          </cell>
        </row>
        <row r="1927">
          <cell r="A1927">
            <v>261303</v>
          </cell>
          <cell r="B1927" t="str">
            <v>PINTURA LATEX TRES DEMAOS COM SELADOR</v>
          </cell>
          <cell r="C1927" t="str">
            <v>m2</v>
          </cell>
          <cell r="D1927">
            <v>6.24</v>
          </cell>
          <cell r="E1927">
            <v>7.51</v>
          </cell>
          <cell r="F1927">
            <v>13.75</v>
          </cell>
        </row>
        <row r="1928">
          <cell r="A1928">
            <v>261304</v>
          </cell>
          <cell r="B1928" t="str">
            <v>EMASSAMENTO ACRILICO 2 DEMAOS</v>
          </cell>
          <cell r="C1928" t="str">
            <v>m2</v>
          </cell>
          <cell r="D1928">
            <v>5.76</v>
          </cell>
          <cell r="E1928">
            <v>11.05</v>
          </cell>
          <cell r="F1928">
            <v>16.809999999999999</v>
          </cell>
        </row>
        <row r="1929">
          <cell r="A1929">
            <v>261305</v>
          </cell>
          <cell r="B1929" t="str">
            <v>EMASSAMENTO ACRÍLICO 1 DEMÃO EM PAREDE</v>
          </cell>
          <cell r="C1929" t="str">
            <v>m2</v>
          </cell>
          <cell r="D1929">
            <v>3.71</v>
          </cell>
          <cell r="E1929">
            <v>7.69</v>
          </cell>
          <cell r="F1929">
            <v>11.4</v>
          </cell>
        </row>
        <row r="1930">
          <cell r="A1930">
            <v>261306</v>
          </cell>
          <cell r="B1930" t="str">
            <v>PINTURA PVA LATEX 1 DEMAO SEM SELADOR</v>
          </cell>
          <cell r="C1930" t="str">
            <v>m2</v>
          </cell>
          <cell r="D1930">
            <v>2.2000000000000002</v>
          </cell>
          <cell r="E1930">
            <v>3.31</v>
          </cell>
          <cell r="F1930">
            <v>5.51</v>
          </cell>
        </row>
        <row r="1931">
          <cell r="A1931">
            <v>261307</v>
          </cell>
          <cell r="B1931" t="str">
            <v>PINTURA PVA LATEX 2 DEMAOS SEM SELADOR</v>
          </cell>
          <cell r="C1931" t="str">
            <v>m2</v>
          </cell>
          <cell r="D1931">
            <v>3.66</v>
          </cell>
          <cell r="E1931">
            <v>5.41</v>
          </cell>
          <cell r="F1931">
            <v>9.07</v>
          </cell>
        </row>
        <row r="1932">
          <cell r="A1932">
            <v>261308</v>
          </cell>
          <cell r="B1932" t="str">
            <v>PINTURA PVA LATEX 3 DEMAOS SEM SELADOR</v>
          </cell>
          <cell r="C1932" t="str">
            <v>m2</v>
          </cell>
          <cell r="D1932">
            <v>5.13</v>
          </cell>
          <cell r="E1932">
            <v>6.46</v>
          </cell>
          <cell r="F1932">
            <v>11.59</v>
          </cell>
        </row>
        <row r="1933">
          <cell r="A1933">
            <v>261401</v>
          </cell>
          <cell r="B1933" t="str">
            <v>EMASSAMENTO A OLEO EM PAREDES 2 DEMAOS</v>
          </cell>
          <cell r="C1933" t="str">
            <v>m2</v>
          </cell>
          <cell r="D1933">
            <v>11.3</v>
          </cell>
          <cell r="E1933">
            <v>11.05</v>
          </cell>
          <cell r="F1933">
            <v>22.35</v>
          </cell>
        </row>
        <row r="1934">
          <cell r="A1934">
            <v>261501</v>
          </cell>
          <cell r="B1934" t="str">
            <v>EMASSAMENTO/OLEO/ESQUADRIAS MADEIRA</v>
          </cell>
          <cell r="C1934" t="str">
            <v>m2</v>
          </cell>
          <cell r="D1934">
            <v>9</v>
          </cell>
          <cell r="E1934">
            <v>11.05</v>
          </cell>
          <cell r="F1934">
            <v>20.05</v>
          </cell>
        </row>
        <row r="1935">
          <cell r="A1935">
            <v>261502</v>
          </cell>
          <cell r="B1935" t="str">
            <v>PINTURA ESMALTE SEM FUNDO ANTICORROSIVO 2 DEMAOS</v>
          </cell>
          <cell r="C1935" t="str">
            <v>m2</v>
          </cell>
          <cell r="D1935">
            <v>4.3899999999999997</v>
          </cell>
          <cell r="E1935">
            <v>14.18</v>
          </cell>
          <cell r="F1935">
            <v>18.57</v>
          </cell>
        </row>
        <row r="1936">
          <cell r="A1936">
            <v>261503</v>
          </cell>
          <cell r="B1936" t="str">
            <v>PINTURA ESMALTE 2 DEMÃOS PARA ESQUADRIAS DE FERRO (SEM FUNDO
ANTICORROSIVO)</v>
          </cell>
          <cell r="C1936" t="str">
            <v>m2</v>
          </cell>
          <cell r="D1936">
            <v>4.3099999999999996</v>
          </cell>
          <cell r="E1936">
            <v>12.2</v>
          </cell>
          <cell r="F1936">
            <v>16.510000000000002</v>
          </cell>
        </row>
        <row r="1937">
          <cell r="A1937">
            <v>261504</v>
          </cell>
          <cell r="B1937" t="str">
            <v>PINTURA ESMALTE 1 DEMÃO ESQUADRIA METALICA S/FUNDO ANTICORROSIVO</v>
          </cell>
          <cell r="C1937" t="str">
            <v>m2</v>
          </cell>
          <cell r="D1937">
            <v>2.21</v>
          </cell>
          <cell r="E1937">
            <v>9.1199999999999992</v>
          </cell>
          <cell r="F1937">
            <v>11.33</v>
          </cell>
        </row>
        <row r="1938">
          <cell r="A1938">
            <v>261548</v>
          </cell>
          <cell r="B1938" t="str">
            <v>PINTURA ESMALTE 1 DEMÃO EM PAREDE SEM SELADOR</v>
          </cell>
          <cell r="C1938" t="str">
            <v>m2</v>
          </cell>
          <cell r="D1938">
            <v>3.59</v>
          </cell>
          <cell r="E1938">
            <v>4.99</v>
          </cell>
          <cell r="F1938">
            <v>8.58</v>
          </cell>
        </row>
        <row r="1939">
          <cell r="A1939">
            <v>261550</v>
          </cell>
          <cell r="B1939" t="str">
            <v>PINTURA TINTA ESMALTE SINTETICO PARA PAREDES - 2 DEMÃOS C/SELADOR</v>
          </cell>
          <cell r="C1939" t="str">
            <v>m2</v>
          </cell>
          <cell r="D1939">
            <v>7</v>
          </cell>
          <cell r="E1939">
            <v>8.48</v>
          </cell>
          <cell r="F1939">
            <v>15.48</v>
          </cell>
        </row>
        <row r="1940">
          <cell r="A1940">
            <v>261560</v>
          </cell>
          <cell r="B1940" t="str">
            <v>PINTURA ESMALTE SINTETICO 2 DEMÃOS EM ESQ. MADEIRA</v>
          </cell>
          <cell r="C1940" t="str">
            <v>m2</v>
          </cell>
          <cell r="D1940">
            <v>6.97</v>
          </cell>
          <cell r="E1940">
            <v>14.18</v>
          </cell>
          <cell r="F1940">
            <v>21.15</v>
          </cell>
        </row>
        <row r="1941">
          <cell r="A1941">
            <v>261602</v>
          </cell>
          <cell r="B1941" t="str">
            <v>PINTURA TINTA ESMALTE PARA ESQUADRIAS DE FERRO C  FUNDO ANTICORROSIVO</v>
          </cell>
          <cell r="C1941" t="str">
            <v>m2</v>
          </cell>
          <cell r="D1941">
            <v>11.3</v>
          </cell>
          <cell r="E1941">
            <v>14.18</v>
          </cell>
          <cell r="F1941">
            <v>25.48</v>
          </cell>
        </row>
        <row r="1942">
          <cell r="A1942">
            <v>261603</v>
          </cell>
          <cell r="B1942" t="str">
            <v>PINTURA TINTA GRAFITE PARA ESQUADRIA DE FERRO (DUPLA FUNÇÃO - FUNDO E
ACABAMENTO)</v>
          </cell>
          <cell r="C1942" t="str">
            <v>m2</v>
          </cell>
          <cell r="D1942">
            <v>6.43</v>
          </cell>
          <cell r="E1942">
            <v>14.18</v>
          </cell>
          <cell r="F1942">
            <v>20.61</v>
          </cell>
        </row>
        <row r="1943">
          <cell r="A1943">
            <v>261605</v>
          </cell>
          <cell r="B1943" t="str">
            <v>PINTURA DE QUADRO NEGRO COM EMASSAMENTO (INCLUSIVE MOLDURA/PORTA
GIZ) - 5,00X1,20M</v>
          </cell>
          <cell r="C1943" t="str">
            <v>Un</v>
          </cell>
          <cell r="D1943">
            <v>150.52000000000001</v>
          </cell>
          <cell r="E1943">
            <v>142.35</v>
          </cell>
          <cell r="F1943">
            <v>292.87</v>
          </cell>
        </row>
        <row r="1944">
          <cell r="A1944">
            <v>261606</v>
          </cell>
          <cell r="B1944" t="str">
            <v>PINTURA DE QUADRO NEGRO COM EMASSAMENTO (INCLUSIVE MOLDURA/PORTA
GIZ)</v>
          </cell>
          <cell r="C1944" t="str">
            <v>m2</v>
          </cell>
          <cell r="D1944">
            <v>25.05</v>
          </cell>
          <cell r="E1944">
            <v>23.72</v>
          </cell>
          <cell r="F1944">
            <v>48.77</v>
          </cell>
        </row>
        <row r="1945">
          <cell r="A1945">
            <v>261607</v>
          </cell>
          <cell r="B1945" t="str">
            <v>PINTURA CERAMICA P/BEIRAL</v>
          </cell>
          <cell r="C1945" t="str">
            <v>m2</v>
          </cell>
          <cell r="D1945">
            <v>3.97</v>
          </cell>
          <cell r="E1945">
            <v>41.94</v>
          </cell>
          <cell r="F1945">
            <v>45.91</v>
          </cell>
        </row>
        <row r="1946">
          <cell r="A1946">
            <v>261609</v>
          </cell>
          <cell r="B1946" t="str">
            <v>PINTURA ESMALTE ALQUIDICO ESTRUTURA METALICA 2 DEMAOS</v>
          </cell>
          <cell r="C1946" t="str">
            <v>m2</v>
          </cell>
          <cell r="D1946">
            <v>8.5399999999999991</v>
          </cell>
          <cell r="E1946">
            <v>3.76</v>
          </cell>
          <cell r="F1946">
            <v>12.3</v>
          </cell>
        </row>
        <row r="1947">
          <cell r="A1947">
            <v>261610</v>
          </cell>
          <cell r="B1947" t="str">
            <v>PINTURA ESMALTE ALQUIDICO ESTRUTURA METALICA 1 DEMAO</v>
          </cell>
          <cell r="C1947" t="str">
            <v>m2</v>
          </cell>
          <cell r="D1947">
            <v>5.44</v>
          </cell>
          <cell r="E1947">
            <v>2.25</v>
          </cell>
          <cell r="F1947">
            <v>7.69</v>
          </cell>
        </row>
        <row r="1948">
          <cell r="A1948">
            <v>261612</v>
          </cell>
          <cell r="B1948" t="str">
            <v>PINTURA COM TINTA EPÓXI MASTIC DUPLA FUNÇÃO - 120 MÍCRONS - 1 DEMAO</v>
          </cell>
          <cell r="C1948" t="str">
            <v>m2</v>
          </cell>
          <cell r="D1948">
            <v>14.29</v>
          </cell>
          <cell r="E1948">
            <v>3.76</v>
          </cell>
          <cell r="F1948">
            <v>18.05</v>
          </cell>
        </row>
        <row r="1949">
          <cell r="A1949">
            <v>261620</v>
          </cell>
          <cell r="B1949" t="str">
            <v>LETREIRO MÉDIO A GRANDE PORTE EM PAREDE FEITO A PINCEL</v>
          </cell>
          <cell r="C1949" t="str">
            <v>m2</v>
          </cell>
          <cell r="D1949">
            <v>2.2200000000000002</v>
          </cell>
          <cell r="E1949">
            <v>125.23</v>
          </cell>
          <cell r="F1949">
            <v>127.45</v>
          </cell>
        </row>
        <row r="1950">
          <cell r="A1950">
            <v>261623</v>
          </cell>
          <cell r="B1950" t="str">
            <v>LETREIRO PEQUENO PORTE A PINCEL EM PAREDE E PORTAS</v>
          </cell>
          <cell r="C1950" t="str">
            <v>m2</v>
          </cell>
          <cell r="D1950">
            <v>3.33</v>
          </cell>
          <cell r="E1950">
            <v>289.49</v>
          </cell>
          <cell r="F1950">
            <v>292.82</v>
          </cell>
        </row>
        <row r="1951">
          <cell r="A1951">
            <v>261700</v>
          </cell>
          <cell r="B1951" t="str">
            <v>DEMARCAÇÃO DE QUADRA/VAGAS COM TINTA POLIESPORTIVA</v>
          </cell>
          <cell r="C1951" t="str">
            <v>m</v>
          </cell>
          <cell r="D1951">
            <v>0.63</v>
          </cell>
          <cell r="E1951">
            <v>9.5299999999999994</v>
          </cell>
          <cell r="F1951">
            <v>10.16</v>
          </cell>
        </row>
        <row r="1952">
          <cell r="A1952">
            <v>261703</v>
          </cell>
          <cell r="B1952" t="str">
            <v>PINTURA TINTA POLIESPORTIVA - 2 DEMÃOS (PISOS E CIMENTADOS)</v>
          </cell>
          <cell r="C1952" t="str">
            <v>m2</v>
          </cell>
          <cell r="D1952">
            <v>3.46</v>
          </cell>
          <cell r="E1952">
            <v>8.48</v>
          </cell>
          <cell r="F1952">
            <v>11.94</v>
          </cell>
        </row>
        <row r="1953">
          <cell r="A1953">
            <v>261704</v>
          </cell>
          <cell r="B1953" t="str">
            <v>PINTURA DE SÍMBOLO (PCD, GESTANTE OU IDOSO) COM TINTA ACRILICA PARA PISO
UTILIZANDO GABARITO DE POLIESTIRENO (120X120 CM)</v>
          </cell>
          <cell r="C1953" t="str">
            <v>un</v>
          </cell>
          <cell r="D1953">
            <v>39.83</v>
          </cell>
          <cell r="E1953">
            <v>5.94</v>
          </cell>
          <cell r="F1953">
            <v>45.77</v>
          </cell>
        </row>
        <row r="1954">
          <cell r="A1954">
            <v>261705</v>
          </cell>
          <cell r="B1954" t="str">
            <v>PINTURA DE FAIXA ZEBRADA COM TINTA ACRILICA PARA PISO UTILIZANDO
GABARITO DE POLIESTIRENO</v>
          </cell>
          <cell r="C1954" t="str">
            <v>m2</v>
          </cell>
          <cell r="D1954">
            <v>31.87</v>
          </cell>
          <cell r="E1954">
            <v>6.99</v>
          </cell>
          <cell r="F1954">
            <v>38.86</v>
          </cell>
        </row>
        <row r="1955">
          <cell r="A1955">
            <v>189</v>
          </cell>
          <cell r="B1955" t="str">
            <v>DIVERSOS</v>
          </cell>
        </row>
        <row r="1956">
          <cell r="A1956">
            <v>270000</v>
          </cell>
          <cell r="B1956" t="str">
            <v>DIVERSOS</v>
          </cell>
          <cell r="D1956">
            <v>0</v>
          </cell>
          <cell r="E1956">
            <v>0</v>
          </cell>
          <cell r="F1956">
            <v>0</v>
          </cell>
        </row>
        <row r="1957">
          <cell r="A1957">
            <v>270105</v>
          </cell>
          <cell r="B1957" t="str">
            <v>PLANTIO GRAMA BATATAIS PLACA C/ M.O. IRRIG.P/CAMPO FUTEBOL (ADUBO/ROLO/
ETC) (OC) A&lt;11.000M2</v>
          </cell>
          <cell r="C1957" t="str">
            <v>m2</v>
          </cell>
          <cell r="D1957">
            <v>10.26</v>
          </cell>
          <cell r="E1957">
            <v>0</v>
          </cell>
          <cell r="F1957">
            <v>10.26</v>
          </cell>
        </row>
        <row r="1958">
          <cell r="A1958">
            <v>270202</v>
          </cell>
          <cell r="B1958" t="str">
            <v>PLANTIO GRAMA BATATAIS MUDA C/ M.O. IRRIG. ADUBO E TERRA VEG.(OC) A&lt;11.
000M2</v>
          </cell>
          <cell r="C1958" t="str">
            <v>m2</v>
          </cell>
          <cell r="D1958">
            <v>5.72</v>
          </cell>
          <cell r="E1958">
            <v>8.84</v>
          </cell>
          <cell r="F1958">
            <v>14.56</v>
          </cell>
        </row>
        <row r="1959">
          <cell r="A1959">
            <v>270205</v>
          </cell>
          <cell r="B1959" t="str">
            <v>GRADE PROTEÇÃO 50X50CM EM CAIBRO COM H=1,70M E RIPAS ESPAÇADAS EM
17CM - PARA MUDA DE ÁRVORE</v>
          </cell>
          <cell r="C1959" t="str">
            <v>Un</v>
          </cell>
          <cell r="D1959">
            <v>209.86</v>
          </cell>
          <cell r="E1959">
            <v>36.409999999999997</v>
          </cell>
          <cell r="F1959">
            <v>246.27</v>
          </cell>
        </row>
        <row r="1960">
          <cell r="A1960">
            <v>270206</v>
          </cell>
          <cell r="B1960" t="str">
            <v>IRRIGACAO PARA 30 DIAS / AREA PLANTADA</v>
          </cell>
          <cell r="C1960" t="str">
            <v>m2</v>
          </cell>
          <cell r="D1960">
            <v>1.22</v>
          </cell>
          <cell r="E1960">
            <v>1.1100000000000001</v>
          </cell>
          <cell r="F1960">
            <v>2.33</v>
          </cell>
        </row>
        <row r="1961">
          <cell r="A1961">
            <v>270207</v>
          </cell>
          <cell r="B1961" t="str">
            <v>PLANTIO GRAMA BATATAIS PLACA C/ M.O. IRRIG.ADUBO,TER.VEG.(OC) A&lt;11.000M2</v>
          </cell>
          <cell r="C1961" t="str">
            <v>m2</v>
          </cell>
          <cell r="D1961">
            <v>9.0399999999999991</v>
          </cell>
          <cell r="E1961">
            <v>6.23</v>
          </cell>
          <cell r="F1961">
            <v>15.27</v>
          </cell>
        </row>
        <row r="1962">
          <cell r="A1962">
            <v>270210</v>
          </cell>
          <cell r="B1962" t="str">
            <v>PLANTIO GRAMA ESMERALDA PLACA C/ M.O. IRRIG., ADUBO,TERRA VEGETAL (O.C.) A
&lt;11.000,00M2</v>
          </cell>
          <cell r="C1962" t="str">
            <v>m2</v>
          </cell>
          <cell r="D1962">
            <v>15.48</v>
          </cell>
          <cell r="E1962">
            <v>5.6</v>
          </cell>
          <cell r="F1962">
            <v>21.08</v>
          </cell>
        </row>
        <row r="1963">
          <cell r="A1963">
            <v>270211</v>
          </cell>
          <cell r="B1963" t="str">
            <v>ABERTURA DE CAVA 60X60X60CM C/ ADUBAÇÃO E PLANTIO DE FOLHAGEM,ARBUSTO
, ÁRVORE OU PALMEIRA C/ H=0,50 A 0,70M - EXCLUSO O CUSTO DE AQUISIÇÃO DA MUDA</v>
          </cell>
          <cell r="C1963" t="str">
            <v>un</v>
          </cell>
          <cell r="D1963">
            <v>1.68</v>
          </cell>
          <cell r="E1963">
            <v>12.16</v>
          </cell>
          <cell r="F1963">
            <v>13.84</v>
          </cell>
        </row>
        <row r="1964">
          <cell r="A1964">
            <v>270212</v>
          </cell>
          <cell r="B1964" t="str">
            <v>ABERTURA DE CAVA 80X80X80CM C/ ADUBAÇÃO E PLANTIO DE ARBUSTO, ÁRVORE
OU PALMEIRA C/ H=0,70 A 2,00M - EXCLUSO O CUSTO DE AQUISIÇÃO DA MUDA</v>
          </cell>
          <cell r="C1964" t="str">
            <v>un</v>
          </cell>
          <cell r="D1964">
            <v>10.24</v>
          </cell>
          <cell r="E1964">
            <v>29.28</v>
          </cell>
          <cell r="F1964">
            <v>39.520000000000003</v>
          </cell>
        </row>
        <row r="1965">
          <cell r="A1965">
            <v>270213</v>
          </cell>
          <cell r="B1965" t="str">
            <v>PREPARAÇÃO C/ ADUBAÇÃO DO TERRENO EM FORMA DE CANTEIRO E PLANTIO DE FORRAÇÃO AMBOS C/PROFUNDIDADE DE 30 CM - EXCLUSO O CUSTO DE AQUISIÇÃO
DA MUDA</v>
          </cell>
          <cell r="C1965" t="str">
            <v>m2</v>
          </cell>
          <cell r="D1965">
            <v>2.88</v>
          </cell>
          <cell r="E1965">
            <v>13.67</v>
          </cell>
          <cell r="F1965">
            <v>16.55</v>
          </cell>
        </row>
        <row r="1966">
          <cell r="A1966">
            <v>270215</v>
          </cell>
          <cell r="B1966" t="str">
            <v>PAVIMENTO EM CONCRETO TIPO CONCREGRAMA/PISOGRAMA/PATIOGRAMA (
PLANTIO DA GRAMA INCLUSO)</v>
          </cell>
          <cell r="C1966" t="str">
            <v>m2</v>
          </cell>
          <cell r="D1966">
            <v>73.19</v>
          </cell>
          <cell r="E1966">
            <v>9.42</v>
          </cell>
          <cell r="F1966">
            <v>82.61</v>
          </cell>
        </row>
        <row r="1967">
          <cell r="A1967">
            <v>270230</v>
          </cell>
          <cell r="B1967" t="str">
            <v>PAVIMENTO INTERTRAVADO ESPESSURA DE 4CM E FCK = 20 MPA</v>
          </cell>
          <cell r="C1967" t="str">
            <v>m2</v>
          </cell>
          <cell r="D1967">
            <v>68.319999999999993</v>
          </cell>
          <cell r="E1967">
            <v>9.6300000000000008</v>
          </cell>
          <cell r="F1967">
            <v>77.95</v>
          </cell>
        </row>
        <row r="1968">
          <cell r="A1968">
            <v>270232</v>
          </cell>
          <cell r="B1968" t="str">
            <v>PAVIMENTO INTERTRAVADO ESPESSURA DE 6CM E FCK = 35 MPA</v>
          </cell>
          <cell r="C1968" t="str">
            <v>m2</v>
          </cell>
          <cell r="D1968">
            <v>81.45</v>
          </cell>
          <cell r="E1968">
            <v>9.6300000000000008</v>
          </cell>
          <cell r="F1968">
            <v>91.08</v>
          </cell>
        </row>
        <row r="1969">
          <cell r="A1969">
            <v>270234</v>
          </cell>
          <cell r="B1969" t="str">
            <v>PAVIMENTO INTERTRAVADO ESPESSURA DE 8CM E FCK = 35 MPA</v>
          </cell>
          <cell r="C1969" t="str">
            <v>m2</v>
          </cell>
          <cell r="D1969">
            <v>89.11</v>
          </cell>
          <cell r="E1969">
            <v>9.6300000000000008</v>
          </cell>
          <cell r="F1969">
            <v>98.74</v>
          </cell>
        </row>
        <row r="1970">
          <cell r="A1970">
            <v>270236</v>
          </cell>
          <cell r="B1970" t="str">
            <v>PAVIMENTO INTERTRAVADO ESPESSURA DE 10CM E FCK = 35 MPA</v>
          </cell>
          <cell r="C1970" t="str">
            <v>m2</v>
          </cell>
          <cell r="D1970">
            <v>99.24</v>
          </cell>
          <cell r="E1970">
            <v>9.6300000000000008</v>
          </cell>
          <cell r="F1970">
            <v>108.87</v>
          </cell>
        </row>
        <row r="1971">
          <cell r="A1971">
            <v>270501</v>
          </cell>
          <cell r="B1971" t="str">
            <v>LIMPEZA FINAL DE OBRA - (OBRAS CIVIS)</v>
          </cell>
          <cell r="C1971" t="str">
            <v>m2</v>
          </cell>
          <cell r="D1971">
            <v>1.92</v>
          </cell>
          <cell r="E1971">
            <v>1.98</v>
          </cell>
          <cell r="F1971">
            <v>3.9</v>
          </cell>
        </row>
        <row r="1972">
          <cell r="A1972">
            <v>270502</v>
          </cell>
          <cell r="B1972" t="str">
            <v>LIMPEZA COM ÁCIDO MURIÁTICO (1:20), NEUTRALIZADO COM DETERGENTE
AMONIACAL (HIDRÓXIDO DE AMÔNIO) (1:10)</v>
          </cell>
          <cell r="C1972" t="str">
            <v>m2</v>
          </cell>
          <cell r="D1972">
            <v>1.81</v>
          </cell>
          <cell r="E1972">
            <v>1.78</v>
          </cell>
          <cell r="F1972">
            <v>3.59</v>
          </cell>
        </row>
        <row r="1973">
          <cell r="A1973">
            <v>270503</v>
          </cell>
          <cell r="B1973" t="str">
            <v>PAVIMENTO INTERTRAVADO SEXTAVADO (BLOKRET) - 8 CM PRE-FABR.FCK 25 MPA</v>
          </cell>
          <cell r="C1973" t="str">
            <v>m2</v>
          </cell>
          <cell r="D1973">
            <v>95.58</v>
          </cell>
          <cell r="E1973">
            <v>9.6300000000000008</v>
          </cell>
          <cell r="F1973">
            <v>105.21</v>
          </cell>
        </row>
        <row r="1974">
          <cell r="A1974">
            <v>270504</v>
          </cell>
          <cell r="B1974" t="str">
            <v>PAVIMENTO INTERTRAVADO SEXTAVADO (BLOKRET) - 6 CM PRE-FABR.FCK 20 MPA</v>
          </cell>
          <cell r="C1974" t="str">
            <v>m2</v>
          </cell>
          <cell r="D1974">
            <v>78.78</v>
          </cell>
          <cell r="E1974">
            <v>9.6300000000000008</v>
          </cell>
          <cell r="F1974">
            <v>88.41</v>
          </cell>
        </row>
        <row r="1975">
          <cell r="A1975">
            <v>270601</v>
          </cell>
          <cell r="B1975" t="str">
            <v>PAVIMENTO INTERTRAVADO SEXTAVADO (BLOKRET) - 10 CM FCK=35 MPA PRE-FABR.</v>
          </cell>
          <cell r="C1975" t="str">
            <v>m2</v>
          </cell>
          <cell r="D1975">
            <v>111.28</v>
          </cell>
          <cell r="E1975">
            <v>9.6300000000000008</v>
          </cell>
          <cell r="F1975">
            <v>120.91</v>
          </cell>
        </row>
        <row r="1976">
          <cell r="A1976">
            <v>270602</v>
          </cell>
          <cell r="B1976" t="str">
            <v>CALCAMENTO COM PARALELEPIPEDO</v>
          </cell>
          <cell r="C1976" t="str">
            <v>m2</v>
          </cell>
          <cell r="D1976">
            <v>74.17</v>
          </cell>
          <cell r="E1976">
            <v>12.99</v>
          </cell>
          <cell r="F1976">
            <v>87.16</v>
          </cell>
        </row>
        <row r="1977">
          <cell r="A1977">
            <v>270603</v>
          </cell>
          <cell r="B1977" t="str">
            <v>REDE PROTECAO DE NYLON COM GANCHOS E BUCHAS S8</v>
          </cell>
          <cell r="C1977" t="str">
            <v>m2</v>
          </cell>
          <cell r="D1977">
            <v>33.090000000000003</v>
          </cell>
          <cell r="E1977">
            <v>0</v>
          </cell>
          <cell r="F1977">
            <v>33.090000000000003</v>
          </cell>
        </row>
        <row r="1978">
          <cell r="A1978">
            <v>270619</v>
          </cell>
          <cell r="B1978" t="str">
            <v>ARAME FARPADO 3 FIOS EM ALAMBRADO E/OU MURO EXISTENTES</v>
          </cell>
          <cell r="C1978" t="str">
            <v>M</v>
          </cell>
          <cell r="D1978">
            <v>2.46</v>
          </cell>
          <cell r="E1978">
            <v>2.33</v>
          </cell>
          <cell r="F1978">
            <v>4.79</v>
          </cell>
        </row>
        <row r="1979">
          <cell r="A1979">
            <v>270620</v>
          </cell>
          <cell r="B1979" t="str">
            <v>ALAMBRADO (2ª OPÇÃO) EM POSTE DE CONCRETO DUPLO T 150X7M / TUBO
INDUSTRIAL 2"#2,28 / TELA MALHA 4" FIO 12</v>
          </cell>
          <cell r="C1979" t="str">
            <v>m2</v>
          </cell>
          <cell r="D1979">
            <v>112.02</v>
          </cell>
          <cell r="E1979">
            <v>2.2599999999999998</v>
          </cell>
          <cell r="F1979">
            <v>114.28</v>
          </cell>
        </row>
        <row r="1980">
          <cell r="A1980">
            <v>270621</v>
          </cell>
          <cell r="B1980" t="str">
            <v>ALAMBRADO EM TUBO INDUSTRIAL 2"#2,28 E TELA MALHA 4" FIO 12 (QUADRA
ESPORTE EXISTENTE) SEM PINTURA</v>
          </cell>
          <cell r="C1980" t="str">
            <v>m2</v>
          </cell>
          <cell r="D1980">
            <v>137.06</v>
          </cell>
          <cell r="E1980">
            <v>4.62</v>
          </cell>
          <cell r="F1980">
            <v>141.68</v>
          </cell>
        </row>
        <row r="1981">
          <cell r="A1981">
            <v>270701</v>
          </cell>
          <cell r="B1981" t="str">
            <v>ALAMBRADO CANO FERRO GALVANIZADO 2" E TELA H=2M PADRÃO GOINFRA</v>
          </cell>
          <cell r="C1981" t="str">
            <v>m</v>
          </cell>
          <cell r="D1981">
            <v>542.66</v>
          </cell>
          <cell r="E1981">
            <v>57.13</v>
          </cell>
          <cell r="F1981">
            <v>599.79</v>
          </cell>
        </row>
        <row r="1982">
          <cell r="A1982">
            <v>270702</v>
          </cell>
          <cell r="B1982" t="str">
            <v>ALAMBRADO COM POSTE DE CONCRETO E CINTA ARMADA PADRÃO GOINFRA</v>
          </cell>
          <cell r="C1982" t="str">
            <v>m</v>
          </cell>
          <cell r="D1982">
            <v>150.30000000000001</v>
          </cell>
          <cell r="E1982">
            <v>55.42</v>
          </cell>
          <cell r="F1982">
            <v>205.72</v>
          </cell>
        </row>
        <row r="1983">
          <cell r="A1983">
            <v>270704</v>
          </cell>
          <cell r="B1983" t="str">
            <v>CERCA PROVISÓRIA EM MADEIRA ROLIÇA ( EUCALIPTO SEM TRATAMENTO) H = 1,70M
, COM 9 FIOS DE ARAME FARPADO - POSTE ESTICADOR A CADA 25 M E ESPAÇAMENTO ENTRE POSTES = 2,50 M</v>
          </cell>
          <cell r="C1983" t="str">
            <v>m</v>
          </cell>
          <cell r="D1983">
            <v>11.8</v>
          </cell>
          <cell r="E1983">
            <v>14.32</v>
          </cell>
          <cell r="F1983">
            <v>26.12</v>
          </cell>
        </row>
        <row r="1984">
          <cell r="A1984">
            <v>270705</v>
          </cell>
          <cell r="B1984" t="str">
            <v>CERCA EM MADEIRA ROLIÇA (EUCALIPTO COM TRATAMENTO ) COM H=1,70 M E 9 FIOS DE ARAME FARPADO - POSTE ESTICADOR A CADA 25 M  E ESPAÇAMENTO
ENTRE POSTES = 2,50 M</v>
          </cell>
          <cell r="C1984" t="str">
            <v>m</v>
          </cell>
          <cell r="D1984">
            <v>25.39</v>
          </cell>
          <cell r="E1984">
            <v>14.32</v>
          </cell>
          <cell r="F1984">
            <v>39.71</v>
          </cell>
        </row>
        <row r="1985">
          <cell r="A1985">
            <v>270720</v>
          </cell>
          <cell r="B1985" t="str">
            <v>GRADIL EM AÇO GALVANIZADO, ELETROSOLDADO, COM PINTURA ELETROSTÁTICA
EM POLIÉSTER, MALHA 5X20 CM; FIO 5,0 MM, L=2,50 M E H = 2,03 M - NYLOFOR OU EQUIVALENTE</v>
          </cell>
          <cell r="C1985" t="str">
            <v>m</v>
          </cell>
          <cell r="D1985">
            <v>371.91</v>
          </cell>
          <cell r="E1985">
            <v>46.03</v>
          </cell>
          <cell r="F1985">
            <v>417.94</v>
          </cell>
        </row>
        <row r="1986">
          <cell r="A1986">
            <v>270802</v>
          </cell>
          <cell r="B1986" t="str">
            <v>MASTROS PARA BANDEIRAS EM  FERRO GALVANIZADO (ASSENTADOS/PINTADOS) -  3
UNIDADES</v>
          </cell>
          <cell r="C1986" t="str">
            <v>CJ</v>
          </cell>
          <cell r="D1986">
            <v>1825.04</v>
          </cell>
          <cell r="E1986">
            <v>97.84</v>
          </cell>
          <cell r="F1986">
            <v>1922.88</v>
          </cell>
        </row>
        <row r="1987">
          <cell r="A1987">
            <v>270804</v>
          </cell>
          <cell r="B1987" t="str">
            <v>PLACA DE INAUGURAÇÃO AÇO ESCOVADO 60 X 120 CM</v>
          </cell>
          <cell r="C1987" t="str">
            <v>un</v>
          </cell>
          <cell r="D1987">
            <v>1926.67</v>
          </cell>
          <cell r="E1987">
            <v>5.24</v>
          </cell>
          <cell r="F1987">
            <v>1931.91</v>
          </cell>
        </row>
        <row r="1988">
          <cell r="A1988">
            <v>270805</v>
          </cell>
          <cell r="B1988" t="str">
            <v>PLACA DE INAUGURAÇÃO EM DURALUMÍNIO 42 X 60 CM</v>
          </cell>
          <cell r="C1988" t="str">
            <v>Un</v>
          </cell>
          <cell r="D1988">
            <v>830.13</v>
          </cell>
          <cell r="E1988">
            <v>5.24</v>
          </cell>
          <cell r="F1988">
            <v>835.37</v>
          </cell>
        </row>
        <row r="1989">
          <cell r="A1989">
            <v>270806</v>
          </cell>
          <cell r="B1989" t="str">
            <v>PLACA DE INAUGURAÇÃO EM DURALUMÍNIO 80 X 60 CM</v>
          </cell>
          <cell r="C1989" t="str">
            <v>Un</v>
          </cell>
          <cell r="D1989">
            <v>1334.41</v>
          </cell>
          <cell r="E1989">
            <v>5.24</v>
          </cell>
          <cell r="F1989">
            <v>1339.65</v>
          </cell>
        </row>
        <row r="1990">
          <cell r="A1990">
            <v>270807</v>
          </cell>
          <cell r="B1990" t="str">
            <v>PLACA INAUGURACAO ACO INOXIDAVEL  (60X40)</v>
          </cell>
          <cell r="C1990" t="str">
            <v>Un</v>
          </cell>
          <cell r="D1990">
            <v>570</v>
          </cell>
          <cell r="E1990">
            <v>7.94</v>
          </cell>
          <cell r="F1990">
            <v>577.94000000000005</v>
          </cell>
        </row>
        <row r="1991">
          <cell r="A1991">
            <v>270808</v>
          </cell>
          <cell r="B1991" t="str">
            <v>PLACA INAUGURACAO ACO INOXIDAVEL (40 X 25)</v>
          </cell>
          <cell r="C1991" t="str">
            <v>Un</v>
          </cell>
          <cell r="D1991">
            <v>310</v>
          </cell>
          <cell r="E1991">
            <v>7.94</v>
          </cell>
          <cell r="F1991">
            <v>317.94</v>
          </cell>
        </row>
        <row r="1992">
          <cell r="A1992">
            <v>270809</v>
          </cell>
          <cell r="B1992" t="str">
            <v>PLACA DE INAUGURACAO ACO ESCOVADO 42X60 CM</v>
          </cell>
          <cell r="C1992" t="str">
            <v>Un</v>
          </cell>
          <cell r="D1992">
            <v>628.39</v>
          </cell>
          <cell r="E1992">
            <v>5.24</v>
          </cell>
          <cell r="F1992">
            <v>633.63</v>
          </cell>
        </row>
        <row r="1993">
          <cell r="A1993">
            <v>270810</v>
          </cell>
          <cell r="B1993" t="str">
            <v>PLACA DE INAUGURACAO ACO ESCOVADO 80 X 60 CM</v>
          </cell>
          <cell r="C1993" t="str">
            <v>Un</v>
          </cell>
          <cell r="D1993">
            <v>1048.54</v>
          </cell>
          <cell r="E1993">
            <v>5.24</v>
          </cell>
          <cell r="F1993">
            <v>1053.78</v>
          </cell>
        </row>
        <row r="1994">
          <cell r="A1994">
            <v>270811</v>
          </cell>
          <cell r="B1994" t="str">
            <v>OBELISCO PARA PLACA DE INAUGURAÇÃO - PADRÃO GOINFRA</v>
          </cell>
          <cell r="C1994" t="str">
            <v>Un</v>
          </cell>
          <cell r="D1994">
            <v>277.63</v>
          </cell>
          <cell r="E1994">
            <v>423.73</v>
          </cell>
          <cell r="F1994">
            <v>701.36</v>
          </cell>
        </row>
        <row r="1995">
          <cell r="A1995">
            <v>270889</v>
          </cell>
          <cell r="B1995" t="str">
            <v>SUPORTE PADRÃO PARA TABELA BASQUETE EM "U" ENRIJECIDO- 2 UNID. (
ASSENTADOS/PINTADOS)</v>
          </cell>
          <cell r="C1995" t="str">
            <v>CJ</v>
          </cell>
          <cell r="D1995">
            <v>5999.59</v>
          </cell>
          <cell r="E1995">
            <v>962.61</v>
          </cell>
          <cell r="F1995">
            <v>6962.2</v>
          </cell>
        </row>
        <row r="1996">
          <cell r="A1996">
            <v>270890</v>
          </cell>
          <cell r="B1996" t="str">
            <v>SUPORTE ARTICULÁVEL EM TUBO INDUSTRIAL PARA TABELA BASQUETE (ASSENT./
PINTADOS)- 2 UNID.</v>
          </cell>
          <cell r="C1996" t="str">
            <v>CJ</v>
          </cell>
          <cell r="D1996">
            <v>9085.75</v>
          </cell>
          <cell r="E1996">
            <v>568.49</v>
          </cell>
          <cell r="F1996">
            <v>9654.24</v>
          </cell>
        </row>
        <row r="1997">
          <cell r="A1997">
            <v>270891</v>
          </cell>
          <cell r="B1997" t="str">
            <v>SUPORTE EM TUBO INDUSTRIAL REMOVÍVEL PARA TABELA DE BASQUETE - 2 UNID.(
ASSENT./PINTADOS)</v>
          </cell>
          <cell r="C1997" t="str">
            <v>CJ</v>
          </cell>
          <cell r="D1997">
            <v>4758.8900000000003</v>
          </cell>
          <cell r="E1997">
            <v>608.6</v>
          </cell>
          <cell r="F1997">
            <v>5367.49</v>
          </cell>
        </row>
        <row r="1998">
          <cell r="A1998">
            <v>270892</v>
          </cell>
          <cell r="B1998" t="str">
            <v>SUPORTE EM FERRO GALVANIZADO REMOVÍVEL PARA TABELA BASQUETE (ASSENT./
PINTADOS) - 2 UNID.</v>
          </cell>
          <cell r="C1998" t="str">
            <v>CJ</v>
          </cell>
          <cell r="D1998">
            <v>9137.56</v>
          </cell>
          <cell r="E1998">
            <v>699.3</v>
          </cell>
          <cell r="F1998">
            <v>9836.86</v>
          </cell>
        </row>
        <row r="1999">
          <cell r="A1999">
            <v>271098</v>
          </cell>
          <cell r="B1999" t="str">
            <v>TABELA PARA BASQUETE ESTRUT. METÁLICA E MADEIRA DE LEI ASSENT./PINTADAS
COM ARO FLEXÍVEL - 2 UNID.</v>
          </cell>
          <cell r="C1999" t="str">
            <v>CJ</v>
          </cell>
          <cell r="D1999">
            <v>3402.93</v>
          </cell>
          <cell r="E1999">
            <v>186.18</v>
          </cell>
          <cell r="F1999">
            <v>3589.11</v>
          </cell>
        </row>
        <row r="2000">
          <cell r="A2000">
            <v>271099</v>
          </cell>
          <cell r="B2000" t="str">
            <v>TABELA PARA BASQUETE ESTRUTURA METÁLICA E COMPENSADO (ASSENT./
PINTADAS) ARO METÁLICO - 2 UNID.</v>
          </cell>
          <cell r="C2000" t="str">
            <v>CJ</v>
          </cell>
          <cell r="D2000">
            <v>2053.56</v>
          </cell>
          <cell r="E2000">
            <v>186.18</v>
          </cell>
          <cell r="F2000">
            <v>2239.7399999999998</v>
          </cell>
        </row>
        <row r="2001">
          <cell r="A2001">
            <v>271100</v>
          </cell>
          <cell r="B2001" t="str">
            <v>TABELA PARA BASQUETE ESTRUTURA METÁLICA COMPENSADO (ASSENT./PINTADAS
) ARO FLEXÍVEL - 2 UNID.</v>
          </cell>
          <cell r="C2001" t="str">
            <v>CJ</v>
          </cell>
          <cell r="D2001">
            <v>3920.01</v>
          </cell>
          <cell r="E2001">
            <v>186.18</v>
          </cell>
          <cell r="F2001">
            <v>4106.1899999999996</v>
          </cell>
        </row>
        <row r="2002">
          <cell r="A2002">
            <v>271101</v>
          </cell>
          <cell r="B2002" t="str">
            <v>TRAVES FERRO GALVANIZADO PARA FUTEBOL DE SALÃO PINTADAS - 3,00 x 2,00M - 2
UNID.</v>
          </cell>
          <cell r="C2002" t="str">
            <v>CJ</v>
          </cell>
          <cell r="D2002">
            <v>4105.46</v>
          </cell>
          <cell r="E2002">
            <v>132.53</v>
          </cell>
          <cell r="F2002">
            <v>4237.99</v>
          </cell>
        </row>
        <row r="2003">
          <cell r="A2003">
            <v>271102</v>
          </cell>
          <cell r="B2003" t="str">
            <v>TABELA PARA BASQUETE ESTRUTURA METÁLICA MADEIRA DE LEI (ASSENT./
PINTADAS) ARO METÁLICO - 2 UNID.</v>
          </cell>
          <cell r="C2003" t="str">
            <v>CJ</v>
          </cell>
          <cell r="D2003">
            <v>1536.48</v>
          </cell>
          <cell r="E2003">
            <v>186.18</v>
          </cell>
          <cell r="F2003">
            <v>1722.66</v>
          </cell>
        </row>
        <row r="2004">
          <cell r="A2004">
            <v>271103</v>
          </cell>
          <cell r="B2004" t="str">
            <v>CONJUNTO PARA VOLEIBOL EM FERRO GALVANIZADO COM PINTURA (2 SUPORTES)</v>
          </cell>
          <cell r="C2004" t="str">
            <v>CJ</v>
          </cell>
          <cell r="D2004">
            <v>1355.51</v>
          </cell>
          <cell r="E2004">
            <v>59.49</v>
          </cell>
          <cell r="F2004">
            <v>1415</v>
          </cell>
        </row>
        <row r="2005">
          <cell r="A2005">
            <v>271105</v>
          </cell>
          <cell r="B2005" t="str">
            <v>TRAVES EM FERRO GALVANIZADO PARA CAMPO DE FUTEBOL (ASSENT./PINTADAS) 7,
32X2,44M - 2 UNID.</v>
          </cell>
          <cell r="C2005" t="str">
            <v>CJ</v>
          </cell>
          <cell r="D2005">
            <v>8007.82</v>
          </cell>
          <cell r="E2005">
            <v>640.64</v>
          </cell>
          <cell r="F2005">
            <v>8648.4599999999991</v>
          </cell>
        </row>
        <row r="2006">
          <cell r="A2006">
            <v>271106</v>
          </cell>
          <cell r="B2006" t="str">
            <v>TRAVES EM FERRO GALVANIZADO PARA CAMPO DE FUTEBOL EM AREIA (ASSENT./
PINTADAS) 2,00X5,00M - 2 UNID.</v>
          </cell>
          <cell r="C2006" t="str">
            <v>CJ</v>
          </cell>
          <cell r="D2006">
            <v>5934.95</v>
          </cell>
          <cell r="E2006">
            <v>582.66999999999996</v>
          </cell>
          <cell r="F2006">
            <v>6517.62</v>
          </cell>
        </row>
        <row r="2007">
          <cell r="A2007">
            <v>271201</v>
          </cell>
          <cell r="B2007" t="str">
            <v>QUADRO DE GIZ (5,0X1,20 M C/EMBOÇO PINTURA COMPLETO)</v>
          </cell>
          <cell r="C2007" t="str">
            <v>Un</v>
          </cell>
          <cell r="D2007">
            <v>416.32</v>
          </cell>
          <cell r="E2007">
            <v>486.16</v>
          </cell>
          <cell r="F2007">
            <v>902.48</v>
          </cell>
        </row>
        <row r="2008">
          <cell r="A2008">
            <v>271204</v>
          </cell>
          <cell r="B2008" t="str">
            <v>QUADRO DE GIZ (1,36 X 6,20) ESC. 20 SALAS</v>
          </cell>
          <cell r="C2008" t="str">
            <v>Un</v>
          </cell>
          <cell r="D2008">
            <v>1098.72</v>
          </cell>
          <cell r="E2008">
            <v>486.16</v>
          </cell>
          <cell r="F2008">
            <v>1584.88</v>
          </cell>
        </row>
        <row r="2009">
          <cell r="A2009">
            <v>271208</v>
          </cell>
          <cell r="B2009" t="str">
            <v>QD.GIZ EMBOCO/LAM.MELAMINICO COMPL.-ESC.2000 6,87X1,39M</v>
          </cell>
          <cell r="C2009" t="str">
            <v>Un</v>
          </cell>
          <cell r="D2009">
            <v>1232.6099999999999</v>
          </cell>
          <cell r="E2009">
            <v>844.09</v>
          </cell>
          <cell r="F2009">
            <v>2076.6999999999998</v>
          </cell>
        </row>
        <row r="2010">
          <cell r="A2010">
            <v>271210</v>
          </cell>
          <cell r="B2010" t="str">
            <v>QUADRO DE GIZ EMBOÇO/PINTURA COMPLETO</v>
          </cell>
          <cell r="C2010" t="str">
            <v>m2</v>
          </cell>
          <cell r="D2010">
            <v>69.209999999999994</v>
          </cell>
          <cell r="E2010">
            <v>81.02</v>
          </cell>
          <cell r="F2010">
            <v>150.22999999999999</v>
          </cell>
        </row>
        <row r="2011">
          <cell r="A2011">
            <v>271303</v>
          </cell>
          <cell r="B2011" t="str">
            <v>BANCO DE CONCRETO POLIDO BASE EM ALVENARIA REBOCADA E PINTADA -
PADRÃO GOINFRA</v>
          </cell>
          <cell r="C2011" t="str">
            <v>m</v>
          </cell>
          <cell r="D2011">
            <v>177.16</v>
          </cell>
          <cell r="E2011">
            <v>107.34</v>
          </cell>
          <cell r="F2011">
            <v>284.5</v>
          </cell>
        </row>
        <row r="2012">
          <cell r="A2012">
            <v>271304</v>
          </cell>
          <cell r="B2012" t="str">
            <v>BANCADA DE ARDOSIA POLIDA</v>
          </cell>
          <cell r="C2012" t="str">
            <v>m2</v>
          </cell>
          <cell r="D2012">
            <v>264.63</v>
          </cell>
          <cell r="E2012">
            <v>49.23</v>
          </cell>
          <cell r="F2012">
            <v>313.86</v>
          </cell>
        </row>
        <row r="2013">
          <cell r="A2013">
            <v>271305</v>
          </cell>
          <cell r="B2013" t="str">
            <v>BASE DE BANCADA REBOCADA</v>
          </cell>
          <cell r="C2013" t="str">
            <v>m</v>
          </cell>
          <cell r="D2013">
            <v>31.6</v>
          </cell>
          <cell r="E2013">
            <v>69.14</v>
          </cell>
          <cell r="F2013">
            <v>100.74</v>
          </cell>
        </row>
        <row r="2014">
          <cell r="A2014">
            <v>271306</v>
          </cell>
          <cell r="B2014" t="str">
            <v>BASE DE BANCADA REVESTIDA COM CERAMICA</v>
          </cell>
          <cell r="C2014" t="str">
            <v>M</v>
          </cell>
          <cell r="D2014">
            <v>74.86</v>
          </cell>
          <cell r="E2014">
            <v>98.78</v>
          </cell>
          <cell r="F2014">
            <v>173.64</v>
          </cell>
        </row>
        <row r="2015">
          <cell r="A2015">
            <v>271307</v>
          </cell>
          <cell r="B2015" t="str">
            <v>BANCO CONCRETO POLIDO BASE EM ALVENARIA TIJOLO APARENTE PINTADA -
PADRÃO GOINFRA</v>
          </cell>
          <cell r="C2015" t="str">
            <v>M</v>
          </cell>
          <cell r="D2015">
            <v>231.13</v>
          </cell>
          <cell r="E2015">
            <v>118.57</v>
          </cell>
          <cell r="F2015">
            <v>349.7</v>
          </cell>
        </row>
        <row r="2016">
          <cell r="A2016">
            <v>271408</v>
          </cell>
          <cell r="B2016" t="str">
            <v>MICTORIO ACO INOX SOBRE COCHO DE CONCRETO (SEM INST.H.SANIT.)</v>
          </cell>
          <cell r="C2016" t="str">
            <v>m</v>
          </cell>
          <cell r="D2016">
            <v>768.37</v>
          </cell>
          <cell r="E2016">
            <v>82.3</v>
          </cell>
          <cell r="F2016">
            <v>850.67</v>
          </cell>
        </row>
        <row r="2017">
          <cell r="A2017">
            <v>271409</v>
          </cell>
          <cell r="B2017" t="str">
            <v>LAVATORIO ACO INOX SOBRE COCHO DE CONCRETO (SEM INST.H.SANIT.)</v>
          </cell>
          <cell r="C2017" t="str">
            <v>m</v>
          </cell>
          <cell r="D2017">
            <v>770.49</v>
          </cell>
          <cell r="E2017">
            <v>166.87</v>
          </cell>
          <cell r="F2017">
            <v>937.36</v>
          </cell>
        </row>
        <row r="2018">
          <cell r="A2018">
            <v>271417</v>
          </cell>
          <cell r="B2018" t="str">
            <v>CANALETA CONCRETO DESEMPENADO 5 CM PADRÃO GOINFRA (MEIA CANA)</v>
          </cell>
          <cell r="C2018" t="str">
            <v>m</v>
          </cell>
          <cell r="D2018">
            <v>18.510000000000002</v>
          </cell>
          <cell r="E2018">
            <v>34.89</v>
          </cell>
          <cell r="F2018">
            <v>53.4</v>
          </cell>
        </row>
        <row r="2019">
          <cell r="A2019">
            <v>271500</v>
          </cell>
          <cell r="B2019" t="str">
            <v>CAFE DA MANHA</v>
          </cell>
          <cell r="C2019" t="str">
            <v>RE</v>
          </cell>
          <cell r="D2019">
            <v>3.34</v>
          </cell>
          <cell r="E2019">
            <v>0</v>
          </cell>
          <cell r="F2019">
            <v>3.34</v>
          </cell>
        </row>
        <row r="2020">
          <cell r="A2020">
            <v>271502</v>
          </cell>
          <cell r="B2020" t="str">
            <v>CANTINA - (OBRAS CIVIS)</v>
          </cell>
          <cell r="C2020" t="str">
            <v>RE</v>
          </cell>
          <cell r="D2020">
            <v>22.5</v>
          </cell>
          <cell r="E2020">
            <v>0</v>
          </cell>
          <cell r="F2020">
            <v>22.5</v>
          </cell>
        </row>
        <row r="2021">
          <cell r="A2021">
            <v>271507</v>
          </cell>
          <cell r="B2021" t="str">
            <v>BEBEDOURO PARA 6 TORNEIRAS REVESTIDO COM CERÂMICA ( EXCLUSO AS
INSTALAÇÕES HIDROSSANITÁRIAS)</v>
          </cell>
          <cell r="C2021" t="str">
            <v>Un</v>
          </cell>
          <cell r="D2021">
            <v>549.54</v>
          </cell>
          <cell r="E2021">
            <v>662.93</v>
          </cell>
          <cell r="F2021">
            <v>1212.47</v>
          </cell>
        </row>
        <row r="2022">
          <cell r="A2022">
            <v>271508</v>
          </cell>
          <cell r="B2022" t="str">
            <v>BEBEDOURO REVESTIDO COM CERÂMICA CRIANÇA/ADULTO - NICHO (SEM INST.
HIDROSSANITÁRIAS)</v>
          </cell>
          <cell r="C2022" t="str">
            <v>M</v>
          </cell>
          <cell r="D2022">
            <v>348.22</v>
          </cell>
          <cell r="E2022">
            <v>311.81</v>
          </cell>
          <cell r="F2022">
            <v>660.03</v>
          </cell>
        </row>
        <row r="2023">
          <cell r="A2023">
            <v>271509</v>
          </cell>
          <cell r="B2023" t="str">
            <v>BEBEDOURO REVESTIDO COM CERÂMICA ADULTO/CRIANÇA PAREDE(SEM INST.
HIDROSSANITÁRIAS)</v>
          </cell>
          <cell r="C2023" t="str">
            <v>M</v>
          </cell>
          <cell r="D2023">
            <v>365.9</v>
          </cell>
          <cell r="E2023">
            <v>508.01</v>
          </cell>
          <cell r="F2023">
            <v>873.91</v>
          </cell>
        </row>
        <row r="2024">
          <cell r="A2024">
            <v>271605</v>
          </cell>
          <cell r="B2024" t="str">
            <v>SUPORTE PARA BANCADA EM FERRO "T" 1/8" X 1 1/4"</v>
          </cell>
          <cell r="C2024" t="str">
            <v>Un</v>
          </cell>
          <cell r="D2024">
            <v>18.29</v>
          </cell>
          <cell r="E2024">
            <v>8.5500000000000007</v>
          </cell>
          <cell r="F2024">
            <v>26.84</v>
          </cell>
        </row>
        <row r="2025">
          <cell r="A2025">
            <v>271608</v>
          </cell>
          <cell r="B2025" t="str">
            <v>BANCADA DE GRANITO C/ ESPELHO</v>
          </cell>
          <cell r="C2025" t="str">
            <v>m2</v>
          </cell>
          <cell r="D2025">
            <v>435.17</v>
          </cell>
          <cell r="E2025">
            <v>49.23</v>
          </cell>
          <cell r="F2025">
            <v>484.4</v>
          </cell>
        </row>
        <row r="2026">
          <cell r="A2026">
            <v>271609</v>
          </cell>
          <cell r="B2026" t="str">
            <v>BANCADA DE CONCRETO POLIDO</v>
          </cell>
          <cell r="C2026" t="str">
            <v>m2</v>
          </cell>
          <cell r="D2026">
            <v>89.68</v>
          </cell>
          <cell r="E2026">
            <v>122.55</v>
          </cell>
          <cell r="F2026">
            <v>212.23</v>
          </cell>
        </row>
        <row r="2027">
          <cell r="A2027">
            <v>271701</v>
          </cell>
          <cell r="B2027" t="str">
            <v>BANCADA DE GRANITINA</v>
          </cell>
          <cell r="C2027" t="str">
            <v>m2</v>
          </cell>
          <cell r="D2027">
            <v>168.41</v>
          </cell>
          <cell r="E2027">
            <v>122.55</v>
          </cell>
          <cell r="F2027">
            <v>290.95999999999998</v>
          </cell>
        </row>
        <row r="2028">
          <cell r="A2028">
            <v>271702</v>
          </cell>
          <cell r="B2028" t="str">
            <v>BANCADA DE MARMORE</v>
          </cell>
          <cell r="C2028" t="str">
            <v>m2</v>
          </cell>
          <cell r="D2028">
            <v>631.91</v>
          </cell>
          <cell r="E2028">
            <v>49.23</v>
          </cell>
          <cell r="F2028">
            <v>681.14</v>
          </cell>
        </row>
        <row r="2029">
          <cell r="A2029">
            <v>271708</v>
          </cell>
          <cell r="B2029" t="str">
            <v>MEIO FIO 7X20X100CM PD. GOINFRA EM ALVEN.TIJOLO COMUM 1/4 V. REBOCADO(1CI: 3ARMLC), PINT. A CAL 2 DEMÃOS (INCLUSO ESCAV./APILOAM./REAT. E CONC. FC28 =
10MPA P/ ASSENTAM./CHUMBAMENTO)</v>
          </cell>
          <cell r="C2029" t="str">
            <v>m</v>
          </cell>
          <cell r="D2029">
            <v>26.57</v>
          </cell>
          <cell r="E2029">
            <v>23.63</v>
          </cell>
          <cell r="F2029">
            <v>50.2</v>
          </cell>
        </row>
        <row r="2030">
          <cell r="A2030">
            <v>271711</v>
          </cell>
          <cell r="B2030" t="str">
            <v>MEIO FIO PD. GOINFRA EM CONC. PRÉ MOLD. RETO/CURVO (9v12X25X100CM), C/ SARJETA ( 13X10v12CM)FC28=20MPA COM ARGAM.(1CI:3ARMLC) P/ARREMATE DO REJUNT. - INCLUSO ESCAV./APILOAM./REATERRO E CONC.FC28= 10MPA P/
ASSENTAM. E CHUMBAMENTO</v>
          </cell>
          <cell r="C2030" t="str">
            <v>m</v>
          </cell>
          <cell r="D2030">
            <v>24.87</v>
          </cell>
          <cell r="E2030">
            <v>19.989999999999998</v>
          </cell>
          <cell r="F2030">
            <v>44.86</v>
          </cell>
        </row>
        <row r="2031">
          <cell r="A2031">
            <v>271712</v>
          </cell>
          <cell r="B2031" t="str">
            <v>MEIO FIO PD. GOINFRA EM CONC. PRÉ MOLD. RETO/CURVO (9v12X25X100CM), C/ SARJETA ( 13X10v12CM)FC28=30MPA COM ARGAM.(1CI:3ARMLC) P/ARREMATE DO REJUNT. - INCLUSO ESCAV./APILOAM./REATERRO E CONC.FC28= 10MPA P/
ASSENTAM. E CHUMBAMENTO</v>
          </cell>
          <cell r="C2031" t="str">
            <v>m</v>
          </cell>
          <cell r="D2031">
            <v>25.59</v>
          </cell>
          <cell r="E2031">
            <v>19.989999999999998</v>
          </cell>
          <cell r="F2031">
            <v>45.58</v>
          </cell>
        </row>
        <row r="2032">
          <cell r="A2032">
            <v>271713</v>
          </cell>
          <cell r="B2032" t="str">
            <v>MEIO FIO PD. GOINFRA EM CONC. PRÉ MOLD. RETO/CURVO (9v12X30X100CM),  FC28= 30MPA COM ARGAM.(1CI:3ARMLC) P/ARREMATE DO REJUNT. - INCLUSO ESCAV./
APILOAM./REATERRO E CONC.FC28= 10MPA P/ ASSENTAM. E CHUMBAMENTO</v>
          </cell>
          <cell r="C2032" t="str">
            <v>M</v>
          </cell>
          <cell r="D2032">
            <v>20.8</v>
          </cell>
          <cell r="E2032">
            <v>16.97</v>
          </cell>
          <cell r="F2032">
            <v>37.770000000000003</v>
          </cell>
        </row>
        <row r="2033">
          <cell r="A2033">
            <v>271714</v>
          </cell>
          <cell r="B2033" t="str">
            <v>MEIO FIO PD. GOINFRA EM CONC. PRÉ MOLD. RETO/CURVO (5X25X100CM),  FC28= 20MPA COM ARGAM.(1CI:3ARMLC) P/ARREMATE DO REJUNT. E PINTURA A CAL 2 DEMÃOS - INCLUSO ESCAV./APILOAM./REATERRO E CONC.FC28= 10MPA P/
ASSENTAM. E CHUMBAMENTO</v>
          </cell>
          <cell r="C2033" t="str">
            <v>m</v>
          </cell>
          <cell r="D2033">
            <v>9.59</v>
          </cell>
          <cell r="E2033">
            <v>9.76</v>
          </cell>
          <cell r="F2033">
            <v>19.350000000000001</v>
          </cell>
        </row>
        <row r="2034">
          <cell r="A2034">
            <v>271715</v>
          </cell>
          <cell r="B2034" t="str">
            <v>MEIO FIO PD. GOINFRA EM CONC. PRÉ MOLD. RETO/CURVO (9v12X30X100CM), FC28= 20MPA COM ARGAM.(1CI:3ARMLC) P/ARREMATE DO REJUNT. - INCLUSO ESCAV./
APILOAM./REATERRO E CONC.FC28= 10MPA P/ ASSENTAM. E CHUMBAMENTO</v>
          </cell>
          <cell r="C2034" t="str">
            <v>m</v>
          </cell>
          <cell r="D2034">
            <v>20.2</v>
          </cell>
          <cell r="E2034">
            <v>16.97</v>
          </cell>
          <cell r="F2034">
            <v>37.17</v>
          </cell>
        </row>
        <row r="2035">
          <cell r="A2035">
            <v>271716</v>
          </cell>
          <cell r="B2035" t="str">
            <v>CANTONEIRA ARDOSIA POLIDA 2 REGUAS BOLEADAS</v>
          </cell>
          <cell r="C2035" t="str">
            <v>m2</v>
          </cell>
          <cell r="D2035">
            <v>295.72000000000003</v>
          </cell>
          <cell r="E2035">
            <v>182.59</v>
          </cell>
          <cell r="F2035">
            <v>478.31</v>
          </cell>
        </row>
        <row r="2036">
          <cell r="A2036">
            <v>271717</v>
          </cell>
          <cell r="B2036" t="str">
            <v>CANTONEIRA MARMORE E REGUAS BOLEADAS</v>
          </cell>
          <cell r="C2036" t="str">
            <v>m2</v>
          </cell>
          <cell r="D2036">
            <v>663</v>
          </cell>
          <cell r="E2036">
            <v>182.59</v>
          </cell>
          <cell r="F2036">
            <v>845.59</v>
          </cell>
        </row>
        <row r="2037">
          <cell r="A2037">
            <v>271718</v>
          </cell>
          <cell r="B2037" t="str">
            <v>CANTONEIRA GRANITO REGUAS BOLEADAS</v>
          </cell>
          <cell r="C2037" t="str">
            <v>m2</v>
          </cell>
          <cell r="D2037">
            <v>396.6</v>
          </cell>
          <cell r="E2037">
            <v>182.59</v>
          </cell>
          <cell r="F2037">
            <v>579.19000000000005</v>
          </cell>
        </row>
        <row r="2038">
          <cell r="A2038">
            <v>271801</v>
          </cell>
          <cell r="B2038" t="str">
            <v>LADRILHO HIDRAULICO COR NATURAL (SEM LASTRO)</v>
          </cell>
          <cell r="C2038" t="str">
            <v>m2</v>
          </cell>
          <cell r="D2038">
            <v>101.35</v>
          </cell>
          <cell r="E2038">
            <v>24.06</v>
          </cell>
          <cell r="F2038">
            <v>125.41</v>
          </cell>
        </row>
        <row r="2039">
          <cell r="A2039">
            <v>271802</v>
          </cell>
          <cell r="B2039" t="str">
            <v>LADRILHO HIDRAULICO DE UMA COR (SEM LASTRO)</v>
          </cell>
          <cell r="C2039" t="str">
            <v>m2</v>
          </cell>
          <cell r="D2039">
            <v>121.71</v>
          </cell>
          <cell r="E2039">
            <v>24.06</v>
          </cell>
          <cell r="F2039">
            <v>145.77000000000001</v>
          </cell>
        </row>
        <row r="2040">
          <cell r="A2040">
            <v>271803</v>
          </cell>
          <cell r="B2040" t="str">
            <v>LADRILHO HIDRAULICO DE DUAS CORES (SEM LASTRO)</v>
          </cell>
          <cell r="C2040" t="str">
            <v>m2</v>
          </cell>
          <cell r="D2040">
            <v>105.07</v>
          </cell>
          <cell r="E2040">
            <v>24.06</v>
          </cell>
          <cell r="F2040">
            <v>129.13</v>
          </cell>
        </row>
        <row r="2041">
          <cell r="A2041">
            <v>271850</v>
          </cell>
          <cell r="B2041" t="str">
            <v>LETRA CAIXA CHAPA GALVANIZADA PINTADA COLOCADA</v>
          </cell>
          <cell r="C2041" t="str">
            <v>m</v>
          </cell>
          <cell r="D2041">
            <v>627.14</v>
          </cell>
          <cell r="E2041">
            <v>0</v>
          </cell>
          <cell r="F2041">
            <v>627.14</v>
          </cell>
        </row>
        <row r="2042">
          <cell r="A2042">
            <v>271851</v>
          </cell>
          <cell r="B2042" t="str">
            <v>LETRA CAIXA INOX COLOCADA</v>
          </cell>
          <cell r="C2042" t="str">
            <v>m</v>
          </cell>
          <cell r="D2042">
            <v>690.19</v>
          </cell>
          <cell r="E2042">
            <v>0</v>
          </cell>
          <cell r="F2042">
            <v>690.19</v>
          </cell>
        </row>
        <row r="2043">
          <cell r="A2043">
            <v>271852</v>
          </cell>
          <cell r="B2043" t="str">
            <v>LETRA CAIXA INOX ESCOVADO COLOCADA</v>
          </cell>
          <cell r="C2043" t="str">
            <v>m</v>
          </cell>
          <cell r="D2043">
            <v>918.2</v>
          </cell>
          <cell r="E2043">
            <v>0</v>
          </cell>
          <cell r="F2043">
            <v>918.2</v>
          </cell>
        </row>
        <row r="2044">
          <cell r="A2044">
            <v>271853</v>
          </cell>
          <cell r="B2044" t="str">
            <v>LETRA  CAIXA LATAO AMARELO COLOCADA</v>
          </cell>
          <cell r="C2044" t="str">
            <v>m</v>
          </cell>
          <cell r="D2044">
            <v>1216.6600000000001</v>
          </cell>
          <cell r="E2044">
            <v>0</v>
          </cell>
          <cell r="F2044">
            <v>1216.6600000000001</v>
          </cell>
        </row>
        <row r="2045">
          <cell r="A2045">
            <v>271900</v>
          </cell>
          <cell r="B2045" t="str">
            <v>CUSTO MÉDIO DE CONSTRUÇÃO GOINFRA PARA CÁLCULO DE "ÁREA VIRTUAL"</v>
          </cell>
          <cell r="C2045" t="str">
            <v>m2</v>
          </cell>
          <cell r="D2045">
            <v>2083.21</v>
          </cell>
          <cell r="E2045">
            <v>0</v>
          </cell>
          <cell r="F2045">
            <v>2083.21</v>
          </cell>
        </row>
        <row r="2046">
          <cell r="A2046">
            <v>271900</v>
          </cell>
          <cell r="B2046" t="str">
            <v>CUSTO MÉDIO DE CONSTRUÇÃO GOINFRA PARA CÁLCULO DE "ÁREA
VIRTUAL"</v>
          </cell>
          <cell r="C2046" t="str">
            <v>m2</v>
          </cell>
          <cell r="D2046">
            <v>2050.8200000000002</v>
          </cell>
          <cell r="E2046">
            <v>0</v>
          </cell>
          <cell r="F2046">
            <v>2050.8200000000002</v>
          </cell>
        </row>
      </sheetData>
      <sheetData sheetId="6">
        <row r="3">
          <cell r="H3" t="str">
            <v>ESTADO DE GOIÁS</v>
          </cell>
        </row>
      </sheetData>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MPOSIÇÃO"/>
      <sheetName val="CRONOGRAMA"/>
      <sheetName val="BDI (2)"/>
      <sheetName val="GOINFRA"/>
      <sheetName val="SINAPI"/>
      <sheetName val="MEMCALC"/>
      <sheetName val="Planilha1"/>
      <sheetName val="ORÇ."/>
    </sheetNames>
    <sheetDataSet>
      <sheetData sheetId="0" refreshError="1"/>
      <sheetData sheetId="1" refreshError="1"/>
      <sheetData sheetId="2"/>
      <sheetData sheetId="3"/>
      <sheetData sheetId="4">
        <row r="5">
          <cell r="A5" t="str">
            <v>CODIGO  DA COMPOSICAO</v>
          </cell>
          <cell r="B5" t="str">
            <v>DESCRICAO DA COMPOSICAO</v>
          </cell>
          <cell r="C5" t="str">
            <v>UNIDADE</v>
          </cell>
          <cell r="D5" t="str">
            <v>CUSTO TOTAL</v>
          </cell>
        </row>
        <row r="7">
          <cell r="A7">
            <v>97141</v>
          </cell>
          <cell r="B7" t="str">
            <v>ASSENTAMENTO DE TUBO DE FERRO FUNDIDO PARA REDE DE ÁGUA, DN 80 MM, JUNTA ELÁSTICA, INSTALADO EM LOCAL COM NÍVEL ALTO DE INTERFERÊNCIAS (NÃO INCLUI FORNECIMENTO). AF_05/2024</v>
          </cell>
          <cell r="C7" t="str">
            <v>M</v>
          </cell>
          <cell r="D7">
            <v>4.1500000000000004</v>
          </cell>
        </row>
        <row r="8">
          <cell r="A8">
            <v>97142</v>
          </cell>
          <cell r="B8" t="str">
            <v>ASSENTAMENTO DE TUBO DE FERRO FUNDIDO PARA REDE DE ÁGUA, DN 100 MM, JUNTA ELÁSTICA, INSTALADO EM LOCAL COM NÍVEL ALTO DE INTERFERÊNCIAS (NÃO INCLUI FORNECIMENTO). AF_05/2024</v>
          </cell>
          <cell r="C8" t="str">
            <v>M</v>
          </cell>
          <cell r="D8">
            <v>4.78</v>
          </cell>
        </row>
        <row r="9">
          <cell r="A9">
            <v>97143</v>
          </cell>
          <cell r="B9" t="str">
            <v>ASSENTAMENTO DE TUBO DE FERRO FUNDIDO PARA REDE DE ÁGUA, DN 150 MM, JUNTA ELÁSTICA, INSTALADO EM LOCAL COM NÍVEL ALTO DE INTERFERÊNCIAS (NÃO INCLUI FORNECIMENTO). AF_05/2024</v>
          </cell>
          <cell r="C9" t="str">
            <v>M</v>
          </cell>
          <cell r="D9">
            <v>6.28</v>
          </cell>
        </row>
        <row r="10">
          <cell r="A10">
            <v>97144</v>
          </cell>
          <cell r="B10" t="str">
            <v>ASSENTAMENTO DE TUBO DE FERRO FUNDIDO PARA REDE DE ÁGUA, DN 200 MM, JUNTA ELÁSTICA, INSTALADO EM LOCAL COM NÍVEL ALTO DE INTERFERÊNCIAS (NÃO INCLUI FORNECIMENTO). AF_05/2024</v>
          </cell>
          <cell r="C10" t="str">
            <v>M</v>
          </cell>
          <cell r="D10">
            <v>7.79</v>
          </cell>
        </row>
        <row r="11">
          <cell r="A11">
            <v>97145</v>
          </cell>
          <cell r="B11" t="str">
            <v>ASSENTAMENTO DE TUBO DE FERRO FUNDIDO PARA REDE DE ÁGUA, DN 250 MM, JUNTA ELÁSTICA, INSTALADO EM LOCAL COM NÍVEL ALTO DE INTERFERÊNCIAS (NÃO INCLUI FORNECIMENTO). AF_05/2024</v>
          </cell>
          <cell r="C11" t="str">
            <v>M</v>
          </cell>
          <cell r="D11">
            <v>9.31</v>
          </cell>
        </row>
        <row r="12">
          <cell r="A12">
            <v>97146</v>
          </cell>
          <cell r="B12" t="str">
            <v>ASSENTAMENTO DE TUBO DE FERRO FUNDIDO PARA REDE DE ÁGUA, DN 300 MM, JUNTA ELÁSTICA, INSTALADO EM LOCAL COM NÍVEL ALTO DE INTERFERÊNCIAS (NÃO INCLUI FORNECIMENTO). AF_05/2024</v>
          </cell>
          <cell r="C12" t="str">
            <v>M</v>
          </cell>
          <cell r="D12">
            <v>10.86</v>
          </cell>
        </row>
        <row r="13">
          <cell r="A13">
            <v>97147</v>
          </cell>
          <cell r="B13" t="str">
            <v>ASSENTAMENTO DE TUBO DE FERRO FUNDIDO PARA REDE DE ÁGUA, DN 350 MM, JUNTA ELÁSTICA, INSTALADO EM LOCAL COM NÍVEL ALTO DE INTERFERÊNCIAS (NÃO INCLUI FORNECIMENTO). AF_05/2024</v>
          </cell>
          <cell r="C13" t="str">
            <v>M</v>
          </cell>
          <cell r="D13">
            <v>12.38</v>
          </cell>
        </row>
        <row r="14">
          <cell r="A14">
            <v>97148</v>
          </cell>
          <cell r="B14" t="str">
            <v>ASSENTAMENTO DE TUBO DE FERRO FUNDIDO PARA REDE DE ÁGUA, DN 400 MM, JUNTA ELÁSTICA, INSTALADO EM LOCAL COM NÍVEL ALTO DE INTERFERÊNCIAS (NÃO INCLUI FORNECIMENTO). AF_05/2024</v>
          </cell>
          <cell r="C14" t="str">
            <v>M</v>
          </cell>
          <cell r="D14">
            <v>13.91</v>
          </cell>
        </row>
        <row r="15">
          <cell r="A15">
            <v>97149</v>
          </cell>
          <cell r="B15" t="str">
            <v>ASSENTAMENTO DE TUBO DE FERRO FUNDIDO PARA REDE DE ÁGUA, DN 450 MM, JUNTA ELÁSTICA, INSTALADO EM LOCAL COM NÍVEL ALTO DE INTERFERÊNCIAS (NÃO INCLUI FORNECIMENTO). AF_05/2024</v>
          </cell>
          <cell r="C15" t="str">
            <v>M</v>
          </cell>
          <cell r="D15">
            <v>15.47</v>
          </cell>
        </row>
        <row r="16">
          <cell r="A16">
            <v>97150</v>
          </cell>
          <cell r="B16" t="str">
            <v>ASSENTAMENTO DE TUBO DE FERRO FUNDIDO PARA REDE DE ÁGUA, DN 500 MM, JUNTA ELÁSTICA, INSTALADO EM LOCAL COM NÍVEL ALTO DE INTERFERÊNCIAS (NÃO INCLUI FORNECIMENTO). AF_05/2024</v>
          </cell>
          <cell r="C16" t="str">
            <v>M</v>
          </cell>
          <cell r="D16">
            <v>20.32</v>
          </cell>
        </row>
        <row r="17">
          <cell r="A17">
            <v>97151</v>
          </cell>
          <cell r="B17" t="str">
            <v>ASSENTAMENTO DE TUBO DE FERRO FUNDIDO PARA REDE DE ÁGUA, DN 600 MM, JUNTA ELÁSTICA, INSTALADO EM LOCAL COM NÍVEL ALTO DE INTERFERÊNCIAS (NÃO INCLUI FORNECIMENTO). AF_05/2024</v>
          </cell>
          <cell r="C17" t="str">
            <v>M</v>
          </cell>
          <cell r="D17">
            <v>23.92</v>
          </cell>
        </row>
        <row r="18">
          <cell r="A18">
            <v>97152</v>
          </cell>
          <cell r="B18" t="str">
            <v>ASSENTAMENTO DE TUBO DE FERRO FUNDIDO PARA REDE DE ÁGUA, DN 700 MM, JUNTA ELÁSTICA, INSTALADO EM LOCAL COM NÍVEL ALTO DE INTERFERÊNCIAS (NÃO INCLUI FORNECIMENTO). AF_05/2024</v>
          </cell>
          <cell r="C18" t="str">
            <v>M</v>
          </cell>
          <cell r="D18">
            <v>27.26</v>
          </cell>
        </row>
        <row r="19">
          <cell r="A19">
            <v>97153</v>
          </cell>
          <cell r="B19" t="str">
            <v>ASSENTAMENTO DE TUBO DE FERRO FUNDIDO PARA REDE DE ÁGUA, DN 800 MM, JUNTA ELÁSTICA, INSTALADO EM LOCAL COM NÍVEL ALTO DE INTERFERÊNCIAS (NÃO INCLUI FORNECIMENTO). AF_05/2024</v>
          </cell>
          <cell r="C19" t="str">
            <v>M</v>
          </cell>
          <cell r="D19">
            <v>30.76</v>
          </cell>
        </row>
        <row r="20">
          <cell r="A20">
            <v>97154</v>
          </cell>
          <cell r="B20" t="str">
            <v>ASSENTAMENTO DE TUBO DE FERRO FUNDIDO PARA REDE DE ÁGUA, DN 900 MM, JUNTA ELÁSTICA, INSTALADO EM LOCAL COM NÍVEL ALTO DE INTERFERÊNCIAS (NÃO INCLUI FORNECIMENTO). AF_05/2024</v>
          </cell>
          <cell r="C20" t="str">
            <v>M</v>
          </cell>
          <cell r="D20">
            <v>34.299999999999997</v>
          </cell>
        </row>
        <row r="21">
          <cell r="A21">
            <v>97155</v>
          </cell>
          <cell r="B21" t="str">
            <v>ASSENTAMENTO DE TUBO DE FERRO FUNDIDO PARA REDE DE ÁGUA, DN 1000 MM, JUNTA ELÁSTICA, INSTALADO EM LOCAL COM NÍVEL ALTO DE INTERFERÊNCIAS (NÃO INCLUI FORNECIMENTO). AF_05/2024</v>
          </cell>
          <cell r="C21" t="str">
            <v>M</v>
          </cell>
          <cell r="D21">
            <v>37.86</v>
          </cell>
        </row>
        <row r="22">
          <cell r="A22">
            <v>97156</v>
          </cell>
          <cell r="B22" t="str">
            <v>ASSENTAMENTO DE TUBO DE FERRO FUNDIDO PARA REDE DE ÁGUA, DN 1200 MM, JUNTA ELÁSTICA, INSTALADO EM LOCAL COM NÍVEL ALTO DE INTERFERÊNCIAS (NÃO INCLUI FORNECIMENTO). AF_05/2024</v>
          </cell>
          <cell r="C22" t="str">
            <v>M</v>
          </cell>
          <cell r="D22">
            <v>45.38</v>
          </cell>
        </row>
        <row r="23">
          <cell r="A23">
            <v>97157</v>
          </cell>
          <cell r="B23" t="str">
            <v>ASSENTAMENTO DE TUBO DE FERRO FUNDIDO PARA REDE DE ÁGUA, DN 80 MM, JUNTA ELÁSTICA, INSTALADO EM LOCAL COM NÍVEL BAIXO DE INTERFERÊNCIAS (NÃO INCLUI FORNECIMENTO). AF_05/2024</v>
          </cell>
          <cell r="C23" t="str">
            <v>M</v>
          </cell>
          <cell r="D23">
            <v>3.13</v>
          </cell>
        </row>
        <row r="24">
          <cell r="A24">
            <v>97158</v>
          </cell>
          <cell r="B24" t="str">
            <v>ASSENTAMENTO DE TUBO DE FERRO FUNDIDO PARA REDE DE ÁGUA, DN 100 MM, JUNTA ELÁSTICA, INSTALADO EM LOCAL COM NÍVEL BAIXO DE INTERFERÊNCIAS (NÃO INCLUI FORNECIMENTO). AF_05/2024</v>
          </cell>
          <cell r="C24" t="str">
            <v>M</v>
          </cell>
          <cell r="D24">
            <v>3.65</v>
          </cell>
        </row>
        <row r="25">
          <cell r="A25">
            <v>97159</v>
          </cell>
          <cell r="B25" t="str">
            <v>ASSENTAMENTO DE TUBO DE FERRO FUNDIDO PARA REDE DE ÁGUA, DN 150 MM, JUNTA ELÁSTICA, INSTALADO EM LOCAL COM NÍVEL BAIXO DE INTERFERÊNCIAS (NÃO INCLUI FORNECIMENTO). AF_05/2024</v>
          </cell>
          <cell r="C25" t="str">
            <v>M</v>
          </cell>
          <cell r="D25">
            <v>4.8899999999999997</v>
          </cell>
        </row>
        <row r="26">
          <cell r="A26">
            <v>97160</v>
          </cell>
          <cell r="B26" t="str">
            <v>ASSENTAMENTO DE TUBO DE FERRO FUNDIDO PARA REDE DE ÁGUA, DN 200 MM, JUNTA ELÁSTICA, INSTALADO EM LOCAL COM NÍVEL BAIXO DE INTERFERÊNCIAS (NÃO INCLUI FORNECIMENTO). AF_05/2024</v>
          </cell>
          <cell r="C26" t="str">
            <v>M</v>
          </cell>
          <cell r="D26">
            <v>6.14</v>
          </cell>
        </row>
        <row r="27">
          <cell r="A27">
            <v>97161</v>
          </cell>
          <cell r="B27" t="str">
            <v>ASSENTAMENTO DE TUBO DE FERRO FUNDIDO PARA REDE DE ÁGUA, DN 250 MM, JUNTA ELÁSTICA, INSTALADO EM LOCAL COM NÍVEL BAIXO DE INTERFERÊNCIAS (NÃO INCLUI FORNECIMENTO). AF_05/2024</v>
          </cell>
          <cell r="C27" t="str">
            <v>M</v>
          </cell>
          <cell r="D27">
            <v>7.39</v>
          </cell>
        </row>
        <row r="28">
          <cell r="A28">
            <v>97162</v>
          </cell>
          <cell r="B28" t="str">
            <v>ASSENTAMENTO DE TUBO DE FERRO FUNDIDO PARA REDE DE ÁGUA, DN 300 MM, JUNTA ELÁSTICA, INSTALADO EM LOCAL COM NÍVEL BAIXO DE INTERFERÊNCIAS (NÃO INCLUI FORNECIMENTO). AF_05/2024</v>
          </cell>
          <cell r="C28" t="str">
            <v>M</v>
          </cell>
          <cell r="D28">
            <v>8.67</v>
          </cell>
        </row>
        <row r="29">
          <cell r="A29">
            <v>97163</v>
          </cell>
          <cell r="B29" t="str">
            <v>ASSENTAMENTO DE TUBO DE FERRO FUNDIDO PARA REDE DE ÁGUA, DN 350 MM, JUNTA ELÁSTICA, INSTALADO EM LOCAL COM NÍVEL BAIXO DE INTERFERÊNCIAS (NÃO INCLUI FORNECIMENTO). AF_05/2024</v>
          </cell>
          <cell r="C29" t="str">
            <v>M</v>
          </cell>
          <cell r="D29">
            <v>9.93</v>
          </cell>
        </row>
        <row r="30">
          <cell r="A30">
            <v>97164</v>
          </cell>
          <cell r="B30" t="str">
            <v>ASSENTAMENTO DE TUBO DE FERRO FUNDIDO PARA REDE DE ÁGUA, DN 400 MM, JUNTA ELÁSTICA, INSTALADO EM LOCAL COM NÍVEL BAIXO DE INTERFERÊNCIAS (NÃO INCLUI FORNECIMENTO). AF_05/2024</v>
          </cell>
          <cell r="C30" t="str">
            <v>M</v>
          </cell>
          <cell r="D30">
            <v>11.19</v>
          </cell>
        </row>
        <row r="31">
          <cell r="A31">
            <v>97165</v>
          </cell>
          <cell r="B31" t="str">
            <v>ASSENTAMENTO DE TUBO DE FERRO FUNDIDO PARA REDE DE ÁGUA, DN 450 MM, JUNTA ELÁSTICA, INSTALADO EM LOCAL COM NÍVEL BAIXO DE INTERFERÊNCIAS (NÃO INCLUI FORNECIMENTO). AF_05/2024</v>
          </cell>
          <cell r="C31" t="str">
            <v>M</v>
          </cell>
          <cell r="D31">
            <v>12.48</v>
          </cell>
        </row>
        <row r="32">
          <cell r="A32">
            <v>97166</v>
          </cell>
          <cell r="B32" t="str">
            <v>ASSENTAMENTO DE TUBO DE FERRO FUNDIDO PARA REDE DE ÁGUA, DN 500 MM, JUNTA ELÁSTICA, INSTALADO EM LOCAL COM NÍVEL BAIXO DE INTERFERÊNCIAS (NÃO INCLUI FORNECIMENTO). AF_05/2024</v>
          </cell>
          <cell r="C32" t="str">
            <v>M</v>
          </cell>
          <cell r="D32">
            <v>15.97</v>
          </cell>
        </row>
        <row r="33">
          <cell r="A33">
            <v>97167</v>
          </cell>
          <cell r="B33" t="str">
            <v>ASSENTAMENTO DE TUBO DE FERRO FUNDIDO PARA REDE DE ÁGUA, DN 600 MM, JUNTA ELÁSTICA, INSTALADO EM LOCAL COM NÍVEL BAIXO DE INTERFERÊNCIAS (NÃO INCLUI FORNECIMENTO). AF_05/2024</v>
          </cell>
          <cell r="C33" t="str">
            <v>M</v>
          </cell>
          <cell r="D33">
            <v>18.87</v>
          </cell>
        </row>
        <row r="34">
          <cell r="A34">
            <v>97168</v>
          </cell>
          <cell r="B34" t="str">
            <v>ASSENTAMENTO DE TUBO DE FERRO FUNDIDO PARA REDE DE ÁGUA, DN 700 MM, JUNTA ELÁSTICA, INSTALADO EM LOCAL COM NÍVEL BAIXO DE INTERFERÊNCIAS (NÃO INCLUI FORNECIMENTO). AF_05/2024</v>
          </cell>
          <cell r="C34" t="str">
            <v>M</v>
          </cell>
          <cell r="D34">
            <v>21.52</v>
          </cell>
        </row>
        <row r="35">
          <cell r="A35">
            <v>97169</v>
          </cell>
          <cell r="B35" t="str">
            <v>ASSENTAMENTO DE TUBO DE FERRO FUNDIDO PARA REDE DE ÁGUA, DN 800 MM, JUNTA ELÁSTICA, INSTALADO EM LOCAL COM NÍVEL BAIXO DE INTERFERÊNCIAS (NÃO INCLUI FORNECIMENTO). AF_05/2024</v>
          </cell>
          <cell r="C35" t="str">
            <v>M</v>
          </cell>
          <cell r="D35">
            <v>24.33</v>
          </cell>
        </row>
        <row r="36">
          <cell r="A36">
            <v>97170</v>
          </cell>
          <cell r="B36" t="str">
            <v>ASSENTAMENTO DE TUBO DE FERRO FUNDIDO PARA REDE DE ÁGUA, DN 900 MM, JUNTA ELÁSTICA, INSTALADO EM LOCAL COM NÍVEL BAIXO DE INTERFERÊNCIAS (NÃO INCLUI FORNECIMENTO). AF_05/2024</v>
          </cell>
          <cell r="C36" t="str">
            <v>M</v>
          </cell>
          <cell r="D36">
            <v>27.16</v>
          </cell>
        </row>
        <row r="37">
          <cell r="A37">
            <v>97171</v>
          </cell>
          <cell r="B37" t="str">
            <v>ASSENTAMENTO DE TUBO DE FERRO FUNDIDO PARA REDE DE ÁGUA, DN 1000 MM, JUNTA ELÁSTICA, INSTALADO EM LOCAL COM NÍVEL BAIXO DE INTERFERÊNCIAS (NÃO INCLUI FORNECIMENTO). AF_05/2024</v>
          </cell>
          <cell r="C37" t="str">
            <v>M</v>
          </cell>
          <cell r="D37">
            <v>30.03</v>
          </cell>
        </row>
        <row r="38">
          <cell r="A38">
            <v>97172</v>
          </cell>
          <cell r="B38" t="str">
            <v>ASSENTAMENTO DE TUBO DE FERRO FUNDIDO PARA REDE DE ÁGUA, DN 1200 MM, JUNTA ELÁSTICA, INSTALADO EM LOCAL COM NÍVEL BAIXO DE INTERFERÊNCIAS (NÃO INCLUI FORNECIMENTO). AF_05/2024</v>
          </cell>
          <cell r="C38" t="str">
            <v>M</v>
          </cell>
          <cell r="D38">
            <v>36.15</v>
          </cell>
        </row>
        <row r="39">
          <cell r="A39">
            <v>105249</v>
          </cell>
          <cell r="B39" t="str">
            <v>ASSENTAMENTO DE CONEXÃO 2 ACESSOS ALINHADOS DE FERRO FUNDIDO PARA REDE DE ÁGUA, DN 1200, JUNTA ELÁSTICA, INSTALADO EM LOCAL COM NÍVEL ALTO DE INTERFERÊNCIAS (NÃO INCLUI FORNECIMENTO). AF_05/2024</v>
          </cell>
          <cell r="C39" t="str">
            <v>UN</v>
          </cell>
          <cell r="D39">
            <v>102.01</v>
          </cell>
        </row>
        <row r="40">
          <cell r="A40">
            <v>105250</v>
          </cell>
          <cell r="B40" t="str">
            <v>ASSENTAMENTO DE CONEXÃO 2 ACESSOS INCLINADOS DE FERRO FUNDIDO PARA REDE DE ÁGUA, DN 80, JUNTA ELÁSTICA, INSTALADO EM LOCAL COM NÍVEL ALTO DE INTERFERÊNCIAS (NÃO INCLUI FORNECIMENTO). AF_05/2024</v>
          </cell>
          <cell r="C40" t="str">
            <v>UN</v>
          </cell>
          <cell r="D40">
            <v>13.24</v>
          </cell>
        </row>
        <row r="41">
          <cell r="A41">
            <v>105251</v>
          </cell>
          <cell r="B41" t="str">
            <v>ASSENTAMENTO DE CONEXÃO 2 ACESSOS INCLINADOS DE FERRO FUNDIDO PARA REDE DE ÁGUA, DN 100, JUNTA ELÁSTICA, INSTALADO EM LOCAL COM NÍVEL ALTO DE INTERFERÊNCIAS (NÃO INCLUI FORNECIMENTO). AF_05/2024</v>
          </cell>
          <cell r="C41" t="str">
            <v>UN</v>
          </cell>
          <cell r="D41">
            <v>15.16</v>
          </cell>
        </row>
        <row r="42">
          <cell r="A42">
            <v>105252</v>
          </cell>
          <cell r="B42" t="str">
            <v>ASSENTAMENTO DE CONEXÃO 2 ACESSOS INCLINADOS DE FERRO FUNDIDO PARA REDE DE ÁGUA, DN 150, JUNTA ELÁSTICA, INSTALADO EM LOCAL COM NÍVEL ALTO DE INTERFERÊNCIAS (NÃO INCLUI FORNECIMENTO). AF_05/2024</v>
          </cell>
          <cell r="C42" t="str">
            <v>UN</v>
          </cell>
          <cell r="D42">
            <v>19.940000000000001</v>
          </cell>
        </row>
        <row r="43">
          <cell r="A43">
            <v>105253</v>
          </cell>
          <cell r="B43" t="str">
            <v>ASSENTAMENTO DE CONEXÃO 2 ACESSOS INCLINADOS DE FERRO FUNDIDO PARA REDE DE ÁGUA, DN 200, JUNTA ELÁSTICA, INSTALADO EM LOCAL COM NÍVEL ALTO DE INTERFERÊNCIAS (NÃO INCLUI FORNECIMENTO). AF_05/2024</v>
          </cell>
          <cell r="C43" t="str">
            <v>UN</v>
          </cell>
          <cell r="D43">
            <v>24.71</v>
          </cell>
        </row>
        <row r="44">
          <cell r="A44">
            <v>105254</v>
          </cell>
          <cell r="B44" t="str">
            <v>ASSENTAMENTO DE CONEXÃO 2 ACESSOS INCLINADOS DE FERRO FUNDIDO PARA REDE DE ÁGUA, DN 250, JUNTA ELÁSTICA, INSTALADO EM LOCAL COM NÍVEL ALTO DE INTERFERÊNCIAS (NÃO INCLUI FORNECIMENTO). AF_05/2024</v>
          </cell>
          <cell r="C44" t="str">
            <v>UN</v>
          </cell>
          <cell r="D44">
            <v>29.64</v>
          </cell>
        </row>
        <row r="45">
          <cell r="A45">
            <v>105255</v>
          </cell>
          <cell r="B45" t="str">
            <v>ASSENTAMENTO DE CONEXÃO 2 ACESSOS INCLINADOS DE FERRO FUNDIDO PARA REDE DE ÁGUA, DN 300, JUNTA ELÁSTICA, INSTALADO EM LOCAL COM NÍVEL ALTO DE INTERFERÊNCIAS (NÃO INCLUI FORNECIMENTO). AF_05/2024</v>
          </cell>
          <cell r="C45" t="str">
            <v>UN</v>
          </cell>
          <cell r="D45">
            <v>34.56</v>
          </cell>
        </row>
        <row r="46">
          <cell r="A46">
            <v>105256</v>
          </cell>
          <cell r="B46" t="str">
            <v>ASSENTAMENTO DE CONEXÃO 2 ACESSOS INCLINADOS DE FERRO FUNDIDO PARA REDE DE ÁGUA, DN 350, JUNTA ELÁSTICA, INSTALADO EM LOCAL COM NÍVEL ALTO DE INTERFERÊNCIAS (NÃO INCLUI FORNECIMENTO). AF_05/2024</v>
          </cell>
          <cell r="C46" t="str">
            <v>UN</v>
          </cell>
          <cell r="D46">
            <v>39.47</v>
          </cell>
        </row>
        <row r="47">
          <cell r="A47">
            <v>105257</v>
          </cell>
          <cell r="B47" t="str">
            <v>ASSENTAMENTO DE CONEXÃO 2 ACESSOS INCLINADOS DE FERRO FUNDIDO PARA REDE DE ÁGUA, DN 400, JUNTA ELÁSTICA, INSTALADO EM LOCAL COM NÍVEL ALTO DE INTERFERÊNCIAS (NÃO INCLUI FORNECIMENTO). AF_05/2024</v>
          </cell>
          <cell r="C47" t="str">
            <v>UN</v>
          </cell>
          <cell r="D47">
            <v>44.37</v>
          </cell>
        </row>
        <row r="48">
          <cell r="A48">
            <v>105258</v>
          </cell>
          <cell r="B48" t="str">
            <v>ASSENTAMENTO DE CONEXÃO 2 ACESSOS ALINHADOS DE FERRO FUNDIDO PARA REDE DE ÁGUA, DN 400, JUNTA ELÁSTICA, INSTALADO EM LOCAL COM NÍVEL BAIXO DE INTERFERÊNCIAS (NÃO INCLUI FORNECIMENTO). AF_05/2024</v>
          </cell>
          <cell r="C48" t="str">
            <v>UN</v>
          </cell>
          <cell r="D48">
            <v>25.04</v>
          </cell>
        </row>
        <row r="49">
          <cell r="A49">
            <v>105259</v>
          </cell>
          <cell r="B49" t="str">
            <v>ASSENTAMENTO DE CONEXÃO 3 ACESSOS DE FERRO FUNDIDO PARA REDE DE ÁGUA, DN 100, JUNTA ELÁSTICA, INSTALADO EM LOCAL COM NÍVEL BAIXO DE INTERFERÊNCIAS (NÃO INCLUI FORNECIMENTO). AF_05/2024</v>
          </cell>
          <cell r="C49" t="str">
            <v>UN</v>
          </cell>
          <cell r="D49">
            <v>16.239999999999998</v>
          </cell>
        </row>
        <row r="50">
          <cell r="A50">
            <v>105261</v>
          </cell>
          <cell r="B50" t="str">
            <v>ASSENTAMENTO DE CONEXÃO 2 ACESSOS ALINHADOS DE FERRO FUNDIDO PARA REDE DE ÁGUA, DN 450, JUNTA ELÁSTICA, INSTALADO EM LOCAL COM NÍVEL BAIXO DE INTERFERÊNCIAS (NÃO INCLUI FORNECIMENTO). AF_05/2024</v>
          </cell>
          <cell r="C50" t="str">
            <v>UN</v>
          </cell>
          <cell r="D50">
            <v>28.03</v>
          </cell>
        </row>
        <row r="51">
          <cell r="A51">
            <v>105262</v>
          </cell>
          <cell r="B51" t="str">
            <v>ASSENTAMENTO DE CONEXÃO 2 ACESSOS ALINHADOS DE FERRO FUNDIDO PARA REDE DE ÁGUA, DN 500, JUNTA ELÁSTICA, INSTALADO EM LOCAL COM NÍVEL BAIXO DE INTERFERÊNCIAS (NÃO INCLUI FORNECIMENTO). AF_05/2024</v>
          </cell>
          <cell r="C51" t="str">
            <v>UN</v>
          </cell>
          <cell r="D51">
            <v>35.5</v>
          </cell>
        </row>
        <row r="52">
          <cell r="A52">
            <v>105263</v>
          </cell>
          <cell r="B52" t="str">
            <v>ASSENTAMENTO DE CONEXÃO 2 ACESSOS ALINHADOS DE FERRO FUNDIDO PARA REDE DE ÁGUA, DN 600, JUNTA ELÁSTICA, INSTALADO EM LOCAL COM NÍVEL BAIXO DE INTERFERÊNCIAS (NÃO INCLUI FORNECIMENTO). AF_05/2024</v>
          </cell>
          <cell r="C52" t="str">
            <v>UN</v>
          </cell>
          <cell r="D52">
            <v>42.15</v>
          </cell>
        </row>
        <row r="53">
          <cell r="A53">
            <v>105264</v>
          </cell>
          <cell r="B53" t="str">
            <v>ASSENTAMENTO DE CONEXÃO 2 ACESSOS ALINHADOS DE FERRO FUNDIDO PARA REDE DE ÁGUA, DN 700, JUNTA ELÁSTICA, INSTALADO EM LOCAL COM NÍVEL BAIXO DE INTERFERÊNCIAS (NÃO INCLUI FORNECIMENTO). AF_05/2024</v>
          </cell>
          <cell r="C53" t="str">
            <v>UN</v>
          </cell>
          <cell r="D53">
            <v>48.07</v>
          </cell>
        </row>
        <row r="54">
          <cell r="A54">
            <v>105265</v>
          </cell>
          <cell r="B54" t="str">
            <v>ASSENTAMENTO DE CONEXÃO 2 ACESSOS ALINHADOS DE FERRO FUNDIDO PARA REDE DE ÁGUA, DN 800, JUNTA ELÁSTICA, INSTALADO EM LOCAL COM NÍVEL BAIXO DE INTERFERÊNCIAS (NÃO INCLUI FORNECIMENTO). AF_05/2024</v>
          </cell>
          <cell r="C54" t="str">
            <v>UN</v>
          </cell>
          <cell r="D54">
            <v>54.24</v>
          </cell>
        </row>
        <row r="55">
          <cell r="A55">
            <v>105266</v>
          </cell>
          <cell r="B55" t="str">
            <v>ASSENTAMENTO DE CONEXÃO 2 ACESSOS ALINHADOS DE FERRO FUNDIDO PARA REDE DE ÁGUA, DN 900, JUNTA ELÁSTICA, INSTALADO EM LOCAL COM NÍVEL BAIXO DE INTERFERÊNCIAS (NÃO INCLUI FORNECIMENTO). AF_05/2024</v>
          </cell>
          <cell r="C55" t="str">
            <v>UN</v>
          </cell>
          <cell r="D55">
            <v>60.66</v>
          </cell>
        </row>
        <row r="56">
          <cell r="A56">
            <v>105267</v>
          </cell>
          <cell r="B56" t="str">
            <v>ASSENTAMENTO DE CONEXÃO 2 ACESSOS ALINHADOS DE FERRO FUNDIDO PARA REDE DE ÁGUA, DN 1000, JUNTA ELÁSTICA, INSTALADO EM LOCAL COM NÍVEL BAIXO DE INTERFERÊNCIAS (NÃO INCLUI FORNECIMENTO). AF_05/2024</v>
          </cell>
          <cell r="C56" t="str">
            <v>UN</v>
          </cell>
          <cell r="D56">
            <v>67.150000000000006</v>
          </cell>
        </row>
        <row r="57">
          <cell r="A57">
            <v>105268</v>
          </cell>
          <cell r="B57" t="str">
            <v>ASSENTAMENTO DE CONEXÃO 2 ACESSOS ALINHADOS DE FERRO FUNDIDO PARA REDE DE ÁGUA, DN 1200, JUNTA ELÁSTICA, INSTALADO EM LOCAL COM NÍVEL BAIXO DE INTERFERÊNCIAS (NÃO INCLUI FORNECIMENTO). AF_05/2024</v>
          </cell>
          <cell r="C57" t="str">
            <v>UN</v>
          </cell>
          <cell r="D57">
            <v>83.06</v>
          </cell>
        </row>
        <row r="58">
          <cell r="A58">
            <v>105269</v>
          </cell>
          <cell r="B58" t="str">
            <v>ASSENTAMENTO DE CONEXÃO 2 ACESSOS INCLINADOS DE FERRO FUNDIDO PARA REDE DE ÁGUA, DN 80, JUNTA ELÁSTICA, INSTALADO EM LOCAL COM NÍVEL BAIXO DE INTERFERÊNCIAS (NÃO INCLUI FORNECIMENTO). AF_05/2024</v>
          </cell>
          <cell r="C58" t="str">
            <v>UN</v>
          </cell>
          <cell r="D58">
            <v>10.119999999999999</v>
          </cell>
        </row>
        <row r="59">
          <cell r="A59">
            <v>105270</v>
          </cell>
          <cell r="B59" t="str">
            <v>ASSENTAMENTO DE CONEXÃO 2 ACESSOS INCLINADOS DE FERRO FUNDIDO PARA REDE DE ÁGUA, DN 450, JUNTA ELÁSTICA, INSTALADO EM LOCAL COM NÍVEL ALTO DE INTERFERÊNCIAS (NÃO INCLUI FORNECIMENTO). AF_05/2024</v>
          </cell>
          <cell r="C59" t="str">
            <v>UN</v>
          </cell>
          <cell r="D59">
            <v>49.43</v>
          </cell>
        </row>
        <row r="60">
          <cell r="A60">
            <v>105271</v>
          </cell>
          <cell r="B60" t="str">
            <v>ASSENTAMENTO DE CONEXÃO 2 ACESSOS INCLINADOS DE FERRO FUNDIDO PARA REDE DE ÁGUA, DN 500, JUNTA ELÁSTICA, INSTALADO EM LOCAL COM NÍVEL ALTO DE INTERFERÊNCIAS (NÃO INCLUI FORNECIMENTO). AF_05/2024</v>
          </cell>
          <cell r="C60" t="str">
            <v>UN</v>
          </cell>
          <cell r="D60">
            <v>64.56</v>
          </cell>
        </row>
        <row r="61">
          <cell r="A61">
            <v>105272</v>
          </cell>
          <cell r="B61" t="str">
            <v>ASSENTAMENTO DE CONEXÃO 2 ACESSOS INCLINADOS DE FERRO FUNDIDO PARA REDE DE ÁGUA, DN 600, JUNTA ELÁSTICA, INSTALADO EM LOCAL COM NÍVEL ALTO DE INTERFERÊNCIAS (NÃO INCLUI FORNECIMENTO). AF_05/2024</v>
          </cell>
          <cell r="C61" t="str">
            <v>UN</v>
          </cell>
          <cell r="D61">
            <v>76.180000000000007</v>
          </cell>
        </row>
        <row r="62">
          <cell r="A62">
            <v>105273</v>
          </cell>
          <cell r="B62" t="str">
            <v>ASSENTAMENTO DE CONEXÃO 2 ACESSOS INCLINADOS DE FERRO FUNDIDO PARA REDE DE ÁGUA, DN 700, JUNTA ELÁSTICA, INSTALADO EM LOCAL COM NÍVEL ALTO DE INTERFERÊNCIAS (NÃO INCLUI FORNECIMENTO). AF_05/2024</v>
          </cell>
          <cell r="C62" t="str">
            <v>UN</v>
          </cell>
          <cell r="D62">
            <v>87.01</v>
          </cell>
        </row>
        <row r="63">
          <cell r="A63">
            <v>105274</v>
          </cell>
          <cell r="B63" t="str">
            <v>ASSENTAMENTO DE CONEXÃO 2 ACESSOS INCLINADOS DE FERRO FUNDIDO PARA REDE DE ÁGUA, DN 800, JUNTA ELÁSTICA, INSTALADO EM LOCAL COM NÍVEL ALTO DE INTERFERÊNCIAS (NÃO INCLUI FORNECIMENTO). AF_05/2024</v>
          </cell>
          <cell r="C63" t="str">
            <v>UN</v>
          </cell>
          <cell r="D63">
            <v>98.14</v>
          </cell>
        </row>
        <row r="64">
          <cell r="A64">
            <v>105275</v>
          </cell>
          <cell r="B64" t="str">
            <v>ASSENTAMENTO DE CONEXÃO 2 ACESSOS INCLINADOS DE FERRO FUNDIDO PARA REDE DE ÁGUA, DN 900, JUNTA ELÁSTICA, INSTALADO EM LOCAL COM NÍVEL ALTO DE INTERFERÊNCIAS (NÃO INCLUI FORNECIMENTO). AF_05/2024</v>
          </cell>
          <cell r="C64" t="str">
            <v>UN</v>
          </cell>
          <cell r="D64">
            <v>109.48</v>
          </cell>
        </row>
        <row r="65">
          <cell r="A65">
            <v>105276</v>
          </cell>
          <cell r="B65" t="str">
            <v>ASSENTAMENTO DE CONEXÃO 2 ACESSOS INCLINADOS DE FERRO FUNDIDO PARA REDE DE ÁGUA, DN 1000, JUNTA ELÁSTICA, INSTALADO EM LOCAL COM NÍVEL ALTO DE INTERFERÊNCIAS (NÃO INCLUI FORNECIMENTO). AF_05/2024</v>
          </cell>
          <cell r="C65" t="str">
            <v>UN</v>
          </cell>
          <cell r="D65">
            <v>120.94</v>
          </cell>
        </row>
        <row r="66">
          <cell r="A66">
            <v>105277</v>
          </cell>
          <cell r="B66" t="str">
            <v>ASSENTAMENTO DE CONEXÃO 2 ACESSOS INCLINADOS DE FERRO FUNDIDO PARA REDE DE ÁGUA, DN 1200, JUNTA ELÁSTICA, INSTALADO EM LOCAL COM NÍVEL ALTO DE INTERFERÊNCIAS (NÃO INCLUI FORNECIMENTO). AF_05/2024</v>
          </cell>
          <cell r="C66" t="str">
            <v>UN</v>
          </cell>
          <cell r="D66">
            <v>146.72</v>
          </cell>
        </row>
        <row r="67">
          <cell r="A67">
            <v>105278</v>
          </cell>
          <cell r="B67" t="str">
            <v>ASSENTAMENTO DE CONEXÃO 3 ACESSOS DE FERRO FUNDIDO PARA REDE DE ÁGUA, DN 80, JUNTA ELÁSTICA, INSTALADO EM LOCAL COM NÍVEL ALTO DE INTERFERÊNCIAS (NÃO INCLUI FORNECIMENTO). AF_05/2024</v>
          </cell>
          <cell r="C67" t="str">
            <v>UN</v>
          </cell>
          <cell r="D67">
            <v>18.149999999999999</v>
          </cell>
        </row>
        <row r="68">
          <cell r="A68">
            <v>105279</v>
          </cell>
          <cell r="B68" t="str">
            <v>ASSENTAMENTO DE CONEXÃO 3 ACESSOS DE FERRO FUNDIDO PARA REDE DE ÁGUA, DN 100, JUNTA ELÁSTICA, INSTALADO EM LOCAL COM NÍVEL ALTO DE INTERFERÊNCIAS (NÃO INCLUI FORNECIMENTO). AF_05/2024</v>
          </cell>
          <cell r="C68" t="str">
            <v>UN</v>
          </cell>
          <cell r="D68">
            <v>20.83</v>
          </cell>
        </row>
        <row r="69">
          <cell r="A69">
            <v>105280</v>
          </cell>
          <cell r="B69" t="str">
            <v>ASSENTAMENTO DE CONEXÃO 3 ACESSOS DE FERRO FUNDIDO PARA REDE DE ÁGUA, DN 150, JUNTA ELÁSTICA, INSTALADO EM LOCAL COM NÍVEL ALTO DE INTERFERÊNCIAS (NÃO INCLUI FORNECIMENTO). AF_05/2024</v>
          </cell>
          <cell r="C69" t="str">
            <v>UN</v>
          </cell>
          <cell r="D69">
            <v>27.38</v>
          </cell>
        </row>
        <row r="70">
          <cell r="A70">
            <v>105281</v>
          </cell>
          <cell r="B70" t="str">
            <v>ASSENTAMENTO DE CONEXÃO 3 ACESSOS DE FERRO FUNDIDO PARA REDE DE ÁGUA, DN 200, JUNTA ELÁSTICA, INSTALADO EM LOCAL COM NÍVEL ALTO DE INTERFERÊNCIAS (NÃO INCLUI FORNECIMENTO). AF_05/2024</v>
          </cell>
          <cell r="C70" t="str">
            <v>UN</v>
          </cell>
          <cell r="D70">
            <v>33.92</v>
          </cell>
        </row>
        <row r="71">
          <cell r="A71">
            <v>105282</v>
          </cell>
          <cell r="B71" t="str">
            <v>ASSENTAMENTO DE CONEXÃO 2 ACESSOS INCLINADOS DE FERRO FUNDIDO PARA REDE DE ÁGUA, DN 100, JUNTA ELÁSTICA, INSTALADO EM LOCAL COM NÍVEL BAIXO DE INTERFERÊNCIAS (NÃO INCLUI FORNECIMENTO). AF_05/2024</v>
          </cell>
          <cell r="C71" t="str">
            <v>UN</v>
          </cell>
          <cell r="D71">
            <v>11.72</v>
          </cell>
        </row>
        <row r="72">
          <cell r="A72">
            <v>105283</v>
          </cell>
          <cell r="B72" t="str">
            <v>ASSENTAMENTO DE CONEXÃO 3 ACESSOS DE FERRO FUNDIDO PARA REDE DE ÁGUA, DN 150, JUNTA ELÁSTICA, INSTALADO EM LOCAL COM NÍVEL BAIXO DE INTERFERÊNCIAS (NÃO INCLUI FORNECIMENTO). AF_05/2024</v>
          </cell>
          <cell r="C72" t="str">
            <v>UN</v>
          </cell>
          <cell r="D72">
            <v>21.68</v>
          </cell>
        </row>
        <row r="73">
          <cell r="A73">
            <v>105284</v>
          </cell>
          <cell r="B73" t="str">
            <v>ASSENTAMENTO DE CONEXÃO 3 ACESSOS DE FERRO FUNDIDO PARA REDE DE ÁGUA, DN 250, JUNTA ELÁSTICA, INSTALADO EM LOCAL COM NÍVEL ALTO DE INTERFERÊNCIAS (NÃO INCLUI FORNECIMENTO). AF_05/2024</v>
          </cell>
          <cell r="C73" t="str">
            <v>UN</v>
          </cell>
          <cell r="D73">
            <v>40.79</v>
          </cell>
        </row>
        <row r="74">
          <cell r="A74">
            <v>105297</v>
          </cell>
          <cell r="B74" t="str">
            <v>ASSENTAMENTO DE CONEXÃO 2 ACESSOS ALINHADOS DE FERRO FUNDIDO PARA REDE DE ÁGUA, DN 80, JUNTA ELÁSTICA, INSTALADO EM LOCAL COM NÍVEL ALTO DE INTERFERÊNCIAS (NÃO INCLUI FORNECIMENTO). AF_05/2024</v>
          </cell>
          <cell r="C74" t="str">
            <v>UN</v>
          </cell>
          <cell r="D74">
            <v>9.06</v>
          </cell>
        </row>
        <row r="75">
          <cell r="A75">
            <v>105298</v>
          </cell>
          <cell r="B75" t="str">
            <v>ASSENTAMENTO DE CONEXÃO 2 ACESSOS INCLINADOS DE FERRO FUNDIDO PARA REDE DE ÁGUA, DN 150, JUNTA ELÁSTICA, INSTALADO EM LOCAL COM NÍVEL BAIXO DE INTERFERÊNCIAS (NÃO INCLUI FORNECIMENTO). AF_05/2024</v>
          </cell>
          <cell r="C75" t="str">
            <v>UN</v>
          </cell>
          <cell r="D75">
            <v>15.66</v>
          </cell>
        </row>
        <row r="76">
          <cell r="A76">
            <v>105299</v>
          </cell>
          <cell r="B76" t="str">
            <v>ASSENTAMENTO DE CONEXÃO 2 ACESSOS INCLINADOS DE FERRO FUNDIDO PARA REDE DE ÁGUA, DN 200, JUNTA ELÁSTICA, INSTALADO EM LOCAL COM NÍVEL BAIXO DE INTERFERÊNCIAS (NÃO INCLUI FORNECIMENTO). AF_05/2024</v>
          </cell>
          <cell r="C76" t="str">
            <v>UN</v>
          </cell>
          <cell r="D76">
            <v>19.62</v>
          </cell>
        </row>
        <row r="77">
          <cell r="A77">
            <v>105300</v>
          </cell>
          <cell r="B77" t="str">
            <v>ASSENTAMENTO DE CONEXÃO 2 ACESSOS INCLINADOS DE FERRO FUNDIDO PARA REDE DE ÁGUA, DN 250, JUNTA ELÁSTICA, INSTALADO EM LOCAL COM NÍVEL BAIXO DE INTERFERÊNCIAS (NÃO INCLUI FORNECIMENTO). AF_05/2024</v>
          </cell>
          <cell r="C77" t="str">
            <v>UN</v>
          </cell>
          <cell r="D77">
            <v>23.73</v>
          </cell>
        </row>
        <row r="78">
          <cell r="A78">
            <v>105301</v>
          </cell>
          <cell r="B78" t="str">
            <v>ASSENTAMENTO DE CONEXÃO 2 ACESSOS INCLINADOS DE FERRO FUNDIDO PARA REDE DE ÁGUA, DN 300, JUNTA ELÁSTICA, INSTALADO EM LOCAL COM NÍVEL BAIXO DE INTERFERÊNCIAS (NÃO INCLUI FORNECIMENTO). AF_05/2024</v>
          </cell>
          <cell r="C78" t="str">
            <v>UN</v>
          </cell>
          <cell r="D78">
            <v>27.81</v>
          </cell>
        </row>
        <row r="79">
          <cell r="A79">
            <v>105302</v>
          </cell>
          <cell r="B79" t="str">
            <v>ASSENTAMENTO DE CONEXÃO 2 ACESSOS INCLINADOS DE FERRO FUNDIDO PARA REDE DE ÁGUA, DN 350, JUNTA ELÁSTICA, INSTALADO EM LOCAL COM NÍVEL BAIXO DE INTERFERÊNCIAS (NÃO INCLUI FORNECIMENTO). AF_05/2024</v>
          </cell>
          <cell r="C79" t="str">
            <v>UN</v>
          </cell>
          <cell r="D79">
            <v>31.91</v>
          </cell>
        </row>
        <row r="80">
          <cell r="A80">
            <v>105303</v>
          </cell>
          <cell r="B80" t="str">
            <v>ASSENTAMENTO DE CONEXÃO 2 ACESSOS INCLINADOS DE FERRO FUNDIDO PARA REDE DE ÁGUA, DN 400, JUNTA ELÁSTICA, INSTALADO EM LOCAL COM NÍVEL BAIXO DE INTERFERÊNCIAS (NÃO INCLUI FORNECIMENTO). AF_05/2024</v>
          </cell>
          <cell r="C80" t="str">
            <v>UN</v>
          </cell>
          <cell r="D80">
            <v>35.979999999999997</v>
          </cell>
        </row>
        <row r="81">
          <cell r="A81">
            <v>105304</v>
          </cell>
          <cell r="B81" t="str">
            <v>ASSENTAMENTO DE CONEXÃO 2 ACESSOS INCLINADOS DE FERRO FUNDIDO PARA REDE DE ÁGUA, DN 450, JUNTA ELÁSTICA, INSTALADO EM LOCAL COM NÍVEL BAIXO DE INTERFERÊNCIAS (NÃO INCLUI FORNECIMENTO). AF_05/2024</v>
          </cell>
          <cell r="C81" t="str">
            <v>UN</v>
          </cell>
          <cell r="D81">
            <v>40.200000000000003</v>
          </cell>
        </row>
        <row r="82">
          <cell r="A82">
            <v>105305</v>
          </cell>
          <cell r="B82" t="str">
            <v>ASSENTAMENTO DE CONEXÃO 2 ACESSOS INCLINADOS DE FERRO FUNDIDO PARA REDE DE ÁGUA, DN 500, JUNTA ELÁSTICA, INSTALADO EM LOCAL COM NÍVEL BAIXO DE INTERFERÊNCIAS (NÃO INCLUI FORNECIMENTO). AF_05/2024</v>
          </cell>
          <cell r="C82" t="str">
            <v>UN</v>
          </cell>
          <cell r="D82">
            <v>51.19</v>
          </cell>
        </row>
        <row r="83">
          <cell r="A83">
            <v>105306</v>
          </cell>
          <cell r="B83" t="str">
            <v>ASSENTAMENTO DE CONEXÃO 2 ACESSOS INCLINADOS DE FERRO FUNDIDO PARA REDE DE ÁGUA, DN 600, JUNTA ELÁSTICA, INSTALADO EM LOCAL COM NÍVEL BAIXO DE INTERFERÊNCIAS (NÃO INCLUI FORNECIMENTO). AF_05/2024</v>
          </cell>
          <cell r="C83" t="str">
            <v>UN</v>
          </cell>
          <cell r="D83">
            <v>60.65</v>
          </cell>
        </row>
        <row r="84">
          <cell r="A84">
            <v>105307</v>
          </cell>
          <cell r="B84" t="str">
            <v>ASSENTAMENTO DE CONEXÃO 2 ACESSOS INCLINADOS DE FERRO FUNDIDO PARA REDE DE ÁGUA, DN 700, JUNTA ELÁSTICA, INSTALADO EM LOCAL COM NÍVEL BAIXO DE INTERFERÊNCIAS (NÃO INCLUI FORNECIMENTO). AF_05/2024</v>
          </cell>
          <cell r="C84" t="str">
            <v>UN</v>
          </cell>
          <cell r="D84">
            <v>69.33</v>
          </cell>
        </row>
        <row r="85">
          <cell r="A85">
            <v>105317</v>
          </cell>
          <cell r="B85" t="str">
            <v>ASSENTAMENTO DE CONEXÃO 2 ACESSOS ALINHADOS DE FERRO FUNDIDO PARA REDE DE ÁGUA, DN 300, JUNTA ELÁSTICA, INSTALADO EM LOCAL COM NÍVEL BAIXO DE INTERFERÊNCIAS (NÃO INCLUI FORNECIMENTO). AF_05/2024</v>
          </cell>
          <cell r="C85" t="str">
            <v>UN</v>
          </cell>
          <cell r="D85">
            <v>19.309999999999999</v>
          </cell>
        </row>
        <row r="86">
          <cell r="A86">
            <v>105318</v>
          </cell>
          <cell r="B86" t="str">
            <v>ASSENTAMENTO DE CONEXÃO 2 ACESSOS ALINHADOS DE FERRO FUNDIDO PARA REDE DE ÁGUA, DN 350, JUNTA ELÁSTICA, INSTALADO EM LOCAL COM NÍVEL BAIXO DE INTERFERÊNCIAS (NÃO INCLUI FORNECIMENTO). AF_05/2024</v>
          </cell>
          <cell r="C86" t="str">
            <v>UN</v>
          </cell>
          <cell r="D86">
            <v>22.16</v>
          </cell>
        </row>
        <row r="87">
          <cell r="A87">
            <v>105319</v>
          </cell>
          <cell r="B87" t="str">
            <v>ASSENTAMENTO DE CONEXÃO 3 ACESSOS DE FERRO FUNDIDO PARA REDE DE ÁGUA, DN 200, JUNTA ELÁSTICA, INSTALADO EM LOCAL COM NÍVEL BAIXO DE INTERFERÊNCIAS (NÃO INCLUI FORNECIMENTO). AF_05/2024</v>
          </cell>
          <cell r="C87" t="str">
            <v>UN</v>
          </cell>
          <cell r="D87">
            <v>27.13</v>
          </cell>
        </row>
        <row r="88">
          <cell r="A88">
            <v>105320</v>
          </cell>
          <cell r="B88" t="str">
            <v>ASSENTAMENTO DE CONEXÃO 3 ACESSOS DE FERRO FUNDIDO PARA REDE DE ÁGUA, DN 250, JUNTA ELÁSTICA, INSTALADO EM LOCAL COM NÍVEL BAIXO DE INTERFERÊNCIAS (NÃO INCLUI FORNECIMENTO). AF_05/2024</v>
          </cell>
          <cell r="C88" t="str">
            <v>UN</v>
          </cell>
          <cell r="D88">
            <v>32.89</v>
          </cell>
        </row>
        <row r="89">
          <cell r="A89">
            <v>105321</v>
          </cell>
          <cell r="B89" t="str">
            <v>ASSENTAMENTO DE CONEXÃO 3 ACESSOS DE FERRO FUNDIDO PARA REDE DE ÁGUA, DN 300, JUNTA ELÁSTICA, INSTALADO EM LOCAL COM NÍVEL BAIXO DE INTERFERÊNCIAS (NÃO INCLUI FORNECIMENTO). AF_05/2024</v>
          </cell>
          <cell r="C89" t="str">
            <v>UN</v>
          </cell>
          <cell r="D89">
            <v>38.64</v>
          </cell>
        </row>
        <row r="90">
          <cell r="A90">
            <v>105322</v>
          </cell>
          <cell r="B90" t="str">
            <v>ASSENTAMENTO DE CONEXÃO 3 ACESSOS DE FERRO FUNDIDO PARA REDE DE ÁGUA, DN 350, JUNTA ELÁSTICA, INSTALADO EM LOCAL COM NÍVEL BAIXO DE INTERFERÊNCIAS (NÃO INCLUI FORNECIMENTO). AF_05/2024</v>
          </cell>
          <cell r="C90" t="str">
            <v>UN</v>
          </cell>
          <cell r="D90">
            <v>44.36</v>
          </cell>
        </row>
        <row r="91">
          <cell r="A91">
            <v>105323</v>
          </cell>
          <cell r="B91" t="str">
            <v>ASSENTAMENTO DE CONEXÃO 3 ACESSOS DE FERRO FUNDIDO PARA REDE DE ÁGUA, DN 400, JUNTA ELÁSTICA, INSTALADO EM LOCAL COM NÍVEL BAIXO DE INTERFERÊNCIAS (NÃO INCLUI FORNECIMENTO). AF_05/2024</v>
          </cell>
          <cell r="C91" t="str">
            <v>UN</v>
          </cell>
          <cell r="D91">
            <v>50.07</v>
          </cell>
        </row>
        <row r="92">
          <cell r="A92">
            <v>105324</v>
          </cell>
          <cell r="B92" t="str">
            <v>ASSENTAMENTO DE CONEXÃO 3 ACESSOS DE FERRO FUNDIDO PARA REDE DE ÁGUA, DN 450, JUNTA ELÁSTICA, INSTALADO EM LOCAL COM NÍVEL BAIXO DE INTERFERÊNCIAS (NÃO INCLUI FORNECIMENTO). AF_05/2024</v>
          </cell>
          <cell r="C92" t="str">
            <v>UN</v>
          </cell>
          <cell r="D92">
            <v>56.07</v>
          </cell>
        </row>
        <row r="93">
          <cell r="A93">
            <v>105325</v>
          </cell>
          <cell r="B93" t="str">
            <v>ASSENTAMENTO DE CONEXÃO 3 ACESSOS DE FERRO FUNDIDO PARA REDE DE ÁGUA, DN 500, JUNTA ELÁSTICA, INSTALADO EM LOCAL COM NÍVEL BAIXO DE INTERFERÊNCIAS (NÃO INCLUI FORNECIMENTO). AF_05/2024</v>
          </cell>
          <cell r="C93" t="str">
            <v>UN</v>
          </cell>
          <cell r="D93">
            <v>71.02</v>
          </cell>
        </row>
        <row r="94">
          <cell r="A94">
            <v>105326</v>
          </cell>
          <cell r="B94" t="str">
            <v>ASSENTAMENTO DE CONEXÃO 3 ACESSOS DE FERRO FUNDIDO PARA REDE DE ÁGUA, DN 600, JUNTA ELÁSTICA, INSTALADO EM LOCAL COM NÍVEL BAIXO DE INTERFERÊNCIAS (NÃO INCLUI FORNECIMENTO). AF_05/2024</v>
          </cell>
          <cell r="C94" t="str">
            <v>UN</v>
          </cell>
          <cell r="D94">
            <v>84.35</v>
          </cell>
        </row>
        <row r="95">
          <cell r="A95">
            <v>105340</v>
          </cell>
          <cell r="B95" t="str">
            <v>ASSENTAMENTO DE CONEXÃO 2 ACESSOS INCLINADOS DE FERRO FUNDIDO PARA REDE DE ÁGUA, DN 800, JUNTA ELÁSTICA, INSTALADO EM LOCAL COM NÍVEL BAIXO DE INTERFERÊNCIAS (NÃO INCLUI FORNECIMENTO). AF_05/2024</v>
          </cell>
          <cell r="C95" t="str">
            <v>UN</v>
          </cell>
          <cell r="D95">
            <v>78.319999999999993</v>
          </cell>
        </row>
        <row r="96">
          <cell r="A96">
            <v>105341</v>
          </cell>
          <cell r="B96" t="str">
            <v>ASSENTAMENTO DE CONEXÃO 2 ACESSOS INCLINADOS DE FERRO FUNDIDO PARA REDE DE ÁGUA, DN 1000, JUNTA ELÁSTICA, INSTALADO EM LOCAL COM NÍVEL BAIXO DE INTERFERÊNCIAS (NÃO INCLUI FORNECIMENTO). AF_05/2024</v>
          </cell>
          <cell r="C96" t="str">
            <v>UN</v>
          </cell>
          <cell r="D96">
            <v>96.81</v>
          </cell>
        </row>
        <row r="97">
          <cell r="A97">
            <v>105342</v>
          </cell>
          <cell r="B97" t="str">
            <v>ASSENTAMENTO DE CONEXÃO 2 ACESSOS INCLINADOS DE FERRO FUNDIDO PARA REDE DE ÁGUA, DN 1200, JUNTA ELÁSTICA, INSTALADO EM LOCAL COM NÍVEL BAIXO DE INTERFERÊNCIAS (NÃO INCLUI FORNECIMENTO). AF_05/2024</v>
          </cell>
          <cell r="C97" t="str">
            <v>UN</v>
          </cell>
          <cell r="D97">
            <v>118.29</v>
          </cell>
        </row>
        <row r="98">
          <cell r="A98">
            <v>105343</v>
          </cell>
          <cell r="B98" t="str">
            <v>ASSENTAMENTO DE CONEXÃO 3 ACESSOS DE FERRO FUNDIDO PARA REDE DE ÁGUA, DN 80, JUNTA ELÁSTICA, INSTALADO EM LOCAL COM NÍVEL BAIXO DE INTERFERÊNCIAS (NÃO INCLUI FORNECIMENTO). AF_05/2024</v>
          </cell>
          <cell r="C98" t="str">
            <v>UN</v>
          </cell>
          <cell r="D98">
            <v>13.99</v>
          </cell>
        </row>
        <row r="99">
          <cell r="A99">
            <v>105344</v>
          </cell>
          <cell r="B99" t="str">
            <v>ASSENTAMENTO DE CONEXÃO 3 ACESSOS DE FERRO FUNDIDO PARA REDE DE ÁGUA, DN 700, JUNTA ELÁSTICA, INSTALADO EM LOCAL COM NÍVEL BAIXO DE INTERFERÊNCIAS (NÃO INCLUI FORNECIMENTO). AF_05/2024</v>
          </cell>
          <cell r="C99" t="str">
            <v>UN</v>
          </cell>
          <cell r="D99">
            <v>96.14</v>
          </cell>
        </row>
        <row r="100">
          <cell r="A100">
            <v>105345</v>
          </cell>
          <cell r="B100" t="str">
            <v>ASSENTAMENTO DE CONEXÃO 3 ACESSOS DE FERRO FUNDIDO PARA REDE DE ÁGUA, DN 900, JUNTA ELÁSTICA, INSTALADO EM LOCAL COM NÍVEL BAIXO DE INTERFERÊNCIAS (NÃO INCLUI FORNECIMENTO). AF_05/2024</v>
          </cell>
          <cell r="C100" t="str">
            <v>UN</v>
          </cell>
          <cell r="D100">
            <v>121.28</v>
          </cell>
        </row>
        <row r="101">
          <cell r="A101">
            <v>105346</v>
          </cell>
          <cell r="B101" t="str">
            <v>ASSENTAMENTO DE CONEXÃO 3 ACESSOS DE FERRO FUNDIDO PARA REDE DE ÁGUA, DN 1000, JUNTA ELÁSTICA, INSTALADO EM LOCAL COM NÍVEL BAIXO DE INTERFERÊNCIAS (NÃO INCLUI FORNECIMENTO). AF_05/2024</v>
          </cell>
          <cell r="C101" t="str">
            <v>UN</v>
          </cell>
          <cell r="D101">
            <v>134.31</v>
          </cell>
        </row>
        <row r="102">
          <cell r="A102">
            <v>105347</v>
          </cell>
          <cell r="B102" t="str">
            <v>ASSENTAMENTO DE CONEXÃO 3 ACESSOS DE FERRO FUNDIDO PARA REDE DE ÁGUA, DN 1200, JUNTA ELÁSTICA, INSTALADO EM LOCAL COM NÍVEL BAIXO DE INTERFERÊNCIAS (NÃO INCLUI FORNECIMENTO). AF_05/2024</v>
          </cell>
          <cell r="C102" t="str">
            <v>UN</v>
          </cell>
          <cell r="D102">
            <v>166.12</v>
          </cell>
        </row>
        <row r="103">
          <cell r="A103">
            <v>105348</v>
          </cell>
          <cell r="B103" t="str">
            <v>ASSENTAMENTO DE CONEXÃO 3 ACESSOS DE FERRO FUNDIDO PARA REDE DE ÁGUA, DN 300, JUNTA ELÁSTICA, INSTALADO EM LOCAL COM NÍVEL ALTO DE INTERFERÊNCIAS (NÃO INCLUI FORNECIMENTO). AF_05/2024</v>
          </cell>
          <cell r="C103" t="str">
            <v>UN</v>
          </cell>
          <cell r="D103">
            <v>47.62</v>
          </cell>
        </row>
        <row r="104">
          <cell r="A104">
            <v>105349</v>
          </cell>
          <cell r="B104" t="str">
            <v>ASSENTAMENTO DE CONEXÃO 3 ACESSOS DE FERRO FUNDIDO PARA REDE DE ÁGUA, DN 350, JUNTA ELÁSTICA, INSTALADO EM LOCAL COM NÍVEL ALTO DE INTERFERÊNCIAS (NÃO INCLUI FORNECIMENTO). AF_05/2024</v>
          </cell>
          <cell r="C104" t="str">
            <v>UN</v>
          </cell>
          <cell r="D104">
            <v>54.46</v>
          </cell>
        </row>
        <row r="105">
          <cell r="A105">
            <v>105350</v>
          </cell>
          <cell r="B105" t="str">
            <v>ASSENTAMENTO DE CONEXÃO 3 ACESSOS DE FERRO FUNDIDO PARA REDE DE ÁGUA, DN 400, JUNTA ELÁSTICA, INSTALADO EM LOCAL COM NÍVEL ALTO DE INTERFERÊNCIAS (NÃO INCLUI FORNECIMENTO). AF_05/2024</v>
          </cell>
          <cell r="C105" t="str">
            <v>UN</v>
          </cell>
          <cell r="D105">
            <v>61.28</v>
          </cell>
        </row>
        <row r="106">
          <cell r="A106">
            <v>105351</v>
          </cell>
          <cell r="B106" t="str">
            <v>ASSENTAMENTO DE CONEXÃO 3 ACESSOS DE FERRO FUNDIDO PARA REDE DE ÁGUA, DN 450, JUNTA ELÁSTICA, INSTALADO EM LOCAL COM NÍVEL ALTO DE INTERFERÊNCIAS (NÃO INCLUI FORNECIMENTO). AF_05/2024</v>
          </cell>
          <cell r="C106" t="str">
            <v>UN</v>
          </cell>
          <cell r="D106">
            <v>68.36</v>
          </cell>
        </row>
        <row r="107">
          <cell r="A107">
            <v>105352</v>
          </cell>
          <cell r="B107" t="str">
            <v>ASSENTAMENTO DE CONEXÃO 3 ACESSOS DE FERRO FUNDIDO PARA REDE DE ÁGUA, DN 500, JUNTA ELÁSTICA, INSTALADO EM LOCAL COM NÍVEL ALTO DE INTERFERÊNCIAS (NÃO INCLUI FORNECIMENTO). AF_05/2024</v>
          </cell>
          <cell r="C107" t="str">
            <v>UN</v>
          </cell>
          <cell r="D107">
            <v>88.85</v>
          </cell>
        </row>
        <row r="108">
          <cell r="A108">
            <v>105353</v>
          </cell>
          <cell r="B108" t="str">
            <v>ASSENTAMENTO DE CONEXÃO 3 ACESSOS DE FERRO FUNDIDO PARA REDE DE ÁGUA, DN 600, JUNTA ELÁSTICA, INSTALADO EM LOCAL COM NÍVEL ALTO DE INTERFERÊNCIAS (NÃO INCLUI FORNECIMENTO). AF_05/2024</v>
          </cell>
          <cell r="C108" t="str">
            <v>UN</v>
          </cell>
          <cell r="D108">
            <v>105.05</v>
          </cell>
        </row>
        <row r="109">
          <cell r="A109">
            <v>105354</v>
          </cell>
          <cell r="B109" t="str">
            <v>ASSENTAMENTO DE CONEXÃO 3 ACESSOS DE FERRO FUNDIDO PARA REDE DE ÁGUA, DN 700, JUNTA ELÁSTICA, INSTALADO EM LOCAL COM NÍVEL ALTO DE INTERFERÊNCIAS (NÃO INCLUI FORNECIMENTO). AF_05/2024</v>
          </cell>
          <cell r="C109" t="str">
            <v>UN</v>
          </cell>
          <cell r="D109">
            <v>119.71</v>
          </cell>
        </row>
        <row r="110">
          <cell r="A110">
            <v>105355</v>
          </cell>
          <cell r="B110" t="str">
            <v>ASSENTAMENTO DE CONEXÃO 3 ACESSOS DE FERRO FUNDIDO PARA REDE DE ÁGUA, DN 800, JUNTA ELÁSTICA, INSTALADO EM LOCAL COM NÍVEL ALTO DE INTERFERÊNCIAS (NÃO INCLUI FORNECIMENTO). AF_05/2024</v>
          </cell>
          <cell r="C110" t="str">
            <v>UN</v>
          </cell>
          <cell r="D110">
            <v>134.94</v>
          </cell>
        </row>
        <row r="111">
          <cell r="A111">
            <v>105356</v>
          </cell>
          <cell r="B111" t="str">
            <v>ASSENTAMENTO DE CONEXÃO 3 ACESSOS DE FERRO FUNDIDO PARA REDE DE ÁGUA, DN 900, JUNTA ELÁSTICA, INSTALADO EM LOCAL COM NÍVEL ALTO DE INTERFERÊNCIAS (NÃO INCLUI FORNECIMENTO). AF_05/2024</v>
          </cell>
          <cell r="C111" t="str">
            <v>UN</v>
          </cell>
          <cell r="D111">
            <v>150.58000000000001</v>
          </cell>
        </row>
        <row r="112">
          <cell r="A112">
            <v>105357</v>
          </cell>
          <cell r="B112" t="str">
            <v>ASSENTAMENTO DE CONEXÃO 3 ACESSOS DE FERRO FUNDIDO PARA REDE DE ÁGUA, DN 1000, JUNTA ELÁSTICA, INSTALADO EM LOCAL COM NÍVEL ALTO DE INTERFERÊNCIAS (NÃO INCLUI FORNECIMENTO). AF_05/2024</v>
          </cell>
          <cell r="C112" t="str">
            <v>UN</v>
          </cell>
          <cell r="D112">
            <v>166.47</v>
          </cell>
        </row>
        <row r="113">
          <cell r="A113">
            <v>105358</v>
          </cell>
          <cell r="B113" t="str">
            <v>ASSENTAMENTO DE CONEXÃO 3 ACESSOS DE FERRO FUNDIDO PARA REDE DE ÁGUA, DN 1200, JUNTA ELÁSTICA, INSTALADO EM LOCAL COM NÍVEL ALTO DE INTERFERÊNCIAS (NÃO INCLUI FORNECIMENTO). AF_05/2024</v>
          </cell>
          <cell r="C113" t="str">
            <v>UN</v>
          </cell>
          <cell r="D113">
            <v>204.03</v>
          </cell>
        </row>
        <row r="114">
          <cell r="A114">
            <v>105369</v>
          </cell>
          <cell r="B114" t="str">
            <v>FORNECIMENTO E ASSENTAMENTO DE TE RANHURADO EM FERRO FUNDIDO, DN 80 (3") PARA REDE DE ÁGUA, INSTALADO EM LOCAL COM NÍVEL ALTO DE INTERFERÊNCIAS (INCLUI FORNECIMENTO). AF_05/2024</v>
          </cell>
          <cell r="C114" t="str">
            <v>UN</v>
          </cell>
          <cell r="D114">
            <v>72.03</v>
          </cell>
        </row>
        <row r="115">
          <cell r="A115">
            <v>105377</v>
          </cell>
          <cell r="B115" t="str">
            <v>FORNECIMENTO E ASSENTAMENTO DE CURVA 45 GRAUS RANHURADA EM FERRO FUNDIDO, DN 80 MM (3") PARA REDE DE ÁGUA, INSTALADO EM LOCAL COM NÍVEL ALTO DE INTERFERÊNCIAS (INCLUI FORNECIMENTO). AF_05/2024</v>
          </cell>
          <cell r="C115" t="str">
            <v>UN</v>
          </cell>
          <cell r="D115">
            <v>45.38</v>
          </cell>
        </row>
        <row r="116">
          <cell r="A116">
            <v>105378</v>
          </cell>
          <cell r="B116" t="str">
            <v>ASSENTAMENTO DE CONEXÃO 2 ACESSOS ALINHADOS DE FERRO FUNDIDO PARA REDE DE ÁGUA, DN 100, JUNTA ELÁSTICA, INSTALADO EM LOCAL COM NÍVEL ALTO DE INTERFERÊNCIAS (NÃO INCLUI FORNECIMENTO). AF_05/2024</v>
          </cell>
          <cell r="C116" t="str">
            <v>UN</v>
          </cell>
          <cell r="D116">
            <v>10.41</v>
          </cell>
        </row>
        <row r="117">
          <cell r="A117">
            <v>105379</v>
          </cell>
          <cell r="B117" t="str">
            <v>ASSENTAMENTO DE CONEXÃO 2 ACESSOS ALINHADOS DE FERRO FUNDIDO PARA REDE DE ÁGUA, DN 150, JUNTA ELÁSTICA, INSTALADO EM LOCAL COM NÍVEL ALTO DE INTERFERÊNCIAS (NÃO INCLUI FORNECIMENTO). AF_05/2024</v>
          </cell>
          <cell r="C117" t="str">
            <v>UN</v>
          </cell>
          <cell r="D117">
            <v>13.66</v>
          </cell>
        </row>
        <row r="118">
          <cell r="A118">
            <v>105380</v>
          </cell>
          <cell r="B118" t="str">
            <v>ASSENTAMENTO DE CONEXÃO 2 ACESSOS ALINHADOS DE FERRO FUNDIDO PARA REDE DE ÁGUA, DN 1000, JUNTA ELÁSTICA, INSTALADO EM LOCAL COM NÍVEL ALTO DE INTERFERÊNCIAS (NÃO INCLUI FORNECIMENTO). AF_05/2024</v>
          </cell>
          <cell r="C118" t="str">
            <v>UN</v>
          </cell>
          <cell r="D118">
            <v>83.22</v>
          </cell>
        </row>
        <row r="119">
          <cell r="A119">
            <v>105388</v>
          </cell>
          <cell r="B119" t="str">
            <v>ASSENTAMENTO DE CONEXÃO 2 ACESSOS ALINHADOS DE FERRO FUNDIDO PARA REDE DE ÁGUA, DN 150, JUNTA ELÁSTICA, INSTALADO EM LOCAL COM NÍVEL BAIXO DE INTERFERÊNCIAS (NÃO INCLUI FORNECIMENTO). AF_05/2024</v>
          </cell>
          <cell r="C119" t="str">
            <v>UN</v>
          </cell>
          <cell r="D119">
            <v>10.81</v>
          </cell>
        </row>
        <row r="120">
          <cell r="A120">
            <v>105389</v>
          </cell>
          <cell r="B120" t="str">
            <v>ASSENTAMENTO DE CONEXÃO 2 ACESSOS ALINHADOS DE FERRO FUNDIDO PARA REDE DE ÁGUA, DN 200, JUNTA ELÁSTICA, INSTALADO EM LOCAL COM NÍVEL BAIXO DE INTERFERÊNCIAS (NÃO INCLUI FORNECIMENTO). AF_05/2024</v>
          </cell>
          <cell r="C120" t="str">
            <v>UN</v>
          </cell>
          <cell r="D120">
            <v>13.55</v>
          </cell>
        </row>
        <row r="121">
          <cell r="A121">
            <v>105390</v>
          </cell>
          <cell r="B121" t="str">
            <v>ASSENTAMENTO DE CONEXÃO 2 ACESSOS INCLINADOS DE FERRO FUNDIDO PARA REDE DE ÁGUA, DN 900, JUNTA ELÁSTICA, INSTALADO EM LOCAL COM NÍVEL BAIXO DE INTERFERÊNCIAS (NÃO INCLUI FORNECIMENTO). AF_05/2024</v>
          </cell>
          <cell r="C121" t="str">
            <v>UN</v>
          </cell>
          <cell r="D121">
            <v>87.5</v>
          </cell>
        </row>
        <row r="122">
          <cell r="A122">
            <v>105391</v>
          </cell>
          <cell r="B122" t="str">
            <v>ASSENTAMENTO DE CONEXÃO 3 ACESSOS DE FERRO FUNDIDO PARA REDE DE ÁGUA, DN 800, JUNTA ELÁSTICA, INSTALADO EM LOCAL COM NÍVEL BAIXO DE INTERFERÊNCIAS (NÃO INCLUI FORNECIMENTO). AF_05/2024</v>
          </cell>
          <cell r="C122" t="str">
            <v>UN</v>
          </cell>
          <cell r="D122">
            <v>108.51</v>
          </cell>
        </row>
        <row r="123">
          <cell r="A123">
            <v>105392</v>
          </cell>
          <cell r="B123" t="str">
            <v>ASSENTAMENTO DE CONEXÃO 2 ACESSOS ALINHADOS DE FERRO FUNDIDO PARA REDE DE ÁGUA, DN 200, JUNTA ELÁSTICA, INSTALADO EM LOCAL COM NÍVEL ALTO DE INTERFERÊNCIAS (NÃO INCLUI FORNECIMENTO). AF_05/2024</v>
          </cell>
          <cell r="C123" t="str">
            <v>UN</v>
          </cell>
          <cell r="D123">
            <v>16.95</v>
          </cell>
        </row>
        <row r="124">
          <cell r="A124">
            <v>105393</v>
          </cell>
          <cell r="B124" t="str">
            <v>ASSENTAMENTO DE CONEXÃO 2 ACESSOS ALINHADOS DE FERRO FUNDIDO PARA REDE DE ÁGUA, DN 250, JUNTA ELÁSTICA, INSTALADO EM LOCAL COM NÍVEL ALTO DE INTERFERÊNCIAS (NÃO INCLUI FORNECIMENTO). AF_05/2024</v>
          </cell>
          <cell r="C124" t="str">
            <v>UN</v>
          </cell>
          <cell r="D124">
            <v>20.38</v>
          </cell>
        </row>
        <row r="125">
          <cell r="A125">
            <v>105394</v>
          </cell>
          <cell r="B125" t="str">
            <v>ASSENTAMENTO DE CONEXÃO 2 ACESSOS ALINHADOS DE FERRO FUNDIDO PARA REDE DE ÁGUA, DN 300, JUNTA ELÁSTICA, INSTALADO EM LOCAL COM NÍVEL ALTO DE INTERFERÊNCIAS (NÃO INCLUI FORNECIMENTO). AF_05/2024</v>
          </cell>
          <cell r="C125" t="str">
            <v>UN</v>
          </cell>
          <cell r="D125">
            <v>23.79</v>
          </cell>
        </row>
        <row r="126">
          <cell r="A126">
            <v>105395</v>
          </cell>
          <cell r="B126" t="str">
            <v>ASSENTAMENTO DE CONEXÃO 2 ACESSOS ALINHADOS DE FERRO FUNDIDO PARA REDE DE ÁGUA, DN 350, JUNTA ELÁSTICA, INSTALADO EM LOCAL COM NÍVEL ALTO DE INTERFERÊNCIAS (NÃO INCLUI FORNECIMENTO). AF_05/2024</v>
          </cell>
          <cell r="C126" t="str">
            <v>UN</v>
          </cell>
          <cell r="D126">
            <v>27.22</v>
          </cell>
        </row>
        <row r="127">
          <cell r="A127">
            <v>105396</v>
          </cell>
          <cell r="B127" t="str">
            <v>ASSENTAMENTO DE CONEXÃO 2 ACESSOS ALINHADOS DE FERRO FUNDIDO PARA REDE DE ÁGUA, DN 400, JUNTA ELÁSTICA, INSTALADO EM LOCAL COM NÍVEL ALTO DE INTERFERÊNCIAS (NÃO INCLUI FORNECIMENTO). AF_05/2024</v>
          </cell>
          <cell r="C127" t="str">
            <v>UN</v>
          </cell>
          <cell r="D127">
            <v>30.62</v>
          </cell>
        </row>
        <row r="128">
          <cell r="A128">
            <v>105397</v>
          </cell>
          <cell r="B128" t="str">
            <v>ASSENTAMENTO DE CONEXÃO 2 ACESSOS ALINHADOS DE FERRO FUNDIDO PARA REDE DE ÁGUA, DN 450, JUNTA ELÁSTICA, INSTALADO EM LOCAL COM NÍVEL ALTO DE INTERFERÊNCIAS (NÃO INCLUI FORNECIMENTO). AF_05/2024</v>
          </cell>
          <cell r="C128" t="str">
            <v>UN</v>
          </cell>
          <cell r="D128">
            <v>34.17</v>
          </cell>
        </row>
        <row r="129">
          <cell r="A129">
            <v>105398</v>
          </cell>
          <cell r="B129" t="str">
            <v>ASSENTAMENTO DE CONEXÃO 2 ACESSOS ALINHADOS DE FERRO FUNDIDO PARA REDE DE ÁGUA, DN 500, JUNTA ELÁSTICA, INSTALADO EM LOCAL COM NÍVEL ALTO DE INTERFERÊNCIAS (NÃO INCLUI FORNECIMENTO). AF_05/2024</v>
          </cell>
          <cell r="C129" t="str">
            <v>UN</v>
          </cell>
          <cell r="D129">
            <v>44.41</v>
          </cell>
        </row>
        <row r="130">
          <cell r="A130">
            <v>105399</v>
          </cell>
          <cell r="B130" t="str">
            <v>ASSENTAMENTO DE CONEXÃO 2 ACESSOS ALINHADOS DE FERRO FUNDIDO PARA REDE DE ÁGUA, DN 600, JUNTA ELÁSTICA, INSTALADO EM LOCAL COM NÍVEL ALTO DE INTERFERÊNCIAS (NÃO INCLUI FORNECIMENTO). AF_05/2024</v>
          </cell>
          <cell r="C130" t="str">
            <v>UN</v>
          </cell>
          <cell r="D130">
            <v>52.5</v>
          </cell>
        </row>
        <row r="131">
          <cell r="A131">
            <v>105400</v>
          </cell>
          <cell r="B131" t="str">
            <v>ASSENTAMENTO DE CONEXÃO 2 ACESSOS ALINHADOS DE FERRO FUNDIDO PARA REDE DE ÁGUA, DN 700, JUNTA ELÁSTICA, INSTALADO EM LOCAL COM NÍVEL ALTO DE INTERFERÊNCIAS (NÃO INCLUI FORNECIMENTO). AF_05/2024</v>
          </cell>
          <cell r="C131" t="str">
            <v>UN</v>
          </cell>
          <cell r="D131">
            <v>59.84</v>
          </cell>
        </row>
        <row r="132">
          <cell r="A132">
            <v>105401</v>
          </cell>
          <cell r="B132" t="str">
            <v>ASSENTAMENTO DE CONEXÃO 2 ACESSOS ALINHADOS DE FERRO FUNDIDO PARA REDE DE ÁGUA, DN 800, JUNTA ELÁSTICA, INSTALADO EM LOCAL COM NÍVEL ALTO DE INTERFERÊNCIAS (NÃO INCLUI FORNECIMENTO). AF_05/2024</v>
          </cell>
          <cell r="C132" t="str">
            <v>UN</v>
          </cell>
          <cell r="D132">
            <v>67.459999999999994</v>
          </cell>
        </row>
        <row r="133">
          <cell r="A133">
            <v>105402</v>
          </cell>
          <cell r="B133" t="str">
            <v>ASSENTAMENTO DE CONEXÃO 2 ACESSOS ALINHADOS DE FERRO FUNDIDO PARA REDE DE ÁGUA, DN 900, JUNTA ELÁSTICA, INSTALADO EM LOCAL COM NÍVEL ALTO DE INTERFERÊNCIAS (NÃO INCLUI FORNECIMENTO). AF_05/2024</v>
          </cell>
          <cell r="C133" t="str">
            <v>UN</v>
          </cell>
          <cell r="D133">
            <v>75.31</v>
          </cell>
        </row>
        <row r="134">
          <cell r="A134">
            <v>97173</v>
          </cell>
          <cell r="B134" t="str">
            <v>ASSENTAMENTO DE TUBO DE AÇO CARBONO PARA REDE DE ÁGUA, DN 600 MM (24"), JUNTA SOLDADA, INSTALADO EM LOCAL COM NÍVEL ALTO DE INTERFERÊNCIAS (NÃO INCLUI FORNECIMENTO). AF_05/2024</v>
          </cell>
          <cell r="C134" t="str">
            <v>M</v>
          </cell>
          <cell r="D134">
            <v>36.450000000000003</v>
          </cell>
        </row>
        <row r="135">
          <cell r="A135">
            <v>97174</v>
          </cell>
          <cell r="B135" t="str">
            <v>ASSENTAMENTO DE TUBO DE AÇO CARBONO PARA REDE DE ÁGUA, DN 700 MM (28"), JUNTA SOLDADA, INSTALADO EM LOCAL COM NÍVEL ALTO DE INTERFERÊNCIAS (NÃO INCLUI FORNECIMENTO). AF_05/2024</v>
          </cell>
          <cell r="C135" t="str">
            <v>M</v>
          </cell>
          <cell r="D135">
            <v>43.29</v>
          </cell>
        </row>
        <row r="136">
          <cell r="A136">
            <v>97175</v>
          </cell>
          <cell r="B136" t="str">
            <v>ASSENTAMENTO DE TUBO DE AÇO CARBONO PARA REDE DE ÁGUA, DN 800 MM (32"), JUNTA SOLDADA, INSTALADO EM LOCAL COM NÍVEL ALTO DE INTERFERÊNCIAS (NÃO INCLUI FORNECIMENTO). AF_05/2024</v>
          </cell>
          <cell r="C136" t="str">
            <v>M</v>
          </cell>
          <cell r="D136">
            <v>50.13</v>
          </cell>
        </row>
        <row r="137">
          <cell r="A137">
            <v>97176</v>
          </cell>
          <cell r="B137" t="str">
            <v>ASSENTAMENTO DE TUBO DE AÇO CARBONO PARA REDE DE ÁGUA, DN 900 MM (36"), JUNTA SOLDADA, INSTALADO EM LOCAL COM NÍVEL ALTO DE INTERFERÊNCIAS (NÃO INCLUI FORNECIMENTO). AF_05/2024</v>
          </cell>
          <cell r="C137" t="str">
            <v>M</v>
          </cell>
          <cell r="D137">
            <v>57</v>
          </cell>
        </row>
        <row r="138">
          <cell r="A138">
            <v>97177</v>
          </cell>
          <cell r="B138" t="str">
            <v>ASSENTAMENTO DE TUBO DE AÇO CARBONO PARA REDE DE ÁGUA, DN 1000 MM (40") OU DN 1100 MM (44"), JUNTA SOLDADA, INSTALADO EM LOCAL COM NÍVEL ALTO DE INTERFERÊNCIAS (NÃO INCLUI FORNECIMENTO). AF_05/2024</v>
          </cell>
          <cell r="C138" t="str">
            <v>M</v>
          </cell>
          <cell r="D138">
            <v>63.84</v>
          </cell>
        </row>
        <row r="139">
          <cell r="A139">
            <v>97178</v>
          </cell>
          <cell r="B139" t="str">
            <v>ASSENTAMENTO DE TUBO DE AÇO CARBONO PARA REDE DE ÁGUA, DN 1200 MM (48") OU DN 1300 MM (52"), JUNTA SOLDADA, INSTALADO EM LOCAL COM NÍVEL ALTO DE INTERFERÊNCIAS (NÃO INCLUI FORNECIMENTO). AF_05/2024</v>
          </cell>
          <cell r="C139" t="str">
            <v>M</v>
          </cell>
          <cell r="D139">
            <v>77.53</v>
          </cell>
        </row>
        <row r="140">
          <cell r="A140">
            <v>97179</v>
          </cell>
          <cell r="B140" t="str">
            <v>ASSENTAMENTO DE TUBO DE AÇO CARBONO PARA REDE DE ÁGUA, DN 1400 MM (56'') OU DN 1500 MM (60"), JUNTA SOLDADA, INSTALADO EM LOCAL COM NÍVEL ALTO DE INTERFERÊNCIAS (NÃO INCLUI FORNECIMENTO). AF_05/2024</v>
          </cell>
          <cell r="C140" t="str">
            <v>M</v>
          </cell>
          <cell r="D140">
            <v>91.25</v>
          </cell>
        </row>
        <row r="141">
          <cell r="A141">
            <v>97180</v>
          </cell>
          <cell r="B141" t="str">
            <v>ASSENTAMENTO DE TUBO DE AÇO CARBONO PARA REDE DE ÁGUA, DN 1600 MM (64") OU DN 1700 MM (68"), JUNTA SOLDADA, INSTALADO EM LOCAL COM NÍVEL ALTO DE INTERFERÊNCIAS (NÃO INCLUI FORNECIMENTO). AF_05/2024</v>
          </cell>
          <cell r="C141" t="str">
            <v>M</v>
          </cell>
          <cell r="D141">
            <v>104.94</v>
          </cell>
        </row>
        <row r="142">
          <cell r="A142">
            <v>97181</v>
          </cell>
          <cell r="B142" t="str">
            <v>ASSENTAMENTO DE TUBO DE AÇO CARBONO PARA REDE DE ÁGUA, DN 1800 MM (72") OU DN 1900 MM (76"), JUNTA SOLDADA, INSTALADO EM LOCAL COM NÍVEL ALTO DE INTERFERÊNCIAS (NÃO INCLUI FORNECIMENTO). AF_05/2024</v>
          </cell>
          <cell r="C142" t="str">
            <v>M</v>
          </cell>
          <cell r="D142">
            <v>118.64</v>
          </cell>
        </row>
        <row r="143">
          <cell r="A143">
            <v>97182</v>
          </cell>
          <cell r="B143" t="str">
            <v>ASSENTAMENTO DE TUBO DE AÇO CARBONO PARA REDE DE ÁGUA, DN 2000 MM (80") OU DN 2100 MM (84"), JUNTA SOLDADA, INSTALADO EM LOCAL COM NÍVEL ALTO DE INTERFERÊNCIAS (NÃO INCLUI FORNECIMENTO). AF_05/2024</v>
          </cell>
          <cell r="C143" t="str">
            <v>M</v>
          </cell>
          <cell r="D143">
            <v>136.58000000000001</v>
          </cell>
        </row>
        <row r="144">
          <cell r="A144">
            <v>97183</v>
          </cell>
          <cell r="B144" t="str">
            <v>ASSENTAMENTO DE TUBO DE AÇO CARBONO PARA REDE DE ÁGUA, DN 600 MM (24"), JUNTA SOLDADA, INSTALADO EM LOCAL COM NÍVEL BAIXO DE INTERFERÊNCIAS (NÃO INCLUI FORNECIMENTO). AF_05/2024</v>
          </cell>
          <cell r="C144" t="str">
            <v>M</v>
          </cell>
          <cell r="D144">
            <v>32.31</v>
          </cell>
        </row>
        <row r="145">
          <cell r="A145">
            <v>97184</v>
          </cell>
          <cell r="B145" t="str">
            <v>ASSENTAMENTO DE TUBO DE AÇO CARBONO PARA REDE DE ÁGUA, DN 700 MM (28"), JUNTA SOLDADA, INSTALADO EM LOCAL COM NÍVEL BAIXO DE INTERFERÊNCIAS (NÃO INCLUI FORNECIMENTO). AF_05/2024</v>
          </cell>
          <cell r="C145" t="str">
            <v>M</v>
          </cell>
          <cell r="D145">
            <v>38.46</v>
          </cell>
        </row>
        <row r="146">
          <cell r="A146">
            <v>97185</v>
          </cell>
          <cell r="B146" t="str">
            <v>ASSENTAMENTO DE TUBO DE AÇO CARBONO PARA REDE DE ÁGUA, DN 800 MM (32"), JUNTA SOLDADA, INSTALADO EM LOCAL COM NÍVEL BAIXO DE INTERFERÊNCIAS (NÃO INCLUI FORNECIMENTO). AF_05/2024</v>
          </cell>
          <cell r="C146" t="str">
            <v>M</v>
          </cell>
          <cell r="D146">
            <v>44.6</v>
          </cell>
        </row>
        <row r="147">
          <cell r="A147">
            <v>97186</v>
          </cell>
          <cell r="B147" t="str">
            <v>ASSENTAMENTO DE TUBO DE AÇO CARBONO PARA REDE DE ÁGUA, DN 900 MM (36"), JUNTA SOLDADA, INSTALADO EM LOCAL COM NÍVEL BAIXO DE INTERFERÊNCIAS (NÃO INCLUI FORNECIMENTO). AF_05/2024</v>
          </cell>
          <cell r="C147" t="str">
            <v>M</v>
          </cell>
          <cell r="D147">
            <v>50.76</v>
          </cell>
        </row>
        <row r="148">
          <cell r="A148">
            <v>97187</v>
          </cell>
          <cell r="B148" t="str">
            <v>ASSENTAMENTO DE TUBO DE AÇO CARBONO PARA REDE DE ÁGUA, DN 1000 MM (40") OU DN 1100 MM (44"), JUNTA SOLDADA, INSTALADO EM LOCAL COM NÍVEL BAIXO DE INTERFERÊNCIAS (NÃO INCLUI FORNECIMENTO). AF_05/2024</v>
          </cell>
          <cell r="C148" t="str">
            <v>M</v>
          </cell>
          <cell r="D148">
            <v>56.9</v>
          </cell>
        </row>
        <row r="149">
          <cell r="A149">
            <v>97188</v>
          </cell>
          <cell r="B149" t="str">
            <v>ASSENTAMENTO DE TUBO DE AÇO CARBONO PARA REDE DE ÁGUA, DN 1200 MM (48") OU DN 1300 MM (52"), JUNTA SOLDADA, INSTALADO EM LOCAL COM NÍVEL BAIXO DE INTERFERÊNCIAS (NÃO INCLUI FORNECIMENTO). AF_05/2024</v>
          </cell>
          <cell r="C149" t="str">
            <v>M</v>
          </cell>
          <cell r="D149">
            <v>69.209999999999994</v>
          </cell>
        </row>
        <row r="150">
          <cell r="A150">
            <v>97189</v>
          </cell>
          <cell r="B150" t="str">
            <v>ASSENTAMENTO DE TUBO DE AÇO CARBONO PARA REDE DE ÁGUA, DN 1400 MM (56'') OU DN 1500 MM (60"), JUNTA SOLDADA, INSTALADO EM LOCAL COM NÍVEL BAIXO DE INTERFERÊNCIAS (NÃO INCLUI FORNECIMENTO). AF_05/2024</v>
          </cell>
          <cell r="C150" t="str">
            <v>M</v>
          </cell>
          <cell r="D150">
            <v>81.510000000000005</v>
          </cell>
        </row>
        <row r="151">
          <cell r="A151">
            <v>97190</v>
          </cell>
          <cell r="B151" t="str">
            <v>ASSENTAMENTO DE TUBO DE AÇO CARBONO PARA REDE DE ÁGUA, DN 1600 MM (64") OU DN 1700 MM (68"), JUNTA SOLDADA, INSTALADO EM LOCAL COM NÍVEL BAIXO DE INTERFERÊNCIAS (NÃO INCLUI FORNECIMENTO). AF_05/2024</v>
          </cell>
          <cell r="C151" t="str">
            <v>M</v>
          </cell>
          <cell r="D151">
            <v>93.8</v>
          </cell>
        </row>
        <row r="152">
          <cell r="A152">
            <v>97191</v>
          </cell>
          <cell r="B152" t="str">
            <v>ASSENTAMENTO DE TUBO DE AÇO CARBONO PARA REDE DE ÁGUA, DN 1800 MM (72") OU DN 1900 MM (76"), JUNTA SOLDADA, INSTALADO EM LOCAL COM NÍVEL BAIXO DE INTERFERÊNCIAS (NÃO INCLUI FORNECIMENTO). AF_05/2024</v>
          </cell>
          <cell r="C152" t="str">
            <v>M</v>
          </cell>
          <cell r="D152">
            <v>106.11</v>
          </cell>
        </row>
        <row r="153">
          <cell r="A153">
            <v>97192</v>
          </cell>
          <cell r="B153" t="str">
            <v>ASSENTAMENTO DE TUBO DE AÇO CARBONO PARA REDE DE ÁGUA, DN 2000 MM (80") OU DN 2100 MM (84"), JUNTA SOLDADA, INSTALADO EM LOCAL COM NÍVEL BAIXO DE INTERFERÊNCIAS (NÃO INCLUI FORNECIMENTO). AF_05/2024</v>
          </cell>
          <cell r="C153" t="str">
            <v>M</v>
          </cell>
          <cell r="D153">
            <v>121.64</v>
          </cell>
        </row>
        <row r="154">
          <cell r="A154">
            <v>90694</v>
          </cell>
          <cell r="B154" t="str">
            <v>TUBO DE PVC PARA REDE COLETORA DE ESGOTO DE PAREDE MACIÇA, DN 100 MM, JUNTA ELÁSTICA - FORNECIMENTO E ASSENTAMENTO. AF_01/2021</v>
          </cell>
          <cell r="C154" t="str">
            <v>M</v>
          </cell>
          <cell r="D154">
            <v>45.37</v>
          </cell>
        </row>
        <row r="155">
          <cell r="A155">
            <v>90695</v>
          </cell>
          <cell r="B155" t="str">
            <v>TUBO DE PVC PARA REDE COLETORA DE ESGOTO DE PAREDE MACIÇA, DN 150 MM, JUNTA ELÁSTICA  - FORNECIMENTO E ASSENTAMENTO. AF_01/2021</v>
          </cell>
          <cell r="C155" t="str">
            <v>M</v>
          </cell>
          <cell r="D155">
            <v>86.76</v>
          </cell>
        </row>
        <row r="156">
          <cell r="A156">
            <v>90696</v>
          </cell>
          <cell r="B156" t="str">
            <v>TUBO DE PVC PARA REDE COLETORA DE ESGOTO DE PAREDE MACIÇA, DN 200 MM, JUNTA ELÁSTICA - FORNECIMENTO E ASSENTAMENTO. AF_01/2021</v>
          </cell>
          <cell r="C156" t="str">
            <v>M</v>
          </cell>
          <cell r="D156">
            <v>145.38999999999999</v>
          </cell>
        </row>
        <row r="157">
          <cell r="A157">
            <v>90697</v>
          </cell>
          <cell r="B157" t="str">
            <v>TUBO DE PVC PARA REDE COLETORA DE ESGOTO DE PAREDE MACIÇA, DN 250 MM, JUNTA ELÁSTICA  - FORNECIMENTO E ASSENTAMENTO. AF_01/2021</v>
          </cell>
          <cell r="C157" t="str">
            <v>M</v>
          </cell>
          <cell r="D157">
            <v>226</v>
          </cell>
        </row>
        <row r="158">
          <cell r="A158">
            <v>90698</v>
          </cell>
          <cell r="B158" t="str">
            <v>TUBO DE PVC PARA REDE COLETORA DE ESGOTO DE PAREDE MACIÇA, DN 300 MM, JUNTA ELÁSTICA,  FORNECIMENTO E ASSENTAMENTO. AF_01/2021</v>
          </cell>
          <cell r="C158" t="str">
            <v>M</v>
          </cell>
          <cell r="D158">
            <v>345.93</v>
          </cell>
        </row>
        <row r="159">
          <cell r="A159">
            <v>90699</v>
          </cell>
          <cell r="B159" t="str">
            <v>TUBO DE PVC PARA REDE COLETORA DE ESGOTO DE PAREDE MACIÇA, DN 350 MM, JUNTA ELÁSTICA  - FORNECIMENTO E ASSENTAMENTO. AF_01/2021</v>
          </cell>
          <cell r="C159" t="str">
            <v>M</v>
          </cell>
          <cell r="D159">
            <v>487.29</v>
          </cell>
        </row>
        <row r="160">
          <cell r="A160">
            <v>90700</v>
          </cell>
          <cell r="B160" t="str">
            <v>TUBO DE PVC PARA REDE COLETORA DE ESGOTO DE PAREDE MACIÇA, DN 400 MM, JUNTA ELÁSTICA  FORNECIMENTO E ASSENTAMENTO. AF_01/2021</v>
          </cell>
          <cell r="C160" t="str">
            <v>M</v>
          </cell>
          <cell r="D160">
            <v>569.59</v>
          </cell>
        </row>
        <row r="161">
          <cell r="A161">
            <v>90701</v>
          </cell>
          <cell r="B161" t="str">
            <v>TUBO DE PVC CORRUGADO DE DUPLA PAREDE PARA REDE COLETORA DE ESGOTO, DN 150 MM, JUNTA ELÁSTICA - FORNECIMENTO E ASSENTAMENTO. AF_01/2021</v>
          </cell>
          <cell r="C161" t="str">
            <v>M</v>
          </cell>
          <cell r="D161">
            <v>67.900000000000006</v>
          </cell>
        </row>
        <row r="162">
          <cell r="A162">
            <v>90702</v>
          </cell>
          <cell r="B162" t="str">
            <v>TUBO DE PVC CORRUGADO DE DUPLA PAREDE PARA REDE COLETORA DE ESGOTO, DN 200 MM, JUNTA ELÁSTICA - FORNECIMENTO E ASSENTAMENTO. AF_01/2021</v>
          </cell>
          <cell r="C162" t="str">
            <v>M</v>
          </cell>
          <cell r="D162">
            <v>112.9</v>
          </cell>
        </row>
        <row r="163">
          <cell r="A163">
            <v>90703</v>
          </cell>
          <cell r="B163" t="str">
            <v>TUBO DE PVC CORRUGADO DE DUPLA PAREDE PARA REDE COLETORA DE ESGOTO, DN 250 MM, JUNTA ELÁSTICA - FORNECIMENTO E ASSENTAMENTO. AF_01/2021</v>
          </cell>
          <cell r="C163" t="str">
            <v>M</v>
          </cell>
          <cell r="D163">
            <v>177.44</v>
          </cell>
        </row>
        <row r="164">
          <cell r="A164">
            <v>90704</v>
          </cell>
          <cell r="B164" t="str">
            <v>TUBO DE PVC CORRUGADO DE DUPLA PAREDE PARA REDE COLETORA DE ESGOTO, DN 300 MM, JUNTA ELÁSTICA - FORNECIMENTO E ASSENTAMENTO. AF_01/2021</v>
          </cell>
          <cell r="C164" t="str">
            <v>M</v>
          </cell>
          <cell r="D164">
            <v>264.27999999999997</v>
          </cell>
        </row>
        <row r="165">
          <cell r="A165">
            <v>90705</v>
          </cell>
          <cell r="B165" t="str">
            <v>TUBO DE PVC CORRUGADO DE DUPLA PAREDE PARA REDE COLETORA DE ESGOTO, DN 350 MM, JUNTA ELÁSTICA - FORNECIMENTO E ASSENTAMENTO. AF_01/2021</v>
          </cell>
          <cell r="C165" t="str">
            <v>M</v>
          </cell>
          <cell r="D165">
            <v>345.49</v>
          </cell>
        </row>
        <row r="166">
          <cell r="A166">
            <v>90706</v>
          </cell>
          <cell r="B166" t="str">
            <v>TUBO DE PVC CORRUGADO DE DUPLA PAREDE PARA REDE COLETORA DE ESGOTO, DN 400 MM, JUNTA ELÁSTICA - FORNECIMENTO E ASSENTAMENTO. AF_01/2021</v>
          </cell>
          <cell r="C166" t="str">
            <v>M</v>
          </cell>
          <cell r="D166">
            <v>458.69</v>
          </cell>
        </row>
        <row r="167">
          <cell r="A167">
            <v>90708</v>
          </cell>
          <cell r="B167" t="str">
            <v>TUBO DE PEAD CORRUGADO DE DUPLA PAREDE PARA REDE COLETORA DE ESGOTO, DN 600 MM, JUNTA ELÁSTICA INTEGRADA - FORNECIMENTO E ASSENTAMENTO. AF_01/2021</v>
          </cell>
          <cell r="C167" t="str">
            <v>M</v>
          </cell>
          <cell r="D167">
            <v>558.84</v>
          </cell>
        </row>
        <row r="168">
          <cell r="A168">
            <v>90724</v>
          </cell>
          <cell r="B168" t="str">
            <v>JUNTA ARGAMASSADA ENTRE TUBO DN 100 MM E O POÇO DE VISITA/ CAIXA DE CONCRETO OU ALVENARIA EM REDES DE ESGOTO. AF_01/2021</v>
          </cell>
          <cell r="C168" t="str">
            <v>UN</v>
          </cell>
          <cell r="D168">
            <v>19.329999999999998</v>
          </cell>
        </row>
        <row r="169">
          <cell r="A169">
            <v>90725</v>
          </cell>
          <cell r="B169" t="str">
            <v>JUNTA ARGAMASSADA ENTRE TUBO DN 150 MM E O POÇO DE VISITA/ CAIXA DE CONCRETO OU ALVENARIA EM REDES DE ESGOTO. AF_01/2021</v>
          </cell>
          <cell r="C169" t="str">
            <v>UN</v>
          </cell>
          <cell r="D169">
            <v>23.85</v>
          </cell>
        </row>
        <row r="170">
          <cell r="A170">
            <v>90726</v>
          </cell>
          <cell r="B170" t="str">
            <v>JUNTA ARGAMASSADA ENTRE TUBO DN 200 MM E O POÇO/ CAIXA DE CONCRETO OU ALVENARIA EM REDES DE ESGOTO. AF_01/2021</v>
          </cell>
          <cell r="C170" t="str">
            <v>UN</v>
          </cell>
          <cell r="D170">
            <v>28.43</v>
          </cell>
        </row>
        <row r="171">
          <cell r="A171">
            <v>90727</v>
          </cell>
          <cell r="B171" t="str">
            <v>JUNTA ARGAMASSADA ENTRE TUBO DN 250 MM E O POÇO DE VISITA/ CAIXA DE CONCRETO OU ALVENARIA EM REDES DE ESGOTO. AF_01/2021</v>
          </cell>
          <cell r="C171" t="str">
            <v>UN</v>
          </cell>
          <cell r="D171">
            <v>32.92</v>
          </cell>
        </row>
        <row r="172">
          <cell r="A172">
            <v>90728</v>
          </cell>
          <cell r="B172" t="str">
            <v>JUNTA ARGAMASSADA ENTRE TUBO DN 300 MM E O POÇO DE VISITA/ CAIXA DE CONCRETO OU ALVENARIA EM REDES DE ESGOTO. AF_01/2021</v>
          </cell>
          <cell r="C172" t="str">
            <v>UN</v>
          </cell>
          <cell r="D172">
            <v>37.43</v>
          </cell>
        </row>
        <row r="173">
          <cell r="A173">
            <v>90729</v>
          </cell>
          <cell r="B173" t="str">
            <v>JUNTA ARGAMASSADA ENTRE TUBO DN 350 MM E O POÇO DE VISITA/ CAIXA DE CONCRETO OU ALVENARIA EM REDES DE ESGOTO. AF_01/2021</v>
          </cell>
          <cell r="C173" t="str">
            <v>UN</v>
          </cell>
          <cell r="D173">
            <v>41.95</v>
          </cell>
        </row>
        <row r="174">
          <cell r="A174">
            <v>90730</v>
          </cell>
          <cell r="B174" t="str">
            <v>JUNTA ARGAMASSADA ENTRE TUBO DN 400 MM E O POÇO DE VISITA/ CAIXA DE CONCRETO OU ALVENARIA EM REDES DE ESGOTO. AF_01/2021</v>
          </cell>
          <cell r="C174" t="str">
            <v>UN</v>
          </cell>
          <cell r="D174">
            <v>46.44</v>
          </cell>
        </row>
        <row r="175">
          <cell r="A175">
            <v>90731</v>
          </cell>
          <cell r="B175" t="str">
            <v>JUNTA ARGAMASSADA ENTRE TUBO DN 450 MM E O POÇO DE VISITA/ CAIXA DE CONCRETO OU ALVENARIA EM REDES DE ESGOTO. AF_01/2021</v>
          </cell>
          <cell r="C175" t="str">
            <v>UN</v>
          </cell>
          <cell r="D175">
            <v>50.95</v>
          </cell>
        </row>
        <row r="176">
          <cell r="A176">
            <v>90732</v>
          </cell>
          <cell r="B176" t="str">
            <v>JUNTA ARGAMASSADA ENTRE TUBO DN 600 MM E O POÇO DE VISITA/ CAIXA DE CONCRETO OU ALVENARIA EM REDES DE ESGOTO. AF_01/2021</v>
          </cell>
          <cell r="C176" t="str">
            <v>UN</v>
          </cell>
          <cell r="D176">
            <v>64.47</v>
          </cell>
        </row>
        <row r="177">
          <cell r="A177">
            <v>90733</v>
          </cell>
          <cell r="B177" t="str">
            <v>ASSENTAMENTO DE TUBO DE PVC PARA REDE COLETORA DE ESGOTO DE PAREDE MACIÇA, DN 100 MM, JUNTA ELÁSTICA (NÃO INCLUI FORNECIMENTO). AF_01/2021</v>
          </cell>
          <cell r="C177" t="str">
            <v>M</v>
          </cell>
          <cell r="D177">
            <v>2.67</v>
          </cell>
        </row>
        <row r="178">
          <cell r="A178">
            <v>90734</v>
          </cell>
          <cell r="B178" t="str">
            <v>ASSENTAMENTO DE TUBO DE PVC PARA REDE COLETORA DE ESGOTO DE PAREDE MACIÇA, DN 150 MM, JUNTA ELÁSTICA,  (NÃO INCLUI FORNECIMENTO). AF_01/2021</v>
          </cell>
          <cell r="C178" t="str">
            <v>M</v>
          </cell>
          <cell r="D178">
            <v>3.17</v>
          </cell>
        </row>
        <row r="179">
          <cell r="A179">
            <v>90735</v>
          </cell>
          <cell r="B179" t="str">
            <v>ASSENTAMENTO DE TUBO DE PVC PARA REDE COLETORA DE ESGOTO DE PAREDE MACIÇA, DN 200 MM, JUNTA ELÁSTICA (NÃO INCLUI FORNECIMENTO). AF_01/2021</v>
          </cell>
          <cell r="C179" t="str">
            <v>M</v>
          </cell>
          <cell r="D179">
            <v>3.66</v>
          </cell>
        </row>
        <row r="180">
          <cell r="A180">
            <v>90736</v>
          </cell>
          <cell r="B180" t="str">
            <v>ASSENTAMENTO DE TUBO DE PVC PARA REDE COLETORA DE ESGOTO DE PAREDE MACIÇA, DN 250 MM, JUNTA ELÁSTICA (NÃO INCLUI FORNECIMENTO). AF_01/2021</v>
          </cell>
          <cell r="C180" t="str">
            <v>M</v>
          </cell>
          <cell r="D180">
            <v>4.16</v>
          </cell>
        </row>
        <row r="181">
          <cell r="A181">
            <v>90737</v>
          </cell>
          <cell r="B181" t="str">
            <v>ASSENTAMENTO DE TUBO DE PVC PARA REDE COLETORA DE ESGOTO DE PAREDE MACIÇA, DN 300 MM, JUNTA ELÁSTICA  (NÃO INCLUI FORNECIMENTO). AF_01/2021</v>
          </cell>
          <cell r="C181" t="str">
            <v>M</v>
          </cell>
          <cell r="D181">
            <v>4.66</v>
          </cell>
        </row>
        <row r="182">
          <cell r="A182">
            <v>90738</v>
          </cell>
          <cell r="B182" t="str">
            <v>ASSENTAMENTO DE TUBO DE PVC PARA REDE COLETORA DE ESGOTO DE PAREDE MACIÇA, DN 350 MM, JUNTA ELÁSTICA (NÃO INCLUI FORNECIMENTO). AF_01/2021</v>
          </cell>
          <cell r="C182" t="str">
            <v>M</v>
          </cell>
          <cell r="D182">
            <v>5.15</v>
          </cell>
        </row>
        <row r="183">
          <cell r="A183">
            <v>90739</v>
          </cell>
          <cell r="B183" t="str">
            <v>ASSENTAMENTO DE TUBO DE PVC PARA REDE COLETORA DE ESGOTO DE PAREDE MACIÇA, DN 400 MM, JUNTA ELÁSTICA (NÃO INCLUI FORNECIMENTO). AF_01/2021</v>
          </cell>
          <cell r="C183" t="str">
            <v>M</v>
          </cell>
          <cell r="D183">
            <v>8.11</v>
          </cell>
        </row>
        <row r="184">
          <cell r="A184">
            <v>90740</v>
          </cell>
          <cell r="B184" t="str">
            <v>ASSENTAMENTO DE TUBO DE PVC CORRUGADO DE DUPLA PAREDE PARA REDE COLETORA DE ESGOTO, DN 150 MM, JUNTA ELÁSTICA (NÃO INCLUI FORNECIMENTO). AF_01/2021</v>
          </cell>
          <cell r="C184" t="str">
            <v>M</v>
          </cell>
          <cell r="D184">
            <v>3.53</v>
          </cell>
        </row>
        <row r="185">
          <cell r="A185">
            <v>90741</v>
          </cell>
          <cell r="B185" t="str">
            <v>ASSENTAMENTO DE TUBO DE PVC CORRUGADO DE DUPLA PAREDE PARA REDE COLETORA DE ESGOTO, DN 200 MM, JUNTA ELÁSTICA (NÃO INCLUI FORNECIMENTO). AF_01/2021</v>
          </cell>
          <cell r="C185" t="str">
            <v>M</v>
          </cell>
          <cell r="D185">
            <v>4.0199999999999996</v>
          </cell>
        </row>
        <row r="186">
          <cell r="A186">
            <v>90742</v>
          </cell>
          <cell r="B186" t="str">
            <v>ASSENTAMENTO DE TUBO DE PVC CORRUGADO DE DUPLA PAREDE PARA REDE COLETORA DE ESGOTO, DN 250 MM, JUNTA ELÁSTICA (NÃO INCLUI FORNECIMENTO). AF_01/2021</v>
          </cell>
          <cell r="C186" t="str">
            <v>M</v>
          </cell>
          <cell r="D186">
            <v>4.53</v>
          </cell>
        </row>
        <row r="187">
          <cell r="A187">
            <v>90743</v>
          </cell>
          <cell r="B187" t="str">
            <v>ASSENTAMENTO DE TUBO DE PVC CORRUGADO DE DUPLA PAREDE PARA REDE COLETORA DE ESGOTO, DN 300 MM, JUNTA ELÁSTICA (NÃO INCLUI FORNECIMENTO). AF_01/2021</v>
          </cell>
          <cell r="C187" t="str">
            <v>M</v>
          </cell>
          <cell r="D187">
            <v>5.0199999999999996</v>
          </cell>
        </row>
        <row r="188">
          <cell r="A188">
            <v>90744</v>
          </cell>
          <cell r="B188" t="str">
            <v>ASSENTAMENTO DE TUBO DE PVC CORRUGADO DE DUPLA PAREDE PARA REDE COLETORA DE ESGOTO, DN 350 MM, JUNTA ELÁSTICA (NÃO INCLUI FORNECIMENTO). AF_01/2021</v>
          </cell>
          <cell r="C188" t="str">
            <v>M</v>
          </cell>
          <cell r="D188">
            <v>5.51</v>
          </cell>
        </row>
        <row r="189">
          <cell r="A189">
            <v>90745</v>
          </cell>
          <cell r="B189" t="str">
            <v>ASSENTAMENTO DE TUBO DE PVC CORRUGADO DE DUPLA PAREDE PARA REDE COLETORA DE ESGOTO, DN 400 MM, JUNTA ELÁSTICA  (NÃO INCLUI FORNECIMENTO). AF_01/2021</v>
          </cell>
          <cell r="C189" t="str">
            <v>M</v>
          </cell>
          <cell r="D189">
            <v>9.0399999999999991</v>
          </cell>
        </row>
        <row r="190">
          <cell r="A190">
            <v>90746</v>
          </cell>
          <cell r="B190" t="str">
            <v>ASSENTAMENTO DE TUBO DE PEAD CORRUGADO DE DUPLA PAREDE PARA REDE COLETORA DE ESGOTO, DN 450 MM, JUNTA ELÁSTICA INTEGRADA (NÃO INCLUI FORNECIMENTO). AF_01/2021</v>
          </cell>
          <cell r="C190" t="str">
            <v>M</v>
          </cell>
          <cell r="D190">
            <v>2.89</v>
          </cell>
        </row>
        <row r="191">
          <cell r="A191">
            <v>90747</v>
          </cell>
          <cell r="B191" t="str">
            <v>ASSENTAMENTO DE TUBO DE PEAD CORRUGADO DE DUPLA PAREDE PARA REDE COLETORA DE ESGOTO, DN 600 MM, JUNTA ELÁSTICA INTEGRADA (NÃO INCLUI FORNECIMENTO). AF_01/2021</v>
          </cell>
          <cell r="C191" t="str">
            <v>M</v>
          </cell>
          <cell r="D191">
            <v>15.53</v>
          </cell>
        </row>
        <row r="192">
          <cell r="A192">
            <v>94869</v>
          </cell>
          <cell r="B192" t="str">
            <v>TUBO DE PEAD CORRUGADO DE DUPLA PAREDE PARA REDE COLETORA DE ESGOTO, DN 250 MM, JUNTA ELÁSTICA INTEGRADA - FORNECIMENTO E ASSENTAMENTO. AF_01/2021</v>
          </cell>
          <cell r="C192" t="str">
            <v>M</v>
          </cell>
          <cell r="D192">
            <v>98.22</v>
          </cell>
        </row>
        <row r="193">
          <cell r="A193">
            <v>94870</v>
          </cell>
          <cell r="B193" t="str">
            <v>ASSENTAMENTO DE TUBO DE PEAD CORRUGADO DE DUPLA PAREDE PARA REDE COLETORA DE ESGOTO, DN 250 MM, JUNTA ELÁSTICA INTEGRADA (NÃO INCLUI FORNECIMENTO). AF_01/2021</v>
          </cell>
          <cell r="C193" t="str">
            <v>M</v>
          </cell>
          <cell r="D193">
            <v>1.76</v>
          </cell>
        </row>
        <row r="194">
          <cell r="A194">
            <v>94871</v>
          </cell>
          <cell r="B194" t="str">
            <v>TUBO DE PEAD CORRUGADO DE DUPLA PAREDE PARA REDE COLETORA DE ESGOTO, DN 300 MM, JUNTA ELÁSTICA INTEGRADA - FORNECIMENTO E ASSENTAMENTO. AF_01/2021</v>
          </cell>
          <cell r="C194" t="str">
            <v>M</v>
          </cell>
          <cell r="D194">
            <v>153.52000000000001</v>
          </cell>
        </row>
        <row r="195">
          <cell r="A195">
            <v>94872</v>
          </cell>
          <cell r="B195" t="str">
            <v>ASSENTAMENTO DE TUBO DE PEAD CORRUGADO DE DUPLA PAREDE PARA REDE COLETORA DE ESGOTO, DN 300 MM, JUNTA ELÁSTICA INTEGRADA  (NÃO INCLUI FORNECIMENTO). AF_01/2021</v>
          </cell>
          <cell r="C195" t="str">
            <v>M</v>
          </cell>
          <cell r="D195">
            <v>2.39</v>
          </cell>
        </row>
        <row r="196">
          <cell r="A196">
            <v>94875</v>
          </cell>
          <cell r="B196" t="str">
            <v>TUBO DE PEAD CORRUGADO DE DUPLA PAREDE PARA REDE COLETORA DE ESGOTO, DN 800 MM, JUNTA ELÁSTICA INTEGRADA - FORNECIMENTO E ASSENTAMENTO. AF_01/2021</v>
          </cell>
          <cell r="C196" t="str">
            <v>M</v>
          </cell>
          <cell r="D196">
            <v>907.01</v>
          </cell>
        </row>
        <row r="197">
          <cell r="A197">
            <v>94876</v>
          </cell>
          <cell r="B197" t="str">
            <v>ASSENTAMENTO DE TUBO DE PEAD CORRUGADO DE DUPLA PAREDE PARA REDE COLETORA DE ESGOTO, DN 800 MM, JUNTA ELÁSTICA INTEGRADA  (NÃO INCLUI FORNECIMENTO). AF_01/2021</v>
          </cell>
          <cell r="C197" t="str">
            <v>M</v>
          </cell>
          <cell r="D197">
            <v>26.42</v>
          </cell>
        </row>
        <row r="198">
          <cell r="A198">
            <v>94878</v>
          </cell>
          <cell r="B198" t="str">
            <v>ASSENTAMENTO DE TUBO DE PEAD CORRUGADO DE DUPLA PAREDE PARA REDE COLETORA DE ESGOTO, DN 900 MM, JUNTA ELÁSTICA INTEGRADA (NÃO INCLUI FORNECIMENTO). AF_01/2021</v>
          </cell>
          <cell r="C198" t="str">
            <v>M</v>
          </cell>
          <cell r="D198">
            <v>30.5</v>
          </cell>
        </row>
        <row r="199">
          <cell r="A199">
            <v>94879</v>
          </cell>
          <cell r="B199" t="str">
            <v>TUBO DE PEAD CORRUGADO DE DUPLA PAREDE PARA REDE COLETORA DE ESGOTO, DN 1000 MM, JUNTA ELÁSTICA INTEGRADA - FORNECIMENTO E ASSENTAMENTO. AF_01/2021</v>
          </cell>
          <cell r="C199" t="str">
            <v>M</v>
          </cell>
          <cell r="D199">
            <v>1396.12</v>
          </cell>
        </row>
        <row r="200">
          <cell r="A200">
            <v>94880</v>
          </cell>
          <cell r="B200" t="str">
            <v>ASSENTAMENTO DE TUBO DE PEAD CORRUGADO DE DUPLA PAREDE PARA REDE COLETORA DE ESGOTO, DN 1000 MM, JUNTA ELÁSTICA INTEGRADA (NÃO INCLUI FORNECIMENTO). AF_01/2021</v>
          </cell>
          <cell r="C200" t="str">
            <v>M</v>
          </cell>
          <cell r="D200">
            <v>39.590000000000003</v>
          </cell>
        </row>
        <row r="201">
          <cell r="A201">
            <v>94881</v>
          </cell>
          <cell r="B201" t="str">
            <v>TUBO DE PEAD CORRUGADO DE DUPLA PAREDE PARA REDE COLETORA DE ESGOTO, DN 1200 MM, JUNTA ELÁSTICA INTEGRADA - FORNECIMENTO E ASSENTAMENTO. AF_01/2021</v>
          </cell>
          <cell r="C201" t="str">
            <v>M</v>
          </cell>
          <cell r="D201">
            <v>1920.68</v>
          </cell>
        </row>
        <row r="202">
          <cell r="A202">
            <v>94882</v>
          </cell>
          <cell r="B202" t="str">
            <v>ASSENTAMENTO DE TUBO DE PEAD CORRUGADO DE DUPLA PAREDE PARA REDE COLETORA DE ESGOTO, DN 1200 MM, JUNTA ELÁSTICA INTEGRADA (NÃO INCLUI FORNECIMENTO). AF_01/2021</v>
          </cell>
          <cell r="C202" t="str">
            <v>M</v>
          </cell>
          <cell r="D202">
            <v>45.87</v>
          </cell>
        </row>
        <row r="203">
          <cell r="A203">
            <v>94884</v>
          </cell>
          <cell r="B203" t="str">
            <v>ASSENTAMENTO DE TUBO DE PEAD CORRUGADO DE DUPLA PAREDE PARA REDE COLETORA DE ESGOTO, DN 1500 MM, JUNTA ELÁSTICA INTEGRADA (NÃO INCLUI FORNECIMENTO). AF_01/2021</v>
          </cell>
          <cell r="C203" t="str">
            <v>M</v>
          </cell>
          <cell r="D203">
            <v>58.65</v>
          </cell>
        </row>
        <row r="204">
          <cell r="A204">
            <v>97121</v>
          </cell>
          <cell r="B204" t="str">
            <v>ASSENTAMENTO DE TUBO DE PVC PBA PARA REDE DE ÁGUA, DN 50 MM, JUNTA ELÁSTICA INTEGRADA, INSTALADO EM LOCAL COM NÍVEL ALTO DE INTERFERÊNCIAS (NÃO INCLUI FORNECIMENTO). AF_05/2024</v>
          </cell>
          <cell r="C204" t="str">
            <v>M</v>
          </cell>
          <cell r="D204">
            <v>2.38</v>
          </cell>
        </row>
        <row r="205">
          <cell r="A205">
            <v>97122</v>
          </cell>
          <cell r="B205" t="str">
            <v>ASSENTAMENTO DE TUBO DE PVC PBA PARA REDE DE ÁGUA, DN 75 MM, JUNTA ELÁSTICA INTEGRADA, INSTALADO EM LOCAL COM NÍVEL ALTO DE INTERFERÊNCIAS (NÃO INCLUI FORNECIMENTO). AF_05/2024</v>
          </cell>
          <cell r="C205" t="str">
            <v>M</v>
          </cell>
          <cell r="D205">
            <v>2.89</v>
          </cell>
        </row>
        <row r="206">
          <cell r="A206">
            <v>97123</v>
          </cell>
          <cell r="B206" t="str">
            <v>ASSENTAMENTO DE TUBO DE PVC PBA PARA REDE DE ÁGUA, DN 100 MM, JUNTA ELÁSTICA INTEGRADA, INSTALADO EM LOCAL COM NÍVEL ALTO DE INTERFERÊNCIAS (NÃO INCLUI FORNECIMENTO). AF_05/2024</v>
          </cell>
          <cell r="C206" t="str">
            <v>M</v>
          </cell>
          <cell r="D206">
            <v>3.36</v>
          </cell>
        </row>
        <row r="207">
          <cell r="A207">
            <v>97124</v>
          </cell>
          <cell r="B207" t="str">
            <v>ASSENTAMENTO DE TUBO DE PVC PBA PARA REDE DE ÁGUA, DN 50 MM, JUNTA ELÁSTICA INTEGRADA, INSTALADO EM LOCAL COM NÍVEL BAIXO DE INTERFERÊNCIAS (NÃO INCLUI FORNECIMENTO). AF_05/2024</v>
          </cell>
          <cell r="C207" t="str">
            <v>M</v>
          </cell>
          <cell r="D207">
            <v>1.95</v>
          </cell>
        </row>
        <row r="208">
          <cell r="A208">
            <v>97125</v>
          </cell>
          <cell r="B208" t="str">
            <v>ASSENTAMENTO DE TUBO DE PVC PBA PARA REDE DE ÁGUA, DN 75 MM, JUNTA ELÁSTICA INTEGRADA, INSTALADO EM LOCAL COM NÍVEL BAIXO DE INTERFERÊNCIAS (NÃO INCLUI FORNECIMENTO). AF_05/2024</v>
          </cell>
          <cell r="C208" t="str">
            <v>M</v>
          </cell>
          <cell r="D208">
            <v>2.38</v>
          </cell>
        </row>
        <row r="209">
          <cell r="A209">
            <v>97126</v>
          </cell>
          <cell r="B209" t="str">
            <v>ASSENTAMENTO DE TUBO DE PVC PBA PARA REDE DE ÁGUA, DN 100 MM, JUNTA ELÁSTICA INTEGRADA, INSTALADO EM LOCAL COM NÍVEL BAIXO DE INTERFERÊNCIAS (NÃO INCLUI FORNECIMENTO). AF_05/2024</v>
          </cell>
          <cell r="C209" t="str">
            <v>M</v>
          </cell>
          <cell r="D209">
            <v>2.77</v>
          </cell>
        </row>
        <row r="210">
          <cell r="A210">
            <v>102264</v>
          </cell>
          <cell r="B210" t="str">
            <v>TUBO DE PVC BRANCO PARA REDE COLETORA DE ESGOTO CONDOMINIAL DE PAREDE MACIÇA, DN 100 MM, JUNTA ELÁSTICA - FORNECIMENTO E ASSENTAMENTO. AF_01/2021</v>
          </cell>
          <cell r="C210" t="str">
            <v>M</v>
          </cell>
          <cell r="D210">
            <v>19.25</v>
          </cell>
        </row>
        <row r="211">
          <cell r="A211">
            <v>102265</v>
          </cell>
          <cell r="B211" t="str">
            <v>JUNTA ARGAMASSADA ENTRE TUBO DN 800 MM E O POÇO DE VISITA/ CAIXA DE CONCRETO OU ALVENARIA EM REDES DE ESGOTO. AF_01/2021</v>
          </cell>
          <cell r="C211" t="str">
            <v>UN</v>
          </cell>
          <cell r="D211">
            <v>82.5</v>
          </cell>
        </row>
        <row r="212">
          <cell r="A212">
            <v>102266</v>
          </cell>
          <cell r="B212" t="str">
            <v>JUNTA ARGAMASSADA ENTRE TUBO DN 900 MM E O POÇO DE VISITA/ CAIXA DE CONCRETO OU ALVENARIA EM REDES DE ESGOTO. AF_01/2021</v>
          </cell>
          <cell r="C212" t="str">
            <v>UN</v>
          </cell>
          <cell r="D212">
            <v>91.51</v>
          </cell>
        </row>
        <row r="213">
          <cell r="A213">
            <v>102267</v>
          </cell>
          <cell r="B213" t="str">
            <v>JUNTA ARGAMASSADA ENTRE TUBO DN 1000 MM E O POÇO DE VISITA/ CAIXA DE CONCRETO OU ALVENARIA EM REDES DE ESGOTO. AF_01/2021</v>
          </cell>
          <cell r="C213" t="str">
            <v>UN</v>
          </cell>
          <cell r="D213">
            <v>105.09</v>
          </cell>
        </row>
        <row r="214">
          <cell r="A214">
            <v>102268</v>
          </cell>
          <cell r="B214" t="str">
            <v>JUNTA ARGAMASSADA ENTRE TUBO DN 1200 MM E O POÇO DE VISITA/ CAIXA DE CONCRETO OU ALVENARIA EM REDES DE ESGOTO. AF_01/2021</v>
          </cell>
          <cell r="C214" t="str">
            <v>UN</v>
          </cell>
          <cell r="D214">
            <v>118.61</v>
          </cell>
        </row>
        <row r="215">
          <cell r="A215">
            <v>102269</v>
          </cell>
          <cell r="B215" t="str">
            <v>JUNTA ARGAMASSADA ENTRE TUBO DN 1500 MM E O POÇO DE VISITA/ CAIXA DE CONCRETO OU ALVENARIA EM REDES DE ESGOTO. AF_01/2021</v>
          </cell>
          <cell r="C215" t="str">
            <v>UN</v>
          </cell>
          <cell r="D215">
            <v>145.65</v>
          </cell>
        </row>
        <row r="216">
          <cell r="A216">
            <v>105260</v>
          </cell>
          <cell r="B216" t="str">
            <v>ASSENTAMENTO E FORNECIMENTO DE TUBO DE PVC PBA PARA REDE DE ÁGUA, DN 50, JUNTA ELÁSTICA INTEGRADA, INSTALADO EM LOCAL COM NÍVEL ALTO DE INTERFERÊNCIAS (INCLUI FORNECIMENTO). AF_05/2024</v>
          </cell>
          <cell r="C216" t="str">
            <v>UN</v>
          </cell>
          <cell r="D216">
            <v>23.64</v>
          </cell>
        </row>
        <row r="217">
          <cell r="A217">
            <v>105285</v>
          </cell>
          <cell r="B217" t="str">
            <v>ASSENTAMENTO E FORNECIMENTO DE TUBO DE PVC PBA PARA REDE DE ÁGUA, DN 50, JUNTA ELÁSTICA INTEGRADA, INSTALADO EM LOCAL COM NÍVEL BAIXO DE INTERFERÊNCIAS (INCLUI FORNECIMENTO). AF_05/2024</v>
          </cell>
          <cell r="C217" t="str">
            <v>UN</v>
          </cell>
          <cell r="D217">
            <v>23.21</v>
          </cell>
        </row>
        <row r="218">
          <cell r="A218">
            <v>105286</v>
          </cell>
          <cell r="B218" t="str">
            <v>ASSENTAMENTO E FORNECIMENTO DE LUVA SIMPLES, PVC PBA, JE, DN 50 / DE 60 MM, PARA REDE AGUA, JUNTA ELÁSTICA INTEGRADA, INSTALADO EM LOCAL COM NÍVEL ALTO DE INTERFERÊNCIAS (INCLUI FORNECIMENTO). AF_05/2024</v>
          </cell>
          <cell r="C218" t="str">
            <v>UN</v>
          </cell>
          <cell r="D218">
            <v>26.59</v>
          </cell>
        </row>
        <row r="219">
          <cell r="A219">
            <v>105287</v>
          </cell>
          <cell r="B219" t="str">
            <v>ASSENTAMENTO E FORNECIMENTO DE LUVA SIMPLES, PVC PBA, JE, DN 50 / DE 60 MM, PARA REDE AGUA, JUNTA ELÁSTICA INTEGRADA, INSTALADO EM LOCAL COM NÍVEL BAIXO DE INTERFERÊNCIAS (INCLUI FORNECIMENTO). AF_05/2024</v>
          </cell>
          <cell r="C219" t="str">
            <v>UN</v>
          </cell>
          <cell r="D219">
            <v>24.85</v>
          </cell>
        </row>
        <row r="220">
          <cell r="A220">
            <v>105288</v>
          </cell>
          <cell r="B220" t="str">
            <v>ASSENTAMENTO E FORNECIMENTO DE LUVA SIMPLES, PVC PBA, JE, DN 75 / DE 85 MM, PARA REDE AGUA, JUNTA ELÁSTICA INTEGRADA, INSTALADO EM LOCAL COM NÍVEL ALTO DE INTERFERÊNCIAS (INCLUI FORNECIMENTO). AF_05/2024</v>
          </cell>
          <cell r="C220" t="str">
            <v>UN</v>
          </cell>
          <cell r="D220">
            <v>44.28</v>
          </cell>
        </row>
        <row r="221">
          <cell r="A221">
            <v>105289</v>
          </cell>
          <cell r="B221" t="str">
            <v>ASSENTAMENTO E FORNECIMENTO DE LUVA SIMPLES, PVC PBA, JE, DN 75 / DE 85 MM, PARA REDE AGUA, JUNTA ELÁSTICA INTEGRADA, INSTALADO EM LOCAL COM NÍVEL BAIXO DE INTERFERÊNCIAS (INCLUI FORNECIMENTO). AF_05/2024</v>
          </cell>
          <cell r="C221" t="str">
            <v>UN</v>
          </cell>
          <cell r="D221">
            <v>42.22</v>
          </cell>
        </row>
        <row r="222">
          <cell r="A222">
            <v>105290</v>
          </cell>
          <cell r="B222" t="str">
            <v>ASSENTAMENTO E FORNECIMENTO DE LUVA SIMPLES, PVC PBA, JE, DN 100 / DE 110 MM, PARA REDE AGUA, JUNTA ELÁSTICA INTEGRADA, INSTALADO EM LOCAL COM NÍVEL ALTO DE INTERFERÊNCIAS (INCLUI FORNECIMENTO). AF_05/2024</v>
          </cell>
          <cell r="C222" t="str">
            <v>UN</v>
          </cell>
          <cell r="D222">
            <v>59.8</v>
          </cell>
        </row>
        <row r="223">
          <cell r="A223">
            <v>105291</v>
          </cell>
          <cell r="B223" t="str">
            <v>ASSENTAMENTO E FORNECIMENTO DE LUVA SIMPLES, PVC PBA, JE, DN 100 / DE 110 MM, PARA REDE AGUA, JUNTA ELÁSTICA INTEGRADA, INSTALADO EM LOCAL COM NÍVEL BAIXO DE INTERFERÊNCIAS (INCLUI FORNECIMENTO). AF_05/2024</v>
          </cell>
          <cell r="C223" t="str">
            <v>UN</v>
          </cell>
          <cell r="D223">
            <v>57.43</v>
          </cell>
        </row>
        <row r="224">
          <cell r="A224">
            <v>105292</v>
          </cell>
          <cell r="B224" t="str">
            <v>ASSENTAMENTO E FORNECIMENTO DE CURVA PVC PBA, JE, PB, 45 GRAUS, DN 50 / DE 60 MM, PARA REDE AGUA, JUNTA ELÁSTICA INTEGRADA, INSTALADO EM LOCAL COM NÍVEL ALTO DE INTERFERÊNCIAS (INCLUI FORNECIMENTO). AF_05/2024</v>
          </cell>
          <cell r="C224" t="str">
            <v>UN</v>
          </cell>
          <cell r="D224">
            <v>44.45</v>
          </cell>
        </row>
        <row r="225">
          <cell r="A225">
            <v>105293</v>
          </cell>
          <cell r="B225" t="str">
            <v>ASSENTAMENTO E FORNECIMENTO DE CURVA PVC PBA, JE, PB, 45 GRAUS, DN 50 / DE 60 MM, PARA REDE AGUA, JUNTA ELÁSTICA INTEGRADA, INSTALADO EM LOCAL COM NÍVEL BAIXO DE INTERFERÊNCIAS (INCLUI FORNECIMENTO). AF_05/2024</v>
          </cell>
          <cell r="C225" t="str">
            <v>UN</v>
          </cell>
          <cell r="D225">
            <v>41.85</v>
          </cell>
        </row>
        <row r="226">
          <cell r="A226">
            <v>105294</v>
          </cell>
          <cell r="B226" t="str">
            <v>ASSENTAMENTO E FORNECIMENTO DE CURVA PVC PBA, JE, PB, 45 GRAUS, DN 75 / DE 85 MM, PARA REDE AGUA, JUNTA ELÁSTICA INTEGRADA, INSTALADO EM LOCAL COM NÍVEL ALTO DE INTERFERÊNCIAS (INCLUI FORNECIMENTO). AF_05/2024</v>
          </cell>
          <cell r="C226" t="str">
            <v>UN</v>
          </cell>
          <cell r="D226">
            <v>91.44</v>
          </cell>
        </row>
        <row r="227">
          <cell r="A227">
            <v>105295</v>
          </cell>
          <cell r="B227" t="str">
            <v>ASSENTAMENTO E FORNECIMENTO DE CURVA PVC PBA, JE, PB, 45 GRAUS, DN 75 / DE 85 MM, PARA REDE AGUA, JUNTA ELÁSTICA INTEGRADA, INSTALADO EM LOCAL COM NÍVEL BAIXO DE INTERFERÊNCIAS (INCLUI FORNECIMENTO). AF_05/2024</v>
          </cell>
          <cell r="C227" t="str">
            <v>UN</v>
          </cell>
          <cell r="D227">
            <v>88.36</v>
          </cell>
        </row>
        <row r="228">
          <cell r="A228">
            <v>105296</v>
          </cell>
          <cell r="B228" t="str">
            <v>ASSENTAMENTO E FORNECIMENTO DE CURVA PVC PBA, JE, PB, 45 GRAUS, DN 100 / DE 110 MM, PARA REDE AGUA, JUNTA ELÁSTICA INTEGRADA, INSTALADO EM LOCAL COM NÍVEL ALTO DE INTERFERÊNCIAS (INCLUI FORNECIMENTO). AF_05/2024</v>
          </cell>
          <cell r="C228" t="str">
            <v>UN</v>
          </cell>
          <cell r="D228">
            <v>157.58000000000001</v>
          </cell>
        </row>
        <row r="229">
          <cell r="A229">
            <v>105308</v>
          </cell>
          <cell r="B229" t="str">
            <v>ASSENTAMENTO DE TUBO DE PVC PBA PARA REDE DE ÁGUA, DN 125, JUNTA ELÁSTICA INTEGRADA, INSTALADO EM LOCAL COM NÍVEL ALTO DE INTERFERÊNCIAS (NÃO INCLUI FORNECIMENTO). AF_05/2024</v>
          </cell>
          <cell r="C229" t="str">
            <v>M</v>
          </cell>
          <cell r="D229">
            <v>3.88</v>
          </cell>
        </row>
        <row r="230">
          <cell r="A230">
            <v>105309</v>
          </cell>
          <cell r="B230" t="str">
            <v>ASSENTAMENTO DE TUBO DE PVC PBA PARA REDE DE ÁGUA, DN 140, JUNTA ELÁSTICA INTEGRADA, INSTALADO EM LOCAL COM NÍVEL ALTO DE INTERFERÊNCIAS (NÃO INCLUI FORNECIMENTO). AF_05/2024</v>
          </cell>
          <cell r="C230" t="str">
            <v>M</v>
          </cell>
          <cell r="D230">
            <v>4.1900000000000004</v>
          </cell>
        </row>
        <row r="231">
          <cell r="A231">
            <v>105310</v>
          </cell>
          <cell r="B231" t="str">
            <v>ASSENTAMENTO DE TUBO DE PVC PBA PARA REDE DE ÁGUA, DN 180, JUNTA ELÁSTICA INTEGRADA, INSTALADO EM LOCAL COM NÍVEL ALTO DE INTERFERÊNCIAS (NÃO INCLUI FORNECIMENTO). AF_05/2024</v>
          </cell>
          <cell r="C231" t="str">
            <v>M</v>
          </cell>
          <cell r="D231">
            <v>4.9400000000000004</v>
          </cell>
        </row>
        <row r="232">
          <cell r="A232">
            <v>105311</v>
          </cell>
          <cell r="B232" t="str">
            <v>ASSENTAMENTO DE TUBO DE PVC DEFOFO OU PRFV OU RPVC PARA REDE DE ÁGUA, DN 100, JUNTA ELÁSTICA INTEGRADA, INSTALADO EM LOCAL COM NÍVEL ALTO DE INTERFERÊNCIAS (NÃO INCLUI FORNECIMENTO). AF_05/2024</v>
          </cell>
          <cell r="C232" t="str">
            <v>M</v>
          </cell>
          <cell r="D232">
            <v>3.12</v>
          </cell>
        </row>
        <row r="233">
          <cell r="A233">
            <v>105312</v>
          </cell>
          <cell r="B233" t="str">
            <v>ASSENTAMENTO DE TUBO DE PVC PBA PARA REDE DE ÁGUA, DN 125, JUNTA ELÁSTICA INTEGRADA, INSTALADO EM LOCAL COM NÍVEL BAIXO DE INTERFERÊNCIAS (NÃO INCLUI FORNECIMENTO). AF_05/2024</v>
          </cell>
          <cell r="C233" t="str">
            <v>M</v>
          </cell>
          <cell r="D233">
            <v>3.22</v>
          </cell>
        </row>
        <row r="234">
          <cell r="A234">
            <v>105313</v>
          </cell>
          <cell r="B234" t="str">
            <v>ASSENTAMENTO DE TUBO DE PVC PBA PARA REDE DE ÁGUA, DN 140, JUNTA ELÁSTICA INTEGRADA, INSTALADO EM LOCAL COM NÍVEL BAIXO DE INTERFERÊNCIAS (NÃO INCLUI FORNECIMENTO). AF_05/2024</v>
          </cell>
          <cell r="C234" t="str">
            <v>M</v>
          </cell>
          <cell r="D234">
            <v>3.48</v>
          </cell>
        </row>
        <row r="235">
          <cell r="A235">
            <v>105314</v>
          </cell>
          <cell r="B235" t="str">
            <v>ASSENTAMENTO DE TUBO DE PVC PBA PARA REDE DE ÁGUA, DN 180, JUNTA ELÁSTICA INTEGRADA, INSTALADO EM LOCAL COM NÍVEL BAIXO DE INTERFERÊNCIAS (NÃO INCLUI FORNECIMENTO). AF_05/2024</v>
          </cell>
          <cell r="C235" t="str">
            <v>M</v>
          </cell>
          <cell r="D235">
            <v>4.1100000000000003</v>
          </cell>
        </row>
        <row r="236">
          <cell r="A236">
            <v>105315</v>
          </cell>
          <cell r="B236" t="str">
            <v>ASSENTAMENTO DE CONEXÃO 2 ACESSOS ALINHADOS DE PVC PBA PARA REDE DE ÁGUA, DN 50, JUNTA ELÁSTICA INTEGRADA, INSTALADO EM LOCAL COM NÍVEL BAIXO DE INTERFERÊNCIAS (NÃO INCLUI FORNECIMENTO). AF_05/2024</v>
          </cell>
          <cell r="C236" t="str">
            <v>UN</v>
          </cell>
          <cell r="D236">
            <v>8.16</v>
          </cell>
        </row>
        <row r="237">
          <cell r="A237">
            <v>105316</v>
          </cell>
          <cell r="B237" t="str">
            <v>ASSENTAMENTO DE CONEXÃO 2 ACESSOS ALINHADOS DE FERRO FUNDIDO PARA REDE DE ÁGUA, DN 250, JUNTA ELÁSTICA, INSTALADO EM LOCAL COM NÍVEL BAIXO DE INTERFERÊNCIAS (NÃO INCLUI FORNECIMENTO). AF_05/2024</v>
          </cell>
          <cell r="C237" t="str">
            <v>UN</v>
          </cell>
          <cell r="D237">
            <v>16.440000000000001</v>
          </cell>
        </row>
        <row r="238">
          <cell r="A238">
            <v>105327</v>
          </cell>
          <cell r="B238" t="str">
            <v>ASSENTAMENTO E FORNECIMENTO DE TUBO DE PVC PBA PARA REDE DE ÁGUA, DN 75, JUNTA ELÁSTICA INTEGRADA, INSTALADO EM LOCAL COM NÍVEL ALTO DE INTERFERÊNCIAS (INCLUI FORNECIMENTO). AF_05/2024</v>
          </cell>
          <cell r="C238" t="str">
            <v>UN</v>
          </cell>
          <cell r="D238">
            <v>44.66</v>
          </cell>
        </row>
        <row r="239">
          <cell r="A239">
            <v>105328</v>
          </cell>
          <cell r="B239" t="str">
            <v>ASSENTAMENTO E FORNECIMENTO DE TUBO DE PVC PBA PARA REDE DE ÁGUA, DN 75, JUNTA ELÁSTICA INTEGRADA, INSTALADO EM LOCAL COM NÍVEL BAIXO DE INTERFERÊNCIAS (INCLUI FORNECIMENTO). AF_05/2024</v>
          </cell>
          <cell r="C239" t="str">
            <v>UN</v>
          </cell>
          <cell r="D239">
            <v>44.15</v>
          </cell>
        </row>
        <row r="240">
          <cell r="A240">
            <v>105329</v>
          </cell>
          <cell r="B240" t="str">
            <v>ASSENTAMENTO E FORNECIMENTO DE TUBO DE PVC PBA PARA REDE DE ÁGUA, DN 100, JUNTA ELÁSTICA INTEGRADA, INSTALADO EM LOCAL COM NÍVEL ALTO DE INTERFERÊNCIAS (INCLUI FORNECIMENTO). AF_05/2024</v>
          </cell>
          <cell r="C240" t="str">
            <v>UN</v>
          </cell>
          <cell r="D240">
            <v>73.16</v>
          </cell>
        </row>
        <row r="241">
          <cell r="A241">
            <v>105330</v>
          </cell>
          <cell r="B241" t="str">
            <v>ASSENTAMENTO E FORNECIMENTO DE TUBO DE PVC PBA PARA REDE DE ÁGUA, DN 100, JUNTA ELÁSTICA INTEGRADA, INSTALADO EM LOCAL COM NÍVEL BAIXO DE INTERFERÊNCIAS (INCLUI FORNECIMENTO). AF_05/2024</v>
          </cell>
          <cell r="C241" t="str">
            <v>UN</v>
          </cell>
          <cell r="D241">
            <v>72.569999999999993</v>
          </cell>
        </row>
        <row r="242">
          <cell r="A242">
            <v>105331</v>
          </cell>
          <cell r="B242" t="str">
            <v>ASSENTAMENTO E FORNECIMENTO DE TUBO DE PVC DEFOFO OU PRFV OU RPVC PARA REDE DE ÁGUA, DN 100, JUNTA ELÁSTICA INTEGRADA, INSTALADO EM LOCAL COM NÍVEL ALTO DE INTERFERÊNCIAS (INCLUI FORNECIMENTO). AF_05/2024</v>
          </cell>
          <cell r="C242" t="str">
            <v>M</v>
          </cell>
          <cell r="D242">
            <v>51.67</v>
          </cell>
        </row>
        <row r="243">
          <cell r="A243">
            <v>105332</v>
          </cell>
          <cell r="B243" t="str">
            <v>ASSENTAMENTO E FORNECIMENTO DE TUBO DE PVC DEFOFO OU PRFV OU RPVC PARA REDE DE ÁGUA, DN 100, JUNTA ELÁSTICA INTEGRADA, INSTALADO EM LOCAL COM NÍVEL BAIXO DE INTERFERÊNCIAS (INCLUI FORNECIMENTO). AF_05/2024</v>
          </cell>
          <cell r="C243" t="str">
            <v>M</v>
          </cell>
          <cell r="D243">
            <v>51.14</v>
          </cell>
        </row>
        <row r="244">
          <cell r="A244">
            <v>105333</v>
          </cell>
          <cell r="B244" t="str">
            <v>ASSENTAMENTO E FORNECIMENTO DE TUBO DE PVC DEFOFO PARA REDE DE ÁGUA, DN 200, JUNTA ELÁSTICA INTEGRADA, INSTALADO EM LOCAL COM NÍVEL ALTO DE INTERFERÊNCIAS (INCLUI FORNECIMENTO). AF_05/2024</v>
          </cell>
          <cell r="C244" t="str">
            <v>M</v>
          </cell>
          <cell r="D244">
            <v>229.85</v>
          </cell>
        </row>
        <row r="245">
          <cell r="A245">
            <v>105334</v>
          </cell>
          <cell r="B245" t="str">
            <v>ASSENTAMENTO E FORNECIMENTO DE TUBO DE PVC DEFOFO PARA REDE DE ÁGUA, DN 200, JUNTA ELÁSTICA INTEGRADA, INSTALADO EM LOCAL COM NÍVEL BAIXO DE INTERFERÊNCIAS (INCLUI FORNECIMENTO). AF_05/2024</v>
          </cell>
          <cell r="C245" t="str">
            <v>M</v>
          </cell>
          <cell r="D245">
            <v>227.89</v>
          </cell>
        </row>
        <row r="246">
          <cell r="A246">
            <v>105335</v>
          </cell>
          <cell r="B246" t="str">
            <v>ASSENTAMENTO E FORNECIMENTO DE TUBO DE PVC DEFOFO PARA REDE DE ÁGUA, DN 250, JUNTA ELÁSTICA INTEGRADA, INSTALADO EM LOCAL COM NÍVEL ALTO DE INTERFERÊNCIAS (INCLUI FORNECIMENTO). AF_05/2024</v>
          </cell>
          <cell r="C246" t="str">
            <v>M</v>
          </cell>
          <cell r="D246">
            <v>347.1</v>
          </cell>
        </row>
        <row r="247">
          <cell r="A247">
            <v>105336</v>
          </cell>
          <cell r="B247" t="str">
            <v>ASSENTAMENTO E FORNECIMENTO DE TUBO DE PVC DEFOFO PARA REDE DE ÁGUA, DN 250, JUNTA ELÁSTICA INTEGRADA, INSTALADO EM LOCAL COM NÍVEL BAIXO DE INTERFERÊNCIAS (INCLUI FORNECIMENTO). AF_05/2024</v>
          </cell>
          <cell r="C247" t="str">
            <v>M</v>
          </cell>
          <cell r="D247">
            <v>344.76</v>
          </cell>
        </row>
        <row r="248">
          <cell r="A248">
            <v>105337</v>
          </cell>
          <cell r="B248" t="str">
            <v>ASSENTAMENTO E FORNECIMENTO DE TUBO DE PVC DEFOFO PARA REDE DE ÁGUA, DN 300, JUNTA ELÁSTICA INTEGRADA, INSTALADO EM LOCAL COM NÍVEL ALTO DE INTERFERÊNCIAS (INCLUI FORNECIMENTO). AF_05/2024</v>
          </cell>
          <cell r="C248" t="str">
            <v>M</v>
          </cell>
          <cell r="D248">
            <v>490.25</v>
          </cell>
        </row>
        <row r="249">
          <cell r="A249">
            <v>105338</v>
          </cell>
          <cell r="B249" t="str">
            <v>ASSENTAMENTO E FORNECIMENTO DE TUBO DE PVC DEFOFO PARA REDE DE ÁGUA, DN 300, JUNTA ELÁSTICA INTEGRADA, INSTALADO EM LOCAL COM NÍVEL BAIXO DE INTERFERÊNCIAS (INCLUI FORNECIMENTO). AF_05/2024</v>
          </cell>
          <cell r="C249" t="str">
            <v>M</v>
          </cell>
          <cell r="D249">
            <v>487.56</v>
          </cell>
        </row>
        <row r="250">
          <cell r="A250">
            <v>105339</v>
          </cell>
          <cell r="B250" t="str">
            <v>ASSENTAMENTO DE TUBO DE PVC DEFOFO OU PRFV OU RPVC PARA REDE DE ÁGUA, DN 100, JUNTA ELÁSTICA INTEGRADA, INSTALADO EM LOCAL COM NÍVEL BAIXO DE INTERFERÊNCIAS (NÃO INCLUI FORNECIMENTO). AF_05/2024</v>
          </cell>
          <cell r="C250" t="str">
            <v>M</v>
          </cell>
          <cell r="D250">
            <v>2.59</v>
          </cell>
        </row>
        <row r="251">
          <cell r="A251">
            <v>105359</v>
          </cell>
          <cell r="B251" t="str">
            <v>ASSENTAMENTO DE CONEXÃO 2 ACESSOS ALINHADOS DE PVC PBA PARA REDE DE ÁGUA, DN 50, JUNTA ELÁSTICA INTEGRADA, INSTALADO EM LOCAL COM NÍVEL ALTO DE INTERFERÊNCIAS (NÃO INCLUI FORNECIMENTO). AF_05/2024</v>
          </cell>
          <cell r="C251" t="str">
            <v>UN</v>
          </cell>
          <cell r="D251">
            <v>9.9</v>
          </cell>
        </row>
        <row r="252">
          <cell r="A252">
            <v>105360</v>
          </cell>
          <cell r="B252" t="str">
            <v>ASSENTAMENTO DE CONEXÃO 2 ACESSOS ALINHADOS DE PVC PBA PARA REDE DE ÁGUA, DN 75, JUNTA ELÁSTICA INTEGRADA, INSTALADO EM LOCAL COM NÍVEL ALTO DE INTERFERÊNCIAS (NÃO INCLUI FORNECIMENTO). AF_05/2024</v>
          </cell>
          <cell r="C252" t="str">
            <v>UN</v>
          </cell>
          <cell r="D252">
            <v>12.09</v>
          </cell>
        </row>
        <row r="253">
          <cell r="A253">
            <v>105361</v>
          </cell>
          <cell r="B253" t="str">
            <v>ASSENTAMENTO DE CONEXÃO 2 ACESSOS ALINHADOS DE PVC PBA PARA REDE DE ÁGUA, DN 100, JUNTA ELÁSTICA INTEGRADA, INSTALADO EM LOCAL COM NÍVEL ALTO DE INTERFERÊNCIAS (NÃO INCLUI FORNECIMENTO). AF_05/2024</v>
          </cell>
          <cell r="C253" t="str">
            <v>UN</v>
          </cell>
          <cell r="D253">
            <v>14.11</v>
          </cell>
        </row>
        <row r="254">
          <cell r="A254">
            <v>105362</v>
          </cell>
          <cell r="B254" t="str">
            <v>ASSENTAMENTO DE CONEXÃO 2 ACESSOS INCLINADOS DE PVC PBA PARA REDE DE ÁGUA, DN 50, JUNTA ELÁSTICA INTEGRADA, INSTALADO EM LOCAL COM NÍVEL ALTO DE INTERFERÊNCIAS (NÃO INCLUI FORNECIMENTO). AF_05/2024</v>
          </cell>
          <cell r="C254" t="str">
            <v>UN</v>
          </cell>
          <cell r="D254">
            <v>14.5</v>
          </cell>
        </row>
        <row r="255">
          <cell r="A255">
            <v>105363</v>
          </cell>
          <cell r="B255" t="str">
            <v>ASSENTAMENTO DE CONEXÃO 2 ACESSOS INCLINADOS DE PVC PBA PARA REDE DE ÁGUA, DN 75, JUNTA ELÁSTICA INTEGRADA, INSTALADO EM LOCAL COM NÍVEL ALTO DE INTERFERÊNCIAS (NÃO INCLUI FORNECIMENTO). AF_05/2024</v>
          </cell>
          <cell r="C255" t="str">
            <v>UN</v>
          </cell>
          <cell r="D255">
            <v>17.53</v>
          </cell>
        </row>
        <row r="256">
          <cell r="A256">
            <v>105364</v>
          </cell>
          <cell r="B256" t="str">
            <v>ASSENTAMENTO DE CONEXÃO 2 ACESSOS INCLINADOS DE PVC PBA PARA REDE DE ÁGUA, DN 100, JUNTA ELÁSTICA INTEGRADA, INSTALADO EM LOCAL COM NÍVEL ALTO DE INTERFERÊNCIAS (NÃO INCLUI FORNECIMENTO). AF_05/2024</v>
          </cell>
          <cell r="C256" t="str">
            <v>UN</v>
          </cell>
          <cell r="D256">
            <v>20.39</v>
          </cell>
        </row>
        <row r="257">
          <cell r="A257">
            <v>105365</v>
          </cell>
          <cell r="B257" t="str">
            <v>ASSENTAMENTO DE CONEXÃO 3 ACESSOS DE PVC PBA PARA REDE DE ÁGUA, DN 50, JUNTA ELÁSTICA INTEGRADA, INSTALADO EM LOCAL COM NÍVEL ALTO DE INTERFERÊNCIAS (NÃO INCLUI FORNECIMENTO). AF_05/2024</v>
          </cell>
          <cell r="C257" t="str">
            <v>UN</v>
          </cell>
          <cell r="D257">
            <v>19.809999999999999</v>
          </cell>
        </row>
        <row r="258">
          <cell r="A258">
            <v>105366</v>
          </cell>
          <cell r="B258" t="str">
            <v>ASSENTAMENTO DE CONEXÃO 3 ACESSOS DE PVC PBA PARA REDE DE ÁGUA, DN 75, JUNTA ELÁSTICA INTEGRADA, INSTALADO EM LOCAL COM NÍVEL ALTO DE INTERFERÊNCIAS (NÃO INCLUI FORNECIMENTO). AF_05/2024</v>
          </cell>
          <cell r="C258" t="str">
            <v>UN</v>
          </cell>
          <cell r="D258">
            <v>24.18</v>
          </cell>
        </row>
        <row r="259">
          <cell r="A259">
            <v>105367</v>
          </cell>
          <cell r="B259" t="str">
            <v>ASSENTAMENTO DE CONEXÃO 3 ACESSOS DE PVC PBA PARA REDE DE ÁGUA, DN 100, JUNTA ELÁSTICA INTEGRADA, INSTALADO EM LOCAL COM NÍVEL ALTO DE INTERFERÊNCIAS (NÃO INCLUI FORNECIMENTO). AF_05/2024</v>
          </cell>
          <cell r="C259" t="str">
            <v>UN</v>
          </cell>
          <cell r="D259">
            <v>28.23</v>
          </cell>
        </row>
        <row r="260">
          <cell r="A260">
            <v>105368</v>
          </cell>
          <cell r="B260" t="str">
            <v>FORNECIMENTO E ASSENTAMENTO DE CURVA 45 GRAUS RANHURADA EM FERRO FUNDIDO, DN 80 MM (3") PARA REDE DE ÁGUA, INSTALADO EM LOCAL COM NÍVEL BAIXO DE INTERFERÊNCIAS (INCLUI FORNECIMENTO). AF_05/2024</v>
          </cell>
          <cell r="C260" t="str">
            <v>UN</v>
          </cell>
          <cell r="D260">
            <v>42.26</v>
          </cell>
        </row>
        <row r="261">
          <cell r="A261">
            <v>105370</v>
          </cell>
          <cell r="B261" t="str">
            <v>FORNECIMENTO E ASSENTAMENTO DE TE RANHURADO EM FERRO FUNDIDO, DN 80 (3") PARA REDE DE ÁGUA, INSTALADO EM LOCAL COM NÍVEL BAIXO DE INTERFERÊNCIAS (INCLUI FORNECIMENTO). AF_05/2024</v>
          </cell>
          <cell r="C261" t="str">
            <v>UN</v>
          </cell>
          <cell r="D261">
            <v>67.87</v>
          </cell>
        </row>
        <row r="262">
          <cell r="A262">
            <v>105371</v>
          </cell>
          <cell r="B262" t="str">
            <v>ASSENTAMENTO DE CONEXÃO 3 ACESSOS DE PVC PBA PARA REDE DE ÁGUA, DN 100, JUNTA ELÁSTICA INTEGRADA, INSTALADO EM LOCAL COM NÍVEL BAIXO DE INTERFERÊNCIAS (NÃO INCLUI FORNECIMENTO). AF_05/2024</v>
          </cell>
          <cell r="C262" t="str">
            <v>UN</v>
          </cell>
          <cell r="D262">
            <v>23.49</v>
          </cell>
        </row>
        <row r="263">
          <cell r="A263">
            <v>105372</v>
          </cell>
          <cell r="B263" t="str">
            <v>ASSENTAMENTO DE CONEXÃO 2 ACESSOS ALINHADOS DE FERRO FUNDIDO PARA REDE DE ÁGUA, DN 80, JUNTA ELÁSTICA, INSTALADO EM LOCAL COM NÍVEL BAIXO DE INTERFERÊNCIAS (NÃO INCLUI FORNECIMENTO). AF_05/2024</v>
          </cell>
          <cell r="C263" t="str">
            <v>UN</v>
          </cell>
          <cell r="D263">
            <v>6.99</v>
          </cell>
        </row>
        <row r="264">
          <cell r="A264">
            <v>105373</v>
          </cell>
          <cell r="B264" t="str">
            <v>ASSENTAMENTO DE CONEXÃO 2 ACESSOS ALINHADOS DE FERRO FUNDIDO PARA REDE DE ÁGUA, DN 100, JUNTA ELÁSTICA, INSTALADO EM LOCAL COM NÍVEL BAIXO DE INTERFERÊNCIAS (NÃO INCLUI FORNECIMENTO). AF_05/2024</v>
          </cell>
          <cell r="C264" t="str">
            <v>UN</v>
          </cell>
          <cell r="D264">
            <v>8.11</v>
          </cell>
        </row>
        <row r="265">
          <cell r="A265">
            <v>105374</v>
          </cell>
          <cell r="B265" t="str">
            <v>ASSENTAMENTO E FORNECIMENTO DE CURVA PVC PBA, JE, PB, 45 GRAUS, DN 100 / DE 110 MM, PARA REDE AGUA, JUNTA ELÁSTICA INTEGRADA, INSTALADO EM LOCAL COM NÍVEL BAIXO DE INTERFERÊNCIAS (INCLUI FORNECIMENTO). AF_05/2024</v>
          </cell>
          <cell r="C265" t="str">
            <v>UN</v>
          </cell>
          <cell r="D265">
            <v>154.03</v>
          </cell>
        </row>
        <row r="266">
          <cell r="A266">
            <v>105375</v>
          </cell>
          <cell r="B266" t="str">
            <v>ASSENTAMENTO E FORNECIMENTO DE TE DE REDUCAO, PVC PBA, BBB, JE, DN 100 X 50 / DE 110 X 60 MM, PARA REDE AGUA, JUNTA ELÁSTICA INTEGRADA, INSTALADO EM LOCAL COM NÍVEL ALTO DE INTERFERÊNCIAS (INCLUI FORNECIMENTO). AF_05/2024</v>
          </cell>
          <cell r="C266" t="str">
            <v>UN</v>
          </cell>
          <cell r="D266">
            <v>121.12</v>
          </cell>
        </row>
        <row r="267">
          <cell r="A267">
            <v>105376</v>
          </cell>
          <cell r="B267" t="str">
            <v>ASSENTAMENTO E FORNECIMENTO DE TE DE REDUCAO, PVC PBA, BBB, JE, DN 100 X 50 / DE 110 X 60 MM, PARA REDE AGUA, JUNTA ELÁSTICA INTEGRADA, INSTALADO EM LOCAL COM NÍVEL BAIXO DE INTERFERÊNCIAS (INCLUI FORNECIMENTO). AF_05/2024</v>
          </cell>
          <cell r="C267" t="str">
            <v>UN</v>
          </cell>
          <cell r="D267">
            <v>116.38</v>
          </cell>
        </row>
        <row r="268">
          <cell r="A268">
            <v>105381</v>
          </cell>
          <cell r="B268" t="str">
            <v>ASSENTAMENTO DE CONEXÃO 2 ACESSOS ALINHADOS DE PVC PBA PARA REDE DE ÁGUA, DN 75, JUNTA ELÁSTICA INTEGRADA, INSTALADO EM LOCAL COM NÍVEL BAIXO DE INTERFERÊNCIAS (NÃO INCLUI FORNECIMENTO). AF_05/2024</v>
          </cell>
          <cell r="C268" t="str">
            <v>UN</v>
          </cell>
          <cell r="D268">
            <v>10.029999999999999</v>
          </cell>
        </row>
        <row r="269">
          <cell r="A269">
            <v>105382</v>
          </cell>
          <cell r="B269" t="str">
            <v>ASSENTAMENTO DE CONEXÃO 2 ACESSOS ALINHADOS DE PVC PBA PARA REDE DE ÁGUA, DN 100, JUNTA ELÁSTICA INTEGRADA, INSTALADO EM LOCAL COM NÍVEL BAIXO DE INTERFERÊNCIAS (NÃO INCLUI FORNECIMENTO). AF_05/2024</v>
          </cell>
          <cell r="C269" t="str">
            <v>UN</v>
          </cell>
          <cell r="D269">
            <v>11.74</v>
          </cell>
        </row>
        <row r="270">
          <cell r="A270">
            <v>105383</v>
          </cell>
          <cell r="B270" t="str">
            <v>ASSENTAMENTO DE CONEXÃO 2 ACESSOS INCLINADOS DE PVC PBA PARA REDE DE ÁGUA, DN 50, JUNTA ELÁSTICA INTEGRADA, INSTALADO EM LOCAL COM NÍVEL BAIXO DE INTERFERÊNCIAS (NÃO INCLUI FORNECIMENTO). AF_05/2024</v>
          </cell>
          <cell r="C270" t="str">
            <v>UN</v>
          </cell>
          <cell r="D270">
            <v>11.9</v>
          </cell>
        </row>
        <row r="271">
          <cell r="A271">
            <v>105384</v>
          </cell>
          <cell r="B271" t="str">
            <v>ASSENTAMENTO DE CONEXÃO 2 ACESSOS INCLINADOS DE PVC PBA PARA REDE DE ÁGUA, DN 75, JUNTA ELÁSTICA INTEGRADA, INSTALADO EM LOCAL COM NÍVEL BAIXO DE INTERFERÊNCIAS (NÃO INCLUI FORNECIMENTO). AF_05/2024</v>
          </cell>
          <cell r="C271" t="str">
            <v>UN</v>
          </cell>
          <cell r="D271">
            <v>14.45</v>
          </cell>
        </row>
        <row r="272">
          <cell r="A272">
            <v>105385</v>
          </cell>
          <cell r="B272" t="str">
            <v>ASSENTAMENTO DE CONEXÃO 2 ACESSOS INCLINADOS DE PVC PBA PARA REDE DE ÁGUA, DN 100, JUNTA ELÁSTICA INTEGRADA, INSTALADO EM LOCAL COM NÍVEL BAIXO DE INTERFERÊNCIAS (NÃO INCLUI FORNECIMENTO). AF_05/2024</v>
          </cell>
          <cell r="C272" t="str">
            <v>UN</v>
          </cell>
          <cell r="D272">
            <v>16.84</v>
          </cell>
        </row>
        <row r="273">
          <cell r="A273">
            <v>105386</v>
          </cell>
          <cell r="B273" t="str">
            <v>ASSENTAMENTO DE CONEXÃO 3 ACESSOS DE PVC PBA PARA REDE DE ÁGUA, DN 50, JUNTA ELÁSTICA INTEGRADA, INSTALADO EM LOCAL COM NÍVEL BAIXO DE INTERFERÊNCIAS (NÃO INCLUI FORNECIMENTO). AF_05/2024</v>
          </cell>
          <cell r="C273" t="str">
            <v>UN</v>
          </cell>
          <cell r="D273">
            <v>16.329999999999998</v>
          </cell>
        </row>
        <row r="274">
          <cell r="A274">
            <v>105387</v>
          </cell>
          <cell r="B274" t="str">
            <v>ASSENTAMENTO DE CONEXÃO 3 ACESSOS DE PVC PBA PARA REDE DE ÁGUA, DN 75, JUNTA ELÁSTICA INTEGRADA, INSTALADO EM LOCAL COM NÍVEL BAIXO DE INTERFERÊNCIAS (NÃO INCLUI FORNECIMENTO). AF_05/2024</v>
          </cell>
          <cell r="C274" t="str">
            <v>UN</v>
          </cell>
          <cell r="D274">
            <v>20.079999999999998</v>
          </cell>
        </row>
        <row r="275">
          <cell r="A275">
            <v>92833</v>
          </cell>
          <cell r="B275" t="str">
            <v>TUBO DE CONCRETO PARA REDES COLETORAS DE ESGOTO SANITÁRIO, DIÂMETRO DE 300 MM, JUNTA ELÁSTICA, INSTALADO EM LOCAL COM BAIXO NÍVEL DE INTERFERÊNCIAS - FORNECIMENTO E ASSENTAMENTO. AF_03/2024</v>
          </cell>
          <cell r="C275" t="str">
            <v>M</v>
          </cell>
          <cell r="D275">
            <v>224.58</v>
          </cell>
        </row>
        <row r="276">
          <cell r="A276">
            <v>92834</v>
          </cell>
          <cell r="B276" t="str">
            <v>ASSENTAMENTO DE TUBO DE CONCRETO PARA REDES COLETORAS DE ESGOTO SANITÁRIO, DIÂMETRO DE 300 MM, JUNTA ELÁSTICA, INSTALADO EM LOCAL COM BAIXO NÍVEL DE INTERFERÊNCIAS (NÃO INCLUI FORNECIMENTO). AF_03/2024</v>
          </cell>
          <cell r="C276" t="str">
            <v>M</v>
          </cell>
          <cell r="D276">
            <v>18.68</v>
          </cell>
        </row>
        <row r="277">
          <cell r="A277">
            <v>92835</v>
          </cell>
          <cell r="B277" t="str">
            <v>TUBO DE CONCRETO PARA REDES COLETORAS DE ESGOTO SANITÁRIO, DIÂMETRO DE 400 MM, JUNTA ELÁSTICA, INSTALADO EM LOCAL COM BAIXO NÍVEL DE INTERFERÊNCIAS - FORNECIMENTO E ASSENTAMENTO. AF_03/2024</v>
          </cell>
          <cell r="C277" t="str">
            <v>M</v>
          </cell>
          <cell r="D277">
            <v>235.79</v>
          </cell>
        </row>
        <row r="278">
          <cell r="A278">
            <v>92836</v>
          </cell>
          <cell r="B278" t="str">
            <v>ASSENTAMENTO DE TUBO DE CONCRETO PARA REDES COLETORAS DE ESGOTO SANITÁRIO, DIÂMETRO DE 400 MM, JUNTA ELÁSTICA, INSTALADO EM LOCAL COM BAIXO NÍVEL DE INTERFERÊNCIAS (NÃO INCLUI FORNECIMENTO). AF_03/2024</v>
          </cell>
          <cell r="C278" t="str">
            <v>M</v>
          </cell>
          <cell r="D278">
            <v>24.6</v>
          </cell>
        </row>
        <row r="279">
          <cell r="A279">
            <v>92837</v>
          </cell>
          <cell r="B279" t="str">
            <v>TUBO DE CONCRETO PARA REDES COLETORAS DE ESGOTO SANITÁRIO, DIÂMETRO DE 500 MM, JUNTA ELÁSTICA, INSTALADO EM LOCAL COM BAIXO NÍVEL DE INTERFERÊNCIAS - FORNECIMENTO E ASSENTAMENTO. AF_03/2024</v>
          </cell>
          <cell r="C279" t="str">
            <v>M</v>
          </cell>
          <cell r="D279">
            <v>421.54</v>
          </cell>
        </row>
        <row r="280">
          <cell r="A280">
            <v>92838</v>
          </cell>
          <cell r="B280" t="str">
            <v>ASSENTAMENTO DE TUBO DE CONCRETO PARA REDES COLETORAS DE ESGOTO SANITÁRIO, DIÂMETRO DE 500 MM, JUNTA ELÁSTICA, INSTALADO EM LOCAL COM BAIXO NÍVEL DE INTERFERÊNCIAS (NÃO INCLUI FORNECIMENTO). AF_03/2024</v>
          </cell>
          <cell r="C280" t="str">
            <v>M</v>
          </cell>
          <cell r="D280">
            <v>30.85</v>
          </cell>
        </row>
        <row r="281">
          <cell r="A281">
            <v>92839</v>
          </cell>
          <cell r="B281" t="str">
            <v>TUBO DE CONCRETO PARA REDES COLETORAS DE ESGOTO SANITÁRIO, DIÂMETRO DE 600 MM, JUNTA ELÁSTICA, INSTALADO EM LOCAL COM BAIXO NÍVEL DE INTERFERÊNCIAS - FORNECIMENTO E ASSENTAMENTO. AF_03/2024</v>
          </cell>
          <cell r="C281" t="str">
            <v>M</v>
          </cell>
          <cell r="D281">
            <v>516.79999999999995</v>
          </cell>
        </row>
        <row r="282">
          <cell r="A282">
            <v>92840</v>
          </cell>
          <cell r="B282" t="str">
            <v>ASSENTAMENTO DE TUBO DE CONCRETO PARA REDES COLETORAS DE ESGOTO SANITÁRIO, DIÂMETRO DE 600 MM, JUNTA ELÁSTICA, INSTALADO EM LOCAL COM BAIXO NÍVEL DE INTERFERÊNCIAS (NÃO INCLUI FORNECIMENTO). AF_03/2024</v>
          </cell>
          <cell r="C282" t="str">
            <v>M</v>
          </cell>
          <cell r="D282">
            <v>37.4</v>
          </cell>
        </row>
        <row r="283">
          <cell r="A283">
            <v>92841</v>
          </cell>
          <cell r="B283" t="str">
            <v>TUBO DE CONCRETO PARA REDES COLETORAS DE ESGOTO SANITÁRIO, DIÂMETRO DE 700 MM, JUNTA ELÁSTICA, INSTALADO EM LOCAL COM BAIXO NÍVEL DE INTERFERÊNCIAS - FORNECIMENTO E ASSENTAMENTO. AF_03/2024</v>
          </cell>
          <cell r="C283" t="str">
            <v>M</v>
          </cell>
          <cell r="D283">
            <v>673.19</v>
          </cell>
        </row>
        <row r="284">
          <cell r="A284">
            <v>92842</v>
          </cell>
          <cell r="B284" t="str">
            <v>ASSENTAMENTO DE TUBO DE CONCRETO PARA REDES COLETORAS DE ESGOTO SANITÁRIO, DIÂMETRO DE 700 MM, JUNTA ELÁSTICA, INSTALADO EM LOCAL COM BAIXO NÍVEL DE INTERFERÊNCIAS (NÃO INCLUI FORNECIMENTO). AF_03/2024</v>
          </cell>
          <cell r="C284" t="str">
            <v>M</v>
          </cell>
          <cell r="D284">
            <v>47.02</v>
          </cell>
        </row>
        <row r="285">
          <cell r="A285">
            <v>92843</v>
          </cell>
          <cell r="B285" t="str">
            <v>TUBO DE CONCRETO PARA REDES COLETORAS DE ESGOTO SANITÁRIO, DIÂMETRO DE 800 MM, JUNTA ELÁSTICA, INSTALADO EM LOCAL COM BAIXO NÍVEL DE INTERFERÊNCIAS - FORNECIMENTO E ASSENTAMENTO. AF_03/2024</v>
          </cell>
          <cell r="C285" t="str">
            <v>M</v>
          </cell>
          <cell r="D285">
            <v>695.95</v>
          </cell>
        </row>
        <row r="286">
          <cell r="A286">
            <v>92844</v>
          </cell>
          <cell r="B286" t="str">
            <v>ASSENTAMENTO DE TUBO DE CONCRETO PARA REDES COLETORAS DE ESGOTO SANITÁRIO, DIÂMETRO DE 800 MM, JUNTA ELÁSTICA, INSTALADO EM LOCAL COM BAIXO NÍVEL DE INTERFERÊNCIAS (NÃO INCLUI FORNECIMENTO). AF_03/2024</v>
          </cell>
          <cell r="C286" t="str">
            <v>M</v>
          </cell>
          <cell r="D286">
            <v>55.94</v>
          </cell>
        </row>
        <row r="287">
          <cell r="A287">
            <v>92845</v>
          </cell>
          <cell r="B287" t="str">
            <v>TUBO DE CONCRETO PARA REDES COLETORAS DE ESGOTO SANITÁRIO, DIÂMETRO DE 900 MM, JUNTA ELÁSTICA, INSTALADO EM LOCAL COM BAIXO NÍVEL DE INTERFERÊNCIAS - FORNECIMENTO E ASSENTAMENTO. AF_03/2024</v>
          </cell>
          <cell r="C287" t="str">
            <v>M</v>
          </cell>
          <cell r="D287">
            <v>1034.6099999999999</v>
          </cell>
        </row>
        <row r="288">
          <cell r="A288">
            <v>92846</v>
          </cell>
          <cell r="B288" t="str">
            <v>ASSENTAMENTO DE TUBO DE CONCRETO PARA REDES COLETORAS DE ESGOTO SANITÁRIO, DIÂMETRO DE 900 MM, JUNTA ELÁSTICA, INSTALADO EM LOCAL COM BAIXO NÍVEL DE INTERFERÊNCIAS (NÃO INCLUI FORNECIMENTO). AF_03/2024</v>
          </cell>
          <cell r="C288" t="str">
            <v>M</v>
          </cell>
          <cell r="D288">
            <v>64.19</v>
          </cell>
        </row>
        <row r="289">
          <cell r="A289">
            <v>92847</v>
          </cell>
          <cell r="B289" t="str">
            <v>TUBO DE CONCRETO PARA REDES COLETORAS DE ESGOTO SANITÁRIO, DIÂMETRO DE 1000 MM, JUNTA ELÁSTICA, INSTALADO EM LOCAL COM BAIXO NÍVEL DE INTERFERÊNCIAS - FORNECIMENTO E ASSENTAMENTO. AF_03/2024</v>
          </cell>
          <cell r="C289" t="str">
            <v>M</v>
          </cell>
          <cell r="D289">
            <v>1059.98</v>
          </cell>
        </row>
        <row r="290">
          <cell r="A290">
            <v>92848</v>
          </cell>
          <cell r="B290" t="str">
            <v>ASSENTAMENTO DE TUBO DE CONCRETO PARA REDES COLETORAS DE ESGOTO SANITÁRIO, DIÂMETRO DE 1000 MM, JUNTA ELÁSTICA, INSTALADO EM LOCAL COM BAIXO NÍVEL DE INTERFERÊNCIAS (NÃO INCLUI FORNECIMENTO). AF_03/2024</v>
          </cell>
          <cell r="C290" t="str">
            <v>M</v>
          </cell>
          <cell r="D290">
            <v>75.83</v>
          </cell>
        </row>
        <row r="291">
          <cell r="A291">
            <v>92849</v>
          </cell>
          <cell r="B291" t="str">
            <v>TUBO DE CONCRETO PARA REDES COLETORAS DE ESGOTO SANITÁRIO, DIÂMETRO DE 300 MM, JUNTA ELÁSTICA, INSTALADO EM LOCAL COM ALTO NÍVEL DE INTERFERÊNCIAS - FORNECIMENTO E ASSENTAMENTO. AF_03/2024</v>
          </cell>
          <cell r="C291" t="str">
            <v>M</v>
          </cell>
          <cell r="D291">
            <v>226.79</v>
          </cell>
        </row>
        <row r="292">
          <cell r="A292">
            <v>92850</v>
          </cell>
          <cell r="B292" t="str">
            <v>ASSENTAMENTO DE TUBO DE CONCRETO PARA REDES COLETORAS DE ESGOTO SANITÁRIO, DIÂMETRO DE 300 MM, JUNTA ELÁSTICA, INSTALADO EM LOCAL COM ALTO NÍVEL DE INTERFERÊNCIAS (NÃO INCLUI FORNECIMENTO). AF_03/2024</v>
          </cell>
          <cell r="C292" t="str">
            <v>M</v>
          </cell>
          <cell r="D292">
            <v>20.89</v>
          </cell>
        </row>
        <row r="293">
          <cell r="A293">
            <v>92851</v>
          </cell>
          <cell r="B293" t="str">
            <v>TUBO DE CONCRETO PARA REDES COLETORAS DE ESGOTO SANITÁRIO, DIÂMETRO DE 400 MM, JUNTA ELÁSTICA, INSTALADO EM LOCAL COM ALTO NÍVEL DE INTERFERÊNCIAS - FORNECIMENTO E ASSENTAMENTO. AF_03/2024</v>
          </cell>
          <cell r="C293" t="str">
            <v>M</v>
          </cell>
          <cell r="D293">
            <v>238.93</v>
          </cell>
        </row>
        <row r="294">
          <cell r="A294">
            <v>92852</v>
          </cell>
          <cell r="B294" t="str">
            <v>ASSENTAMENTO DE TUBO DE CONCRETO PARA REDES COLETORAS DE ESGOTO SANITÁRIO, DIÂMETRO DE 400 MM, JUNTA ELÁSTICA, INSTALADO EM LOCAL COM ALTO NÍVEL DE INTERFERÊNCIAS (NÃO INCLUI FORNECIMENTO). AF_03/2024</v>
          </cell>
          <cell r="C294" t="str">
            <v>M</v>
          </cell>
          <cell r="D294">
            <v>27.74</v>
          </cell>
        </row>
        <row r="295">
          <cell r="A295">
            <v>92853</v>
          </cell>
          <cell r="B295" t="str">
            <v>TUBO DE CONCRETO PARA REDES COLETORAS DE ESGOTO SANITÁRIO, DIÂMETRO DE 500 MM, JUNTA ELÁSTICA, INSTALADO EM LOCAL COM ALTO NÍVEL DE INTERFERÊNCIAS - FORNECIMENTO E ASSENTAMENTO. AF_03/2024</v>
          </cell>
          <cell r="C295" t="str">
            <v>M</v>
          </cell>
          <cell r="D295">
            <v>425.63</v>
          </cell>
        </row>
        <row r="296">
          <cell r="A296">
            <v>92854</v>
          </cell>
          <cell r="B296" t="str">
            <v>ASSENTAMENTO DE TUBO DE CONCRETO PARA REDES COLETORAS DE ESGOTO SANITÁRIO, DIÂMETRO DE 500 MM, JUNTA ELÁSTICA, INSTALADO EM LOCAL COM ALTO NÍVEL DE INTERFERÊNCIAS (NÃO INCLUI FORNECIMENTO). AF_03/2024</v>
          </cell>
          <cell r="C296" t="str">
            <v>M</v>
          </cell>
          <cell r="D296">
            <v>34.94</v>
          </cell>
        </row>
        <row r="297">
          <cell r="A297">
            <v>92855</v>
          </cell>
          <cell r="B297" t="str">
            <v>TUBO DE CONCRETO PARA REDES COLETORAS DE ESGOTO SANITÁRIO, DIÂMETRO DE 600 MM, JUNTA ELÁSTICA, INSTALADO EM LOCAL COM ALTO NÍVEL DE INTERFERÊNCIAS - FORNECIMENTO E ASSENTAMENTO. AF_03/2024</v>
          </cell>
          <cell r="C297" t="str">
            <v>M</v>
          </cell>
          <cell r="D297">
            <v>521.83000000000004</v>
          </cell>
        </row>
        <row r="298">
          <cell r="A298">
            <v>92856</v>
          </cell>
          <cell r="B298" t="str">
            <v>ASSENTAMENTO DE TUBO DE CONCRETO PARA REDES COLETORAS DE ESGOTO SANITÁRIO, DIÂMETRO DE 600 MM, JUNTA ELÁSTICA, INSTALADO EM LOCAL COM ALTO NÍVEL DE INTERFERÊNCIAS (NÃO INCLUI FORNECIMENTO). AF_03/2024</v>
          </cell>
          <cell r="C298" t="str">
            <v>M</v>
          </cell>
          <cell r="D298">
            <v>42.43</v>
          </cell>
        </row>
        <row r="299">
          <cell r="A299">
            <v>92857</v>
          </cell>
          <cell r="B299" t="str">
            <v>TUBO DE CONCRETO PARA REDES COLETORAS DE ESGOTO SANITÁRIO, DIÂMETRO DE 700 MM, JUNTA ELÁSTICA, INSTALADO EM LOCAL COM ALTO NÍVEL DE INTERFERÊNCIAS - FORNECIMENTO E ASSENTAMENTO. AF_03/2024</v>
          </cell>
          <cell r="C299" t="str">
            <v>M</v>
          </cell>
          <cell r="D299">
            <v>679.17</v>
          </cell>
        </row>
        <row r="300">
          <cell r="A300">
            <v>92858</v>
          </cell>
          <cell r="B300" t="str">
            <v>ASSENTAMENTO DE TUBO DE CONCRETO PARA REDES COLETORAS DE ESGOTO SANITÁRIO, DIÂMETRO DE 700 MM, JUNTA ELÁSTICA, INSTALADO EM LOCAL COM ALTO NÍVEL DE INTERFERÊNCIAS (NÃO INCLUI FORNECIMENTO). AF_03/2024</v>
          </cell>
          <cell r="C300" t="str">
            <v>M</v>
          </cell>
          <cell r="D300">
            <v>53</v>
          </cell>
        </row>
        <row r="301">
          <cell r="A301">
            <v>92859</v>
          </cell>
          <cell r="B301" t="str">
            <v>TUBO DE CONCRETO PARA REDES COLETORAS DE ESGOTO SANITÁRIO, DIÂMETRO DE 800 MM, JUNTA ELÁSTICA, INSTALADO EM LOCAL COM ALTO NÍVEL DE INTERFERÊNCIAS - FORNECIMENTO E ASSENTAMENTO. AF_03/2024</v>
          </cell>
          <cell r="C301" t="str">
            <v>M</v>
          </cell>
          <cell r="D301">
            <v>702.87</v>
          </cell>
        </row>
        <row r="302">
          <cell r="A302">
            <v>92860</v>
          </cell>
          <cell r="B302" t="str">
            <v>ASSENTAMENTO DE TUBO DE CONCRETO PARA REDES COLETORAS DE ESGOTO SANITÁRIO, DIÂMETRO DE 800 MM, JUNTA ELÁSTICA, INSTALADO EM LOCAL COM ALTO NÍVEL DE INTERFERÊNCIAS (NÃO INCLUI FORNECIMENTO). AF_03/2024</v>
          </cell>
          <cell r="C302" t="str">
            <v>M</v>
          </cell>
          <cell r="D302">
            <v>62.86</v>
          </cell>
        </row>
        <row r="303">
          <cell r="A303">
            <v>92861</v>
          </cell>
          <cell r="B303" t="str">
            <v>TUBO DE CONCRETO PARA REDES COLETORAS DE ESGOTO SANITÁRIO, DIÂMETRO DE 900 MM, JUNTA ELÁSTICA, INSTALADO EM LOCAL COM ALTO NÍVEL DE INTERFERÊNCIAS - FORNECIMENTO E ASSENTAMENTO. AF_03/2024</v>
          </cell>
          <cell r="C303" t="str">
            <v>M</v>
          </cell>
          <cell r="D303">
            <v>1042.46</v>
          </cell>
        </row>
        <row r="304">
          <cell r="A304">
            <v>92862</v>
          </cell>
          <cell r="B304" t="str">
            <v>ASSENTAMENTO DE TUBO DE CONCRETO PARA REDES COLETORAS DE ESGOTO SANITÁRIO, DIÂMETRO DE 900 MM, JUNTA ELÁSTICA, INSTALADO EM LOCAL COM ALTO NÍVEL DE INTERFERÊNCIAS (NÃO INCLUI FORNECIMENTO). AF_03/2024</v>
          </cell>
          <cell r="C304" t="str">
            <v>M</v>
          </cell>
          <cell r="D304">
            <v>72.040000000000006</v>
          </cell>
        </row>
        <row r="305">
          <cell r="A305">
            <v>92863</v>
          </cell>
          <cell r="B305" t="str">
            <v>TUBO DE CONCRETO PARA REDES COLETORAS DE ESGOTO SANITÁRIO, DIÂMETRO DE 1000 MM, JUNTA ELÁSTICA, INSTALADO EM LOCAL COM ALTO NÍVEL DE INTERFERÊNCIAS - FORNECIMENTO E ASSENTAMENTO. AF_03/2024</v>
          </cell>
          <cell r="C305" t="str">
            <v>M</v>
          </cell>
          <cell r="D305">
            <v>1068.78</v>
          </cell>
        </row>
        <row r="306">
          <cell r="A306">
            <v>92864</v>
          </cell>
          <cell r="B306" t="str">
            <v>ASSENTAMENTO DE TUBO DE CONCRETO PARA REDES COLETORAS DE ESGOTO SANITÁRIO, DIÂMETRO DE 1000 MM, JUNTA ELÁSTICA, INSTALADO EM LOCAL COM ALTO NÍVEL DE INTERFERÊNCIAS (NÃO INCLUI FORNECIMENTO). AF_03/2024</v>
          </cell>
          <cell r="C306" t="str">
            <v>M</v>
          </cell>
          <cell r="D306">
            <v>84.63</v>
          </cell>
        </row>
        <row r="307">
          <cell r="A307">
            <v>92210</v>
          </cell>
          <cell r="B307" t="str">
            <v>TUBO DE CONCRETO PARA REDES COLETORAS DE ÁGUAS PLUVIAIS, DIÂMETRO DE 400 MM, JUNTA RÍGIDA, INSTALADO EM LOCAL COM BAIXO NÍVEL DE INTERFERÊNCIAS - FORNECIMENTO E ASSENTAMENTO. AF_03/2024</v>
          </cell>
          <cell r="C307" t="str">
            <v>M</v>
          </cell>
          <cell r="D307">
            <v>160.63999999999999</v>
          </cell>
        </row>
        <row r="308">
          <cell r="A308">
            <v>92211</v>
          </cell>
          <cell r="B308" t="str">
            <v>TUBO DE CONCRETO PARA REDES COLETORAS DE ÁGUAS PLUVIAIS, DIÂMETRO DE 500 MM, JUNTA RÍGIDA, INSTALADO EM LOCAL COM BAIXO NÍVEL DE INTERFERÊNCIAS - FORNECIMENTO E ASSENTAMENTO. AF_03/2024</v>
          </cell>
          <cell r="C308" t="str">
            <v>M</v>
          </cell>
          <cell r="D308">
            <v>195</v>
          </cell>
        </row>
        <row r="309">
          <cell r="A309">
            <v>92212</v>
          </cell>
          <cell r="B309" t="str">
            <v>TUBO DE CONCRETO PARA REDES COLETORAS DE ÁGUAS PLUVIAIS, DIÂMETRO DE 600 MM, JUNTA RÍGIDA, INSTALADO EM LOCAL COM BAIXO NÍVEL DE INTERFERÊNCIAS - FORNECIMENTO E ASSENTAMENTO. AF_03/2024</v>
          </cell>
          <cell r="C309" t="str">
            <v>M</v>
          </cell>
          <cell r="D309">
            <v>300.33</v>
          </cell>
        </row>
        <row r="310">
          <cell r="A310">
            <v>92213</v>
          </cell>
          <cell r="B310" t="str">
            <v>TUBO DE CONCRETO PARA REDES COLETORAS DE ÁGUAS PLUVIAIS, DIÂMETRO DE 700 MM, JUNTA RÍGIDA, INSTALADO EM LOCAL COM BAIXO NÍVEL DE INTERFERÊNCIAS - FORNECIMENTO E ASSENTAMENTO. AF_03/2024</v>
          </cell>
          <cell r="C310" t="str">
            <v>M</v>
          </cell>
          <cell r="D310">
            <v>401.04</v>
          </cell>
        </row>
        <row r="311">
          <cell r="A311">
            <v>92214</v>
          </cell>
          <cell r="B311" t="str">
            <v>TUBO DE CONCRETO PARA REDES COLETORAS DE ÁGUAS PLUVIAIS, DIÂMETRO DE 800 MM, JUNTA RÍGIDA, INSTALADO EM LOCAL COM BAIXO NÍVEL DE INTERFERÊNCIAS - FORNECIMENTO E ASSENTAMENTO. AF_03/2024</v>
          </cell>
          <cell r="C311" t="str">
            <v>M</v>
          </cell>
          <cell r="D311">
            <v>486.41</v>
          </cell>
        </row>
        <row r="312">
          <cell r="A312">
            <v>92215</v>
          </cell>
          <cell r="B312" t="str">
            <v>TUBO DE CONCRETO PARA REDES COLETORAS DE ÁGUAS PLUVIAIS, DIÂMETRO DE 900 MM, JUNTA RÍGIDA, INSTALADO EM LOCAL COM BAIXO NÍVEL DE INTERFERÊNCIAS - FORNECIMENTO E ASSENTAMENTO. AF_03/2024</v>
          </cell>
          <cell r="C312" t="str">
            <v>M</v>
          </cell>
          <cell r="D312">
            <v>558.74</v>
          </cell>
        </row>
        <row r="313">
          <cell r="A313">
            <v>92216</v>
          </cell>
          <cell r="B313" t="str">
            <v>TUBO DE CONCRETO PARA REDES COLETORAS DE ÁGUAS PLUVIAIS, DIÂMETRO DE 1000 MM, JUNTA RÍGIDA, INSTALADO EM LOCAL COM BAIXO NÍVEL DE INTERFERÊNCIAS - FORNECIMENTO E ASSENTAMENTO. AF_03/2024</v>
          </cell>
          <cell r="C313" t="str">
            <v>M</v>
          </cell>
          <cell r="D313">
            <v>578.5</v>
          </cell>
        </row>
        <row r="314">
          <cell r="A314">
            <v>92219</v>
          </cell>
          <cell r="B314" t="str">
            <v>TUBO DE CONCRETO PARA REDES COLETORAS DE ÁGUAS PLUVIAIS, DIÂMETRO DE 400 MM, JUNTA RÍGIDA, INSTALADO EM LOCAL COM ALTO NÍVEL DE INTERFERÊNCIAS - FORNECIMENTO E ASSENTAMENTO. AF_03/2024</v>
          </cell>
          <cell r="C314" t="str">
            <v>M</v>
          </cell>
          <cell r="D314">
            <v>163.79</v>
          </cell>
        </row>
        <row r="315">
          <cell r="A315">
            <v>92220</v>
          </cell>
          <cell r="B315" t="str">
            <v>TUBO DE CONCRETO PARA REDES COLETORAS DE ÁGUAS PLUVIAIS, DIÂMETRO DE 500 MM, JUNTA RÍGIDA, INSTALADO EM LOCAL COM ALTO NÍVEL DE INTERFERÊNCIAS - FORNECIMENTO E ASSENTAMENTO. AF_03/2024</v>
          </cell>
          <cell r="C315" t="str">
            <v>M</v>
          </cell>
          <cell r="D315">
            <v>199.07</v>
          </cell>
        </row>
        <row r="316">
          <cell r="A316">
            <v>92221</v>
          </cell>
          <cell r="B316" t="str">
            <v>TUBO DE CONCRETO PARA REDES COLETORAS DE ÁGUAS PLUVIAIS, DIÂMETRO DE 600 MM, JUNTA RÍGIDA, INSTALADO EM LOCAL COM ALTO NÍVEL DE INTERFERÊNCIAS - FORNECIMENTO E ASSENTAMENTO. AF_03/2024</v>
          </cell>
          <cell r="C316" t="str">
            <v>M</v>
          </cell>
          <cell r="D316">
            <v>305.33999999999997</v>
          </cell>
        </row>
        <row r="317">
          <cell r="A317">
            <v>92222</v>
          </cell>
          <cell r="B317" t="str">
            <v>TUBO DE CONCRETO PARA REDES COLETORAS DE ÁGUAS PLUVIAIS, DIÂMETRO DE 700 MM, JUNTA RÍGIDA, INSTALADO EM LOCAL COM ALTO NÍVEL DE INTERFERÊNCIAS - FORNECIMENTO E ASSENTAMENTO. AF_03/2024</v>
          </cell>
          <cell r="C317" t="str">
            <v>M</v>
          </cell>
          <cell r="D317">
            <v>407</v>
          </cell>
        </row>
        <row r="318">
          <cell r="A318">
            <v>92223</v>
          </cell>
          <cell r="B318" t="str">
            <v>TUBO DE CONCRETO PARA REDES COLETORAS DE ÁGUAS PLUVIAIS, DIÂMETRO DE 800 MM, JUNTA RÍGIDA, INSTALADO EM LOCAL COM ALTO NÍVEL DE INTERFERÊNCIAS - FORNECIMENTO E ASSENTAMENTO. AF_03/2024</v>
          </cell>
          <cell r="C318" t="str">
            <v>M</v>
          </cell>
          <cell r="D318">
            <v>493.31</v>
          </cell>
        </row>
        <row r="319">
          <cell r="A319">
            <v>92224</v>
          </cell>
          <cell r="B319" t="str">
            <v>TUBO DE CONCRETO PARA REDES COLETORAS DE ÁGUAS PLUVIAIS, DIÂMETRO DE 900 MM, JUNTA RÍGIDA, INSTALADO EM LOCAL COM ALTO NÍVEL DE INTERFERÊNCIAS - FORNECIMENTO E ASSENTAMENTO. AF_03/2024</v>
          </cell>
          <cell r="C319" t="str">
            <v>M</v>
          </cell>
          <cell r="D319">
            <v>566.62</v>
          </cell>
        </row>
        <row r="320">
          <cell r="A320">
            <v>92226</v>
          </cell>
          <cell r="B320" t="str">
            <v>TUBO DE CONCRETO PARA REDES COLETORAS DE ÁGUAS PLUVIAIS, DIÂMETRO DE 1000 MM, JUNTA RÍGIDA, INSTALADO EM LOCAL COM ALTO NÍVEL DE INTERFERÊNCIAS - FORNECIMENTO E ASSENTAMENTO. AF_03/2024</v>
          </cell>
          <cell r="C320" t="str">
            <v>M</v>
          </cell>
          <cell r="D320">
            <v>587.29</v>
          </cell>
        </row>
        <row r="321">
          <cell r="A321">
            <v>92808</v>
          </cell>
          <cell r="B321" t="str">
            <v>ASSENTAMENTO DE TUBO DE CONCRETO PARA REDES COLETORAS DE ÁGUAS PLUVIAIS, DIÂMETRO DE 300 MM, JUNTA RÍGIDA, INSTALADO EM LOCAL COM BAIXO NÍVEL DE INTERFERÊNCIAS (NÃO INCLUI FORNECIMENTO). AF_03/2024</v>
          </cell>
          <cell r="C321" t="str">
            <v>M</v>
          </cell>
          <cell r="D321">
            <v>22.07</v>
          </cell>
        </row>
        <row r="322">
          <cell r="A322">
            <v>92809</v>
          </cell>
          <cell r="B322" t="str">
            <v>ASSENTAMENTO DE TUBO DE CONCRETO PARA REDES COLETORAS DE ÁGUAS PLUVIAIS, DIÂMETRO DE 400 MM, JUNTA RÍGIDA, INSTALADO EM LOCAL COM BAIXO NÍVEL DE INTERFERÊNCIAS (NÃO INCLUI FORNECIMENTO). AF_03/2024</v>
          </cell>
          <cell r="C322" t="str">
            <v>M</v>
          </cell>
          <cell r="D322">
            <v>30.76</v>
          </cell>
        </row>
        <row r="323">
          <cell r="A323">
            <v>92810</v>
          </cell>
          <cell r="B323" t="str">
            <v>ASSENTAMENTO DE TUBO DE CONCRETO PARA REDES COLETORAS DE ÁGUAS PLUVIAIS, DIÂMETRO DE 500 MM, JUNTA RÍGIDA, INSTALADO EM LOCAL COM BAIXO NÍVEL DE INTERFERÊNCIAS (NÃO INCLUI FORNECIMENTO). AF_03/2024</v>
          </cell>
          <cell r="C323" t="str">
            <v>M</v>
          </cell>
          <cell r="D323">
            <v>39.78</v>
          </cell>
        </row>
        <row r="324">
          <cell r="A324">
            <v>92811</v>
          </cell>
          <cell r="B324" t="str">
            <v>ASSENTAMENTO DE TUBO DE CONCRETO PARA REDES COLETORAS DE ÁGUAS PLUVIAIS, DIÂMETRO DE 600 MM, JUNTA RÍGIDA, INSTALADO EM LOCAL COM BAIXO NÍVEL DE INTERFERÊNCIAS (NÃO INCLUI FORNECIMENTO). AF_03/2024</v>
          </cell>
          <cell r="C324" t="str">
            <v>M</v>
          </cell>
          <cell r="D324">
            <v>49.01</v>
          </cell>
        </row>
        <row r="325">
          <cell r="A325">
            <v>92812</v>
          </cell>
          <cell r="B325" t="str">
            <v>ASSENTAMENTO DE TUBO DE CONCRETO PARA REDES COLETORAS DE ÁGUAS PLUVIAIS, DIÂMETRO DE 700 MM, JUNTA RÍGIDA, INSTALADO EM LOCAL COM BAIXO NÍVEL DE INTERFERÊNCIAS (NÃO INCLUI FORNECIMENTO). AF_03/2024</v>
          </cell>
          <cell r="C325" t="str">
            <v>M</v>
          </cell>
          <cell r="D325">
            <v>58.5</v>
          </cell>
        </row>
        <row r="326">
          <cell r="A326">
            <v>92813</v>
          </cell>
          <cell r="B326" t="str">
            <v>ASSENTAMENTO DE TUBO DE CONCRETO PARA REDES COLETORAS DE ÁGUAS PLUVIAIS, DIÂMETRO DE 800 MM, JUNTA RÍGIDA, INSTALADO EM LOCAL COM BAIXO NÍVEL DE INTERFERÊNCIAS (NÃO INCLUI FORNECIMENTO). AF_03/2024</v>
          </cell>
          <cell r="C326" t="str">
            <v>M</v>
          </cell>
          <cell r="D326">
            <v>68.260000000000005</v>
          </cell>
        </row>
        <row r="327">
          <cell r="A327">
            <v>92814</v>
          </cell>
          <cell r="B327" t="str">
            <v>ASSENTAMENTO DE TUBO DE CONCRETO PARA REDES COLETORAS DE ÁGUAS PLUVIAIS, DIÂMETRO DE 900 MM, JUNTA RÍGIDA, INSTALADO EM LOCAL COM BAIXO NÍVEL DE INTERFERÊNCIAS (NÃO INCLUI FORNECIMENTO). AF_03/2024</v>
          </cell>
          <cell r="C327" t="str">
            <v>M</v>
          </cell>
          <cell r="D327">
            <v>78.28</v>
          </cell>
        </row>
        <row r="328">
          <cell r="A328">
            <v>92815</v>
          </cell>
          <cell r="B328" t="str">
            <v>ASSENTAMENTO DE TUBO DE CONCRETO PARA REDES COLETORAS DE ÁGUAS PLUVIAIS, DIÂMETRO DE 1000 MM, JUNTA RÍGIDA, INSTALADO EM LOCAL COM BAIXO NÍVEL DE INTERFERÊNCIAS (NÃO INCLUI FORNECIMENTO). AF_03/2024</v>
          </cell>
          <cell r="C328" t="str">
            <v>M</v>
          </cell>
          <cell r="D328">
            <v>88.54</v>
          </cell>
        </row>
        <row r="329">
          <cell r="A329">
            <v>92816</v>
          </cell>
          <cell r="B329" t="str">
            <v>TUBO DE CONCRETO PARA REDES COLETORAS DE ÁGUAS PLUVIAIS, DIÂMETRO DE 1200 MM, JUNTA RÍGIDA, INSTALADO EM LOCAL COM BAIXO NÍVEL DE INTERFERÊNCIAS - FORNECIMENTO E ASSENTAMENTO. AF_03/2024</v>
          </cell>
          <cell r="C329" t="str">
            <v>M</v>
          </cell>
          <cell r="D329">
            <v>841.61</v>
          </cell>
        </row>
        <row r="330">
          <cell r="A330">
            <v>92817</v>
          </cell>
          <cell r="B330" t="str">
            <v>ASSENTAMENTO DE TUBO DE CONCRETO PARA REDES COLETORAS DE ÁGUAS PLUVIAIS, DIÂMETRO DE 1200 MM, JUNTA RÍGIDA, INSTALADO EM LOCAL COM BAIXO NÍVEL DE INTERFERÊNCIAS (NÃO INCLUI FORNECIMENTO). AF_03/2024</v>
          </cell>
          <cell r="C330" t="str">
            <v>M</v>
          </cell>
          <cell r="D330">
            <v>109.83</v>
          </cell>
        </row>
        <row r="331">
          <cell r="A331">
            <v>92818</v>
          </cell>
          <cell r="B331" t="str">
            <v>TUBO DE CONCRETO PARA REDES COLETORAS DE ÁGUAS PLUVIAIS, DIÂMETRO DE 1500 MM, JUNTA RÍGIDA, INSTALADO EM LOCAL COM BAIXO NÍVEL DE INTERFERÊNCIAS - FORNECIMENTO E ASSENTAMENTO. AF_03/2024</v>
          </cell>
          <cell r="C331" t="str">
            <v>M</v>
          </cell>
          <cell r="D331">
            <v>1203.83</v>
          </cell>
        </row>
        <row r="332">
          <cell r="A332">
            <v>92819</v>
          </cell>
          <cell r="B332" t="str">
            <v>ASSENTAMENTO DE TUBO DE CONCRETO PARA REDES COLETORAS DE ÁGUAS PLUVIAIS, DIÂMETRO DE 1500 MM, JUNTA RÍGIDA, INSTALADO EM LOCAL COM BAIXO NÍVEL DE INTERFERÊNCIAS (NÃO INCLUI FORNECIMENTO). AF_03/2024</v>
          </cell>
          <cell r="C332" t="str">
            <v>M</v>
          </cell>
          <cell r="D332">
            <v>143.65</v>
          </cell>
        </row>
        <row r="333">
          <cell r="A333">
            <v>92820</v>
          </cell>
          <cell r="B333" t="str">
            <v>ASSENTAMENTO DE TUBO DE CONCRETO PARA REDES COLETORAS DE ÁGUAS PLUVIAIS, DIÂMETRO DE 300 MM, JUNTA RÍGIDA, INSTALADO EM LOCAL COM ALTO NÍVEL DE INTERFERÊNCIAS (NÃO INCLUI FORNECIMENTO). AF_03/2024</v>
          </cell>
          <cell r="C333" t="str">
            <v>M</v>
          </cell>
          <cell r="D333">
            <v>24.29</v>
          </cell>
        </row>
        <row r="334">
          <cell r="A334">
            <v>92821</v>
          </cell>
          <cell r="B334" t="str">
            <v>ASSENTAMENTO DE TUBO DE CONCRETO PARA REDES COLETORAS DE ÁGUAS PLUVIAIS, DIÂMETRO DE 400 MM, JUNTA RÍGIDA, INSTALADO EM LOCAL COM ALTO NÍVEL DE INTERFERÊNCIAS (NÃO INCLUI FORNECIMENTO). AF_03/2024</v>
          </cell>
          <cell r="C334" t="str">
            <v>M</v>
          </cell>
          <cell r="D334">
            <v>33.909999999999997</v>
          </cell>
        </row>
        <row r="335">
          <cell r="A335">
            <v>92822</v>
          </cell>
          <cell r="B335" t="str">
            <v>ASSENTAMENTO DE TUBO DE CONCRETO PARA REDES COLETORAS DE ÁGUAS PLUVIAIS, DIÂMETRO DE 500 MM, JUNTA RÍGIDA, INSTALADO EM LOCAL COM ALTO NÍVEL DE INTERFERÊNCIAS (NÃO INCLUI FORNECIMENTO). AF_03/2024</v>
          </cell>
          <cell r="C335" t="str">
            <v>M</v>
          </cell>
          <cell r="D335">
            <v>43.85</v>
          </cell>
        </row>
        <row r="336">
          <cell r="A336">
            <v>92824</v>
          </cell>
          <cell r="B336" t="str">
            <v>ASSENTAMENTO DE TUBO DE CONCRETO PARA REDES COLETORAS DE ÁGUAS PLUVIAIS, DIÂMETRO DE 600 MM, JUNTA RÍGIDA, INSTALADO EM LOCAL COM ALTO NÍVEL DE INTERFERÊNCIAS (NÃO INCLUI FORNECIMENTO). AF_03/2024</v>
          </cell>
          <cell r="C336" t="str">
            <v>M</v>
          </cell>
          <cell r="D336">
            <v>54.02</v>
          </cell>
        </row>
        <row r="337">
          <cell r="A337">
            <v>92825</v>
          </cell>
          <cell r="B337" t="str">
            <v>ASSENTAMENTO DE TUBO DE CONCRETO PARA REDES COLETORAS DE ÁGUAS PLUVIAIS, DIÂMETRO DE 700 MM, JUNTA RÍGIDA, INSTALADO EM LOCAL COM ALTO NÍVEL DE INTERFERÊNCIAS (NÃO INCLUI FORNECIMENTO). AF_03/2024</v>
          </cell>
          <cell r="C337" t="str">
            <v>M</v>
          </cell>
          <cell r="D337">
            <v>64.459999999999994</v>
          </cell>
        </row>
        <row r="338">
          <cell r="A338">
            <v>92826</v>
          </cell>
          <cell r="B338" t="str">
            <v>ASSENTAMENTO DE TUBO DE CONCRETO PARA REDES COLETORAS DE ÁGUAS PLUVIAIS, DIÂMETRO DE 800 MM, JUNTA RÍGIDA, INSTALADO EM LOCAL COM ALTO NÍVEL DE INTERFERÊNCIAS (NÃO INCLUI FORNECIMENTO). AF_03/2024</v>
          </cell>
          <cell r="C338" t="str">
            <v>M</v>
          </cell>
          <cell r="D338">
            <v>75.16</v>
          </cell>
        </row>
        <row r="339">
          <cell r="A339">
            <v>92827</v>
          </cell>
          <cell r="B339" t="str">
            <v>ASSENTAMENTO DE TUBO DE CONCRETO PARA REDES COLETORAS DE ÁGUAS PLUVIAIS, DIÂMETRO DE 900 MM, JUNTA RÍGIDA, INSTALADO EM LOCAL COM ALTO NÍVEL DE INTERFERÊNCIAS (NÃO INCLUI FORNECIMENTO). AF_03/2024</v>
          </cell>
          <cell r="C339" t="str">
            <v>M</v>
          </cell>
          <cell r="D339">
            <v>86.16</v>
          </cell>
        </row>
        <row r="340">
          <cell r="A340">
            <v>92828</v>
          </cell>
          <cell r="B340" t="str">
            <v>ASSENTAMENTO DE TUBO DE CONCRETO PARA REDES COLETORAS DE ÁGUAS PLUVIAIS, DIÂMETRO DE 1000 MM, JUNTA RÍGIDA, INSTALADO EM LOCAL COM ALTO NÍVEL DE INTERFERÊNCIAS (NÃO INCLUI FORNECIMENTO). AF_03/2024</v>
          </cell>
          <cell r="C340" t="str">
            <v>M</v>
          </cell>
          <cell r="D340">
            <v>97.33</v>
          </cell>
        </row>
        <row r="341">
          <cell r="A341">
            <v>92829</v>
          </cell>
          <cell r="B341" t="str">
            <v>TUBO DE CONCRETO PARA REDES COLETORAS DE ÁGUAS PLUVIAIS, DIÂMETRO DE 1200 MM, JUNTA RÍGIDA, INSTALADO EM LOCAL COM ALTO NÍVEL DE INTERFERÊNCIAS - FORNECIMENTO E ASSENTAMENTO. AF_03/2024</v>
          </cell>
          <cell r="C341" t="str">
            <v>M</v>
          </cell>
          <cell r="D341">
            <v>852.28</v>
          </cell>
        </row>
        <row r="342">
          <cell r="A342">
            <v>92830</v>
          </cell>
          <cell r="B342" t="str">
            <v>ASSENTAMENTO DE TUBO DE CONCRETO PARA REDES COLETORAS DE ÁGUAS PLUVIAIS, DIÂMETRO DE 1200 MM, JUNTA RÍGIDA, INSTALADO EM LOCAL COM ALTO NÍVEL DE INTERFERÊNCIAS (NÃO INCLUI FORNECIMENTO). AF_03/2024</v>
          </cell>
          <cell r="C342" t="str">
            <v>M</v>
          </cell>
          <cell r="D342">
            <v>120.5</v>
          </cell>
        </row>
        <row r="343">
          <cell r="A343">
            <v>92831</v>
          </cell>
          <cell r="B343" t="str">
            <v>TUBO DE CONCRETO PARA REDES COLETORAS DE ÁGUAS PLUVIAIS, DIÂMETRO DE 1500 MM, JUNTA RÍGIDA, INSTALADO EM LOCAL COM ALTO NÍVEL DE INTERFERÊNCIAS - FORNECIMENTO E ASSENTAMENTO. AF_03/2024</v>
          </cell>
          <cell r="C343" t="str">
            <v>M</v>
          </cell>
          <cell r="D343">
            <v>1217.33</v>
          </cell>
        </row>
        <row r="344">
          <cell r="A344">
            <v>92832</v>
          </cell>
          <cell r="B344" t="str">
            <v>ASSENTAMENTO DE TUBO DE CONCRETO PARA REDES COLETORAS DE ÁGUAS PLUVIAIS, DIÂMETRO DE 1500 MM, JUNTA RÍGIDA, INSTALADO EM LOCAL COM ALTO NÍVEL DE INTERFERÊNCIAS (NÃO INCLUI FORNECIMENTO). AF_03/2024</v>
          </cell>
          <cell r="C344" t="str">
            <v>M</v>
          </cell>
          <cell r="D344">
            <v>157.15</v>
          </cell>
        </row>
        <row r="345">
          <cell r="A345">
            <v>95565</v>
          </cell>
          <cell r="B345" t="str">
            <v>TUBO DE CONCRETO PARA REDES COLETORAS DE ÁGUAS PLUVIAIS, DIÂMETRO DE 300MM, JUNTA RÍGIDA, INSTALADO EM LOCAL COM BAIXO NÍVEL DE INTERFERÊNCIAS - FORNECIMENTO E ASSENTAMENTO. AF_03/2024</v>
          </cell>
          <cell r="C345" t="str">
            <v>M</v>
          </cell>
          <cell r="D345">
            <v>137.16</v>
          </cell>
        </row>
        <row r="346">
          <cell r="A346">
            <v>95566</v>
          </cell>
          <cell r="B346" t="str">
            <v>TUBO DE CONCRETO PARA REDES COLETORAS DE ÁGUAS PLUVIAIS, DIÂMETRO DE 300MM, JUNTA RÍGIDA, INSTALADO EM LOCAL COM ALTO NÍVEL DE INTERFERÊNCIAS - FORNECIMENTO E ASSENTAMENTO. AF_03/2024</v>
          </cell>
          <cell r="C346" t="str">
            <v>M</v>
          </cell>
          <cell r="D346">
            <v>139.38</v>
          </cell>
        </row>
        <row r="347">
          <cell r="A347">
            <v>95567</v>
          </cell>
          <cell r="B347" t="str">
            <v>TUBO DE CONCRETO (SIMPLES) PARA REDES COLETORAS DE ÁGUAS PLUVIAIS, DIÂMETRO DE 300 MM, JUNTA RÍGIDA, INSTALADO EM LOCAL COM BAIXO NÍVEL DE INTERFERÊNCIAS - FORNECIMENTO E ASSENTAMENTO. AF_03/2024</v>
          </cell>
          <cell r="C347" t="str">
            <v>M</v>
          </cell>
          <cell r="D347">
            <v>85.93</v>
          </cell>
        </row>
        <row r="348">
          <cell r="A348">
            <v>95568</v>
          </cell>
          <cell r="B348" t="str">
            <v>TUBO DE CONCRETO (SIMPLES) PARA REDES COLETORAS DE ÁGUAS PLUVIAIS, DIÂMETRO DE 400 MM, JUNTA RÍGIDA, INSTALADO EM LOCAL COM BAIXO NÍVEL DE INTERFERÊNCIAS - FORNECIMENTO E ASSENTAMENTO. AF_03/2024</v>
          </cell>
          <cell r="C348" t="str">
            <v>M</v>
          </cell>
          <cell r="D348">
            <v>106.21</v>
          </cell>
        </row>
        <row r="349">
          <cell r="A349">
            <v>95569</v>
          </cell>
          <cell r="B349" t="str">
            <v>TUBO DE CONCRETO (SIMPLES) PARA REDES COLETORAS DE ÁGUAS PLUVIAIS, DIÂMETRO DE 500 MM, JUNTA RÍGIDA, INSTALADO EM LOCAL COM BAIXO NÍVEL DE INTERFERÊNCIAS - FORNECIMENTO E ASSENTAMENTO. AF_03/2024</v>
          </cell>
          <cell r="C349" t="str">
            <v>M</v>
          </cell>
          <cell r="D349">
            <v>152.09</v>
          </cell>
        </row>
        <row r="350">
          <cell r="A350">
            <v>95570</v>
          </cell>
          <cell r="B350" t="str">
            <v>TUBO DE CONCRETO (SIMPLES) PARA REDES COLETORAS DE ÁGUAS PLUVIAIS, DIÂMETRO DE 300 MM, JUNTA RÍGIDA, INSTALADO EM LOCAL COM ALTO NÍVEL DE INTERFERÊNCIAS - FORNECIMENTO E ASSENTAMENTO. AF_03/2024</v>
          </cell>
          <cell r="C350" t="str">
            <v>M</v>
          </cell>
          <cell r="D350">
            <v>88.15</v>
          </cell>
        </row>
        <row r="351">
          <cell r="A351">
            <v>95571</v>
          </cell>
          <cell r="B351" t="str">
            <v>TUBO DE CONCRETO (SIMPLES) PARA REDES COLETORAS DE ÁGUAS PLUVIAIS, DIÂMETRO DE 400 MM, JUNTA RÍGIDA, INSTALADO EM LOCAL COM ALTO NÍVEL DE INTERFERÊNCIAS - FORNECIMENTO E ASSENTAMENTO. AF_03/2024</v>
          </cell>
          <cell r="C351" t="str">
            <v>M</v>
          </cell>
          <cell r="D351">
            <v>109.36</v>
          </cell>
        </row>
        <row r="352">
          <cell r="A352">
            <v>95572</v>
          </cell>
          <cell r="B352" t="str">
            <v>TUBO DE CONCRETO (SIMPLES) PARA REDES COLETORAS DE ÁGUAS PLUVIAIS, DIÂMETRO DE 500 MM, JUNTA RÍGIDA, INSTALADO EM LOCAL COM ALTO NÍVEL DE INTERFERÊNCIAS - FORNECIMENTO E ASSENTAMENTO. AF_03/2024</v>
          </cell>
          <cell r="C352" t="str">
            <v>M</v>
          </cell>
          <cell r="D352">
            <v>156.16</v>
          </cell>
        </row>
        <row r="353">
          <cell r="A353">
            <v>97127</v>
          </cell>
          <cell r="B353" t="str">
            <v>ASSENTAMENTO DE TUBO DE PVC DEFOFO OU PRFV OU RPVC PARA REDE DE ÁGUA, DN 150 MM, JUNTA ELÁSTICA INTEGRADA, INSTALADO EM LOCAL COM NÍVEL ALTO DE INTERFERÊNCIAS (NÃO INCLUI FORNECIMENTO). AF_05/2024</v>
          </cell>
          <cell r="C353" t="str">
            <v>M</v>
          </cell>
          <cell r="D353">
            <v>4.09</v>
          </cell>
        </row>
        <row r="354">
          <cell r="A354">
            <v>97128</v>
          </cell>
          <cell r="B354" t="str">
            <v>ASSENTAMENTO DE TUBO DE PVC DEFOFO OU PRFV OU RPVC PARA REDE DE ÁGUA, DN 200 MM, JUNTA ELÁSTICA INTEGRADA, INSTALADO EM LOCAL COM NÍVEL ALTO DE INTERFERÊNCIAS (NÃO INCLUI FORNECIMENTO). AF_05/2024</v>
          </cell>
          <cell r="C354" t="str">
            <v>M</v>
          </cell>
          <cell r="D354">
            <v>8.4</v>
          </cell>
        </row>
        <row r="355">
          <cell r="A355">
            <v>97129</v>
          </cell>
          <cell r="B355" t="str">
            <v>ASSENTAMENTO DE TUBO DE PVC DEFOFO OU PRFV OU RPVC PARA REDE DE ÁGUA, DN 250 MM, JUNTA ELÁSTICA INTEGRADA, INSTALADO EM LOCAL COM NÍVEL ALTO DE INTERFERÊNCIAS (NÃO INCLUI FORNECIMENTO). AF_05/2024</v>
          </cell>
          <cell r="C355" t="str">
            <v>M</v>
          </cell>
          <cell r="D355">
            <v>9.9700000000000006</v>
          </cell>
        </row>
        <row r="356">
          <cell r="A356">
            <v>97130</v>
          </cell>
          <cell r="B356" t="str">
            <v>ASSENTAMENTO DE TUBO DE PVC DEFOFO OU PRFV OU RPVC PARA REDE DE ÁGUA, DN 300 MM, JUNTA ELÁSTICA INTEGRADA, INSTALADO EM LOCAL COM NÍVEL ALTO DE INTERFERÊNCIAS (NÃO INCLUI FORNECIMENTO). AF_05/2024</v>
          </cell>
          <cell r="C356" t="str">
            <v>M</v>
          </cell>
          <cell r="D356">
            <v>11.53</v>
          </cell>
        </row>
        <row r="357">
          <cell r="A357">
            <v>97131</v>
          </cell>
          <cell r="B357" t="str">
            <v>ASSENTAMENTO DE TUBO DE PVC DEFOFO OU PRFV OU RPVC PARA REDE DE ÁGUA, DN 350 MM, JUNTA ELÁSTICA INTEGRADA, INSTALADO EM LOCAL COM NÍVEL ALTO DE INTERFERÊNCIAS (NÃO INCLUI FORNECIMENTO). AF_05/2024</v>
          </cell>
          <cell r="C357" t="str">
            <v>M</v>
          </cell>
          <cell r="D357">
            <v>13.09</v>
          </cell>
        </row>
        <row r="358">
          <cell r="A358">
            <v>97132</v>
          </cell>
          <cell r="B358" t="str">
            <v>ASSENTAMENTO DE TUBO DE PVC DEFOFO OU PRFV OU RPVC PARA REDE DE ÁGUA, DN 400 MM, JUNTA ELÁSTICA INTEGRADA, INSTALADO EM LOCAL COM NÍVEL ALTO DE INTERFERÊNCIAS (NÃO INCLUI FORNECIMENTO). AF_05/2024</v>
          </cell>
          <cell r="C358" t="str">
            <v>M</v>
          </cell>
          <cell r="D358">
            <v>14.67</v>
          </cell>
        </row>
        <row r="359">
          <cell r="A359">
            <v>97133</v>
          </cell>
          <cell r="B359" t="str">
            <v>ASSENTAMENTO DE TUBO DE PVC DEFOFO OU PRFV OU RPVC PARA REDE DE ÁGUA, DN 500 MM, JUNTA ELÁSTICA INTEGRADA, INSTALADO EM LOCAL COM NÍVEL ALTO DE INTERFERÊNCIAS (NÃO INCLUI FORNECIMENTO). AF_05/2024</v>
          </cell>
          <cell r="C359" t="str">
            <v>M</v>
          </cell>
          <cell r="D359">
            <v>17.77</v>
          </cell>
        </row>
        <row r="360">
          <cell r="A360">
            <v>97134</v>
          </cell>
          <cell r="B360" t="str">
            <v>ASSENTAMENTO DE TUBO DE PVC DEFOFO OU PRFV OU RPVC PARA REDE DE ÁGUA, DN 150 MM, JUNTA ELÁSTICA INTEGRADA, INSTALADO EM LOCAL COM NÍVEL BAIXO DE INTERFERÊNCIAS (NÃO INCLUI FORNECIMENTO). AF_05/2024</v>
          </cell>
          <cell r="C360" t="str">
            <v>M</v>
          </cell>
          <cell r="D360">
            <v>3.4</v>
          </cell>
        </row>
        <row r="361">
          <cell r="A361">
            <v>97135</v>
          </cell>
          <cell r="B361" t="str">
            <v>ASSENTAMENTO DE TUBO DE PVC DEFOFO OU PRFV OU RPVC PARA REDE DE ÁGUA, DN 200 MM, JUNTA ELÁSTICA INTEGRADA, INSTALADO EM LOCAL COM NÍVEL BAIXO DE INTERFERÊNCIAS (NÃO INCLUI FORNECIMENTO). AF_05/2024</v>
          </cell>
          <cell r="C361" t="str">
            <v>M</v>
          </cell>
          <cell r="D361">
            <v>6.44</v>
          </cell>
        </row>
        <row r="362">
          <cell r="A362">
            <v>97136</v>
          </cell>
          <cell r="B362" t="str">
            <v>ASSENTAMENTO DE TUBO DE PVC DEFOFO OU PRFV OU RPVC PARA REDE DE ÁGUA, DN 250 MM, JUNTA ELÁSTICA INTEGRADA, INSTALADO EM LOCAL COM NÍVEL BAIXO DE INTERFERÊNCIAS (NÃO INCLUI FORNECIMENTO). AF_05/2024</v>
          </cell>
          <cell r="C362" t="str">
            <v>M</v>
          </cell>
          <cell r="D362">
            <v>7.63</v>
          </cell>
        </row>
        <row r="363">
          <cell r="A363">
            <v>97137</v>
          </cell>
          <cell r="B363" t="str">
            <v>ASSENTAMENTO DE TUBO DE PVC DEFOFO OU PRFV OU RPVC PARA REDE DE ÁGUA, DN 300 MM, JUNTA ELÁSTICA INTEGRADA, INSTALADO EM LOCAL COM NÍVEL BAIXO DE INTERFERÊNCIAS (NÃO INCLUI FORNECIMENTO). AF_05/2024</v>
          </cell>
          <cell r="C363" t="str">
            <v>M</v>
          </cell>
          <cell r="D363">
            <v>8.84</v>
          </cell>
        </row>
        <row r="364">
          <cell r="A364">
            <v>97138</v>
          </cell>
          <cell r="B364" t="str">
            <v>ASSENTAMENTO DE TUBO DE PVC DEFOFO OU PRFV OU RPVC PARA REDE DE ÁGUA, DN 350 MM, JUNTA ELÁSTICA INTEGRADA, INSTALADO EM LOCAL COM NÍVEL BAIXO DE INTERFERÊNCIAS (NÃO INCLUI FORNECIMENTO). AF_05/2024</v>
          </cell>
          <cell r="C364" t="str">
            <v>M</v>
          </cell>
          <cell r="D364">
            <v>10.039999999999999</v>
          </cell>
        </row>
        <row r="365">
          <cell r="A365">
            <v>97139</v>
          </cell>
          <cell r="B365" t="str">
            <v>ASSENTAMENTO DE TUBO DE PVC DEFOFO OU PRFV OU RPVC PARA REDE DE ÁGUA, DN 400 MM, JUNTA ELÁSTICA INTEGRADA, INSTALADO EM LOCAL COM NÍVEL BAIXO DE INTERFERÊNCIAS (NÃO INCLUI FORNECIMENTO). AF_05/2024</v>
          </cell>
          <cell r="C365" t="str">
            <v>M</v>
          </cell>
          <cell r="D365">
            <v>11.25</v>
          </cell>
        </row>
        <row r="366">
          <cell r="A366">
            <v>97140</v>
          </cell>
          <cell r="B366" t="str">
            <v>ASSENTAMENTO DE TUBO DE PVC DEFOFO OU PRFV OU RPVC PARA REDE DE ÁGUA, DN 500 MM, JUNTA ELÁSTICA INTEGRADA, INSTALADO EM LOCAL COM NÍVEL BAIXO DE INTERFERÊNCIAS (NÃO INCLUI FORNECIMENTO). AF_05/2024</v>
          </cell>
          <cell r="C366" t="str">
            <v>M</v>
          </cell>
          <cell r="D366">
            <v>13.64</v>
          </cell>
        </row>
        <row r="367">
          <cell r="A367">
            <v>103089</v>
          </cell>
          <cell r="B367" t="str">
            <v>ASSENTAMENTO DE TUBO DE FERRO FUNDIDO PARA REDE DE ÁGUA, DN 80 MM, JUNTA FLANGEADA (NÃO INCLUI O FORNECIMENTO). AF_09/2021</v>
          </cell>
          <cell r="C367" t="str">
            <v>M</v>
          </cell>
          <cell r="D367">
            <v>11.38</v>
          </cell>
        </row>
        <row r="368">
          <cell r="A368">
            <v>103090</v>
          </cell>
          <cell r="B368" t="str">
            <v>ASSENTAMENTO DE TUBO DE FERRO FUNDIDO PARA REDE DE ÁGUA, DN 100 MM, JUNTA FLANGEADA (NÃO INCLUI O FORNECIMENTO). AF_09/2021</v>
          </cell>
          <cell r="C368" t="str">
            <v>M</v>
          </cell>
          <cell r="D368">
            <v>13.6</v>
          </cell>
        </row>
        <row r="369">
          <cell r="A369">
            <v>103091</v>
          </cell>
          <cell r="B369" t="str">
            <v>ASSENTAMENTO DE TUBO DE FERRO FUNDIDO PARA REDE DE ÁGUA, DN 150 MM, JUNTA FLANGEADA (NÃO INCLUI O FORNECIMENTO). AF_09/2021</v>
          </cell>
          <cell r="C369" t="str">
            <v>M</v>
          </cell>
          <cell r="D369">
            <v>19.100000000000001</v>
          </cell>
        </row>
        <row r="370">
          <cell r="A370">
            <v>103092</v>
          </cell>
          <cell r="B370" t="str">
            <v>ASSENTAMENTO DE TUBO DE FERRO FUNDIDO PARA REDE DE ÁGUA, DN 200 MM, JUNTA FLANGEADA (NÃO INCLUI O FORNECIMENTO). AF_09/2021</v>
          </cell>
          <cell r="C370" t="str">
            <v>M</v>
          </cell>
          <cell r="D370">
            <v>24.62</v>
          </cell>
        </row>
        <row r="371">
          <cell r="A371">
            <v>103093</v>
          </cell>
          <cell r="B371" t="str">
            <v>ASSENTAMENTO DE TUBO DE FERRO FUNDIDO PARA REDE DE ÁGUA, DN 250 MM, JUNTA FLANGEADA (NÃO INCLUI O FORNECIMENTO). AF_09/2021</v>
          </cell>
          <cell r="C371" t="str">
            <v>M</v>
          </cell>
          <cell r="D371">
            <v>37.630000000000003</v>
          </cell>
        </row>
        <row r="372">
          <cell r="A372">
            <v>103094</v>
          </cell>
          <cell r="B372" t="str">
            <v>ASSENTAMENTO DE TUBO DE FERRO FUNDIDO PARA REDE DE ÁGUA, DN 300 MM, JUNTA FLANGEADA (NÃO INCLUI O FORNECIMENTO). AF_09/2021</v>
          </cell>
          <cell r="C372" t="str">
            <v>M</v>
          </cell>
          <cell r="D372">
            <v>43.18</v>
          </cell>
        </row>
        <row r="373">
          <cell r="A373">
            <v>103095</v>
          </cell>
          <cell r="B373" t="str">
            <v>ASSENTAMENTO DE TUBO DE FERRO FUNDIDO PARA REDE DE ÁGUA, DN 350 MM, JUNTA FLANGEADA (NÃO INCLUI O FORNECIMENTO). AF_09/2021</v>
          </cell>
          <cell r="C373" t="str">
            <v>M</v>
          </cell>
          <cell r="D373">
            <v>56.16</v>
          </cell>
        </row>
        <row r="374">
          <cell r="A374">
            <v>103096</v>
          </cell>
          <cell r="B374" t="str">
            <v>ASSENTAMENTO DE TUBO DE FERRO FUNDIDO PARA REDE DE ÁGUA, DN 400 MM, JUNTA FLANGEADA (NÃO INCLUI O FORNECIMENTO). AF_09/2021</v>
          </cell>
          <cell r="C374" t="str">
            <v>M</v>
          </cell>
          <cell r="D374">
            <v>61.71</v>
          </cell>
        </row>
        <row r="375">
          <cell r="A375">
            <v>103097</v>
          </cell>
          <cell r="B375" t="str">
            <v>ASSENTAMENTO DE TUBO DE FERRO FUNDIDO PARA REDE DE ÁGUA, DN 450 MM, JUNTA FLANGEADA (NÃO INCLUI O FORNECIMENTO). AF_09/2021</v>
          </cell>
          <cell r="C375" t="str">
            <v>M</v>
          </cell>
          <cell r="D375">
            <v>74.7</v>
          </cell>
        </row>
        <row r="376">
          <cell r="A376">
            <v>103098</v>
          </cell>
          <cell r="B376" t="str">
            <v>ASSENTAMENTO DE TUBO DE FERRO FUNDIDO PARA REDE DE ÁGUA, DN 500 MM, JUNTA FLANGEADA (NÃO INCLUI O FORNECIMENTO). AF_09/2021</v>
          </cell>
          <cell r="C376" t="str">
            <v>M</v>
          </cell>
          <cell r="D376">
            <v>80.239999999999995</v>
          </cell>
        </row>
        <row r="377">
          <cell r="A377">
            <v>103099</v>
          </cell>
          <cell r="B377" t="str">
            <v>ASSENTAMENTO DE TUBO DE FERRO FUNDIDO PARA REDE DE ÁGUA, DN 600 MM, JUNTA FLANGEADA (NÃO INCLUI O FORNECIMENTO). AF_09/2021</v>
          </cell>
          <cell r="C377" t="str">
            <v>M</v>
          </cell>
          <cell r="D377">
            <v>91.27</v>
          </cell>
        </row>
        <row r="378">
          <cell r="A378">
            <v>103100</v>
          </cell>
          <cell r="B378" t="str">
            <v>ASSENTAMENTO DE TUBO DE FERRO FUNDIDO PARA REDE DE ÁGUA, DN 700 MM, JUNTA FLANGEADA (NÃO INCLUI O FORNECIMENTO). AF_09/2021</v>
          </cell>
          <cell r="C378" t="str">
            <v>M</v>
          </cell>
          <cell r="D378">
            <v>97.38</v>
          </cell>
        </row>
        <row r="379">
          <cell r="A379">
            <v>103101</v>
          </cell>
          <cell r="B379" t="str">
            <v>ASSENTAMENTO DE TUBO DE FERRO FUNDIDO PARA REDE DE ÁGUA, DN 800 MM, JUNTA FLANGEADA (NÃO INCLUI O FORNECIMENTO). AF_09/2021</v>
          </cell>
          <cell r="C379" t="str">
            <v>M</v>
          </cell>
          <cell r="D379">
            <v>107.26</v>
          </cell>
        </row>
        <row r="380">
          <cell r="A380">
            <v>103102</v>
          </cell>
          <cell r="B380" t="str">
            <v>ASSENTAMENTO DE TUBO DE FERRO FUNDIDO PARA REDE DE ÁGUA, DN 900 MM, JUNTA FLANGEADA (NÃO INCLUI O FORNECIMENTO). AF_09/2021</v>
          </cell>
          <cell r="C380" t="str">
            <v>M</v>
          </cell>
          <cell r="D380">
            <v>123.51</v>
          </cell>
        </row>
        <row r="381">
          <cell r="A381">
            <v>103103</v>
          </cell>
          <cell r="B381" t="str">
            <v>ASSENTAMENTO DE TUBO DE FERRO FUNDIDO PARA REDE DE ÁGUA, DN 1000 MM, JUNTA FLANGEADA (NÃO INCLUI O FORNECIMENTO). AF_09/2021</v>
          </cell>
          <cell r="C381" t="str">
            <v>M</v>
          </cell>
          <cell r="D381">
            <v>133.38999999999999</v>
          </cell>
        </row>
        <row r="382">
          <cell r="A382">
            <v>103104</v>
          </cell>
          <cell r="B382" t="str">
            <v>ASSENTAMENTO DE TUBO DE FERRO FUNDIDO PARA REDE DE ÁGUA, DN 1200 MM, JUNTA FLANGEADA (NÃO INCLUI O FORNECIMENTO). AF_09/2021</v>
          </cell>
          <cell r="C382" t="str">
            <v>M</v>
          </cell>
          <cell r="D382">
            <v>159.52000000000001</v>
          </cell>
        </row>
        <row r="383">
          <cell r="A383">
            <v>103105</v>
          </cell>
          <cell r="B383" t="str">
            <v>ASSENTAMENTO DE CONEXÃO COM 2 ACESSOS, FERRO FUNDIDO PARA REDE DE ÁGUA, DN  80 MM, JUNTA FLANGEADA (NÃO INCLUI O FORNECIMENTO). AF_09/2021</v>
          </cell>
          <cell r="C383" t="str">
            <v>UN</v>
          </cell>
          <cell r="D383">
            <v>48.14</v>
          </cell>
        </row>
        <row r="384">
          <cell r="A384">
            <v>103106</v>
          </cell>
          <cell r="B384" t="str">
            <v>ASSENTAMENTO DE CONEXÃO COM 2 ACESSOS, FERRO FUNDIDO PARA REDE DE ÁGUA, DN  100 MM, JUNTA FLANGEADA (NÃO INCLUI O FORNECIMENTO). AF_09/2021</v>
          </cell>
          <cell r="C384" t="str">
            <v>UN</v>
          </cell>
          <cell r="D384">
            <v>57.39</v>
          </cell>
        </row>
        <row r="385">
          <cell r="A385">
            <v>103107</v>
          </cell>
          <cell r="B385" t="str">
            <v>ASSENTAMENTO DE CONEXÃO COM 2 ACESSOS, FERRO FUNDIDO PARA REDE DE ÁGUA, DN  150 MM, JUNTA FLANGEADA (NÃO INCLUI O FORNECIMENTO). AF_09/2021</v>
          </cell>
          <cell r="C385" t="str">
            <v>UN</v>
          </cell>
          <cell r="D385">
            <v>80.540000000000006</v>
          </cell>
        </row>
        <row r="386">
          <cell r="A386">
            <v>103108</v>
          </cell>
          <cell r="B386" t="str">
            <v>ASSENTAMENTO DE CONEXÃO COM 2 ACESSOS, FERRO FUNDIDO PARA REDE DE ÁGUA, DN  200 MM, JUNTA FLANGEADA (NÃO INCLUI O FORNECIMENTO). AF_09/2021</v>
          </cell>
          <cell r="C386" t="str">
            <v>UN</v>
          </cell>
          <cell r="D386">
            <v>103.67</v>
          </cell>
        </row>
        <row r="387">
          <cell r="A387">
            <v>103109</v>
          </cell>
          <cell r="B387" t="str">
            <v>ASSENTAMENTO DE CONEXÃO COM 2 ACESSOS, FERRO FUNDIDO PARA REDE DE ÁGUA, DN  250 MM, JUNTA FLANGEADA (NÃO INCLUI O FORNECIMENTO). AF_09/2021</v>
          </cell>
          <cell r="C387" t="str">
            <v>UN</v>
          </cell>
          <cell r="D387">
            <v>170.27</v>
          </cell>
        </row>
        <row r="388">
          <cell r="A388">
            <v>103110</v>
          </cell>
          <cell r="B388" t="str">
            <v>ASSENTAMENTO DE CONEXÃO COM 2 ACESSOS, FERRO FUNDIDO PARA REDE DE ÁGUA, DN  300 MM, JUNTA FLANGEADA (NÃO INCLUI O FORNECIMENTO). AF_09/2021</v>
          </cell>
          <cell r="C388" t="str">
            <v>UN</v>
          </cell>
          <cell r="D388">
            <v>193.4</v>
          </cell>
        </row>
        <row r="389">
          <cell r="A389">
            <v>103111</v>
          </cell>
          <cell r="B389" t="str">
            <v>ASSENTAMENTO DE CONEXÃO COM 2 ACESSOS, FERRO FUNDIDO PARA REDE DE ÁGUA, DN  350 MM, JUNTA FLANGEADA (NÃO INCLUI O FORNECIMENTO). AF_09/2021</v>
          </cell>
          <cell r="C389" t="str">
            <v>UN</v>
          </cell>
          <cell r="D389">
            <v>260.01</v>
          </cell>
        </row>
        <row r="390">
          <cell r="A390">
            <v>103112</v>
          </cell>
          <cell r="B390" t="str">
            <v>ASSENTAMENTO DE CONEXÃO COM 2 ACESSOS, FERRO FUNDIDO PARA REDE DE ÁGUA, DN  400 MM, JUNTA FLANGEADA (NÃO INCLUI O FORNECIMENTO). AF_09/2021</v>
          </cell>
          <cell r="C390" t="str">
            <v>UN</v>
          </cell>
          <cell r="D390">
            <v>283.14</v>
          </cell>
        </row>
        <row r="391">
          <cell r="A391">
            <v>103113</v>
          </cell>
          <cell r="B391" t="str">
            <v>ASSENTAMENTO DE CONEXÃO COM 2 ACESSOS, FERRO FUNDIDO PARA REDE DE ÁGUA, DN  450 MM, JUNTA FLANGEADA (NÃO INCLUI O FORNECIMENTO). AF_09/2021</v>
          </cell>
          <cell r="C391" t="str">
            <v>UN</v>
          </cell>
          <cell r="D391">
            <v>349.76</v>
          </cell>
        </row>
        <row r="392">
          <cell r="A392">
            <v>103114</v>
          </cell>
          <cell r="B392" t="str">
            <v>ASSENTAMENTO DE CONEXÃO COM 2 ACESSOS, FERRO FUNDIDO PARA REDE DE ÁGUA, DN  500 MM, JUNTA FLANGEADA (NÃO INCLUI O FORNECIMENTO). AF_09/2021</v>
          </cell>
          <cell r="C392" t="str">
            <v>UN</v>
          </cell>
          <cell r="D392">
            <v>372.89</v>
          </cell>
        </row>
        <row r="393">
          <cell r="A393">
            <v>103115</v>
          </cell>
          <cell r="B393" t="str">
            <v>ASSENTAMENTO DE CONEXÃO COM 2 ACESSOS, FERRO FUNDIDO PARA REDE DE ÁGUA, DN  600 MM, JUNTA FLANGEADA (NÃO INCLUI O FORNECIMENTO). AF_09/2021</v>
          </cell>
          <cell r="C393" t="str">
            <v>UN</v>
          </cell>
          <cell r="D393">
            <v>419.16</v>
          </cell>
        </row>
        <row r="394">
          <cell r="A394">
            <v>103116</v>
          </cell>
          <cell r="B394" t="str">
            <v>ASSENTAMENTO DE CONEXÃO COM 2 ACESSOS, FERRO FUNDIDO PARA REDE DE ÁGUA, DN  700 MM, JUNTA FLANGEADA (NÃO INCLUI O FORNECIMENTO). AF_09/2021</v>
          </cell>
          <cell r="C394" t="str">
            <v>UN</v>
          </cell>
          <cell r="D394">
            <v>508.89</v>
          </cell>
        </row>
        <row r="395">
          <cell r="A395">
            <v>103117</v>
          </cell>
          <cell r="B395" t="str">
            <v>ASSENTAMENTO DE CONEXÃO COM 2 ACESSOS, FERRO FUNDIDO PARA REDE DE ÁGUA, DN  800 MM, JUNTA FLANGEADA (NÃO INCLUI O FORNECIMENTO). AF_09/2021</v>
          </cell>
          <cell r="C395" t="str">
            <v>UN</v>
          </cell>
          <cell r="D395">
            <v>555.17999999999995</v>
          </cell>
        </row>
        <row r="396">
          <cell r="A396">
            <v>103118</v>
          </cell>
          <cell r="B396" t="str">
            <v>ASSENTAMENTO DE CONEXÃO COM 2 ACESSOS, FERRO FUNDIDO PARA REDE DE ÁGUA, DN  900 MM, JUNTA FLANGEADA (NÃO INCLUI O FORNECIMENTO). AF_09/2021</v>
          </cell>
          <cell r="C396" t="str">
            <v>UN</v>
          </cell>
          <cell r="D396">
            <v>644.91</v>
          </cell>
        </row>
        <row r="397">
          <cell r="A397">
            <v>103119</v>
          </cell>
          <cell r="B397" t="str">
            <v>ASSENTAMENTO DE CONEXÃO COM 2 ACESSOS, FERRO FUNDIDO PARA REDE DE ÁGUA, DN  1000 MM, JUNTA FLANGEADA (NÃO INCLUI O FORNECIMENTO). AF_09/2021</v>
          </cell>
          <cell r="C397" t="str">
            <v>UN</v>
          </cell>
          <cell r="D397">
            <v>691.19</v>
          </cell>
        </row>
        <row r="398">
          <cell r="A398">
            <v>103120</v>
          </cell>
          <cell r="B398" t="str">
            <v>ASSENTAMENTO DE CONEXÃO COM 2 ACESSOS, FERRO FUNDIDO PARA REDE DE ÁGUA, DN  1200 MM, JUNTA FLANGEADA (NÃO INCLUI O FORNECIMENTO). AF_09/2021</v>
          </cell>
          <cell r="C398" t="str">
            <v>UN</v>
          </cell>
          <cell r="D398">
            <v>827.2</v>
          </cell>
        </row>
        <row r="399">
          <cell r="A399">
            <v>103121</v>
          </cell>
          <cell r="B399" t="str">
            <v>ASSENTAMENTO DE CONEXÃO COM 3 ACESSOS, FERRO FUNDIDO PARA REDE DE ÁGUA, DN  80 MM, JUNTA FLANGEADA (NÃO INCLUI O FORNECIMENTO). AF_09/2021</v>
          </cell>
          <cell r="C399" t="str">
            <v>UN</v>
          </cell>
          <cell r="D399">
            <v>63.12</v>
          </cell>
        </row>
        <row r="400">
          <cell r="A400">
            <v>103122</v>
          </cell>
          <cell r="B400" t="str">
            <v>ASSENTAMENTO DE CONEXÃO COM 3 ACESSOS, FERRO FUNDIDO PARA REDE DE ÁGUA, DN  100 MM, JUNTA FLANGEADA (NÃO INCLUI O FORNECIMENTO). AF_09/2021</v>
          </cell>
          <cell r="C400" t="str">
            <v>UN</v>
          </cell>
          <cell r="D400">
            <v>76.989999999999995</v>
          </cell>
        </row>
        <row r="401">
          <cell r="A401">
            <v>103123</v>
          </cell>
          <cell r="B401" t="str">
            <v>ASSENTAMENTO DE CONEXÃO COM 3 ACESSOS, FERRO FUNDIDO PARA REDE DE ÁGUA, DN  150 MM, JUNTA FLANGEADA (NÃO INCLUI O FORNECIMENTO). AF_09/2021</v>
          </cell>
          <cell r="C401" t="str">
            <v>UN</v>
          </cell>
          <cell r="D401">
            <v>111.71</v>
          </cell>
        </row>
        <row r="402">
          <cell r="A402">
            <v>103124</v>
          </cell>
          <cell r="B402" t="str">
            <v>ASSENTAMENTO DE CONEXÃO COM 3 ACESSOS, FERRO FUNDIDO PARA REDE DE ÁGUA, DN  200 MM, JUNTA FLANGEADA (NÃO INCLUI O FORNECIMENTO). AF_09/2021</v>
          </cell>
          <cell r="C402" t="str">
            <v>UN</v>
          </cell>
          <cell r="D402">
            <v>146.38999999999999</v>
          </cell>
        </row>
        <row r="403">
          <cell r="A403">
            <v>103125</v>
          </cell>
          <cell r="B403" t="str">
            <v>ASSENTAMENTO DE CONEXÃO COM 3 ACESSOS, FERRO FUNDIDO PARA REDE DE ÁGUA, DN  250 MM, JUNTA FLANGEADA (NÃO INCLUI O FORNECIMENTO). AF_09/2021</v>
          </cell>
          <cell r="C403" t="str">
            <v>UN</v>
          </cell>
          <cell r="D403">
            <v>246.32</v>
          </cell>
        </row>
        <row r="404">
          <cell r="A404">
            <v>103126</v>
          </cell>
          <cell r="B404" t="str">
            <v>ASSENTAMENTO DE CONEXÃO COM 3 ACESSOS, FERRO FUNDIDO PARA REDE DE ÁGUA, DN  300 MM, JUNTA FLANGEADA (NÃO INCLUI O FORNECIMENTO). AF_09/2021</v>
          </cell>
          <cell r="C404" t="str">
            <v>UN</v>
          </cell>
          <cell r="D404">
            <v>281.02</v>
          </cell>
        </row>
        <row r="405">
          <cell r="A405">
            <v>103127</v>
          </cell>
          <cell r="B405" t="str">
            <v>ASSENTAMENTO DE CONEXÃO COM 3 ACESSOS, FERRO FUNDIDO PARA REDE DE ÁGUA, DN  350 MM, JUNTA FLANGEADA (NÃO INCLUI O FORNECIMENTO). AF_09/2021</v>
          </cell>
          <cell r="C405" t="str">
            <v>UN</v>
          </cell>
          <cell r="D405">
            <v>380.94</v>
          </cell>
        </row>
        <row r="406">
          <cell r="A406">
            <v>103128</v>
          </cell>
          <cell r="B406" t="str">
            <v>ASSENTAMENTO DE CONEXÃO COM 3 ACESSOS, FERRO FUNDIDO PARA REDE DE ÁGUA, DN  400 MM, JUNTA FLANGEADA (NÃO INCLUI O FORNECIMENTO). AF_09/2021</v>
          </cell>
          <cell r="C406" t="str">
            <v>UN</v>
          </cell>
          <cell r="D406">
            <v>415.63</v>
          </cell>
        </row>
        <row r="407">
          <cell r="A407">
            <v>103129</v>
          </cell>
          <cell r="B407" t="str">
            <v>ASSENTAMENTO DE CONEXÃO COM 3 ACESSOS, FERRO FUNDIDO PARA REDE DE ÁGUA, DN  450 MM, JUNTA FLANGEADA (NÃO INCLUI O FORNECIMENTO). AF_09/2021</v>
          </cell>
          <cell r="C407" t="str">
            <v>UN</v>
          </cell>
          <cell r="D407">
            <v>515.54999999999995</v>
          </cell>
        </row>
        <row r="408">
          <cell r="A408">
            <v>103130</v>
          </cell>
          <cell r="B408" t="str">
            <v>ASSENTAMENTO DE CONEXÃO COM 3 ACESSOS, FERRO FUNDIDO PARA REDE DE ÁGUA, DN  500 MM, JUNTA FLANGEADA (NÃO INCLUI O FORNECIMENTO). AF_09/2021</v>
          </cell>
          <cell r="C408" t="str">
            <v>UN</v>
          </cell>
          <cell r="D408">
            <v>550.24</v>
          </cell>
        </row>
        <row r="409">
          <cell r="A409">
            <v>103131</v>
          </cell>
          <cell r="B409" t="str">
            <v>ASSENTAMENTO DE CONEXÃO COM 3 ACESSOS, FERRO FUNDIDO PARA REDE DE ÁGUA, DN  600 MM, JUNTA FLANGEADA (NÃO INCLUI O FORNECIMENTO). AF_09/2021</v>
          </cell>
          <cell r="C409" t="str">
            <v>UN</v>
          </cell>
          <cell r="D409">
            <v>619.65</v>
          </cell>
        </row>
        <row r="410">
          <cell r="A410">
            <v>103132</v>
          </cell>
          <cell r="B410" t="str">
            <v>ASSENTAMENTO DE CONEXÃO COM 3 ACESSOS, FERRO FUNDIDO PARA REDE DE ÁGUA, DN  700 MM, JUNTA FLANGEADA (NÃO INCLUI O FORNECIMENTO). AF_09/2021</v>
          </cell>
          <cell r="C410" t="str">
            <v>UN</v>
          </cell>
          <cell r="D410">
            <v>754.25</v>
          </cell>
        </row>
        <row r="411">
          <cell r="A411">
            <v>103133</v>
          </cell>
          <cell r="B411" t="str">
            <v>ASSENTAMENTO DE CONEXÃO COM 3 ACESSOS, FERRO FUNDIDO PARA REDE DE ÁGUA, DN  800 MM, JUNTA FLANGEADA (NÃO INCLUI O FORNECIMENTO). AF_09/2021</v>
          </cell>
          <cell r="C411" t="str">
            <v>UN</v>
          </cell>
          <cell r="D411">
            <v>823.67</v>
          </cell>
        </row>
        <row r="412">
          <cell r="A412">
            <v>103134</v>
          </cell>
          <cell r="B412" t="str">
            <v>ASSENTAMENTO DE CONEXÃO COM 3 ACESSOS, FERRO FUNDIDO PARA REDE DE ÁGUA, DN  900 MM, JUNTA FLANGEADA (NÃO INCLUI O FORNECIMENTO). AF_09/2021</v>
          </cell>
          <cell r="C412" t="str">
            <v>UN</v>
          </cell>
          <cell r="D412">
            <v>958.27</v>
          </cell>
        </row>
        <row r="413">
          <cell r="A413">
            <v>103135</v>
          </cell>
          <cell r="B413" t="str">
            <v>ASSENTAMENTO DE CONEXÃO COM 3 ACESSOS, FERRO FUNDIDO PARA REDE DE ÁGUA, DN  1000 MM, JUNTA FLANGEADA (NÃO INCLUI O FORNECIMENTO). AF_09/2021</v>
          </cell>
          <cell r="C413" t="str">
            <v>UN</v>
          </cell>
          <cell r="D413">
            <v>1027.69</v>
          </cell>
        </row>
        <row r="414">
          <cell r="A414">
            <v>103136</v>
          </cell>
          <cell r="B414" t="str">
            <v>ASSENTAMENTO DE CONEXÃO COM 3 ACESSOS, FERRO FUNDIDO PARA REDE DE ÁGUA, DN  1200 MM, JUNTA FLANGEADA (NÃO INCLUI O FORNECIMENTO). AF_09/2021</v>
          </cell>
          <cell r="C414" t="str">
            <v>UN</v>
          </cell>
          <cell r="D414">
            <v>1231.71</v>
          </cell>
        </row>
        <row r="415">
          <cell r="A415">
            <v>103137</v>
          </cell>
          <cell r="B415" t="str">
            <v>ASSENTAMENTO DE CONEXÃO COM 1 ACESSO, FERRO FUNDIDO PARA REDE DE ÁGUA, DN  80 MM, JUNTA FLANGEADA (NÃO INCLUI O FORNECIMENTO). AF_09/2021</v>
          </cell>
          <cell r="C415" t="str">
            <v>UN</v>
          </cell>
          <cell r="D415">
            <v>33.18</v>
          </cell>
        </row>
        <row r="416">
          <cell r="A416">
            <v>103138</v>
          </cell>
          <cell r="B416" t="str">
            <v>ASSENTAMENTO DE CONEXÃO COM 1 ACESSO, FERRO FUNDIDO PARA REDE DE ÁGUA, DN  100 MM, JUNTA FLANGEADA (NÃO INCLUI O FORNECIMENTO). AF_09/2021</v>
          </cell>
          <cell r="C416" t="str">
            <v>UN</v>
          </cell>
          <cell r="D416">
            <v>37.799999999999997</v>
          </cell>
        </row>
        <row r="417">
          <cell r="A417">
            <v>103139</v>
          </cell>
          <cell r="B417" t="str">
            <v>ASSENTAMENTO DE CONEXÃO COM 1 ACESSO, FERRO FUNDIDO PARA REDE DE ÁGUA, DN  150 MM, JUNTA FLANGEADA (NÃO INCLUI O FORNECIMENTO). AF_09/2021</v>
          </cell>
          <cell r="C417" t="str">
            <v>UN</v>
          </cell>
          <cell r="D417">
            <v>49.37</v>
          </cell>
        </row>
        <row r="418">
          <cell r="A418">
            <v>103140</v>
          </cell>
          <cell r="B418" t="str">
            <v>ASSENTAMENTO DE CONEXÃO COM 1 ACESSO, FERRO FUNDIDO PARA REDE DE ÁGUA, DN  200 MM, JUNTA FLANGEADA (NÃO INCLUI O FORNECIMENTO). AF_09/2021</v>
          </cell>
          <cell r="C418" t="str">
            <v>UN</v>
          </cell>
          <cell r="D418">
            <v>60.92</v>
          </cell>
        </row>
        <row r="419">
          <cell r="A419">
            <v>103141</v>
          </cell>
          <cell r="B419" t="str">
            <v>ASSENTAMENTO DE CONEXÃO COM 1 ACESSO, FERRO FUNDIDO PARA REDE DE ÁGUA, DN  250 MM, JUNTA FLANGEADA (NÃO INCLUI O FORNECIMENTO). AF_09/2021</v>
          </cell>
          <cell r="C419" t="str">
            <v>UN</v>
          </cell>
          <cell r="D419">
            <v>94.24</v>
          </cell>
        </row>
        <row r="420">
          <cell r="A420">
            <v>103142</v>
          </cell>
          <cell r="B420" t="str">
            <v>ASSENTAMENTO DE CONEXÃO COM 1 ACESSO, FERRO FUNDIDO PARA REDE DE ÁGUA, DN  300 MM, JUNTA FLANGEADA (NÃO INCLUI O FORNECIMENTO). AF_09/2021</v>
          </cell>
          <cell r="C420" t="str">
            <v>UN</v>
          </cell>
          <cell r="D420">
            <v>105.79</v>
          </cell>
        </row>
        <row r="421">
          <cell r="A421">
            <v>103143</v>
          </cell>
          <cell r="B421" t="str">
            <v>ASSENTAMENTO DE CONEXÃO COM 1 ACESSO, FERRO FUNDIDO PARA REDE DE ÁGUA, DN  350 MM, JUNTA FLANGEADA (NÃO INCLUI O FORNECIMENTO). AF_09/2021</v>
          </cell>
          <cell r="C421" t="str">
            <v>UN</v>
          </cell>
          <cell r="D421">
            <v>139.12</v>
          </cell>
        </row>
        <row r="422">
          <cell r="A422">
            <v>103144</v>
          </cell>
          <cell r="B422" t="str">
            <v>ASSENTAMENTO DE CONEXÃO COM 1 ACESSO, FERRO FUNDIDO PARA REDE DE ÁGUA, DN  400 MM, JUNTA FLANGEADA (NÃO INCLUI O FORNECIMENTO). AF_09/2021</v>
          </cell>
          <cell r="C422" t="str">
            <v>UN</v>
          </cell>
          <cell r="D422">
            <v>150.66</v>
          </cell>
        </row>
        <row r="423">
          <cell r="A423">
            <v>103145</v>
          </cell>
          <cell r="B423" t="str">
            <v>ASSENTAMENTO DE CONEXÃO COM 1 ACESSO, FERRO FUNDIDO PARA REDE DE ÁGUA, DN  450 MM, JUNTA FLANGEADA (NÃO INCLUI O FORNECIMENTO). AF_09/2021</v>
          </cell>
          <cell r="C423" t="str">
            <v>UN</v>
          </cell>
          <cell r="D423">
            <v>183.99</v>
          </cell>
        </row>
        <row r="424">
          <cell r="A424">
            <v>103146</v>
          </cell>
          <cell r="B424" t="str">
            <v>ASSENTAMENTO DE CONEXÃO COM 1 ACESSO, FERRO FUNDIDO PARA REDE DE ÁGUA, DN  500 MM, JUNTA FLANGEADA (NÃO INCLUI O FORNECIMENTO). AF_09/2021</v>
          </cell>
          <cell r="C424" t="str">
            <v>UN</v>
          </cell>
          <cell r="D424">
            <v>195.54</v>
          </cell>
        </row>
        <row r="425">
          <cell r="A425">
            <v>103147</v>
          </cell>
          <cell r="B425" t="str">
            <v>ASSENTAMENTO DE CONEXÃO COM 1 ACESSO, FERRO FUNDIDO PARA REDE DE ÁGUA, DN  600 MM, JUNTA FLANGEADA (NÃO INCLUI O FORNECIMENTO). AF_09/2021</v>
          </cell>
          <cell r="C425" t="str">
            <v>UN</v>
          </cell>
          <cell r="D425">
            <v>218.68</v>
          </cell>
        </row>
        <row r="426">
          <cell r="A426">
            <v>103148</v>
          </cell>
          <cell r="B426" t="str">
            <v>ASSENTAMENTO DE CONEXÃO COM 1 ACESSO, FERRO FUNDIDO PARA REDE DE ÁGUA, DN  700 MM, JUNTA FLANGEADA (NÃO INCLUI O FORNECIMENTO). AF_09/2021</v>
          </cell>
          <cell r="C426" t="str">
            <v>UN</v>
          </cell>
          <cell r="D426">
            <v>263.54000000000002</v>
          </cell>
        </row>
        <row r="427">
          <cell r="A427">
            <v>103149</v>
          </cell>
          <cell r="B427" t="str">
            <v>ASSENTAMENTO DE CONEXÃO COM 1 ACESSO, FERRO FUNDIDO PARA REDE DE ÁGUA, DN  800 MM, JUNTA FLANGEADA (NÃO INCLUI O FORNECIMENTO). AF_09/2021</v>
          </cell>
          <cell r="C427" t="str">
            <v>UN</v>
          </cell>
          <cell r="D427">
            <v>286.68</v>
          </cell>
        </row>
        <row r="428">
          <cell r="A428">
            <v>103150</v>
          </cell>
          <cell r="B428" t="str">
            <v>ASSENTAMENTO DE CONEXÃO COM 1 ACESSO, FERRO FUNDIDO PARA REDE DE ÁGUA, DN  900 MM, JUNTA FLANGEADA (NÃO INCLUI O FORNECIMENTO). AF_09/2021</v>
          </cell>
          <cell r="C428" t="str">
            <v>UN</v>
          </cell>
          <cell r="D428">
            <v>331.5</v>
          </cell>
        </row>
        <row r="429">
          <cell r="A429">
            <v>103151</v>
          </cell>
          <cell r="B429" t="str">
            <v>ASSENTAMENTO DE CONEXÃO COM 1 ACESSO, FERRO FUNDIDO PARA REDE DE ÁGUA, DN  1000 MM, JUNTA FLANGEADA (NÃO INCLUI O FORNECIMENTO). AF_09/2021</v>
          </cell>
          <cell r="C429" t="str">
            <v>UN</v>
          </cell>
          <cell r="D429">
            <v>354.7</v>
          </cell>
        </row>
        <row r="430">
          <cell r="A430">
            <v>103152</v>
          </cell>
          <cell r="B430" t="str">
            <v>ASSENTAMENTO DE CONEXÃO COM 1 ACESSO, FERRO FUNDIDO PARA REDE DE ÁGUA, DN  1200 MM, JUNTA FLANGEADA (NÃO INCLUI O FORNECIMENTO). AF_09/2021</v>
          </cell>
          <cell r="C430" t="str">
            <v>UN</v>
          </cell>
          <cell r="D430">
            <v>422.69</v>
          </cell>
        </row>
        <row r="431">
          <cell r="A431">
            <v>103372</v>
          </cell>
          <cell r="B431" t="str">
            <v>TUBO PEAD LISO PARA REDE DE ÁGUA OU ESGOTO, DIÂMETRO DE 20 MM, JUNTA SOLDADA (NÃO INCLUI A EXECUÇÃO DE SOLDA) - FORNECIMENTO E ASSENTAMENTO. AF_12/2021</v>
          </cell>
          <cell r="C431" t="str">
            <v>M</v>
          </cell>
          <cell r="D431">
            <v>5.24</v>
          </cell>
        </row>
        <row r="432">
          <cell r="A432">
            <v>103373</v>
          </cell>
          <cell r="B432" t="str">
            <v>TUBO PEAD LISO PARA REDE DE ÁGUA OU ESGOTO, DIÂMETRO DE 32 MM, JUNTA SOLDADA (NÃO INCLUI A EXECUÇÃO DE SOLDA) - FORNECIMENTO E ASSENTAMENTO. AF_12/2021</v>
          </cell>
          <cell r="C432" t="str">
            <v>M</v>
          </cell>
          <cell r="D432">
            <v>10.28</v>
          </cell>
        </row>
        <row r="433">
          <cell r="A433">
            <v>103376</v>
          </cell>
          <cell r="B433" t="str">
            <v>TUBO PEAD LISO PARA REDE DE ÁGUA OU ESGOTO, DIÂMETRO DE 110 MM, JUNTA SOLDADA (NÃO INCLUI A EXECUÇÃO DE SOLDA) - FORNECIMENTO E ASSENTAMENTO. AF_12/2021</v>
          </cell>
          <cell r="C433" t="str">
            <v>M</v>
          </cell>
          <cell r="D433">
            <v>122.87</v>
          </cell>
        </row>
        <row r="434">
          <cell r="A434">
            <v>103377</v>
          </cell>
          <cell r="B434" t="str">
            <v>TUBO PEAD LISO PARA REDE DE ÁGUA OU ESGOTO, DIÂMETRO DE 160 MM, JUNTA SOLDADA (NÃO INCLUI A EXECUÇÃO DE SOLDA) - FORNECIMENTO E ASSENTAMENTO. AF_12/2021</v>
          </cell>
          <cell r="C434" t="str">
            <v>M</v>
          </cell>
          <cell r="D434">
            <v>263.06</v>
          </cell>
        </row>
        <row r="435">
          <cell r="A435">
            <v>103379</v>
          </cell>
          <cell r="B435" t="str">
            <v>TUBO PEAD LISO PARA REDE DE ÁGUA OU ESGOTO, DIÂMETRO DE 200 MM, JUNTA SOLDADA (NÃO INCLUI A EXECUÇÃO DE SOLDA) - FORNECIMENTO E ASSENTAMENTO. AF_12/2021</v>
          </cell>
          <cell r="C435" t="str">
            <v>M</v>
          </cell>
          <cell r="D435">
            <v>409.63</v>
          </cell>
        </row>
        <row r="436">
          <cell r="A436">
            <v>103383</v>
          </cell>
          <cell r="B436" t="str">
            <v>TUBO PEAD LISO PARA REDE DE ÁGUA OU ESGOTO, DIÂMETRO DE 315 MM, JUNTA SOLDADA (NÃO INCLUI A EXECUÇÃO DE SOLDA) - FORNECIMENTO E ASSENTAMENTO. AF_12/2021</v>
          </cell>
          <cell r="C436" t="str">
            <v>M</v>
          </cell>
          <cell r="D436">
            <v>1005.14</v>
          </cell>
        </row>
        <row r="437">
          <cell r="A437">
            <v>103385</v>
          </cell>
          <cell r="B437" t="str">
            <v>TUBO PEAD LISO PARA REDE DE ÁGUA OU ESGOTO, DIÂMETRO DE 400 MM, JUNTA SOLDADA (NÃO INCLUI A EXECUÇÃO DE SOLDA) - FORNECIMENTO E ASSENTAMENTO. AF_12/2021</v>
          </cell>
          <cell r="C437" t="str">
            <v>M</v>
          </cell>
          <cell r="D437">
            <v>1620.72</v>
          </cell>
        </row>
        <row r="438">
          <cell r="A438">
            <v>103387</v>
          </cell>
          <cell r="B438" t="str">
            <v>TUBO PEAD LISO PARA REDE DE ÁGUA OU ESGOTO, DIÂMETRO DE 500 MM, JUNTA SOLDADA (NÃO INCLUI A EXECUÇÃO DE SOLDA) - FORNECIMENTO E ASSENTAMENTO. AF_12/2021</v>
          </cell>
          <cell r="C438" t="str">
            <v>M</v>
          </cell>
          <cell r="D438">
            <v>2843.19</v>
          </cell>
        </row>
        <row r="439">
          <cell r="A439">
            <v>103389</v>
          </cell>
          <cell r="B439" t="str">
            <v>TUBO PEAD LISO PARA REDE DE ÁGUA OU ESGOTO, DIÂMETRO DE 630 MM, JUNTA SOLDADA (NÃO INCLUI A EXECUÇÃO DE SOLDA) - FORNECIMENTO E ASSENTAMENTO. AF_12/2021</v>
          </cell>
          <cell r="C439" t="str">
            <v>M</v>
          </cell>
          <cell r="D439">
            <v>4228.2700000000004</v>
          </cell>
        </row>
        <row r="440">
          <cell r="A440">
            <v>103391</v>
          </cell>
          <cell r="B440" t="str">
            <v>TUBO PEAD LISO PARA REDE DE ÁGUA OU ESGOTO, DIÂMETRO DE 800 MM, JUNTA SOLDADA (NÃO INCLUI A EXECUÇÃO DE SOLDA) - FORNECIMENTO E ASSENTAMENTO. AF_12/2021</v>
          </cell>
          <cell r="C440" t="str">
            <v>M</v>
          </cell>
          <cell r="D440">
            <v>2786.42</v>
          </cell>
        </row>
        <row r="441">
          <cell r="A441">
            <v>103392</v>
          </cell>
          <cell r="B441" t="str">
            <v>TUBO PEAD LISO PARA REDE DE ÁGUA OU ESGOTO, DIÂMETRO DE 900 MM, JUNTA SOLDADA (NÃO INCLUI A EXECUÇÃO DE SOLDA) - FORNECIMENTO E ASSENTAMENTO. AF_12/2021</v>
          </cell>
          <cell r="C441" t="str">
            <v>M</v>
          </cell>
          <cell r="D441">
            <v>4553.5200000000004</v>
          </cell>
        </row>
        <row r="442">
          <cell r="A442">
            <v>103393</v>
          </cell>
          <cell r="B442" t="str">
            <v>TUBO PEAD LISO PARA REDE DE ÁGUA OU ESGOTO, DIÂMETRO DE 1000 MM, JUNTA SOLDADA (NÃO INCLUI A EXECUÇÃO DE SOLDA) - FORNECIMENTO E ASSENTAMENTO. AF_12/2021</v>
          </cell>
          <cell r="C442" t="str">
            <v>M</v>
          </cell>
          <cell r="D442">
            <v>5022.42</v>
          </cell>
        </row>
        <row r="443">
          <cell r="A443">
            <v>103397</v>
          </cell>
          <cell r="B443" t="str">
            <v>ASSENTAMENTO DE CONEXÃO COM 2 ACESSOS, EM PEAD LISO PARA REDE DE ÁGUA OU ESGOTO, DIÂMETRO DE 20 MM, JUNTA SOLDADA (NÃO INCLUI O FORNECIMENTO E EXECUÇÃO DE SOLDA). AF_12/2021</v>
          </cell>
          <cell r="C443" t="str">
            <v>UN</v>
          </cell>
          <cell r="D443">
            <v>3.18</v>
          </cell>
        </row>
        <row r="444">
          <cell r="A444">
            <v>103398</v>
          </cell>
          <cell r="B444" t="str">
            <v>ASSENTAMENTO DE CONEXÃO COM 2 ACESSOS, EM PEAD LISO PARA REDE DE ÁGUA OU ESGOTO, DIÂMETRO DE 32 MM, JUNTA SOLDADA (NÃO INCLUI O FORNECIMENTO E EXECUÇÃO DE SOLDA). AF_12/2021</v>
          </cell>
          <cell r="C444" t="str">
            <v>UN</v>
          </cell>
          <cell r="D444">
            <v>5.0999999999999996</v>
          </cell>
        </row>
        <row r="445">
          <cell r="A445">
            <v>103399</v>
          </cell>
          <cell r="B445" t="str">
            <v>ASSENTAMENTO DE CONEXÃO COM 2 ACESSOS, EM PEAD LISO PARA REDE DE ÁGUA OU ESGOTO, DIÂMETRO DE 63 MM, JUNTA SOLDADA (NÃO INCLUI O FORNECIMENTO E EXECUÇÃO DE SOLDA). AF_12/2021</v>
          </cell>
          <cell r="C445" t="str">
            <v>UN</v>
          </cell>
          <cell r="D445">
            <v>10.039999999999999</v>
          </cell>
        </row>
        <row r="446">
          <cell r="A446">
            <v>103400</v>
          </cell>
          <cell r="B446" t="str">
            <v>ASSENTAMENTO DE CONEXÃO COM 2 ACESSOS, EM PEAD LISO PARA REDE DE ÁGUA OU ESGOTO, DIÂMETRO DE 90 MM, JUNTA SOLDADA (NÃO INCLUI O FORNECIMENTO E EXECUÇÃO DE SOLDA). AF_12/2021</v>
          </cell>
          <cell r="C446" t="str">
            <v>UN</v>
          </cell>
          <cell r="D446">
            <v>14.35</v>
          </cell>
        </row>
        <row r="447">
          <cell r="A447">
            <v>103401</v>
          </cell>
          <cell r="B447" t="str">
            <v>ASSENTAMENTO DE CONEXÃO COM 2 ACESSOS, EM PEAD LISO PARA REDE DE ÁGUA OU ESGOTO, DIÂMETRO DE 110 MM, JUNTA SOLDADA (NÃO INCLUI O FORNECIMENTO E EXECUÇÃO DE SOLDA). AF_12/2021</v>
          </cell>
          <cell r="C447" t="str">
            <v>UN</v>
          </cell>
          <cell r="D447">
            <v>17.54</v>
          </cell>
        </row>
        <row r="448">
          <cell r="A448">
            <v>103402</v>
          </cell>
          <cell r="B448" t="str">
            <v>ASSENTAMENTO DE CONEXÃO COM 2 ACESSOS, EM PEAD LISO PARA REDE DE ÁGUA OU ESGOTO, DIÂMETRO DE 160 MM, JUNTA SOLDADA (NÃO INCLUI O FORNECIMENTO E EXECUÇÃO DE SOLDA). AF_12/2021</v>
          </cell>
          <cell r="C448" t="str">
            <v>UN</v>
          </cell>
          <cell r="D448">
            <v>25.51</v>
          </cell>
        </row>
        <row r="449">
          <cell r="A449">
            <v>103403</v>
          </cell>
          <cell r="B449" t="str">
            <v>ASSENTAMENTO DE CONEXÃO COM 2 ACESSOS, EM PEAD LISO PARA REDE DE ÁGUA OU ESGOTO, DIÂMETRO DE 180 MM, JUNTA SOLDADA (NÃO INCLUI O FORNECIMENTO E EXECUÇÃO DE SOLDA). AF_12/2021</v>
          </cell>
          <cell r="C449" t="str">
            <v>UN</v>
          </cell>
          <cell r="D449">
            <v>28.71</v>
          </cell>
        </row>
        <row r="450">
          <cell r="A450">
            <v>103404</v>
          </cell>
          <cell r="B450" t="str">
            <v>ASSENTAMENTO DE CONEXÃO COM 2 ACESSOS, EM PEAD LISO PARA REDE DE ÁGUA OU ESGOTO, DIÂMETRO DE 200 MM, JUNTA SOLDADA (NÃO INCLUI O FORNECIMENTO E EXECUÇÃO DE SOLDA). AF_12/2021</v>
          </cell>
          <cell r="C450" t="str">
            <v>UN</v>
          </cell>
          <cell r="D450">
            <v>31.9</v>
          </cell>
        </row>
        <row r="451">
          <cell r="A451">
            <v>103405</v>
          </cell>
          <cell r="B451" t="str">
            <v>ASSENTAMENTO DE CONEXÃO COM 2 ACESSOS, EM PEAD LISO PARA REDE DE ÁGUA OU ESGOTO, DIÂMETRO DE 225 MM, JUNTA SOLDADA (NÃO INCLUI O FORNECIMENTO E EXECUÇÃO DE SOLDA). AF_12/2021</v>
          </cell>
          <cell r="C451" t="str">
            <v>UN</v>
          </cell>
          <cell r="D451">
            <v>35.89</v>
          </cell>
        </row>
        <row r="452">
          <cell r="A452">
            <v>103406</v>
          </cell>
          <cell r="B452" t="str">
            <v>ASSENTAMENTO DE CONEXÃO COM 2 ACESSOS, EM PEAD LISO PARA REDE DE ÁGUA OU ESGOTO, DIÂMETRO DE 250 MM, JUNTA SOLDADA (NÃO INCLUI O FORNECIMENTO E EXECUÇÃO DE SOLDA). AF_12/2021</v>
          </cell>
          <cell r="C452" t="str">
            <v>UN</v>
          </cell>
          <cell r="D452">
            <v>39.880000000000003</v>
          </cell>
        </row>
        <row r="453">
          <cell r="A453">
            <v>103407</v>
          </cell>
          <cell r="B453" t="str">
            <v>ASSENTAMENTO DE CONEXÃO COM 2 ACESSOS, EM PEAD LISO PARA REDE DE ÁGUA OU ESGOTO, DIÂMETRO DE 280 MM, JUNTA SOLDADA (NÃO INCLUI O FORNECIMENTO E EXECUÇÃO DE SOLDA). AF_12/2021</v>
          </cell>
          <cell r="C453" t="str">
            <v>UN</v>
          </cell>
          <cell r="D453">
            <v>44.66</v>
          </cell>
        </row>
        <row r="454">
          <cell r="A454">
            <v>103408</v>
          </cell>
          <cell r="B454" t="str">
            <v>ASSENTAMENTO DE CONEXÃO COM 2 ACESSOS, EM PEAD LISO PARA REDE DE ÁGUA OU ESGOTO, DIÂMETRO DE 315 MM, JUNTA SOLDADA (NÃO INCLUI O FORNECIMENTO E EXECUÇÃO DE SOLDA). AF_12/2021</v>
          </cell>
          <cell r="C454" t="str">
            <v>UN</v>
          </cell>
          <cell r="D454">
            <v>50.24</v>
          </cell>
        </row>
        <row r="455">
          <cell r="A455">
            <v>103409</v>
          </cell>
          <cell r="B455" t="str">
            <v>ASSENTAMENTO DE CONEXÃO COM 2 ACESSOS, EM PEAD LISO PARA REDE DE ÁGUA OU ESGOTO, DIÂMETRO DE 355 MM, JUNTA SOLDADA (NÃO INCLUI O FORNECIMENTO E EXECUÇÃO DE SOLDA). AF_12/2021</v>
          </cell>
          <cell r="C455" t="str">
            <v>UN</v>
          </cell>
          <cell r="D455">
            <v>56.62</v>
          </cell>
        </row>
        <row r="456">
          <cell r="A456">
            <v>103410</v>
          </cell>
          <cell r="B456" t="str">
            <v>ASSENTAMENTO DE CONEXÃO COM 2 ACESSOS, EM PEAD LISO PARA REDE DE ÁGUA OU ESGOTO, DIÂMETRO DE 400 MM, JUNTA SOLDADA (NÃO INCLUI O FORNECIMENTO E EXECUÇÃO DE SOLDA). AF_12/2021</v>
          </cell>
          <cell r="C456" t="str">
            <v>UN</v>
          </cell>
          <cell r="D456">
            <v>63.8</v>
          </cell>
        </row>
        <row r="457">
          <cell r="A457">
            <v>103411</v>
          </cell>
          <cell r="B457" t="str">
            <v>ASSENTAMENTO DE CONEXÃO COM 3 ACESSOS, EM PEAD LISO PARA REDE DE ÁGUA OU ESGOTO, DIÂMETRO DE 20 MM, JUNTA SOLDADA (NÃO INCLUI O FORNECIMENTO E EXECUÇÃO DE SOLDA). AF_12/2021</v>
          </cell>
          <cell r="C457" t="str">
            <v>UN</v>
          </cell>
          <cell r="D457">
            <v>6.37</v>
          </cell>
        </row>
        <row r="458">
          <cell r="A458">
            <v>103412</v>
          </cell>
          <cell r="B458" t="str">
            <v>ASSENTAMENTO DE CONEXÃO COM 3 ACESSOS, EM PEAD LISO PARA REDE DE ÁGUA OU ESGOTO, DIÂMETRO DE 32 MM, JUNTA SOLDADA (NÃO INCLUI O FORNECIMENTO E EXECUÇÃO DE SOLDA). AF_12/2021</v>
          </cell>
          <cell r="C458" t="str">
            <v>UN</v>
          </cell>
          <cell r="D458">
            <v>10.199999999999999</v>
          </cell>
        </row>
        <row r="459">
          <cell r="A459">
            <v>103413</v>
          </cell>
          <cell r="B459" t="str">
            <v>ASSENTAMENTO DE CONEXÃO COM 3 ACESSOS, EM PEAD LISO PARA REDE DE ÁGUA OU ESGOTO, DIÂMETRO DE 63 MM, JUNTA SOLDADA (NÃO INCLUI O FORNECIMENTO E EXECUÇÃO DE SOLDA). AF_12/2021</v>
          </cell>
          <cell r="C459" t="str">
            <v>UN</v>
          </cell>
          <cell r="D459">
            <v>20.09</v>
          </cell>
        </row>
        <row r="460">
          <cell r="A460">
            <v>103414</v>
          </cell>
          <cell r="B460" t="str">
            <v>ASSENTAMENTO DE CONEXÃO COM 3 ACESSOS, EM PEAD LISO PARA REDE DE ÁGUA OU ESGOTO, DIÂMETRO DE 90 MM, JUNTA SOLDADA (NÃO INCLUI O FORNECIMENTO E EXECUÇÃO DE SOLDA). AF_12/2021</v>
          </cell>
          <cell r="C460" t="str">
            <v>UN</v>
          </cell>
          <cell r="D460">
            <v>28.71</v>
          </cell>
        </row>
        <row r="461">
          <cell r="A461">
            <v>103415</v>
          </cell>
          <cell r="B461" t="str">
            <v>ASSENTAMENTO DE CONEXÃO COM 3 ACESSOS, EM PEAD LISO PARA REDE DE ÁGUA OU ESGOTO, DIÂMETRO DE 110 MM, JUNTA SOLDADA (NÃO INCLUI O FORNECIMENTO E EXECUÇÃO DE SOLDA). AF_12/2021</v>
          </cell>
          <cell r="C461" t="str">
            <v>UN</v>
          </cell>
          <cell r="D461">
            <v>35.08</v>
          </cell>
        </row>
        <row r="462">
          <cell r="A462">
            <v>103416</v>
          </cell>
          <cell r="B462" t="str">
            <v>ASSENTAMENTO DE CONEXÃO COM 3 ACESSOS, EM PEAD LISO PARA REDE DE ÁGUA OU ESGOTO, DIÂMETRO DE 160 MM, JUNTA SOLDADA (NÃO INCLUI O FORNECIMENTO E EXECUÇÃO DE SOLDA). AF_12/2021</v>
          </cell>
          <cell r="C462" t="str">
            <v>UN</v>
          </cell>
          <cell r="D462">
            <v>51.04</v>
          </cell>
        </row>
        <row r="463">
          <cell r="A463">
            <v>103417</v>
          </cell>
          <cell r="B463" t="str">
            <v>ASSENTAMENTO DE CONEXÃO COM 3 ACESSOS, EM PEAD LISO PARA REDE DE ÁGUA OU ESGOTO, DIÂMETRO DE 180 MM, JUNTA SOLDADA (NÃO INCLUI O FORNECIMENTO E EXECUÇÃO DE SOLDA). AF_12/2021</v>
          </cell>
          <cell r="C463" t="str">
            <v>UN</v>
          </cell>
          <cell r="D463">
            <v>57.42</v>
          </cell>
        </row>
        <row r="464">
          <cell r="A464">
            <v>103418</v>
          </cell>
          <cell r="B464" t="str">
            <v>ASSENTAMENTO DE CONEXÃO COM 3 ACESSOS, EM PEAD LISO PARA REDE DE ÁGUA OU ESGOTO, DIÂMETRO DE 200 MM, JUNTA SOLDADA (NÃO INCLUI O FORNECIMENTO E EXECUÇÃO DE SOLDA). AF_12/2021</v>
          </cell>
          <cell r="C464" t="str">
            <v>UN</v>
          </cell>
          <cell r="D464">
            <v>63.8</v>
          </cell>
        </row>
        <row r="465">
          <cell r="A465">
            <v>103419</v>
          </cell>
          <cell r="B465" t="str">
            <v>ASSENTAMENTO DE CONEXÃO COM 3 ACESSOS, EM PEAD LISO PARA REDE DE ÁGUA OU ESGOTO, DIÂMETRO DE 225 MM, JUNTA SOLDADA (NÃO INCLUI O FORNECIMENTO E EXECUÇÃO DE SOLDA). AF_12/2021</v>
          </cell>
          <cell r="C465" t="str">
            <v>UN</v>
          </cell>
          <cell r="D465">
            <v>71.78</v>
          </cell>
        </row>
        <row r="466">
          <cell r="A466">
            <v>103420</v>
          </cell>
          <cell r="B466" t="str">
            <v>ASSENTAMENTO DE CONEXÃO COM 3 ACESSOS, EM PEAD LISO PARA REDE DE ÁGUA OU ESGOTO, DIÂMETRO DE 250 MM, JUNTA SOLDADA (NÃO INCLUI O FORNECIMENTO E EXECUÇÃO DE SOLDA). AF_12/2021</v>
          </cell>
          <cell r="C466" t="str">
            <v>UN</v>
          </cell>
          <cell r="D466">
            <v>79.760000000000005</v>
          </cell>
        </row>
        <row r="467">
          <cell r="A467">
            <v>103421</v>
          </cell>
          <cell r="B467" t="str">
            <v>ASSENTAMENTO DE CONEXÃO COM 3 ACESSOS, EM PEAD LISO PARA REDE DE ÁGUA OU ESGOTO, DIÂMETRO DE 280 MM, JUNTA SOLDADA (NÃO INCLUI O FORNECIMENTO E EXECUÇÃO DE SOLDA). AF_12/2021</v>
          </cell>
          <cell r="C467" t="str">
            <v>UN</v>
          </cell>
          <cell r="D467">
            <v>89.33</v>
          </cell>
        </row>
        <row r="468">
          <cell r="A468">
            <v>103422</v>
          </cell>
          <cell r="B468" t="str">
            <v>ASSENTAMENTO DE CONEXÃO COM 3 ACESSOS, EM PEAD LISO PARA REDE DE ÁGUA OU ESGOTO, DIÂMETRO DE 315 MM, JUNTA SOLDADA (NÃO INCLUI O FORNECIMENTO E EXECUÇÃO DE SOLDA). AF_12/2021</v>
          </cell>
          <cell r="C468" t="str">
            <v>UN</v>
          </cell>
          <cell r="D468">
            <v>100.49</v>
          </cell>
        </row>
        <row r="469">
          <cell r="A469">
            <v>103423</v>
          </cell>
          <cell r="B469" t="str">
            <v>ASSENTAMENTO DE CONEXÃO COM 3 ACESSOS, EM PEAD LISO PARA REDE DE ÁGUA OU ESGOTO, DIÂMETRO DE 355 MM, JUNTA SOLDADA (NÃO INCLUI O FORNECIMENTO E EXECUÇÃO DE SOLDA). AF_12/2021</v>
          </cell>
          <cell r="C469" t="str">
            <v>UN</v>
          </cell>
          <cell r="D469">
            <v>113.25</v>
          </cell>
        </row>
        <row r="470">
          <cell r="A470">
            <v>103424</v>
          </cell>
          <cell r="B470" t="str">
            <v>ASSENTAMENTO DE CONEXÃO COM 3 ACESSOS, EM PEAD LISO PARA REDE DE ÁGUA OU ESGOTO, DIÂMETRO DE 400 MM, JUNTA SOLDADA (NÃO INCLUI O FORNECIMENTO E EXECUÇÃO DE SOLDA). AF_12/2021</v>
          </cell>
          <cell r="C470" t="str">
            <v>UN</v>
          </cell>
          <cell r="D470">
            <v>127.62</v>
          </cell>
        </row>
        <row r="471">
          <cell r="A471">
            <v>103425</v>
          </cell>
          <cell r="B471" t="str">
            <v>LUVA, EM PEAD LISO PARA REDE DE ÁGUA OU ESGOTO, DIÂMETRO DE 20 MM, JUNTA SOLDADA POR ELETROFUSÃO (NÃO INCLUI A EXECUÇÃO DE SOLDA). AF_12/2021</v>
          </cell>
          <cell r="C471" t="str">
            <v>UN</v>
          </cell>
          <cell r="D471">
            <v>14.65</v>
          </cell>
        </row>
        <row r="472">
          <cell r="A472">
            <v>103426</v>
          </cell>
          <cell r="B472" t="str">
            <v>LUVA, EM PEAD LISO PARA REDE DE ÁGUA OU ESGOTO, DIÂMETRO DE 32 MM, JUNTA SOLDADA POR ELETROFUSÃO (NÃO INCLUI A EXECUÇÃO DE SOLDA). AF_12/2021</v>
          </cell>
          <cell r="C472" t="str">
            <v>UN</v>
          </cell>
          <cell r="D472">
            <v>17.46</v>
          </cell>
        </row>
        <row r="473">
          <cell r="A473">
            <v>103427</v>
          </cell>
          <cell r="B473" t="str">
            <v>LUVA, EM PEAD LISO PARA REDE DE ÁGUA OU ESGOTO, DIÂMETRO DE 63 MM, JUNTA SOLDADA POR ELETROFUSÃO (NÃO INCLUI A EXECUÇÃO DE SOLDA). AF_12/2021</v>
          </cell>
          <cell r="C473" t="str">
            <v>UN</v>
          </cell>
          <cell r="D473">
            <v>34.99</v>
          </cell>
        </row>
        <row r="474">
          <cell r="A474">
            <v>103428</v>
          </cell>
          <cell r="B474" t="str">
            <v>LUVA, EM PEAD LISO PARA REDE DE ÁGUA OU ESGOTO, DIÂMETRO DE 200 MM, JUNTA SOLDADA POR ELETROFUSÃO (NÃO INCLUI A EXECUÇÃO DE SOLDA). AF_12/2021</v>
          </cell>
          <cell r="C474" t="str">
            <v>UN</v>
          </cell>
          <cell r="D474">
            <v>237.04</v>
          </cell>
        </row>
        <row r="475">
          <cell r="A475">
            <v>103429</v>
          </cell>
          <cell r="B475" t="str">
            <v>LUVA, EM PEAD LISO PARA REDE DE ÁGUA OU ESGOTO, DIÂMETRO DE 400 MM, JUNTA SOLDADA POR ELETROFUSÃO (NÃO INCLUI A EXECUÇÃO DE SOLDA). AF_12/2021</v>
          </cell>
          <cell r="C475" t="str">
            <v>UN</v>
          </cell>
          <cell r="D475">
            <v>2657.98</v>
          </cell>
        </row>
        <row r="476">
          <cell r="A476">
            <v>103430</v>
          </cell>
          <cell r="B476" t="str">
            <v>COTOVELO 45 GRAUS, EM PEAD LISO PARA REDE DE ÁGUA OU ESGOTO, DIÂMETRO DE 32 MM, JUNTA SOLDADA POR ELETROFUSÃO (NÃO INCLUI A EXECUÇÃO DE SOLDA). AF_12/2021</v>
          </cell>
          <cell r="C476" t="str">
            <v>UN</v>
          </cell>
          <cell r="D476">
            <v>31.65</v>
          </cell>
        </row>
        <row r="477">
          <cell r="A477">
            <v>103431</v>
          </cell>
          <cell r="B477" t="str">
            <v>COTOVELO 45 GRAUS, EM PEAD LISO PARA REDE DE ÁGUA OU ESGOTO, DIÂMETRO DE 63 MM, JUNTA SOLDADA POR ELETROFUSÃO (NÃO INCLUI A EXECUÇÃO DE SOLDA). AF_12/2021</v>
          </cell>
          <cell r="C477" t="str">
            <v>UN</v>
          </cell>
          <cell r="D477">
            <v>55.37</v>
          </cell>
        </row>
        <row r="478">
          <cell r="A478">
            <v>103432</v>
          </cell>
          <cell r="B478" t="str">
            <v>COTOVELO 45 GRAUS, EM PEAD LISO PARA REDE DE ÁGUA OU ESGOTO, DIÂMETRO DE 200 MM, JUNTA SOLDADA POR ELETROFUSÃO (NÃO INCLUI A EXECUÇÃO DE SOLDA). AF_12/2021</v>
          </cell>
          <cell r="C478" t="str">
            <v>UN</v>
          </cell>
          <cell r="D478">
            <v>1509.35</v>
          </cell>
        </row>
        <row r="479">
          <cell r="A479">
            <v>103433</v>
          </cell>
          <cell r="B479" t="str">
            <v>COTOVELO 90 GRAUS, EM PEAD LISO PARA REDE DE ÁGUA OU ESGOTO, DIÂMETRO DE 20 MM, JUNTA SOLDADA POR ELETROFUSÃO (NÃO INCLUI A EXECUÇÃO DE SOLDA). AF_12/2021</v>
          </cell>
          <cell r="C479" t="str">
            <v>UN</v>
          </cell>
          <cell r="D479">
            <v>31.5</v>
          </cell>
        </row>
        <row r="480">
          <cell r="A480">
            <v>103434</v>
          </cell>
          <cell r="B480" t="str">
            <v>COTOVELO 90 GRAUS, EM PEAD LISO PARA REDE DE ÁGUA OU ESGOTO, DIÂMETRO DE 32 MM, JUNTA SOLDADA POR ELETROFUSÃO (NÃO INCLUI A EXECUÇÃO DE SOLDA). AF_12/2021</v>
          </cell>
          <cell r="C480" t="str">
            <v>UN</v>
          </cell>
          <cell r="D480">
            <v>43.51</v>
          </cell>
        </row>
        <row r="481">
          <cell r="A481">
            <v>103435</v>
          </cell>
          <cell r="B481" t="str">
            <v>COTOVELO 90 GRAUS, EM PEAD LISO PARA REDE DE ÁGUA OU ESGOTO, DIÂMETRO DE 63 MM, JUNTA SOLDADA POR ELETROFUSÃO (NÃO INCLUI A EXECUÇÃO DE SOLDA). AF_12/2021</v>
          </cell>
          <cell r="C481" t="str">
            <v>UN</v>
          </cell>
          <cell r="D481">
            <v>80.900000000000006</v>
          </cell>
        </row>
        <row r="482">
          <cell r="A482">
            <v>103436</v>
          </cell>
          <cell r="B482" t="str">
            <v>COTOVELO 90 GRAUS, POLIETILENO DE ALTA DENSIDADE (PEAD) PARA REDE DE ÁGUA OU ESGOTO, DIÂMETRO DE 200 MM, JUNTA SOLDADA POR ELETROFUSÃO (NÃO INCLUI A EXECUÇÃO DE SOLDA). AF_12/2021</v>
          </cell>
          <cell r="C482" t="str">
            <v>UN</v>
          </cell>
          <cell r="D482">
            <v>2138.94</v>
          </cell>
        </row>
        <row r="483">
          <cell r="A483">
            <v>103437</v>
          </cell>
          <cell r="B483" t="str">
            <v>TÊ DE SERVIÇO, EM PEAD LISO PARA REDE DE ÁGUA OU ESGOTO, DIÂMETRO DE 63 X 20 MM, JUNTA SOLDADA POR ELETROFUSÃO (NÃO INCLUI A EXECUÇÃO DE SOLDA). AF_12/2021</v>
          </cell>
          <cell r="C483" t="str">
            <v>UN</v>
          </cell>
          <cell r="D483">
            <v>167.92</v>
          </cell>
        </row>
        <row r="484">
          <cell r="A484">
            <v>103438</v>
          </cell>
          <cell r="B484" t="str">
            <v>TÊ DE SERVIÇO, EM PEAD LISO PARA REDE DE ÁGUA OU ESGOTO, DIÂMETRO DE 63 X 32 MM, JUNTA SOLDADA POR ELETROFUSÃO (NÃO INCLUI A EXECUÇÃO DE SOLDA). AF_12/2021</v>
          </cell>
          <cell r="C484" t="str">
            <v>UN</v>
          </cell>
          <cell r="D484">
            <v>167.92</v>
          </cell>
        </row>
        <row r="485">
          <cell r="A485">
            <v>103439</v>
          </cell>
          <cell r="B485" t="str">
            <v>TÊ DE SERVIÇO, EM PEAD LISO PARA REDE DE ÁGUA OU ESGOTO, DIÂMETRO DE 63 X 63 MM, JUNTA SOLDADA POR ELETROFUSÃO (NÃO INCLUI A EXECUÇÃO DE SOLDA). AF_12/2021</v>
          </cell>
          <cell r="C485" t="str">
            <v>UN</v>
          </cell>
          <cell r="D485">
            <v>198.15</v>
          </cell>
        </row>
        <row r="486">
          <cell r="A486">
            <v>103440</v>
          </cell>
          <cell r="B486" t="str">
            <v>TÊ DE SERVIÇO, EM PEAD LISO PARA REDE DE ÁGUA OU ESGOTO, DIÂMETRO DE 200 X 20 MM, JUNTA SOLDADA POR ELETROFUSÃO (NÃO INCLUI A EXECUÇÃO DE SOLDA). AF_12/2021</v>
          </cell>
          <cell r="C486" t="str">
            <v>UN</v>
          </cell>
          <cell r="D486">
            <v>376.78</v>
          </cell>
        </row>
        <row r="487">
          <cell r="A487">
            <v>103441</v>
          </cell>
          <cell r="B487" t="str">
            <v>TÊ DE SERVIÇO, EM PEAD LISO PARA REDE DE ÁGUA OU ESGOTO, DIÂMETRO DE 200 X 32 MM, JUNTA SOLDADA POR ELETROFUSÃO (NÃO INCLUI A EXECUÇÃO DE SOLDA). AF_12/2021</v>
          </cell>
          <cell r="C487" t="str">
            <v>UN</v>
          </cell>
          <cell r="D487">
            <v>381.68</v>
          </cell>
        </row>
        <row r="488">
          <cell r="A488">
            <v>103442</v>
          </cell>
          <cell r="B488" t="str">
            <v>TÊ DE SERVIÇO, EM PEAD LISO PARA REDE DE ÁGUA OU ESGOTO, DIÂMETRO DE 200 X 63 MM, JUNTA SOLDADA POR ELETROFUSÃO (NÃO INCLUI A EXECUÇÃO DE SOLDA). AF_12/2021</v>
          </cell>
          <cell r="C488" t="str">
            <v>UN</v>
          </cell>
          <cell r="D488">
            <v>499.83</v>
          </cell>
        </row>
        <row r="489">
          <cell r="A489">
            <v>98441</v>
          </cell>
          <cell r="B489" t="str">
            <v>PAREDE DE MADEIRA COMPENSADA PARA CONSTRUÇÃO TEMPORÁRIA EM CHAPA SIMPLES, EXTERNA, SEM VÃO. AF_03/2024</v>
          </cell>
          <cell r="C489" t="str">
            <v>M2</v>
          </cell>
          <cell r="D489">
            <v>100.39</v>
          </cell>
        </row>
        <row r="490">
          <cell r="A490">
            <v>98443</v>
          </cell>
          <cell r="B490" t="str">
            <v>PAREDE DE MADEIRA COMPENSADA PARA CONSTRUÇÃO TEMPORÁRIA EM CHAPA SIMPLES, INTERNA, SEM VÃO. AF_03/2024</v>
          </cell>
          <cell r="C490" t="str">
            <v>M2</v>
          </cell>
          <cell r="D490">
            <v>81.05</v>
          </cell>
        </row>
        <row r="491">
          <cell r="A491">
            <v>98445</v>
          </cell>
          <cell r="B491" t="str">
            <v>PAREDE DE MADEIRA COMPENSADA PARA CONSTRUÇÃO TEMPORÁRIA EM CHAPA SIMPLES, EXTERNA, COM ÁREA LÍQUIDA MAIOR OU IGUAL A 6 M², COM VÃO. AF_03/2024</v>
          </cell>
          <cell r="C491" t="str">
            <v>M2</v>
          </cell>
          <cell r="D491">
            <v>116.93</v>
          </cell>
        </row>
        <row r="492">
          <cell r="A492">
            <v>98446</v>
          </cell>
          <cell r="B492" t="str">
            <v>PAREDE DE MADEIRA COMPENSADA PARA CONSTRUÇÃO TEMPORÁRIA EM CHAPA SIMPLES, EXTERNA, COM ÁREA LÍQUIDA MENOR QUE 6 M², COM VÃO. AF_03/2024</v>
          </cell>
          <cell r="C492" t="str">
            <v>M2</v>
          </cell>
          <cell r="D492">
            <v>146.86000000000001</v>
          </cell>
        </row>
        <row r="493">
          <cell r="A493">
            <v>98447</v>
          </cell>
          <cell r="B493" t="str">
            <v>PAREDE DE MADEIRA COMPENSADA PARA CONSTRUÇÃO TEMPORÁRIA EM CHAPA SIMPLES, INTERNA, COM ÁREA LÍQUIDA MAIOR OU IGUAL A 6 M², COM VÃO. AF_03/2024</v>
          </cell>
          <cell r="C493" t="str">
            <v>M2</v>
          </cell>
          <cell r="D493">
            <v>94.5</v>
          </cell>
        </row>
        <row r="494">
          <cell r="A494">
            <v>98448</v>
          </cell>
          <cell r="B494" t="str">
            <v>PAREDE DE MADEIRA COMPENSADA PARA CONSTRUÇÃO TEMPORÁRIA EM CHAPA SIMPLES, INTERNA, COM ÁREA LÍQUIDA MENOR QUE 6 M², COM VÃO. AF_03/2024</v>
          </cell>
          <cell r="C494" t="str">
            <v>M2</v>
          </cell>
          <cell r="D494">
            <v>119.12</v>
          </cell>
        </row>
        <row r="495">
          <cell r="A495">
            <v>98449</v>
          </cell>
          <cell r="B495" t="str">
            <v>PAREDE DE MADEIRA COMPENSADA PARA CONSTRUÇÃO TEMPORÁRIA EM CHAPA DUPLA, EXTERNA, SEM VÃO. AF_03/2024</v>
          </cell>
          <cell r="C495" t="str">
            <v>M2</v>
          </cell>
          <cell r="D495">
            <v>143.88</v>
          </cell>
        </row>
        <row r="496">
          <cell r="A496">
            <v>98451</v>
          </cell>
          <cell r="B496" t="str">
            <v>PAREDE DE MADEIRA COMPENSADA PARA CONSTRUÇÃO TEMPORÁRIA EM CHAPA DUPLA, INTERNA, SEM VÃO. AF_03/2024</v>
          </cell>
          <cell r="C496" t="str">
            <v>M2</v>
          </cell>
          <cell r="D496">
            <v>121.98</v>
          </cell>
        </row>
        <row r="497">
          <cell r="A497">
            <v>98453</v>
          </cell>
          <cell r="B497" t="str">
            <v>PAREDE DE MADEIRA COMPENSADA PARA CONSTRUÇÃO TEMPORÁRIA EM CHAPA DUPLA, EXTERNA, COM ÁREA LÍQUIDA MAIOR OU IGUAL A QUE 6 M², COM VÃO. AF_03/2024</v>
          </cell>
          <cell r="C497" t="str">
            <v>M2</v>
          </cell>
          <cell r="D497">
            <v>164.15</v>
          </cell>
        </row>
        <row r="498">
          <cell r="A498">
            <v>98454</v>
          </cell>
          <cell r="B498" t="str">
            <v>PAREDE DE MADEIRA COMPENSADA PARA CONSTRUÇÃO TEMPORÁRIA EM CHAPA DUPLA, EXTERNA, COM ÁREA LÍQUIDA MENOR QUE 6 M², COM VÃO. AF_03/2024</v>
          </cell>
          <cell r="C498" t="str">
            <v>M2</v>
          </cell>
          <cell r="D498">
            <v>201.2</v>
          </cell>
        </row>
        <row r="499">
          <cell r="A499">
            <v>98455</v>
          </cell>
          <cell r="B499" t="str">
            <v>PAREDE DE MADEIRA COMPENSADA PARA CONSTRUÇÃO TEMPORÁRIA EM CHAPA DUPLA, INTERNA, COM ÁREA LÍQUIDA MAIOR OU IGUAL A 6 M², COM VÃO. AF_03/2024</v>
          </cell>
          <cell r="C499" t="str">
            <v>M2</v>
          </cell>
          <cell r="D499">
            <v>138.44</v>
          </cell>
        </row>
        <row r="500">
          <cell r="A500">
            <v>98456</v>
          </cell>
          <cell r="B500" t="str">
            <v>PAREDE DE MADEIRA COMPENSADA PARA CONSTRUÇÃO TEMPORÁRIA EM CHAPA DUPLA, INTERNA, COM ÁREA LÍQUIDA MENOR QUE 6 M², COM VÃO. AF_03/2024</v>
          </cell>
          <cell r="C500" t="str">
            <v>M2</v>
          </cell>
          <cell r="D500">
            <v>170.56</v>
          </cell>
        </row>
        <row r="501">
          <cell r="A501">
            <v>98458</v>
          </cell>
          <cell r="B501" t="str">
            <v>TAPUME COM COMPENSADO DE MADEIRA. AF_03/2024</v>
          </cell>
          <cell r="C501" t="str">
            <v>M2</v>
          </cell>
          <cell r="D501">
            <v>101.99</v>
          </cell>
        </row>
        <row r="502">
          <cell r="A502">
            <v>98459</v>
          </cell>
          <cell r="B502" t="str">
            <v>TAPUME COM TELHA METÁLICA. AF_03/2024</v>
          </cell>
          <cell r="C502" t="str">
            <v>M2</v>
          </cell>
          <cell r="D502">
            <v>83.62</v>
          </cell>
        </row>
        <row r="503">
          <cell r="A503">
            <v>98460</v>
          </cell>
          <cell r="B503" t="str">
            <v>PISO PARA CONSTRUÇÃO TEMPORÁRIA EM MADEIRA, SEM REAPROVEITAMENTO. AF_03/2024</v>
          </cell>
          <cell r="C503" t="str">
            <v>M2</v>
          </cell>
          <cell r="D503">
            <v>72.92</v>
          </cell>
        </row>
        <row r="504">
          <cell r="A504">
            <v>98461</v>
          </cell>
          <cell r="B504" t="str">
            <v>ESTRUTURA DE MADEIRA PROVISÓRIA PARA SUPORTE DE CAIXA DÁGUA ELEVADA DE 1000 LITROS. AF_03/2024</v>
          </cell>
          <cell r="C504" t="str">
            <v>UN</v>
          </cell>
          <cell r="D504">
            <v>6227.01</v>
          </cell>
        </row>
        <row r="505">
          <cell r="A505">
            <v>98462</v>
          </cell>
          <cell r="B505" t="str">
            <v>ESTRUTURA DE MADEIRA PROVISÓRIA PARA SUPORTE DE CAIXA DÁGUA ELEVADA DE 3000 LITROS. AF_03/2024</v>
          </cell>
          <cell r="C505" t="str">
            <v>UN</v>
          </cell>
          <cell r="D505">
            <v>10545.24</v>
          </cell>
        </row>
        <row r="506">
          <cell r="A506">
            <v>105113</v>
          </cell>
          <cell r="B506" t="str">
            <v>ESTRUTURA DE MADEIRA PROVISÓRIA PARA SUPORTE DE CAIXA D'ÁGUA ELEVADA DE 2000 LITROS. AF_03/2024</v>
          </cell>
          <cell r="C506" t="str">
            <v>UN</v>
          </cell>
          <cell r="D506">
            <v>8206.44</v>
          </cell>
        </row>
        <row r="507">
          <cell r="A507">
            <v>105114</v>
          </cell>
          <cell r="B507" t="str">
            <v>EXECUÇÃO DOS APOIOS PARA CONTÊINER OU MÓDULO HABITÁVEL. AF_03/2024</v>
          </cell>
          <cell r="C507" t="str">
            <v>M3</v>
          </cell>
          <cell r="D507">
            <v>1764.06</v>
          </cell>
        </row>
        <row r="508">
          <cell r="A508">
            <v>105115</v>
          </cell>
          <cell r="B508" t="str">
            <v>INSTALAÇÃO E DESINSTALAÇÃO MECANIZADA DE CONTÊINER OU MÓDULO HABITÁVEL DE USOS DIVERSOS. AF_03/2024</v>
          </cell>
          <cell r="C508" t="str">
            <v>UN</v>
          </cell>
          <cell r="D508">
            <v>122.72</v>
          </cell>
        </row>
        <row r="509">
          <cell r="A509">
            <v>105116</v>
          </cell>
          <cell r="B509" t="str">
            <v>INSTALAÇÃO E DESINSTALAÇÃO MANUAL DE CONTÊINER OU MÓDULO HABITÁVEL PEQUENO. AF_03/2024</v>
          </cell>
          <cell r="C509" t="str">
            <v>UN</v>
          </cell>
          <cell r="D509">
            <v>10.78</v>
          </cell>
        </row>
        <row r="510">
          <cell r="A510">
            <v>105126</v>
          </cell>
          <cell r="B510" t="str">
            <v>INSTALAÇÃO DE CONCERTINA SIMPLES, ESPIRAL DE 300 MM. AF_03/2024</v>
          </cell>
          <cell r="C510" t="str">
            <v>M</v>
          </cell>
          <cell r="D510">
            <v>35.58</v>
          </cell>
        </row>
        <row r="511">
          <cell r="A511">
            <v>105127</v>
          </cell>
          <cell r="B511" t="str">
            <v>INSTALAÇÃO DE CONCERTINA DUPLA CLIPADA, ESPIRAL DE 300 MM. AF_03/2024</v>
          </cell>
          <cell r="C511" t="str">
            <v>M</v>
          </cell>
          <cell r="D511">
            <v>32.159999999999997</v>
          </cell>
        </row>
        <row r="512">
          <cell r="A512">
            <v>105128</v>
          </cell>
          <cell r="B512" t="str">
            <v>INSTALAÇÃO DE CONCERTINA FLAT, ESPIRAL DE 300 MM. AF_03/2024</v>
          </cell>
          <cell r="C512" t="str">
            <v>M</v>
          </cell>
          <cell r="D512">
            <v>103.06</v>
          </cell>
        </row>
        <row r="513">
          <cell r="A513">
            <v>105130</v>
          </cell>
          <cell r="B513" t="str">
            <v>EXECUÇÃO DE PILARETES PARA TAPUMES E CONSTRUÇÕES TEMPORÁRIAS. AF_03/2024</v>
          </cell>
          <cell r="C513" t="str">
            <v>M</v>
          </cell>
          <cell r="D513">
            <v>28.93</v>
          </cell>
        </row>
        <row r="514">
          <cell r="A514">
            <v>5631</v>
          </cell>
          <cell r="B514" t="str">
            <v>ESCAVADEIRA HIDRÁULICA SOBRE ESTEIRAS, CAÇAMBA 0,80 M3, PESO OPERACIONAL 17 T, POTENCIA BRUTA 111 HP - CHP DIURNO. AF_06/2014</v>
          </cell>
          <cell r="C514" t="str">
            <v>CHP</v>
          </cell>
          <cell r="D514">
            <v>206.34</v>
          </cell>
        </row>
        <row r="515">
          <cell r="A515">
            <v>5678</v>
          </cell>
          <cell r="B515" t="str">
            <v>RETROESCAVADEIRA SOBRE RODAS COM CARREGADEIRA, TRAÇÃO 4X4, POTÊNCIA LÍQ. 88 HP, CAÇAMBA CARREG. CAP. MÍN. 1 M3, CAÇAMBA RETRO CAP. 0,26 M3, PESO OPERACIONAL MÍN. 6.674 KG, PROFUNDIDADE ESCAVAÇÃO MÁX. 4,37 M - CHP DIURNO. AF_06/2014</v>
          </cell>
          <cell r="C515" t="str">
            <v>CHP</v>
          </cell>
          <cell r="D515">
            <v>140.69999999999999</v>
          </cell>
        </row>
        <row r="516">
          <cell r="A516">
            <v>5680</v>
          </cell>
          <cell r="B516" t="str">
            <v>RETROESCAVADEIRA SOBRE RODAS COM CARREGADEIRA, TRAÇÃO 4X2, POTÊNCIA LÍQ. 79 HP, CAÇAMBA CARREG. CAP. MÍN. 1 M3, CAÇAMBA RETRO CAP. 0,20 M3, PESO OPERACIONAL MÍN. 6.570 KG, PROFUNDIDADE ESCAVAÇÃO MÁX. 4,37 M - CHP DIURNO. AF_06/2014</v>
          </cell>
          <cell r="C516" t="str">
            <v>CHP</v>
          </cell>
          <cell r="D516">
            <v>128.43</v>
          </cell>
        </row>
        <row r="517">
          <cell r="A517">
            <v>5684</v>
          </cell>
          <cell r="B517" t="str">
            <v>ROLO COMPACTADOR VIBRATÓRIO DE UM CILINDRO AÇO LISO, POTÊNCIA 80 HP, PESO OPERACIONAL MÁXIMO 8,1 T, IMPACTO DINÂMICO 16,15 / 9,5 T, LARGURA DE TRABALHO 1,68 M - CHP DIURNO. AF_06/2014</v>
          </cell>
          <cell r="C517" t="str">
            <v>CHP</v>
          </cell>
          <cell r="D517">
            <v>157.09</v>
          </cell>
        </row>
        <row r="518">
          <cell r="A518">
            <v>5689</v>
          </cell>
          <cell r="B518" t="str">
            <v>GRADE DE DISCO CONTROLE REMOTO REBOCÁVEL, COM 24 DISCOS 24 X 6 MM COM PNEUS PARA TRANSPORTE - CHP DIURNO. AF_06/2014</v>
          </cell>
          <cell r="C518" t="str">
            <v>CHP</v>
          </cell>
          <cell r="D518">
            <v>6.32</v>
          </cell>
        </row>
        <row r="519">
          <cell r="A519">
            <v>5795</v>
          </cell>
          <cell r="B519" t="str">
            <v>MARTELETE OU ROMPEDOR PNEUMÁTICO MANUAL, 28 KG, COM SILENCIADOR - CHP DIURNO. AF_07/2016</v>
          </cell>
          <cell r="C519" t="str">
            <v>CHP</v>
          </cell>
          <cell r="D519">
            <v>25.11</v>
          </cell>
        </row>
        <row r="520">
          <cell r="A520">
            <v>5811</v>
          </cell>
          <cell r="B520" t="str">
            <v>CAMINHÃO BASCULANTE 6 M3, PESO BRUTO TOTAL 16.000 KG, CARGA ÚTIL MÁXIMA 13.071 KG, DISTÂNCIA ENTRE EIXOS 4,80 M, POTÊNCIA 230 CV INCLUSIVE CAÇAMBA METÁLICA - CHP DIURNO. AF_06/2014</v>
          </cell>
          <cell r="C520" t="str">
            <v>CHP</v>
          </cell>
          <cell r="D520">
            <v>204.29</v>
          </cell>
        </row>
        <row r="521">
          <cell r="A521">
            <v>5823</v>
          </cell>
          <cell r="B521" t="str">
            <v>USINA DE CONCRETO FIXA, CAPACIDADE NOMINAL DE 90 A 120 M3/H, SEM SILO - CHP DIURNO. AF_07/2016</v>
          </cell>
          <cell r="C521" t="str">
            <v>CHP</v>
          </cell>
          <cell r="D521">
            <v>209.3</v>
          </cell>
        </row>
        <row r="522">
          <cell r="A522">
            <v>5824</v>
          </cell>
          <cell r="B522" t="str">
            <v>CAMINHÃO TOCO, PBT 16.000 KG, CARGA ÚTIL MÁX. 10.685 KG, DIST. ENTRE EIXOS 4,8 M, POTÊNCIA 189 CV, INCLUSIVE CARROCERIA FIXA ABERTA DE MADEIRA P/ TRANSPORTE GERAL DE CARGA SECA, DIMEN. APROX. 2,5 X 7,00 X 0,50 M - CHP DIURNO. AF_06/2014</v>
          </cell>
          <cell r="C522" t="str">
            <v>CHP</v>
          </cell>
          <cell r="D522">
            <v>215.71</v>
          </cell>
        </row>
        <row r="523">
          <cell r="A523">
            <v>5835</v>
          </cell>
          <cell r="B523" t="str">
            <v>VIBROACABADORA DE ASFALTO SOBRE ESTEIRAS, LARGURA DE PAVIMENTAÇÃO 1,90 M A 5,30 M, POTÊNCIA 105 HP CAPACIDADE 450 T/H - CHP DIURNO. AF_11/2014</v>
          </cell>
          <cell r="C523" t="str">
            <v>CHP</v>
          </cell>
          <cell r="D523">
            <v>361.9</v>
          </cell>
        </row>
        <row r="524">
          <cell r="A524">
            <v>5839</v>
          </cell>
          <cell r="B524" t="str">
            <v>VASSOURA MECÂNICA REBOCÁVEL COM ESCOVA CILÍNDRICA, LARGURA ÚTIL DE VARRIMENTO DE 2,44 M - CHP DIURNO. AF_06/2014</v>
          </cell>
          <cell r="C524" t="str">
            <v>CHP</v>
          </cell>
          <cell r="D524">
            <v>9.33</v>
          </cell>
        </row>
        <row r="525">
          <cell r="A525">
            <v>5843</v>
          </cell>
          <cell r="B525" t="str">
            <v>TRATOR DE PNEUS, POTÊNCIA 122 CV, TRAÇÃO 4X4, PESO COM LASTRO DE 4.510 KG - CHP DIURNO. AF_06/2014</v>
          </cell>
          <cell r="C525" t="str">
            <v>CHP</v>
          </cell>
          <cell r="D525">
            <v>163.41999999999999</v>
          </cell>
        </row>
        <row r="526">
          <cell r="A526">
            <v>5847</v>
          </cell>
          <cell r="B526" t="str">
            <v>TRATOR DE ESTEIRAS, POTÊNCIA 170 HP, PESO OPERACIONAL 19 T, CAÇAMBA 5,2 M3 - CHP DIURNO. AF_06/2014</v>
          </cell>
          <cell r="C526" t="str">
            <v>CHP</v>
          </cell>
          <cell r="D526">
            <v>265.43</v>
          </cell>
        </row>
        <row r="527">
          <cell r="A527">
            <v>5851</v>
          </cell>
          <cell r="B527" t="str">
            <v>TRATOR DE ESTEIRAS, POTÊNCIA 150 HP, PESO OPERACIONAL 16,7 T, COM RODA MOTRIZ ELEVADA E LÂMINA 3,18 M3 - CHP DIURNO. AF_06/2014</v>
          </cell>
          <cell r="C527" t="str">
            <v>CHP</v>
          </cell>
          <cell r="D527">
            <v>253.88</v>
          </cell>
        </row>
        <row r="528">
          <cell r="A528">
            <v>5855</v>
          </cell>
          <cell r="B528" t="str">
            <v>TRATOR DE ESTEIRAS, POTÊNCIA 347 HP, PESO OPERACIONAL 38,5 T, COM LÂMINA 8,70 M3 - CHP DIURNO. AF_06/2014</v>
          </cell>
          <cell r="C528" t="str">
            <v>CHP</v>
          </cell>
          <cell r="D528">
            <v>695.9</v>
          </cell>
        </row>
        <row r="529">
          <cell r="A529">
            <v>5863</v>
          </cell>
          <cell r="B529" t="str">
            <v>ROLO COMPACTADOR VIBRATÓRIO REBOCÁVEL, CILINDRO DE AÇO LISO, POTÊNCIA DE TRAÇÃO DE 65 CV, PESO 4,7 T, IMPACTO DINÂMICO 18,3 T, LARGURA DE TRABALHO 1,67 M - CHP DIURNO. AF_02/2016</v>
          </cell>
          <cell r="C529" t="str">
            <v>CHP</v>
          </cell>
          <cell r="D529">
            <v>24.36</v>
          </cell>
        </row>
        <row r="530">
          <cell r="A530">
            <v>5867</v>
          </cell>
          <cell r="B530" t="str">
            <v>ROLO COMPACTADOR VIBRATÓRIO TANDEM AÇO LISO, POTÊNCIA 58 HP, PESO SEM/COM LASTRO 6,5 / 9,4 T, LARGURA DE TRABALHO 1,2 M - CHP DIURNO. AF_06/2014</v>
          </cell>
          <cell r="C530" t="str">
            <v>CHP</v>
          </cell>
          <cell r="D530">
            <v>159.36000000000001</v>
          </cell>
        </row>
        <row r="531">
          <cell r="A531">
            <v>5875</v>
          </cell>
          <cell r="B531" t="str">
            <v>RETROESCAVADEIRA SOBRE RODAS COM CARREGADEIRA, TRAÇÃO 4X4, POTÊNCIA LÍQ. 72 HP, CAÇAMBA CARREG. CAP. MÍN. 0,79 M3, CAÇAMBA RETRO CAP. 0,18 M3, PESO OPERACIONAL MÍN. 7.140 KG, PROFUNDIDADE ESCAVAÇÃO MÁX. 4,50 M - CHP DIURNO. AF_06/2014</v>
          </cell>
          <cell r="C531" t="str">
            <v>CHP</v>
          </cell>
          <cell r="D531">
            <v>129.24</v>
          </cell>
        </row>
        <row r="532">
          <cell r="A532">
            <v>5879</v>
          </cell>
          <cell r="B532" t="str">
            <v>ROLO COMPACTADOR VIBRATÓRIO PÉ DE CARNEIRO, OPERADO POR CONTROLE REMOTO, POTÊNCIA 12,5 KW, PESO OPERACIONAL 1,675 T, LARGURA DE TRABALHO 0,85 M - CHP DIURNO. AF_02/2016</v>
          </cell>
          <cell r="C532" t="str">
            <v>CHP</v>
          </cell>
          <cell r="D532">
            <v>141.85</v>
          </cell>
        </row>
        <row r="533">
          <cell r="A533">
            <v>5882</v>
          </cell>
          <cell r="B533" t="str">
            <v>USINA DE LAMA ASFÁLTICA, PROD 30 A 50 T/H, SILO DE AGREGADO 7 M3, RESERVATÓRIOS PARA EMULSÃO E ÁGUA DE 2,3 M3 CADA, MISTURADOR TIPO PUG MILL A SER MONTADO SOBRE CAMINHÃO - CHP DIURNO. AF_10/2014</v>
          </cell>
          <cell r="C533" t="str">
            <v>CHP</v>
          </cell>
          <cell r="D533">
            <v>121.96</v>
          </cell>
        </row>
        <row r="534">
          <cell r="A534">
            <v>5890</v>
          </cell>
          <cell r="B534" t="str">
            <v>CAMINHÃO TOCO, PESO BRUTO TOTAL 14.300 KG, CARGA ÚTIL MÁXIMA 9590 KG, DISTÂNCIA ENTRE EIXOS 4,76 M, POTÊNCIA 185 CV (NÃO INCLUI CARROCERIA) - CHP DIURNO. AF_06/2014</v>
          </cell>
          <cell r="C534" t="str">
            <v>CHP</v>
          </cell>
          <cell r="D534">
            <v>202.67</v>
          </cell>
        </row>
        <row r="535">
          <cell r="A535">
            <v>5894</v>
          </cell>
          <cell r="B535" t="str">
            <v>CAMINHÃO TOCO, PESO BRUTO TOTAL 16.000 KG, CARGA ÚTIL MÁXIMA DE 10.685 KG, DISTÂNCIA ENTRE EIXOS 4,80 M, POTÊNCIA 189 CV EXCLUSIVE CARROCERIA - CHP DIURNO. AF_06/2014</v>
          </cell>
          <cell r="C535" t="str">
            <v>CHP</v>
          </cell>
          <cell r="D535">
            <v>211.08</v>
          </cell>
        </row>
        <row r="536">
          <cell r="A536">
            <v>5901</v>
          </cell>
          <cell r="B536" t="str">
            <v>CAMINHÃO PIPA 10.000 L TRUCADO, PESO BRUTO TOTAL 23.000 KG, CARGA ÚTIL MÁXIMA 15.935 KG, DISTÂNCIA ENTRE EIXOS 4,8 M, POTÊNCIA 230 CV, INCLUSIVE TANQUE DE AÇO PARA TRANSPORTE DE ÁGUA - CHP DIURNO. AF_06/2014</v>
          </cell>
          <cell r="C536" t="str">
            <v>CHP</v>
          </cell>
          <cell r="D536">
            <v>316.22000000000003</v>
          </cell>
        </row>
        <row r="537">
          <cell r="A537">
            <v>5909</v>
          </cell>
          <cell r="B537" t="str">
            <v>ESPARGIDOR DE ASFALTO PRESSURIZADO COM TANQUE DE 2500 L, REBOCÁVEL COM MOTOR A GASOLINA POTÊNCIA 3,4 HP - CHP DIURNO. AF_07/2014</v>
          </cell>
          <cell r="C537" t="str">
            <v>CHP</v>
          </cell>
          <cell r="D537">
            <v>32.24</v>
          </cell>
        </row>
        <row r="538">
          <cell r="A538">
            <v>5921</v>
          </cell>
          <cell r="B538" t="str">
            <v>GRADE DE DISCO REBOCÁVEL COM 20 DISCOS 24" X 6 MM COM PNEUS PARA TRANSPORTE - CHP DIURNO. AF_06/2014</v>
          </cell>
          <cell r="C538" t="str">
            <v>CHP</v>
          </cell>
          <cell r="D538">
            <v>4.96</v>
          </cell>
        </row>
        <row r="539">
          <cell r="A539">
            <v>5928</v>
          </cell>
          <cell r="B539" t="str">
            <v>GUINDAUTO HIDRÁULICO, CAPACIDADE MÁXIMA DE CARGA 6200 KG, MOMENTO MÁXIMO DE CARGA 11,7 TM, ALCANCE MÁXIMO HORIZONTAL 9,70 M, INCLUSIVE CAMINHÃO TOCO PBT 16.000 KG, POTÊNCIA DE 189 CV - CHP DIURNO. AF_06/2014</v>
          </cell>
          <cell r="C539" t="str">
            <v>CHP</v>
          </cell>
          <cell r="D539">
            <v>275.66000000000003</v>
          </cell>
        </row>
        <row r="540">
          <cell r="A540">
            <v>5932</v>
          </cell>
          <cell r="B540" t="str">
            <v>MOTONIVELADORA POTÊNCIA BÁSICA LÍQUIDA (PRIMEIRA MARCHA) 125 HP, PESO BRUTO 13032 KG, LARGURA DA LÂMINA DE 3,7 M - CHP DIURNO. AF_06/2014</v>
          </cell>
          <cell r="C540" t="str">
            <v>CHP</v>
          </cell>
          <cell r="D540">
            <v>251.23</v>
          </cell>
        </row>
        <row r="541">
          <cell r="A541">
            <v>5940</v>
          </cell>
          <cell r="B541" t="str">
            <v>PÁ CARREGADEIRA SOBRE RODAS, POTÊNCIA LÍQUIDA 128 HP, CAPACIDADE DA CAÇAMBA 1,7 A 2,8 M3, PESO OPERACIONAL 11632 KG - CHP DIURNO. AF_06/2014</v>
          </cell>
          <cell r="C541" t="str">
            <v>CHP</v>
          </cell>
          <cell r="D541">
            <v>157.65</v>
          </cell>
        </row>
        <row r="542">
          <cell r="A542">
            <v>5944</v>
          </cell>
          <cell r="B542" t="str">
            <v>PÁ CARREGADEIRA SOBRE RODAS, POTÊNCIA 197 HP, CAPACIDADE DA CAÇAMBA 2,5 A 3,5 M3, PESO OPERACIONAL 18338 KG - CHP DIURNO. AF_06/2014</v>
          </cell>
          <cell r="C542" t="str">
            <v>CHP</v>
          </cell>
          <cell r="D542">
            <v>218.3</v>
          </cell>
        </row>
        <row r="543">
          <cell r="A543">
            <v>5953</v>
          </cell>
          <cell r="B543" t="str">
            <v>COMPRESSOR DE AR REBOCÁVEL, VAZÃO 189 PCM, PRESSÃO EFETIVA DE TRABALHO 102 PSI, MOTOR DIESEL, POTÊNCIA 63 CV - CHP DIURNO. AF_06/2015</v>
          </cell>
          <cell r="C543" t="str">
            <v>CHP</v>
          </cell>
          <cell r="D543">
            <v>60.19</v>
          </cell>
        </row>
        <row r="544">
          <cell r="A544">
            <v>6259</v>
          </cell>
          <cell r="B544" t="str">
            <v>CAMINHÃO PIPA 6.000 L, PESO BRUTO TOTAL 13.000 KG, DISTÂNCIA ENTRE EIXOS 4,80 M, POTÊNCIA 189 CV INCLUSIVE TANQUE DE AÇO PARA TRANSPORTE DE ÁGUA, CAPACIDADE 6 M3 - CHP DIURNO. AF_06/2014</v>
          </cell>
          <cell r="C544" t="str">
            <v>CHP</v>
          </cell>
          <cell r="D544">
            <v>254.8</v>
          </cell>
        </row>
        <row r="545">
          <cell r="A545">
            <v>6879</v>
          </cell>
          <cell r="B545" t="str">
            <v>ROLO COMPACTADOR DE PNEUS ESTÁTICO, PRESSÃO VARIÁVEL, POTÊNCIA 111 HP, PESO SEM/COM LASTRO 9,5 / 26 T, LARGURA DE TRABALHO 1,90 M - CHP DIURNO. AF_07/2014</v>
          </cell>
          <cell r="C545" t="str">
            <v>CHP</v>
          </cell>
          <cell r="D545">
            <v>209.81</v>
          </cell>
        </row>
        <row r="546">
          <cell r="A546">
            <v>7030</v>
          </cell>
          <cell r="B546" t="str">
            <v>TANQUE DE ASFALTO ESTACIONÁRIO COM SERPENTINA, CAPACIDADE 30.000 L - CHP DIURNO. AF_05/2023</v>
          </cell>
          <cell r="C546" t="str">
            <v>CHP</v>
          </cell>
          <cell r="D546">
            <v>266.81</v>
          </cell>
        </row>
        <row r="547">
          <cell r="A547">
            <v>7042</v>
          </cell>
          <cell r="B547" t="str">
            <v>MOTOBOMBA TRASH (PARA ÁGUA SUJA) AUTO ESCORVANTE, MOTOR GASOLINA DE 6,41 HP, DIÂMETROS DE SUCÇÃO X RECALQUE: 3" X 3", HM/Q = 10 MCA / 60 M3/H A 23 MCA / 0 M3/H - CHP DIURNO. AF_10/2014</v>
          </cell>
          <cell r="C547" t="str">
            <v>CHP</v>
          </cell>
          <cell r="D547">
            <v>26.09</v>
          </cell>
        </row>
        <row r="548">
          <cell r="A548">
            <v>7049</v>
          </cell>
          <cell r="B548" t="str">
            <v>ROLO COMPACTADOR PE DE CARNEIRO VIBRATORIO, POTENCIA 125 HP, PESO OPERACIONAL SEM/COM LASTRO 11,95 / 13,30 T, IMPACTO DINAMICO 38,5 / 22,5 T, LARGURA DE TRABALHO 2,15 M - CHP DIURNO. AF_06/2014</v>
          </cell>
          <cell r="C548" t="str">
            <v>CHP</v>
          </cell>
          <cell r="D548">
            <v>220.27</v>
          </cell>
        </row>
        <row r="549">
          <cell r="A549">
            <v>67826</v>
          </cell>
          <cell r="B549" t="str">
            <v>CAMINHÃO BASCULANTE 6 M3 TOCO, PESO BRUTO TOTAL 16.000 KG, CARGA ÚTIL MÁXIMA 11.130 KG, DISTÂNCIA ENTRE EIXOS 5,36 M, POTÊNCIA 185 CV, INCLUSIVE CAÇAMBA METÁLICA - CHP DIURNO. AF_06/2014</v>
          </cell>
          <cell r="C549" t="str">
            <v>CHP</v>
          </cell>
          <cell r="D549">
            <v>187.22</v>
          </cell>
        </row>
        <row r="550">
          <cell r="A550">
            <v>73417</v>
          </cell>
          <cell r="B550" t="str">
            <v>GRUPO GERADOR ESTACIONÁRIO, MOTOR DIESEL POTÊNCIA 170 KVA - CHP DIURNO. AF_02/2016</v>
          </cell>
          <cell r="C550" t="str">
            <v>CHP</v>
          </cell>
          <cell r="D550">
            <v>190.36</v>
          </cell>
        </row>
        <row r="551">
          <cell r="A551">
            <v>73436</v>
          </cell>
          <cell r="B551" t="str">
            <v>ROLO COMPACTADOR VIBRATÓRIO PÉ DE CARNEIRO PARA SOLOS, POTÊNCIA 80 HP, PESO OPERACIONAL SEM/COM LASTRO 7,4 / 8,8 T, LARGURA DE TRABALHO 1,68 M - CHP DIURNO. AF_02/2016</v>
          </cell>
          <cell r="C551" t="str">
            <v>CHP</v>
          </cell>
          <cell r="D551">
            <v>160.37</v>
          </cell>
        </row>
        <row r="552">
          <cell r="A552">
            <v>73467</v>
          </cell>
          <cell r="B552" t="str">
            <v>CAMINHÃO TOCO, PBT 14.300 KG, CARGA ÚTIL MÁX. 9.710 KG, DIST. ENTRE EIXOS 3,56 M, POTÊNCIA 185 CV, INCLUSIVE CARROCERIA FIXA ABERTA DE MADEIRA P/ TRANSPORTE GERAL DE CARGA SECA, DIMEN. APROX. 2,50 X 6,50 X 0,50 M - CHP DIURNO. AF_06/2014</v>
          </cell>
          <cell r="C552" t="str">
            <v>CHP</v>
          </cell>
          <cell r="D552">
            <v>247.44</v>
          </cell>
        </row>
        <row r="553">
          <cell r="A553">
            <v>73536</v>
          </cell>
          <cell r="B553" t="str">
            <v>MOTOBOMBA CENTRÍFUGA, MOTOR A GASOLINA, POTÊNCIA 5,42 HP, BOCAIS 1 1/2" X 1", DIÂMETRO ROTOR 143 MM HM/Q = 6 MCA / 16,8 M3/H A 38 MCA / 6,6 M3/H - CHP DIURNO. AF_06/2014</v>
          </cell>
          <cell r="C553" t="str">
            <v>CHP</v>
          </cell>
          <cell r="D553">
            <v>22.08</v>
          </cell>
        </row>
        <row r="554">
          <cell r="A554">
            <v>83362</v>
          </cell>
          <cell r="B554" t="str">
            <v>ESPARGIDOR DE ASFALTO PRESSURIZADO, TANQUE 6 M3 COM ISOLAÇÃO TÉRMICA, AQUECIDO COM 2 MAÇARICOS, COM BARRA ESPARGIDORA 3,60 M, MONTADO SOBRE CAMINHÃO  TOCO, PBT 14.300 KG, POTÊNCIA 185 CV - CHP DIURNO. AF_05/2023</v>
          </cell>
          <cell r="C554" t="str">
            <v>CHP</v>
          </cell>
          <cell r="D554">
            <v>264.61</v>
          </cell>
        </row>
        <row r="555">
          <cell r="A555">
            <v>83765</v>
          </cell>
          <cell r="B555" t="str">
            <v>GRUPO DE SOLDAGEM COM GERADOR A DIESEL 60 CV PARA SOLDA ELÉTRICA, SOBRE 04 RODAS, COM MOTOR 4 CILINDROS 600 A - CHP DIURNO. AF_02/2016</v>
          </cell>
          <cell r="C555" t="str">
            <v>CHP</v>
          </cell>
          <cell r="D555">
            <v>99.18</v>
          </cell>
        </row>
        <row r="556">
          <cell r="A556">
            <v>87445</v>
          </cell>
          <cell r="B556" t="str">
            <v>BETONEIRA CAPACIDADE NOMINAL 400 L, CAPACIDADE DE MISTURA 310 L, MOTOR A DIESEL POTÊNCIA 5,0 HP, SEM CARREGADOR - CHP DIURNO. AF_05/2023</v>
          </cell>
          <cell r="C556" t="str">
            <v>CHP</v>
          </cell>
          <cell r="D556">
            <v>5.24</v>
          </cell>
        </row>
        <row r="557">
          <cell r="A557">
            <v>88386</v>
          </cell>
          <cell r="B557" t="str">
            <v>MISTURADOR DE ARGAMASSA, EIXO HORIZONTAL, CAPACIDADE DE MISTURA 300 KG, MOTOR ELÉTRICO POTÊNCIA 5 CV - CHP DIURNO. AF_05/2023</v>
          </cell>
          <cell r="C557" t="str">
            <v>CHP</v>
          </cell>
          <cell r="D557">
            <v>5.0199999999999996</v>
          </cell>
        </row>
        <row r="558">
          <cell r="A558">
            <v>88393</v>
          </cell>
          <cell r="B558" t="str">
            <v>MISTURADOR DE ARGAMASSA, EIXO HORIZONTAL, CAPACIDADE DE MISTURA 600 KG, MOTOR ELÉTRICO POTÊNCIA 7,5 CV - CHP DIURNO. AF_05/2023</v>
          </cell>
          <cell r="C558" t="str">
            <v>CHP</v>
          </cell>
          <cell r="D558">
            <v>6.9</v>
          </cell>
        </row>
        <row r="559">
          <cell r="A559">
            <v>88399</v>
          </cell>
          <cell r="B559" t="str">
            <v>MISTURADOR DE ARGAMASSA, EIXO HORIZONTAL, CAPACIDADE DE MISTURA 160 KG, MOTOR ELÉTRICO POTÊNCIA 3 CV - CHP DIURNO. AF_05/2023</v>
          </cell>
          <cell r="C559" t="str">
            <v>CHP</v>
          </cell>
          <cell r="D559">
            <v>3.69</v>
          </cell>
        </row>
        <row r="560">
          <cell r="A560">
            <v>88418</v>
          </cell>
          <cell r="B560" t="str">
            <v>PROJETOR DE ARGAMASSA, CAPACIDADE DE PROJEÇÃO 1,5 M3/H, ALCANCE DE 30 ATÉ 60 M, MOTOR ELÉTRICO POTÊNCIA 7,5 HP - CHP DIURNO. AF_06/2014</v>
          </cell>
          <cell r="C560" t="str">
            <v>CHP</v>
          </cell>
          <cell r="D560">
            <v>14.14</v>
          </cell>
        </row>
        <row r="561">
          <cell r="A561">
            <v>88433</v>
          </cell>
          <cell r="B561" t="str">
            <v>PROJETOR DE ARGAMASSA, CAPACIDADE DE PROJEÇÃO 2 M3/H, ALCANCE ATÉ 50 M, MOTOR ELÉTRICO POTÊNCIA 7,5 HP - CHP DIURNO. AF_06/2014</v>
          </cell>
          <cell r="C561" t="str">
            <v>CHP</v>
          </cell>
          <cell r="D561">
            <v>18.41</v>
          </cell>
        </row>
        <row r="562">
          <cell r="A562">
            <v>88830</v>
          </cell>
          <cell r="B562" t="str">
            <v>BETONEIRA CAPACIDADE NOMINAL DE 400 L, CAPACIDADE DE MISTURA 280 L, MOTOR ELÉTRICO TRIFÁSICO POTÊNCIA DE 2 CV, SEM CARREGADOR - CHP DIURNO. AF_05/2023</v>
          </cell>
          <cell r="C562" t="str">
            <v>CHP</v>
          </cell>
          <cell r="D562">
            <v>1.95</v>
          </cell>
        </row>
        <row r="563">
          <cell r="A563">
            <v>88843</v>
          </cell>
          <cell r="B563" t="str">
            <v>TRATOR DE ESTEIRAS, POTÊNCIA 125 HP, PESO OPERACIONAL 12,9 T, COM LÂMINA 2,7 M3 - CHP DIURNO. AF_10/2014</v>
          </cell>
          <cell r="C563" t="str">
            <v>CHP</v>
          </cell>
          <cell r="D563">
            <v>211.29</v>
          </cell>
        </row>
        <row r="564">
          <cell r="A564">
            <v>88907</v>
          </cell>
          <cell r="B564" t="str">
            <v>ESCAVADEIRA HIDRÁULICA SOBRE ESTEIRAS, CAÇAMBA 1,20 M3, PESO OPERACIONAL 21 T, POTÊNCIA BRUTA 155 HP - CHP DIURNO. AF_06/2014</v>
          </cell>
          <cell r="C564" t="str">
            <v>CHP</v>
          </cell>
          <cell r="D564">
            <v>246.97</v>
          </cell>
        </row>
        <row r="565">
          <cell r="A565">
            <v>89021</v>
          </cell>
          <cell r="B565" t="str">
            <v>BOMBA SUBMERSÍVEL ELÉTRICA TRIFÁSICA, POTÊNCIA 2,96 HP, Ø ROTOR 144 MM SEMI-ABERTO, BOCAL DE SAÍDA Ø 2", HM/Q = 2 MCA / 38,8 M3/H A 28 MCA / 5 M3/H - CHP DIURNO. AF_06/2014</v>
          </cell>
          <cell r="C565" t="str">
            <v>CHP</v>
          </cell>
          <cell r="D565">
            <v>2.79</v>
          </cell>
        </row>
        <row r="566">
          <cell r="A566">
            <v>89028</v>
          </cell>
          <cell r="B566" t="str">
            <v>TANQUE DE ASFALTO ESTACIONÁRIO COM MAÇARICO, CAPACIDADE 20.000 L - CHP DIURNO. AF_05/2023</v>
          </cell>
          <cell r="C566" t="str">
            <v>CHP</v>
          </cell>
          <cell r="D566">
            <v>179.65</v>
          </cell>
        </row>
        <row r="567">
          <cell r="A567">
            <v>89032</v>
          </cell>
          <cell r="B567" t="str">
            <v>TRATOR DE ESTEIRAS, POTÊNCIA 100 HP, PESO OPERACIONAL 9,4 T, COM LÂMINA 2,19 M3 - CHP DIURNO. AF_06/2014</v>
          </cell>
          <cell r="C567" t="str">
            <v>CHP</v>
          </cell>
          <cell r="D567">
            <v>190.67</v>
          </cell>
        </row>
        <row r="568">
          <cell r="A568">
            <v>89035</v>
          </cell>
          <cell r="B568" t="str">
            <v>TRATOR DE PNEUS, POTÊNCIA 85 CV, TRAÇÃO 4X4, PESO COM LASTRO DE 4.675 KG - CHP DIURNO. AF_06/2014</v>
          </cell>
          <cell r="C568" t="str">
            <v>CHP</v>
          </cell>
          <cell r="D568">
            <v>121.68</v>
          </cell>
        </row>
        <row r="569">
          <cell r="A569">
            <v>89225</v>
          </cell>
          <cell r="B569" t="str">
            <v>BETONEIRA CAPACIDADE NOMINAL DE 600 L, CAPACIDADE DE MISTURA 360 L, MOTOR ELÉTRICO TRIFÁSICO POTÊNCIA DE 4 CV, SEM CARREGADOR - CHP DIURNO. AF_05/2023</v>
          </cell>
          <cell r="C569" t="str">
            <v>CHP</v>
          </cell>
          <cell r="D569">
            <v>5.47</v>
          </cell>
        </row>
        <row r="570">
          <cell r="A570">
            <v>89234</v>
          </cell>
          <cell r="B570" t="str">
            <v>FRESADORA DE ASFALTO A FRIO SOBRE RODAS, LARGURA FRESAGEM DE 1,0 M, POTÊNCIA 208 HP - CHP DIURNO. AF_11/2014</v>
          </cell>
          <cell r="C570" t="str">
            <v>CHP</v>
          </cell>
          <cell r="D570">
            <v>555.67999999999995</v>
          </cell>
        </row>
        <row r="571">
          <cell r="A571">
            <v>89242</v>
          </cell>
          <cell r="B571" t="str">
            <v>FRESADORA DE ASFALTO A FRIO SOBRE RODAS, LARGURA FRESAGEM DE 2,0 M, POTÊNCIA 550 HP - CHP DIURNO. AF_11/2014</v>
          </cell>
          <cell r="C571" t="str">
            <v>CHP</v>
          </cell>
          <cell r="D571">
            <v>1324.33</v>
          </cell>
        </row>
        <row r="572">
          <cell r="A572">
            <v>89250</v>
          </cell>
          <cell r="B572" t="str">
            <v>RECICLADORA DE ASFALTO A FRIO SOBRE RODAS, LARGURA FRESAGEM DE 2,0 M, POTÊNCIA 422 HP - CHP DIURNO. AF_11/2014</v>
          </cell>
          <cell r="C572" t="str">
            <v>CHP</v>
          </cell>
          <cell r="D572">
            <v>1145.97</v>
          </cell>
        </row>
        <row r="573">
          <cell r="A573">
            <v>89257</v>
          </cell>
          <cell r="B573" t="str">
            <v>VIBROACABADORA DE ASFALTO SOBRE ESTEIRAS, LARGURA DE PAVIMENTAÇÃO 2,13 M A 4,55 M, POTÊNCIA 100 HP CAPACIDADE 400 T/H - CHP DIURNO. AF_11/2014</v>
          </cell>
          <cell r="C573" t="str">
            <v>CHP</v>
          </cell>
          <cell r="D573">
            <v>311.66000000000003</v>
          </cell>
        </row>
        <row r="574">
          <cell r="A574">
            <v>89272</v>
          </cell>
          <cell r="B574" t="str">
            <v>GUINDASTE HIDRÁULICO AUTOPROPELIDO, COM LANÇA TELESCÓPICA 28,80 M, CAPACIDADE MÁXIMA 30 T, POTÊNCIA 97 KW, TRAÇÃO 4 X 4 - CHP DIURNO. AF_11/2014</v>
          </cell>
          <cell r="C574" t="str">
            <v>CHP</v>
          </cell>
          <cell r="D574">
            <v>217.51</v>
          </cell>
        </row>
        <row r="575">
          <cell r="A575">
            <v>89278</v>
          </cell>
          <cell r="B575" t="str">
            <v>BETONEIRA CAPACIDADE NOMINAL DE 600 L, CAPACIDADE DE MISTURA 440 L, MOTOR A DIESEL POTÊNCIA 10 HP, COM CARREGADOR - CHP DIURNO. AF_05/2023</v>
          </cell>
          <cell r="C575" t="str">
            <v>CHP</v>
          </cell>
          <cell r="D575">
            <v>12.28</v>
          </cell>
        </row>
        <row r="576">
          <cell r="A576">
            <v>89843</v>
          </cell>
          <cell r="B576" t="str">
            <v>BATE-ESTACAS POR GRAVIDADE, POTÊNCIA DE 160 HP, PESO DO MARTELO ATÉ 3 TONELADAS - CHP DIURNO. AF_11/2014</v>
          </cell>
          <cell r="C576" t="str">
            <v>CHP</v>
          </cell>
          <cell r="D576">
            <v>223.83</v>
          </cell>
        </row>
        <row r="577">
          <cell r="A577">
            <v>89876</v>
          </cell>
          <cell r="B577" t="str">
            <v>CAMINHÃO BASCULANTE 14 M3, COM CAVALO MECÂNICO DE CAPACIDADE MÁXIMA DE TRAÇÃO COMBINADO DE 36000 KG, POTÊNCIA 286 CV, INCLUSIVE SEMIREBOQUE COM CAÇAMBA METÁLICA - CHP DIURNO. AF_12/2014</v>
          </cell>
          <cell r="C577" t="str">
            <v>CHP</v>
          </cell>
          <cell r="D577">
            <v>333.79</v>
          </cell>
        </row>
        <row r="578">
          <cell r="A578">
            <v>89883</v>
          </cell>
          <cell r="B578" t="str">
            <v>CAMINHÃO BASCULANTE 18 M3, COM CAVALO MECÂNICO DE CAPACIDADE MÁXIMA DE TRAÇÃO COMBINADO DE 45000 KG, POTÊNCIA 330 CV, INCLUSIVE SEMIREBOQUE COM CAÇAMBA METÁLICA - CHP DIURNO. AF_12/2014</v>
          </cell>
          <cell r="C578" t="str">
            <v>CHP</v>
          </cell>
          <cell r="D578">
            <v>368.71</v>
          </cell>
        </row>
        <row r="579">
          <cell r="A579">
            <v>90586</v>
          </cell>
          <cell r="B579" t="str">
            <v>VIBRADOR DE IMERSÃO, DIÂMETRO DE PONTEIRA 45MM, MOTOR ELÉTRICO TRIFÁSICO POTÊNCIA DE 2 CV - CHP DIURNO. AF_06/2015</v>
          </cell>
          <cell r="C579" t="str">
            <v>CHP</v>
          </cell>
          <cell r="D579">
            <v>1.36</v>
          </cell>
        </row>
        <row r="580">
          <cell r="A580">
            <v>90625</v>
          </cell>
          <cell r="B580" t="str">
            <v>PERFURATRIZ MANUAL, TORQUE MÁXIMO 83 N.M, POTÊNCIA 5 CV, COM DIÂMETRO MÁXIMO 4" - CHP DIURNO. AF_06/2015</v>
          </cell>
          <cell r="C580" t="str">
            <v>CHP</v>
          </cell>
          <cell r="D580">
            <v>8.83</v>
          </cell>
        </row>
        <row r="581">
          <cell r="A581">
            <v>90631</v>
          </cell>
          <cell r="B581" t="str">
            <v>PERFURATRIZ SOBRE ESTEIRA, TORQUE MÁXIMO 600 KGF, PESO MÉDIO 1000 KG, POTÊNCIA 20 HP, DIÂMETRO MÁXIMO 10" - CHP DIURNO. AF_06/2015</v>
          </cell>
          <cell r="C581" t="str">
            <v>CHP</v>
          </cell>
          <cell r="D581">
            <v>154.88</v>
          </cell>
        </row>
        <row r="582">
          <cell r="A582">
            <v>90637</v>
          </cell>
          <cell r="B582" t="str">
            <v>MISTURADOR DUPLO HORIZONTAL DE ALTA TURBULÊNCIA, CAPACIDADE / VOLUME 2 X 500 LITROS, MOTORES ELÉTRICOS MÍNIMO 5 CV CADA, PARA NATA CIMENTO, ARGAMASSA E OUTROS - CHP DIURNO. AF_06/2015</v>
          </cell>
          <cell r="C582" t="str">
            <v>CHP</v>
          </cell>
          <cell r="D582">
            <v>15.53</v>
          </cell>
        </row>
        <row r="583">
          <cell r="A583">
            <v>90643</v>
          </cell>
          <cell r="B583" t="str">
            <v>BOMBA TRIPLEX, PARA INJEÇÃO DE NATA DE CIMENTO, VAZÃO MÁXIMA DE 100 LITROS/MINUTO, PRESSÃO MÁXIMA DE 70 BAR - CHP DIURNO. AF_06/2015</v>
          </cell>
          <cell r="C583" t="str">
            <v>CHP</v>
          </cell>
          <cell r="D583">
            <v>26.58</v>
          </cell>
        </row>
        <row r="584">
          <cell r="A584">
            <v>90650</v>
          </cell>
          <cell r="B584" t="str">
            <v>BOMBA CENTRÍFUGA MONOESTÁGIO COM MOTOR ELÉTRICO MONOFÁSICO, POTÊNCIA 15 HP, DIÂMETRO DO ROTOR 173 MM, HM/Q = 30 MCA / 90 M3/H A 45 MCA / 55 M3/H - CHP DIURNO. AF_06/2015</v>
          </cell>
          <cell r="C584" t="str">
            <v>CHP</v>
          </cell>
          <cell r="D584">
            <v>11.11</v>
          </cell>
        </row>
        <row r="585">
          <cell r="A585">
            <v>90656</v>
          </cell>
          <cell r="B585" t="str">
            <v>BOMBA DE PROJEÇÃO DE CONCRETO SECO, POTÊNCIA 10 CV, VAZÃO 3 M3/H - CHP DIURNO. AF_06/2015</v>
          </cell>
          <cell r="C585" t="str">
            <v>CHP</v>
          </cell>
          <cell r="D585">
            <v>15.37</v>
          </cell>
        </row>
        <row r="586">
          <cell r="A586">
            <v>90662</v>
          </cell>
          <cell r="B586" t="str">
            <v>BOMBA DE PROJEÇÃO DE CONCRETO SECO, POTÊNCIA 10 CV, VAZÃO 6 M3/H - CHP DIURNO. AF_06/2015</v>
          </cell>
          <cell r="C586" t="str">
            <v>CHP</v>
          </cell>
          <cell r="D586">
            <v>16.03</v>
          </cell>
        </row>
        <row r="587">
          <cell r="A587">
            <v>90668</v>
          </cell>
          <cell r="B587" t="str">
            <v>PROJETOR PNEUMÁTICO DE ARGAMASSA PARA CHAPISCO E REBOCO COM RECIPIENTE ACOPLADO, TIPO CANEQUINHA, COM COMPRESSOR DE AR REBOCÁVEL VAZÃO 89 PCM E MOTOR DIESEL DE 20 CV - CHP DIURNO. AF_05/2023</v>
          </cell>
          <cell r="C587" t="str">
            <v>CHP</v>
          </cell>
          <cell r="D587">
            <v>32.83</v>
          </cell>
        </row>
        <row r="588">
          <cell r="A588">
            <v>90674</v>
          </cell>
          <cell r="B588" t="str">
            <v>PERFURATRIZ COM TORRE METÁLICA PARA EXECUÇÃO DE ESTACA HÉLICE CONTÍNUA, PROFUNDIDADE MÁXIMA DE 30 M, DIÂMETRO MÁXIMO DE 800 MM, POTÊNCIA INSTALADA DE 268 HP, MESA ROTATIVA COM TORQUE MÁXIMO DE 170 KNM - CHP DIURNO. AF_06/2015</v>
          </cell>
          <cell r="C588" t="str">
            <v>CHP</v>
          </cell>
          <cell r="D588">
            <v>739.91</v>
          </cell>
        </row>
        <row r="589">
          <cell r="A589">
            <v>90680</v>
          </cell>
          <cell r="B589" t="str">
            <v>PERFURATRIZ HIDRÁULICA SOBRE CAMINHÃO COM TRADO CURTO ACOPLADO, PROFUNDIDADE MÁXIMA DE 20 M, DIÂMETRO MÁXIMO DE 1500 MM, POTÊNCIA INSTALADA DE 137 HP, MESA ROTATIVA COM TORQUE MÁXIMO DE 30 KNM - CHP DIURNO. AF_06/2015</v>
          </cell>
          <cell r="C589" t="str">
            <v>CHP</v>
          </cell>
          <cell r="D589">
            <v>386.68</v>
          </cell>
        </row>
        <row r="590">
          <cell r="A590">
            <v>90686</v>
          </cell>
          <cell r="B590" t="str">
            <v>MANIPULADOR TELESCÓPICO, POTÊNCIA DE 85 HP, CAPACIDADE DE CARGA DE 3.500 KG, ALTURA MÁXIMA DE ELEVAÇÃO DE 12,3 M - CHP DIURNO. AF_05/2023</v>
          </cell>
          <cell r="C590" t="str">
            <v>CHP</v>
          </cell>
          <cell r="D590">
            <v>166.86</v>
          </cell>
        </row>
        <row r="591">
          <cell r="A591">
            <v>90692</v>
          </cell>
          <cell r="B591" t="str">
            <v>MINICARREGADEIRA SOBRE RODAS, POTÊNCIA LÍQUIDA DE 47 HP, CAPACIDADE NOMINAL DE OPERAÇÃO DE 646 KG - CHP DIURNO. AF_06/2015</v>
          </cell>
          <cell r="C591" t="str">
            <v>CHP</v>
          </cell>
          <cell r="D591">
            <v>128.68</v>
          </cell>
        </row>
        <row r="592">
          <cell r="A592">
            <v>90964</v>
          </cell>
          <cell r="B592" t="str">
            <v>COMPRESSOR DE AR REBOCÁVEL, VAZÃO 89 PCM, PRESSÃO EFETIVA DE TRABALHO 102 PSI, MOTOR DIESEL, POTÊNCIA 20 CV - CHP DIURNO. AF_06/2015</v>
          </cell>
          <cell r="C592" t="str">
            <v>CHP</v>
          </cell>
          <cell r="D592">
            <v>32.74</v>
          </cell>
        </row>
        <row r="593">
          <cell r="A593">
            <v>90972</v>
          </cell>
          <cell r="B593" t="str">
            <v>COMPRESSOR DE AR REBOCAVEL, VAZÃO 250 PCM, PRESSAO DE TRABALHO 102 PSI, MOTOR A DIESEL POTÊNCIA 81 CV - CHP DIURNO. AF_06/2015</v>
          </cell>
          <cell r="C593" t="str">
            <v>CHP</v>
          </cell>
          <cell r="D593">
            <v>78.11</v>
          </cell>
        </row>
        <row r="594">
          <cell r="A594">
            <v>90979</v>
          </cell>
          <cell r="B594" t="str">
            <v>COMPRESSOR DE AR REBOCÁVEL, VAZÃO 748 PCM, PRESSÃO EFETIVA DE TRABALHO 102 PSI, MOTOR DIESEL, POTÊNCIA 210 CV - CHP DIURNO. AF_06/2015</v>
          </cell>
          <cell r="C594" t="str">
            <v>CHP</v>
          </cell>
          <cell r="D594">
            <v>201.67</v>
          </cell>
        </row>
        <row r="595">
          <cell r="A595">
            <v>90999</v>
          </cell>
          <cell r="B595" t="str">
            <v>COMPRESSOR DE AR REBOCAVEL, VAZÃO 400 PCM, PRESSAO DE TRABALHO 102 PSI, MOTOR A DIESEL POTÊNCIA 110 CV - CHP DIURNO. AF_06/2015</v>
          </cell>
          <cell r="C595" t="str">
            <v>CHP</v>
          </cell>
          <cell r="D595">
            <v>103.01</v>
          </cell>
        </row>
        <row r="596">
          <cell r="A596">
            <v>91031</v>
          </cell>
          <cell r="B596" t="str">
            <v>CAMINHÃO TRUCADO (C/ TERCEIRO EIXO) ELETRÔNICO - POTÊNCIA 231CV - PBT = 22000KG - DIST. ENTRE EIXOS 5170 MM - INCLUI CARROCERIA FIXA ABERTA DE MADEIRA - CHP DIURNO. AF_06/2015</v>
          </cell>
          <cell r="C596" t="str">
            <v>CHP</v>
          </cell>
          <cell r="D596">
            <v>258.43</v>
          </cell>
        </row>
        <row r="597">
          <cell r="A597">
            <v>91277</v>
          </cell>
          <cell r="B597" t="str">
            <v>PLACA VIBRATÓRIA REVERSÍVEL COM MOTOR 4 TEMPOS A GASOLINA, FORÇA CENTRÍFUGA DE 25 KN (2500 KGF), POTÊNCIA 5,5 CV - CHP DIURNO. AF_08/2015</v>
          </cell>
          <cell r="C597" t="str">
            <v>CHP</v>
          </cell>
          <cell r="D597">
            <v>10.55</v>
          </cell>
        </row>
        <row r="598">
          <cell r="A598">
            <v>91283</v>
          </cell>
          <cell r="B598" t="str">
            <v>CORTADORA DE PISO COM MOTOR 4 TEMPOS A GASOLINA, POTÊNCIA DE 13 HP, COM DISCO DE CORTE DIAMANTADO SEGMENTADO PARA CONCRETO, DIÂMETRO DE 350 MM, FURO DE 1" (14 X 1") - CHP DIURNO. AF_08/2015</v>
          </cell>
          <cell r="C598" t="str">
            <v>CHP</v>
          </cell>
          <cell r="D598">
            <v>10.95</v>
          </cell>
        </row>
        <row r="599">
          <cell r="A599">
            <v>91386</v>
          </cell>
          <cell r="B599" t="str">
            <v>CAMINHÃO BASCULANTE 10 M3, TRUCADO CABINE SIMPLES, PESO BRUTO TOTAL 23.000 KG, CARGA ÚTIL MÁXIMA 15.935 KG, DISTÂNCIA ENTRE EIXOS 4,80 M, POTÊNCIA 230 CV INCLUSIVE CAÇAMBA METÁLICA - CHP DIURNO. AF_06/2014</v>
          </cell>
          <cell r="C599" t="str">
            <v>CHP</v>
          </cell>
          <cell r="D599">
            <v>267.83</v>
          </cell>
        </row>
        <row r="600">
          <cell r="A600">
            <v>91533</v>
          </cell>
          <cell r="B600" t="str">
            <v>COMPACTADOR DE SOLOS DE PERCUSSÃO (SOQUETE) COM MOTOR A GASOLINA 4 TEMPOS, POTÊNCIA 4 CV - CHP DIURNO. AF_08/2015</v>
          </cell>
          <cell r="C600" t="str">
            <v>CHP</v>
          </cell>
          <cell r="D600">
            <v>28.93</v>
          </cell>
        </row>
        <row r="601">
          <cell r="A601">
            <v>91634</v>
          </cell>
          <cell r="B601" t="str">
            <v>GUINDAUTO HIDRÁULICO, CAPACIDADE MÁXIMA DE CARGA 6500 KG, MOMENTO MÁXIMO DE CARGA 5,8 TM, ALCANCE MÁXIMO HORIZONTAL 7,60 M, INCLUSIVE CAMINHÃO TOCO PBT 9.700 KG, POTÊNCIA DE 160 CV - CHP DIURNO. AF_08/2015</v>
          </cell>
          <cell r="C601" t="str">
            <v>CHP</v>
          </cell>
          <cell r="D601">
            <v>233.83</v>
          </cell>
        </row>
        <row r="602">
          <cell r="A602">
            <v>91645</v>
          </cell>
          <cell r="B602" t="str">
            <v>CAMINHÃO DE TRANSPORTE DE MATERIAL ASFÁLTICO 30.000 L, COM CAVALO MECÂNICO DE CAPACIDADE MÁXIMA DE TRAÇÃO COMBINADO DE 66.000 KG, POTÊNCIA 360 CV, INCLUSIVE TANQUE DE ASFALTO COM SERPENTINA - CHP DIURNO. AF_08/2015</v>
          </cell>
          <cell r="C602" t="str">
            <v>CHP</v>
          </cell>
          <cell r="D602">
            <v>472.98</v>
          </cell>
        </row>
        <row r="603">
          <cell r="A603">
            <v>91692</v>
          </cell>
          <cell r="B603" t="str">
            <v>SERRA CIRCULAR DE BANCADA COM MOTOR ELÉTRICO POTÊNCIA DE 5HP, COM COIFA PARA DISCO 10" - CHP DIURNO. AF_08/2015</v>
          </cell>
          <cell r="C603" t="str">
            <v>CHP</v>
          </cell>
          <cell r="D603">
            <v>21.71</v>
          </cell>
        </row>
        <row r="604">
          <cell r="A604">
            <v>92043</v>
          </cell>
          <cell r="B604" t="str">
            <v>DISTRIBUIDOR DE AGREGADOS REBOCAVEL, CAPACIDADE 1,9 M³, LARGURA DE TRABALHO 3,66 M - CHP DIURNO. AF_11/2015</v>
          </cell>
          <cell r="C604" t="str">
            <v>CHP</v>
          </cell>
          <cell r="D604">
            <v>13.19</v>
          </cell>
        </row>
        <row r="605">
          <cell r="A605">
            <v>92106</v>
          </cell>
          <cell r="B605" t="str">
            <v>CAMINHÃO PARA EQUIPAMENTO DE LIMPEZA A SUCÇÃO, COM CAMINHÃO TRUCADO DE PESO BRUTO TOTAL 23000 KG, CARGA ÚTIL MÁXIMA 15935 KG, DISTÂNCIA ENTRE EIXOS 4,80 M, POTÊNCIA 230 CV, INCLUSIVE LIMPADORA A SUCÇÃO, TANQUE 12000 L - CHP DIURNO. AF_05/2023</v>
          </cell>
          <cell r="C605" t="str">
            <v>CHP</v>
          </cell>
          <cell r="D605">
            <v>355</v>
          </cell>
        </row>
        <row r="606">
          <cell r="A606">
            <v>92112</v>
          </cell>
          <cell r="B606" t="str">
            <v>PENEIRA ROTATIVA COM MOTOR ELÉTRICO TRIFÁSICO DE 2 CV, CILINDRO DE 1 M X 0,60 M, COM FUROS DE 3,17 MM - CHP DIURNO. AF_05/2023</v>
          </cell>
          <cell r="C606" t="str">
            <v>CHP</v>
          </cell>
          <cell r="D606">
            <v>3.57</v>
          </cell>
        </row>
        <row r="607">
          <cell r="A607">
            <v>92118</v>
          </cell>
          <cell r="B607" t="str">
            <v>DOSADOR DE AREIA, CAPACIDADE DE 26 LITROS - CHP DIURNO. AF_05/2023</v>
          </cell>
          <cell r="C607" t="str">
            <v>CHP</v>
          </cell>
          <cell r="D607">
            <v>0.44</v>
          </cell>
        </row>
        <row r="608">
          <cell r="A608">
            <v>92138</v>
          </cell>
          <cell r="B608" t="str">
            <v>CAMINHONETE COM MOTOR A DIESEL, POTÊNCIA 180 CV, CABINE DUPLA, 4X4 - CHP DIURNO. AF_11/2015</v>
          </cell>
          <cell r="C608" t="str">
            <v>CHP</v>
          </cell>
          <cell r="D608">
            <v>94.03</v>
          </cell>
        </row>
        <row r="609">
          <cell r="A609">
            <v>92145</v>
          </cell>
          <cell r="B609" t="str">
            <v>CAMINHONETE CABINE SIMPLES COM MOTOR 1.6 FLEX, CÂMBIO MANUAL, POTÊNCIA 101/104 CV, 2 PORTAS - CHP DIURNO. AF_11/2015</v>
          </cell>
          <cell r="C609" t="str">
            <v>CHP</v>
          </cell>
          <cell r="D609">
            <v>79.39</v>
          </cell>
        </row>
        <row r="610">
          <cell r="A610">
            <v>92242</v>
          </cell>
          <cell r="B610" t="str">
            <v>CAMINHÃO DE TRANSPORTE DE MATERIAL ASFÁLTICO 20.000 L, COM CAVALO MECÂNICO DE CAPACIDADE MÁXIMA DE TRAÇÃO COMBINADO DE 45.000 KG, POTÊNCIA 330 CV, INCLUSIVE TANQUE DE ASFALTO COM MAÇARICO - CHP DIURNO. AF_12/2015</v>
          </cell>
          <cell r="C610" t="str">
            <v>CHP</v>
          </cell>
          <cell r="D610">
            <v>409.8</v>
          </cell>
        </row>
        <row r="611">
          <cell r="A611">
            <v>92716</v>
          </cell>
          <cell r="B611" t="str">
            <v>APARELHO PARA CORTE E SOLDA OXI-ACETILENO SOBRE RODAS, INCLUSIVE CILINDROS E MAÇARICOS - CHP DIURNO. AF_05/2023</v>
          </cell>
          <cell r="C611" t="str">
            <v>CHP</v>
          </cell>
          <cell r="D611">
            <v>78.7</v>
          </cell>
        </row>
        <row r="612">
          <cell r="A612">
            <v>92960</v>
          </cell>
          <cell r="B612" t="str">
            <v>MÁQUINA EXTRUSORA DE CONCRETO PARA GUIAS E SARJETAS, MOTOR A DIESEL, POTÊNCIA 14 CV - CHP DIURNO. AF_12/2015</v>
          </cell>
          <cell r="C612" t="str">
            <v>CHP</v>
          </cell>
          <cell r="D612">
            <v>19.190000000000001</v>
          </cell>
        </row>
        <row r="613">
          <cell r="A613">
            <v>92966</v>
          </cell>
          <cell r="B613" t="str">
            <v>MARTELO PERFURADOR PNEUMÁTICO MANUAL, HASTE 25 X 75 MM, 21 KG - CHP DIURNO. AF_12/2015</v>
          </cell>
          <cell r="C613" t="str">
            <v>CHP</v>
          </cell>
          <cell r="D613">
            <v>25.24</v>
          </cell>
        </row>
        <row r="614">
          <cell r="A614">
            <v>93224</v>
          </cell>
          <cell r="B614" t="str">
            <v>PERFURATRIZ COM TORRE METÁLICA PARA EXECUÇÃO DE ESTACA HÉLICE CONTÍNUA, PROFUNDIDADE MÁXIMA DE 32 M, DIÂMETRO MÁXIMO DE 1000 MM, POTÊNCIA INSTALADA DE 350 HP, MESA ROTATIVA COM TORQUE MÁXIMO DE 263 KNM - CHP DIURNO. AF_01/2016</v>
          </cell>
          <cell r="C614" t="str">
            <v>CHP</v>
          </cell>
          <cell r="D614">
            <v>1096.76</v>
          </cell>
        </row>
        <row r="615">
          <cell r="A615">
            <v>93233</v>
          </cell>
          <cell r="B615" t="str">
            <v>BETONEIRA CAPACIDADE NOMINAL 400 L, CAPACIDADE DE MISTURA 310 L, MOTOR A GASOLINA POTÊNCIA 5,5 HP, SEM CARREGADOR - CHP DIURNO. AF_02/2016</v>
          </cell>
          <cell r="C615" t="str">
            <v>CHP</v>
          </cell>
          <cell r="D615">
            <v>5.82</v>
          </cell>
        </row>
        <row r="616">
          <cell r="A616">
            <v>93272</v>
          </cell>
          <cell r="B616" t="str">
            <v>GRUA ASCENSIONAL, LANCA DE 30 M, CAPACIDADE DE 1,0 T A 30 M, ALTURA ATE 39 M - CHP DIURNO. AF_05/2023</v>
          </cell>
          <cell r="C616" t="str">
            <v>CHP</v>
          </cell>
          <cell r="D616">
            <v>98.84</v>
          </cell>
        </row>
        <row r="617">
          <cell r="A617">
            <v>93281</v>
          </cell>
          <cell r="B617" t="str">
            <v>GUINCHO ELÉTRICO DE COLUNA, CAPACIDADE 400 KG, COM MOTO FREIO, MOTOR TRIFÁSICO DE 1,25 CV - CHP DIURNO. AF_03/2016</v>
          </cell>
          <cell r="C617" t="str">
            <v>CHP</v>
          </cell>
          <cell r="D617">
            <v>18.260000000000002</v>
          </cell>
        </row>
        <row r="618">
          <cell r="A618">
            <v>93287</v>
          </cell>
          <cell r="B618" t="str">
            <v>GUINDASTE HIDRÁULICO AUTOPROPELIDO, COM LANÇA TELESCÓPICA 40 M, CAPACIDADE MÁXIMA 60 T, POTÊNCIA 260 KW - CHP DIURNO. AF_03/2016</v>
          </cell>
          <cell r="C618" t="str">
            <v>CHP</v>
          </cell>
          <cell r="D618">
            <v>350.86</v>
          </cell>
        </row>
        <row r="619">
          <cell r="A619">
            <v>93402</v>
          </cell>
          <cell r="B619" t="str">
            <v>GUINDAUTO HIDRÁULICO, CAPACIDADE MÁXIMA DE CARGA 3300 KG, MOMENTO MÁXIMO DE CARGA 5,8 TM, ALCANCE MÁXIMO HORIZONTAL 7,60 M, INCLUSIVE CAMINHÃO TOCO PBT 16.000 KG, POTÊNCIA DE 189 CV - CHP DIURNO. AF_03/2016</v>
          </cell>
          <cell r="C619" t="str">
            <v>CHP</v>
          </cell>
          <cell r="D619">
            <v>269.61</v>
          </cell>
        </row>
        <row r="620">
          <cell r="A620">
            <v>93408</v>
          </cell>
          <cell r="B620" t="str">
            <v>MÁQUINA JATO DE PRESSAO PORTÁTIL, CAMARA DE 1 SAIDA, CAPACIDADE 280 L, DIAMETRO 670 MM, BICO DE JATO CURTO VENTURI DE 5/16" , MANGUEIRA DE 1" COM COMPRESSOR DE AR REBOCÁVEL 189 PCM E MOTOR DIESEL 63 CV - CHP DIURNO. AF_05/2023</v>
          </cell>
          <cell r="C620" t="str">
            <v>CHP</v>
          </cell>
          <cell r="D620">
            <v>90.09</v>
          </cell>
        </row>
        <row r="621">
          <cell r="A621">
            <v>93415</v>
          </cell>
          <cell r="B621" t="str">
            <v>GERADOR PORTÁTIL MONOFÁSICO, POTÊNCIA 5500 VA, MOTOR A GASOLINA, POTÊNCIA DO MOTOR 13 CV - CHP DIURNO. AF_03/2016</v>
          </cell>
          <cell r="C621" t="str">
            <v>CHP</v>
          </cell>
          <cell r="D621">
            <v>12.18</v>
          </cell>
        </row>
        <row r="622">
          <cell r="A622">
            <v>93421</v>
          </cell>
          <cell r="B622" t="str">
            <v>GRUPO GERADOR REBOCÁVEL, POTÊNCIA 66 KVA, MOTOR A DIESEL - CHP DIURNO. AF_03/2016</v>
          </cell>
          <cell r="C622" t="str">
            <v>CHP</v>
          </cell>
          <cell r="D622">
            <v>76.66</v>
          </cell>
        </row>
        <row r="623">
          <cell r="A623">
            <v>93427</v>
          </cell>
          <cell r="B623" t="str">
            <v>GRUPO GERADOR ESTACIONÁRIO, POTÊNCIA 150 KVA, MOTOR A DIESEL- CHP DIURNO. AF_03/2016</v>
          </cell>
          <cell r="C623" t="str">
            <v>CHP</v>
          </cell>
          <cell r="D623">
            <v>173.41</v>
          </cell>
        </row>
        <row r="624">
          <cell r="A624">
            <v>93433</v>
          </cell>
          <cell r="B624" t="str">
            <v>USINA DE MISTURA ASFÁLTICA À QUENTE, TIPO CONTRA FLUXO, PROD 40 A 80 TON/HORA - CHP DIURNO. AF_05/2023</v>
          </cell>
          <cell r="C624" t="str">
            <v>CHP</v>
          </cell>
          <cell r="D624">
            <v>2648.89</v>
          </cell>
        </row>
        <row r="625">
          <cell r="A625">
            <v>93439</v>
          </cell>
          <cell r="B625" t="str">
            <v>USINA DE ASFALTO À FRIO, CAPACIDADE DE 40 A 60 TON/HORA, ELÉTRICA POTÊNCIA 30 CV - CHP DIURNO. AF_05/2023</v>
          </cell>
          <cell r="C625" t="str">
            <v>CHP</v>
          </cell>
          <cell r="D625">
            <v>240.71</v>
          </cell>
        </row>
        <row r="626">
          <cell r="A626">
            <v>95121</v>
          </cell>
          <cell r="B626" t="str">
            <v>USINA MISTURADORA DE SOLOS, CAPACIDADE DE 200 A 500 TON/H, POTENCIA 75KW - CHP DIURNO. AF_07/2016</v>
          </cell>
          <cell r="C626" t="str">
            <v>CHP</v>
          </cell>
          <cell r="D626">
            <v>343.19</v>
          </cell>
        </row>
        <row r="627">
          <cell r="A627">
            <v>95127</v>
          </cell>
          <cell r="B627" t="str">
            <v>DISTRIBUIDOR DE AGREGADOS AUTOPROPELIDO, CAP 3 M3, A DIESEL, POTÊNCIA 176CV - CHP DIURNO. AF_07/2016</v>
          </cell>
          <cell r="C627" t="str">
            <v>CHP</v>
          </cell>
          <cell r="D627">
            <v>209.37</v>
          </cell>
        </row>
        <row r="628">
          <cell r="A628">
            <v>95133</v>
          </cell>
          <cell r="B628" t="str">
            <v>MÁQUINA DEMARCADORA DE FAIXA DE TRÁFEGO À FRIO, AUTOPROPELIDA, POTÊNCIA 38 HP - CHP DIURNO. AF_07/2016</v>
          </cell>
          <cell r="C628" t="str">
            <v>CHP</v>
          </cell>
          <cell r="D628">
            <v>172.29</v>
          </cell>
        </row>
        <row r="629">
          <cell r="A629">
            <v>95139</v>
          </cell>
          <cell r="B629" t="str">
            <v>TALHA MANUAL DE CORRENTE, CAPACIDADE DE 2 TON. COM ELEVAÇÃO DE 3 M - CHP DIURNO. AF_07/2016</v>
          </cell>
          <cell r="C629" t="str">
            <v>CHP</v>
          </cell>
          <cell r="D629">
            <v>0.08</v>
          </cell>
        </row>
        <row r="630">
          <cell r="A630">
            <v>95212</v>
          </cell>
          <cell r="B630" t="str">
            <v>GRUA ASCENCIONAL, LANCA DE 42 M, CAPACIDADE DE 1,5 T A 30 M, ALTURA ATE 39 M - CHP DIURNO. AF_05/2023</v>
          </cell>
          <cell r="C630" t="str">
            <v>CHP</v>
          </cell>
          <cell r="D630">
            <v>161.62</v>
          </cell>
        </row>
        <row r="631">
          <cell r="A631">
            <v>95258</v>
          </cell>
          <cell r="B631" t="str">
            <v>MARTELO DEMOLIDOR PNEUMÁTICO MANUAL, 32 KG - CHP DIURNO. AF_09/2016</v>
          </cell>
          <cell r="C631" t="str">
            <v>CHP</v>
          </cell>
          <cell r="D631">
            <v>24.64</v>
          </cell>
        </row>
        <row r="632">
          <cell r="A632">
            <v>95264</v>
          </cell>
          <cell r="B632" t="str">
            <v>COMPACTADOR DE SOLOS DE PERCUSÃO (SOQUETE) COM MOTOR A GASOLINA, POTÊNCIA 3 CV - CHP DIURNO. AF_09/2016</v>
          </cell>
          <cell r="C632" t="str">
            <v>CHP</v>
          </cell>
          <cell r="D632">
            <v>6.68</v>
          </cell>
        </row>
        <row r="633">
          <cell r="A633">
            <v>95270</v>
          </cell>
          <cell r="B633" t="str">
            <v>RÉGUA VIBRATÓRIA DUPLA PARA CONCRETO, PESO DE 60KG, COMPRIMENTO 4 M, COM MOTOR A GASOLINA, POTÊNCIA 5,5 HP - CHP DIURNO. AF_09/2016</v>
          </cell>
          <cell r="C633" t="str">
            <v>CHP</v>
          </cell>
          <cell r="D633">
            <v>10.119999999999999</v>
          </cell>
        </row>
        <row r="634">
          <cell r="A634">
            <v>95276</v>
          </cell>
          <cell r="B634" t="str">
            <v>POLIDORA DE PISO (POLITRIZ), PESO DE 100KG, DIÂMETRO 450 MM, MOTOR ELÉTRICO, POTÊNCIA 4 HP - CHP DIURNO. AF_05/2023</v>
          </cell>
          <cell r="C634" t="str">
            <v>CHP</v>
          </cell>
          <cell r="D634">
            <v>3.44</v>
          </cell>
        </row>
        <row r="635">
          <cell r="A635">
            <v>95282</v>
          </cell>
          <cell r="B635" t="str">
            <v>DESEMPENADEIRA DE CONCRETO, PESO DE 78 KG, 4 PÁS, MOTOR A GASOLINA, POTÊNCIA 5,5 HP - CHP DIURNO. AF_05/2023</v>
          </cell>
          <cell r="C635" t="str">
            <v>CHP</v>
          </cell>
          <cell r="D635">
            <v>10.34</v>
          </cell>
        </row>
        <row r="636">
          <cell r="A636">
            <v>95620</v>
          </cell>
          <cell r="B636" t="str">
            <v>PERFURATRIZ PNEUMATICA MANUAL DE PESO MEDIO, MARTELETE, 18KG, COMPRIMENTO MÁXIMO DE CURSO DE 6 M, DIAMETRO DO PISTAO DE 5,5 CM - CHP DIURNO. AF_11/2016</v>
          </cell>
          <cell r="C636" t="str">
            <v>CHP</v>
          </cell>
          <cell r="D636">
            <v>23.94</v>
          </cell>
        </row>
        <row r="637">
          <cell r="A637">
            <v>95631</v>
          </cell>
          <cell r="B637" t="str">
            <v>ROLO COMPACTADOR VIBRATORIO TANDEM, ACO LISO, POTENCIA 125 HP, PESO SEM/COM LASTRO 10,20/11,65 T, LARGURA DE TRABALHO 1,73 M - CHP DIURNO. AF_11/2016</v>
          </cell>
          <cell r="C637" t="str">
            <v>CHP</v>
          </cell>
          <cell r="D637">
            <v>229.05</v>
          </cell>
        </row>
        <row r="638">
          <cell r="A638">
            <v>95702</v>
          </cell>
          <cell r="B638" t="str">
            <v>PERFURATRIZ MANUAL, TORQUE MAXIMO 55 KGF.M, POTENCIA 5 CV, COM DIAMETRO MAXIMO 8 1/2" - CHP DIURNO. AF_11/2016</v>
          </cell>
          <cell r="C638" t="str">
            <v>CHP</v>
          </cell>
          <cell r="D638">
            <v>36.159999999999997</v>
          </cell>
        </row>
        <row r="639">
          <cell r="A639">
            <v>95708</v>
          </cell>
          <cell r="B639" t="str">
            <v>PERFURATRIZ SOBRE ESTEIRA, TORQUE MÁXIMO 600 KGF, POTÊNCIA ENTRE 50 E 60 HP, DIÂMETRO MÁXIMO 10" - CHP DIURNO. AF_11/2016</v>
          </cell>
          <cell r="C639" t="str">
            <v>CHP</v>
          </cell>
          <cell r="D639">
            <v>158.72</v>
          </cell>
        </row>
        <row r="640">
          <cell r="A640">
            <v>95720</v>
          </cell>
          <cell r="B640" t="str">
            <v>ESCAVADEIRA HIDRAULICA SOBRE ESTEIRA, EQUIPADA COM CLAMSHELL, COM CAPACIDADE DA CAÇAMBA ENTRE 1,20 E 1,50 M3, PESO OPERACIONAL ENTRE 20,00 E 22,00 TON, POTENCIA LIQUIDA ENTRE 150 E 160 HP - CHP DIURNO. AF_11/2016</v>
          </cell>
          <cell r="C640" t="str">
            <v>CHP</v>
          </cell>
          <cell r="D640">
            <v>276.49</v>
          </cell>
        </row>
        <row r="641">
          <cell r="A641">
            <v>95872</v>
          </cell>
          <cell r="B641" t="str">
            <v>GRUPO GERADOR COM CARENAGEM, MOTOR DIESEL POTÊNCIA STANDART ENTRE 250 E 260 KVA - CHP DIURNO. AF_12/2016</v>
          </cell>
          <cell r="C641" t="str">
            <v>CHP</v>
          </cell>
          <cell r="D641">
            <v>293.93</v>
          </cell>
        </row>
        <row r="642">
          <cell r="A642">
            <v>96013</v>
          </cell>
          <cell r="B642" t="str">
            <v>TRATOR DE PNEUS COM POTÊNCIA DE 122 CV, TRAÇÃO 4X4, COM VASSOURA MECÂNICA ACOPLADA - CHP DIURNO. AF_02/2017</v>
          </cell>
          <cell r="C642" t="str">
            <v>CHP</v>
          </cell>
          <cell r="D642">
            <v>171.72</v>
          </cell>
        </row>
        <row r="643">
          <cell r="A643">
            <v>96020</v>
          </cell>
          <cell r="B643" t="str">
            <v>TRATOR DE PNEUS COM POTÊNCIA DE 122 CV, TRAÇÃO 4X4, COM GRADE DE DISCOS ACOPLADA - CHP DIURNO. AF_02/2017</v>
          </cell>
          <cell r="C643" t="str">
            <v>CHP</v>
          </cell>
          <cell r="D643">
            <v>171.25</v>
          </cell>
        </row>
        <row r="644">
          <cell r="A644">
            <v>96028</v>
          </cell>
          <cell r="B644" t="str">
            <v>TRATOR DE PNEUS COM POTÊNCIA DE 85 CV, TRAÇÃO 4X4, COM GRADE DE DISCOS ACOPLADA - CHP DIURNO. AF_02/2017</v>
          </cell>
          <cell r="C644" t="str">
            <v>CHP</v>
          </cell>
          <cell r="D644">
            <v>129.55000000000001</v>
          </cell>
        </row>
        <row r="645">
          <cell r="A645">
            <v>96035</v>
          </cell>
          <cell r="B645" t="str">
            <v>CAMINHÃO BASCULANTE 10 M3, TRUCADO, POTÊNCIA 230 CV, INCLUSIVE CAÇAMBA METÁLICA, COM DISTRIBUIDOR DE AGREGADOS ACOPLADO - CHP DIURNO. AF_02/2017</v>
          </cell>
          <cell r="C645" t="str">
            <v>CHP</v>
          </cell>
          <cell r="D645">
            <v>281.52999999999997</v>
          </cell>
        </row>
        <row r="646">
          <cell r="A646">
            <v>96157</v>
          </cell>
          <cell r="B646" t="str">
            <v>TRATOR DE PNEUS COM POTÊNCIA DE 85 CV, TRAÇÃO 4X4, COM VASSOURA MECÂNICA ACOPLADA - CHP DIURNO. AF_03/2017</v>
          </cell>
          <cell r="C646" t="str">
            <v>CHP</v>
          </cell>
          <cell r="D646">
            <v>130.02000000000001</v>
          </cell>
        </row>
        <row r="647">
          <cell r="A647">
            <v>96158</v>
          </cell>
          <cell r="B647" t="str">
            <v>MINICARREGADEIRA SOBRE RODAS POTENCIA 47HP CAPACIDADE OPERACAO 646 KG, COM VASSOURA MECÂNICA ACOPLADA - CHP DIURNO. AF_03/2017</v>
          </cell>
          <cell r="C647" t="str">
            <v>CHP</v>
          </cell>
          <cell r="D647">
            <v>138.01</v>
          </cell>
        </row>
        <row r="648">
          <cell r="A648">
            <v>96245</v>
          </cell>
          <cell r="B648" t="str">
            <v>MINIESCAVADEIRA SOBRE ESTEIRAS, POTÊNCIA LÍQUIDA DE *30* HP, PESO OPERACIONAL DE *3.500* KG - CHP DIURNO. AF_04/2017</v>
          </cell>
          <cell r="C648" t="str">
            <v>CHP</v>
          </cell>
          <cell r="D648">
            <v>120.04</v>
          </cell>
        </row>
        <row r="649">
          <cell r="A649">
            <v>96463</v>
          </cell>
          <cell r="B649" t="str">
            <v>ROLO COMPACTADOR DE PNEUS, ESTÁTICO, PRESSÃO VARIÁVEL, POTÊNCIA 110 HP, PESO SEM/COM LASTRO 10,8/27 T, LARGURA DE ROLAGEM 2,30 M - CHP DIURNO. AF_06/2017</v>
          </cell>
          <cell r="C649" t="str">
            <v>CHP</v>
          </cell>
          <cell r="D649">
            <v>216.97</v>
          </cell>
        </row>
        <row r="650">
          <cell r="A650">
            <v>98764</v>
          </cell>
          <cell r="B650" t="str">
            <v>INVERSOR DE SOLDA MONOFÁSICO DE 160 A, POTÊNCIA DE 5400 W, TENSÃO DE 220 V, PARA SOLDA COM ELETRODOS DE 2,0 A 4,0 MM E PROCESSO TIG - CHP DIURNO. AF_06/2018</v>
          </cell>
          <cell r="C650" t="str">
            <v>CHP</v>
          </cell>
          <cell r="D650">
            <v>4.62</v>
          </cell>
        </row>
        <row r="651">
          <cell r="A651">
            <v>99833</v>
          </cell>
          <cell r="B651" t="str">
            <v>LAVADORA DE ALTA PRESSAO (LAVA-JATO) PARA AGUA FRIA, PRESSAO DE OPERACAO ENTRE 1400 E 1900 LIB/POL2, VAZAO MAXIMA ENTRE 400 E 700 L/H - CHP DIURNO. AF_05/2023</v>
          </cell>
          <cell r="C651" t="str">
            <v>CHP</v>
          </cell>
          <cell r="D651">
            <v>4.54</v>
          </cell>
        </row>
        <row r="652">
          <cell r="A652">
            <v>100641</v>
          </cell>
          <cell r="B652" t="str">
            <v>USINA DE MISTURA ASFÁLTICA À QUENTE, TIPO CONTRA FLUXO, PROD 100 A 140 TON/HORA - CHP DIURNO. AF_12/2019</v>
          </cell>
          <cell r="C652" t="str">
            <v>CHP</v>
          </cell>
          <cell r="D652">
            <v>4800.79</v>
          </cell>
        </row>
        <row r="653">
          <cell r="A653">
            <v>100647</v>
          </cell>
          <cell r="B653" t="str">
            <v>USINA DE ASFALTO, TIPO GRAVIMÉTRICA, PROD 150 TON/HORA - CHP DIURNO. AF_12/2019</v>
          </cell>
          <cell r="C653" t="str">
            <v>CHP</v>
          </cell>
          <cell r="D653">
            <v>6547.65</v>
          </cell>
        </row>
        <row r="654">
          <cell r="A654">
            <v>102275</v>
          </cell>
          <cell r="B654" t="str">
            <v>MARTELO DEMOLIDOR ELÉTRICO, COM POTÊNCIA DE 2.000 W, 1.000 IMPACTOS POR MINUTO, PESO DE 30 KG - CHP DIURNO. AF_01/2021</v>
          </cell>
          <cell r="C654" t="str">
            <v>CHP</v>
          </cell>
          <cell r="D654">
            <v>24.31</v>
          </cell>
        </row>
        <row r="655">
          <cell r="A655">
            <v>102874</v>
          </cell>
          <cell r="B655" t="str">
            <v>PERFURATRIZ HIDRÁULICA SOBRE ESTEIRA, TORQUE MÁXIMO 161 KNM, PROFUNDIDADE MÁXIMA 54 M, DIÂMETRO MÁXIMO 1500 MM, POTÊNCIA MOTOR 268 HP - CHP DIURNO. AF_04/2019</v>
          </cell>
          <cell r="C655" t="str">
            <v>CHP</v>
          </cell>
          <cell r="D655">
            <v>1016.01</v>
          </cell>
        </row>
        <row r="656">
          <cell r="A656">
            <v>102880</v>
          </cell>
          <cell r="B656" t="str">
            <v>PERFURATRIZ PARA EXECUÇÃO DE ESTACAS SECANTES, TIPO HÉLICE CONTÍNUA COM CABEÇOTE DUPLO E TUBO METÁLICO - CHP DIURNO. AF_04/2019</v>
          </cell>
          <cell r="C656" t="str">
            <v>CHP</v>
          </cell>
          <cell r="D656">
            <v>1417.23</v>
          </cell>
        </row>
        <row r="657">
          <cell r="A657">
            <v>102964</v>
          </cell>
          <cell r="B657" t="str">
            <v>PERFURATRIZ HIDRÁULICA SOBRE ESTEIRA, TORQUE MÁXIMO 98 KNM, PROFUNDIDADE MÁXIMA 25 M, DIÂMETRO MÁXIMO 115 MM, POTÊNCIA MOTOR 190 HP - CHP DIURNO. AF_02/2021</v>
          </cell>
          <cell r="C657" t="str">
            <v>CHP</v>
          </cell>
          <cell r="D657">
            <v>477.16</v>
          </cell>
        </row>
        <row r="658">
          <cell r="A658">
            <v>102976</v>
          </cell>
          <cell r="B658" t="str">
            <v>PERFURATRIZ ROTATIVA SOBRE ESTEIRA, TORQUE MAXIMO 2500 KGM, POTENCIA 110 HP, MOTOR DIESEL- CHP DIURNO. AF_05/2017</v>
          </cell>
          <cell r="C658" t="str">
            <v>CHP</v>
          </cell>
          <cell r="D658">
            <v>268.62</v>
          </cell>
        </row>
        <row r="659">
          <cell r="A659">
            <v>103224</v>
          </cell>
          <cell r="B659" t="str">
            <v>PERFURATRIZ PARA FURO DIRECIONAL HORIZONTAL (HDD) COM CAPACIDADE ATÉ 89 KN, POTÊNCIA 24,8 HP A 80 HP (INCLUSO FERRAMENTAS E LOCALIZADOR) - CHP DIURNO. AF_05/2023</v>
          </cell>
          <cell r="C659" t="str">
            <v>CHP</v>
          </cell>
          <cell r="D659">
            <v>427.77</v>
          </cell>
        </row>
        <row r="660">
          <cell r="A660">
            <v>103230</v>
          </cell>
          <cell r="B660" t="str">
            <v>PERFURATRIZ PARA FURO DIRECIONAL HORIZONTAL (HDD) COM CAPACIDADE DE 90 KN A 200 KN, POTÊNCIA 100 HP A 160 HP (INCLUSO FERRAMENTAS E LOCALIZADOR) - CHP DIURNO. AF_05/2023</v>
          </cell>
          <cell r="C660" t="str">
            <v>CHP</v>
          </cell>
          <cell r="D660">
            <v>961.79</v>
          </cell>
        </row>
        <row r="661">
          <cell r="A661">
            <v>103236</v>
          </cell>
          <cell r="B661" t="str">
            <v>PERFURATRIZ PARA FURO DIRECIONAL HORIZONTAL (HDD) COM CAPACIDADE DE 201 KN A 560 KN, POTÊNCIA 200 HP A 260 HP (INCLUSO FERRAMENTAS E LOCALIZADOR) - CHP DIURNO. AF_05/2023</v>
          </cell>
          <cell r="C661" t="str">
            <v>CHP</v>
          </cell>
          <cell r="D661">
            <v>1320.28</v>
          </cell>
        </row>
        <row r="662">
          <cell r="A662">
            <v>104091</v>
          </cell>
          <cell r="B662" t="str">
            <v>TERMOFUSORA PARA TUBOS E CONEXÕES EM PPR COM DIÂMETROS DE 20 A 63 MM, POTÊNCIA DE 800 W, TENSAO 220 V - CHP DIURNO. AF_05/2022</v>
          </cell>
          <cell r="C662" t="str">
            <v>CHP</v>
          </cell>
          <cell r="D662">
            <v>0.78</v>
          </cell>
        </row>
        <row r="663">
          <cell r="A663">
            <v>104097</v>
          </cell>
          <cell r="B663" t="str">
            <v>TERMOFUSORA PARA TUBOS E CONEXÕES EM PPR COM DIÂMETROS DE 75 A 110 MM, POTÊNCIA DE *1100* W, TENSÃO 220 V - CHP DIURNO. AF_05/2022</v>
          </cell>
          <cell r="C663" t="str">
            <v>CHP</v>
          </cell>
          <cell r="D663">
            <v>1.1000000000000001</v>
          </cell>
        </row>
        <row r="664">
          <cell r="A664">
            <v>104695</v>
          </cell>
          <cell r="B664" t="str">
            <v>PERFURATRIZ DE COROA DIAMANTADA PARA CONCRETO, DIÂMETRO ATÉ 250 MM, MOTOR ELÉTRICO 220 V, POTÊNCIA 2.500 W - CHP DIURNO. AF_05/2023</v>
          </cell>
          <cell r="C664" t="str">
            <v>CHP</v>
          </cell>
          <cell r="D664">
            <v>24.65</v>
          </cell>
        </row>
        <row r="665">
          <cell r="A665">
            <v>104716</v>
          </cell>
          <cell r="B665" t="str">
            <v>ESCAVADEIRA HIDRÁULICA DE BRAÇO LONGO (LONGO ALCANCE) SOBRE ESTEIRAS, CAÇAMBA 0,52 M3, PESO OPERACIONAL 24 T, POTÊNCIA LÍQUIDA 155 HP  - CHP DIURNO. AF_06/2023</v>
          </cell>
          <cell r="C665" t="str">
            <v>CHP</v>
          </cell>
          <cell r="D665">
            <v>266.77999999999997</v>
          </cell>
        </row>
        <row r="666">
          <cell r="A666">
            <v>5632</v>
          </cell>
          <cell r="B666" t="str">
            <v>ESCAVADEIRA HIDRÁULICA SOBRE ESTEIRAS, CAÇAMBA 0,80 M3, PESO OPERACIONAL 17 T, POTENCIA BRUTA 111 HP - CHI DIURNO. AF_06/2014</v>
          </cell>
          <cell r="C666" t="str">
            <v>CHI</v>
          </cell>
          <cell r="D666">
            <v>84.43</v>
          </cell>
        </row>
        <row r="667">
          <cell r="A667">
            <v>5679</v>
          </cell>
          <cell r="B667" t="str">
            <v>RETROESCAVADEIRA SOBRE RODAS COM CARREGADEIRA, TRAÇÃO 4X4, POTÊNCIA LÍQ. 88 HP, CAÇAMBA CARREG. CAP. MÍN. 1 M3, CAÇAMBA RETRO CAP. 0,26 M3, PESO OPERACIONAL MÍN. 6.674 KG, PROFUNDIDADE ESCAVAÇÃO MÁX. 4,37 M - CHI DIURNO. AF_06/2014</v>
          </cell>
          <cell r="C667" t="str">
            <v>CHI</v>
          </cell>
          <cell r="D667">
            <v>58.12</v>
          </cell>
        </row>
        <row r="668">
          <cell r="A668">
            <v>5681</v>
          </cell>
          <cell r="B668" t="str">
            <v>RETROESCAVADEIRA SOBRE RODAS COM CARREGADEIRA, TRAÇÃO 4X2, POTÊNCIA LÍQ. 79 HP, CAÇAMBA CARREG. CAP. MÍN. 1 M3, CAÇAMBA RETRO CAP. 0,20 M3, PESO OPERACIONAL MÍN. 6.570 KG, PROFUNDIDADE ESCAVAÇÃO MÁX. 4,37 M - CHI DIURNO. AF_06/2014</v>
          </cell>
          <cell r="C668" t="str">
            <v>CHI</v>
          </cell>
          <cell r="D668">
            <v>54.54</v>
          </cell>
        </row>
        <row r="669">
          <cell r="A669">
            <v>5685</v>
          </cell>
          <cell r="B669" t="str">
            <v>ROLO COMPACTADOR VIBRATÓRIO DE UM CILINDRO AÇO LISO, POTÊNCIA 80 HP, PESO OPERACIONAL MÁXIMO 8,1 T, IMPACTO DINÂMICO 16,15 / 9,5 T, LARGURA DE TRABALHO 1,68 M - CHI DIURNO. AF_06/2014</v>
          </cell>
          <cell r="C669" t="str">
            <v>CHI</v>
          </cell>
          <cell r="D669">
            <v>60.26</v>
          </cell>
        </row>
        <row r="670">
          <cell r="A670">
            <v>5690</v>
          </cell>
          <cell r="B670" t="str">
            <v>GRADE DE DISCO CONTROLE REMOTO REBOCÁVEL, COM 24 DISCOS 24" X 6 MM COM PNEUS PARA TRANSPORTE - CHI DIURNO. AF_06/2014</v>
          </cell>
          <cell r="C670" t="str">
            <v>CHI</v>
          </cell>
          <cell r="D670">
            <v>4.09</v>
          </cell>
        </row>
        <row r="671">
          <cell r="A671">
            <v>5806</v>
          </cell>
          <cell r="B671" t="str">
            <v>MOTOBOMBA CENTRÍFUGA, MOTOR A GASOLINA, POTÊNCIA 5,42 HP, BOCAIS 1 1/2" X 1", DIÂMETRO ROTOR 143 MM HM/Q = 6 MCA / 16,8 M3/H A 38 MCA / 6,6 M3/H - CHI DIURNO. AF_06/2014</v>
          </cell>
          <cell r="C671" t="str">
            <v>CHI</v>
          </cell>
          <cell r="D671">
            <v>0.25</v>
          </cell>
        </row>
        <row r="672">
          <cell r="A672">
            <v>5826</v>
          </cell>
          <cell r="B672" t="str">
            <v>CAMINHÃO TOCO, PBT 16.000 KG, CARGA ÚTIL MÁX. 10.685 KG, DIST. ENTRE EIXOS 4,8 M, POTÊNCIA 189 CV, INCLUSIVE CARROCERIA FIXA ABERTA DE MADEIRA P/ TRANSPORTE GERAL DE CARGA SECA, DIMEN. APROX. 2,5 X 7,00 X 0,50 M - CHI DIURNO. AF_06/2014</v>
          </cell>
          <cell r="C672" t="str">
            <v>CHI</v>
          </cell>
          <cell r="D672">
            <v>61.58</v>
          </cell>
        </row>
        <row r="673">
          <cell r="A673">
            <v>5829</v>
          </cell>
          <cell r="B673" t="str">
            <v>USINA DE CONCRETO FIXA, CAPACIDADE NOMINAL DE 90 A 120 M3/H, SEM SILO - CHI DIURNO. AF_07/2016</v>
          </cell>
          <cell r="C673" t="str">
            <v>CHI</v>
          </cell>
          <cell r="D673">
            <v>150.6</v>
          </cell>
        </row>
        <row r="674">
          <cell r="A674">
            <v>5837</v>
          </cell>
          <cell r="B674" t="str">
            <v>VIBROACABADORA DE ASFALTO SOBRE ESTEIRAS, LARGURA DE PAVIMENTAÇÃO 1,90 M A 5,30 M, POTÊNCIA 105 HP CAPACIDADE 450 T/H - CHI DIURNO. AF_11/2014</v>
          </cell>
          <cell r="C674" t="str">
            <v>CHI</v>
          </cell>
          <cell r="D674">
            <v>135.1</v>
          </cell>
        </row>
        <row r="675">
          <cell r="A675">
            <v>5841</v>
          </cell>
          <cell r="B675" t="str">
            <v>VASSOURA MECÂNICA REBOCÁVEL COM ESCOVA CILÍNDRICA, LARGURA ÚTIL DE VARRIMENTO DE 2,44 M - CHI DIURNO. AF_06/2014</v>
          </cell>
          <cell r="C675" t="str">
            <v>CHI</v>
          </cell>
          <cell r="D675">
            <v>4.6900000000000004</v>
          </cell>
        </row>
        <row r="676">
          <cell r="A676">
            <v>5845</v>
          </cell>
          <cell r="B676" t="str">
            <v>TRATOR DE PNEUS, POTÊNCIA 122 CV, TRAÇÃO 4X4, PESO COM LASTRO DE 4.510 KG - CHI DIURNO. AF_06/2014</v>
          </cell>
          <cell r="C676" t="str">
            <v>CHI</v>
          </cell>
          <cell r="D676">
            <v>45.6</v>
          </cell>
        </row>
        <row r="677">
          <cell r="A677">
            <v>5849</v>
          </cell>
          <cell r="B677" t="str">
            <v>TRATOR DE ESTEIRAS, POTÊNCIA 170 HP, PESO OPERACIONAL 19 T, CAÇAMBA 5,2 M3 - CHI DIURNO. AF_06/2014</v>
          </cell>
          <cell r="C677" t="str">
            <v>CHI</v>
          </cell>
          <cell r="D677">
            <v>82.58</v>
          </cell>
        </row>
        <row r="678">
          <cell r="A678">
            <v>5853</v>
          </cell>
          <cell r="B678" t="str">
            <v>TRATOR DE ESTEIRAS, POTÊNCIA 150 HP, PESO OPERACIONAL 16,7 T, COM RODA MOTRIZ ELEVADA E LÂMINA 3,18 M3 - CHI DIURNO. AF_06/2014</v>
          </cell>
          <cell r="C678" t="str">
            <v>CHI</v>
          </cell>
          <cell r="D678">
            <v>82.97</v>
          </cell>
        </row>
        <row r="679">
          <cell r="A679">
            <v>5857</v>
          </cell>
          <cell r="B679" t="str">
            <v>TRATOR DE ESTEIRAS, POTÊNCIA 347 HP, PESO OPERACIONAL 38,5 T, COM LÂMINA 8,70 M3 - CHI DIURNO. AF_06/2014</v>
          </cell>
          <cell r="C679" t="str">
            <v>CHI</v>
          </cell>
          <cell r="D679">
            <v>225.68</v>
          </cell>
        </row>
        <row r="680">
          <cell r="A680">
            <v>5865</v>
          </cell>
          <cell r="B680" t="str">
            <v>ROLO COMPACTADOR VIBRATÓRIO REBOCÁVEL, CILINDRO DE AÇO LISO, POTÊNCIA DE TRAÇÃO DE 65 CV, PESO 4,7 T, IMPACTO DINÂMICO 18,3 T, LARGURA DE TRABALHO 1,67 M - CHI DIURNO. AF_02/2016</v>
          </cell>
          <cell r="C680" t="str">
            <v>CHI</v>
          </cell>
          <cell r="D680">
            <v>12.26</v>
          </cell>
        </row>
        <row r="681">
          <cell r="A681">
            <v>5869</v>
          </cell>
          <cell r="B681" t="str">
            <v>ROLO COMPACTADOR VIBRATÓRIO TANDEM AÇO LISO, POTÊNCIA 58 HP, PESO SEM/COM LASTRO 6,5 / 9,4 T, LARGURA DE TRABALHO 1,2 M - CHI DIURNO. AF_06/2014</v>
          </cell>
          <cell r="C681" t="str">
            <v>CHI</v>
          </cell>
          <cell r="D681">
            <v>69.53</v>
          </cell>
        </row>
        <row r="682">
          <cell r="A682">
            <v>5877</v>
          </cell>
          <cell r="B682" t="str">
            <v>RETROESCAVADEIRA SOBRE RODAS COM CARREGADEIRA, TRAÇÃO 4X4, POTÊNCIA LÍQ. 72 HP, CAÇAMBA CARREG. CAP. MÍN. 0,79 M3, CAÇAMBA RETRO CAP. 0,18 M3, PESO OPERACIONAL MÍN. 7.140 KG, PROFUNDIDADE ESCAVAÇÃO MÁX. 4,50 M - CHI DIURNO. AF_06/2014</v>
          </cell>
          <cell r="C682" t="str">
            <v>CHI</v>
          </cell>
          <cell r="D682">
            <v>56.98</v>
          </cell>
        </row>
        <row r="683">
          <cell r="A683">
            <v>5881</v>
          </cell>
          <cell r="B683" t="str">
            <v>ROLO COMPACTADOR VIBRATÓRIO PÉ DE CARNEIRO, OPERADO POR CONTROLE REMOTO, POTÊNCIA 12,5 KW, PESO OPERACIONAL 1,675 T, LARGURA DE TRABALHO 0,85 M - CHI DIURNO. AF_02/2016</v>
          </cell>
          <cell r="C683" t="str">
            <v>CHI</v>
          </cell>
          <cell r="D683">
            <v>75.16</v>
          </cell>
        </row>
        <row r="684">
          <cell r="A684">
            <v>5884</v>
          </cell>
          <cell r="B684" t="str">
            <v>USINA DE LAMA ASFÁLTICA, PROD 30 A 50 T/H, SILO DE AGREGADO 7 M3, RESERVATÓRIOS PARA EMULSÃO E ÁGUA DE 2,3 M3 CADA, MISTURADOR TIPO PUG MILL A SER MONTADO SOBRE CAMINHÃO - CHI DIURNO. AF_10/2014</v>
          </cell>
          <cell r="C684" t="str">
            <v>CHI</v>
          </cell>
          <cell r="D684">
            <v>51.8</v>
          </cell>
        </row>
        <row r="685">
          <cell r="A685">
            <v>5892</v>
          </cell>
          <cell r="B685" t="str">
            <v>CAMINHÃO TOCO, PESO BRUTO TOTAL 14.300 KG, CARGA ÚTIL MÁXIMA 9590 KG, DISTÂNCIA ENTRE EIXOS 4,76 M, POTÊNCIA 185 CV (NÃO INCLUI CARROCERIA) - CHI DIURNO. AF_06/2014</v>
          </cell>
          <cell r="C685" t="str">
            <v>CHI</v>
          </cell>
          <cell r="D685">
            <v>56.44</v>
          </cell>
        </row>
        <row r="686">
          <cell r="A686">
            <v>5896</v>
          </cell>
          <cell r="B686" t="str">
            <v>CAMINHÃO TOCO, PESO BRUTO TOTAL 16.000 KG, CARGA ÚTIL MÁXIMA DE 10.685 KG, DISTÂNCIA ENTRE EIXOS 4,80 M, POTÊNCIA 189 CV EXCLUSIVE CARROCERIA - CHI DIURNO. AF_06/2014</v>
          </cell>
          <cell r="C686" t="str">
            <v>CHI</v>
          </cell>
          <cell r="D686">
            <v>59.17</v>
          </cell>
        </row>
        <row r="687">
          <cell r="A687">
            <v>5903</v>
          </cell>
          <cell r="B687" t="str">
            <v>CAMINHÃO PIPA 10.000 L TRUCADO, PESO BRUTO TOTAL 23.000 KG, CARGA ÚTIL MÁXIMA 15.935 KG, DISTÂNCIA ENTRE EIXOS 4,8 M, POTÊNCIA 230 CV, INCLUSIVE TANQUE DE AÇO PARA TRANSPORTE DE ÁGUA - CHI DIURNO. AF_06/2014</v>
          </cell>
          <cell r="C687" t="str">
            <v>CHI</v>
          </cell>
          <cell r="D687">
            <v>73.569999999999993</v>
          </cell>
        </row>
        <row r="688">
          <cell r="A688">
            <v>5911</v>
          </cell>
          <cell r="B688" t="str">
            <v>ESPARGIDOR DE ASFALTO PRESSURIZADO COM TANQUE DE 2500 L, REBOCÁVEL COM MOTOR A GASOLINA POTÊNCIA 3,4 HP - CHI DIURNO. AF_07/2014</v>
          </cell>
          <cell r="C688" t="str">
            <v>CHI</v>
          </cell>
          <cell r="D688">
            <v>24.59</v>
          </cell>
        </row>
        <row r="689">
          <cell r="A689">
            <v>5923</v>
          </cell>
          <cell r="B689" t="str">
            <v>GRADE DE DISCO REBOCÁVEL COM 20 DISCOS 24" X 6 MM COM PNEUS PARA TRANSPORTE - CHI DIURNO. AF_06/2014</v>
          </cell>
          <cell r="C689" t="str">
            <v>CHI</v>
          </cell>
          <cell r="D689">
            <v>3.21</v>
          </cell>
        </row>
        <row r="690">
          <cell r="A690">
            <v>5930</v>
          </cell>
          <cell r="B690" t="str">
            <v>GUINDAUTO HIDRÁULICO, CAPACIDADE MÁXIMA DE CARGA 6200 KG, MOMENTO MÁXIMO DE CARGA 11,7 TM, ALCANCE MÁXIMO HORIZONTAL 9,70 M, INCLUSIVE CAMINHÃO TOCO PBT 16.000 KG, POTÊNCIA DE 189 CV - CHI DIURNO. AF_06/2014</v>
          </cell>
          <cell r="C690" t="str">
            <v>CHI</v>
          </cell>
          <cell r="D690">
            <v>72.430000000000007</v>
          </cell>
        </row>
        <row r="691">
          <cell r="A691">
            <v>5934</v>
          </cell>
          <cell r="B691" t="str">
            <v>MOTONIVELADORA POTÊNCIA BÁSICA LÍQUIDA (PRIMEIRA MARCHA) 125 HP, PESO BRUTO 13032 KG, LARGURA DA LÂMINA DE 3,7 M - CHI DIURNO. AF_06/2014</v>
          </cell>
          <cell r="C691" t="str">
            <v>CHI</v>
          </cell>
          <cell r="D691">
            <v>92.9</v>
          </cell>
        </row>
        <row r="692">
          <cell r="A692">
            <v>5942</v>
          </cell>
          <cell r="B692" t="str">
            <v>PÁ CARREGADEIRA SOBRE RODAS, POTÊNCIA LÍQUIDA 128 HP, CAPACIDADE DA CAÇAMBA 1,7 A 2,8 M3, PESO OPERACIONAL 11632 KG - CHI DIURNO. AF_06/2014</v>
          </cell>
          <cell r="C692" t="str">
            <v>CHI</v>
          </cell>
          <cell r="D692">
            <v>65.72</v>
          </cell>
        </row>
        <row r="693">
          <cell r="A693">
            <v>5946</v>
          </cell>
          <cell r="B693" t="str">
            <v>PÁ CARREGADEIRA SOBRE RODAS, POTÊNCIA 197 HP, CAPACIDADE DA CAÇAMBA 2,5 A 3,5 M3, PESO OPERACIONAL 18338 KG - CHI DIURNO. AF_06/2014</v>
          </cell>
          <cell r="C693" t="str">
            <v>CHI</v>
          </cell>
          <cell r="D693">
            <v>83.91</v>
          </cell>
        </row>
        <row r="694">
          <cell r="A694">
            <v>5952</v>
          </cell>
          <cell r="B694" t="str">
            <v>MARTELETE OU ROMPEDOR PNEUMÁTICO MANUAL, 28 KG, COM SILENCIADOR - CHI DIURNO. AF_07/2016</v>
          </cell>
          <cell r="C694" t="str">
            <v>CHI</v>
          </cell>
          <cell r="D694">
            <v>22.92</v>
          </cell>
        </row>
        <row r="695">
          <cell r="A695">
            <v>5954</v>
          </cell>
          <cell r="B695" t="str">
            <v>COMPRESSOR DE AR REBOCÁVEL, VAZÃO 189 PCM, PRESSÃO EFETIVA DE TRABALHO 102 PSI, MOTOR DIESEL, POTÊNCIA 63 CV - CHI DIURNO. AF_06/2015</v>
          </cell>
          <cell r="C695" t="str">
            <v>CHI</v>
          </cell>
          <cell r="D695">
            <v>6.74</v>
          </cell>
        </row>
        <row r="696">
          <cell r="A696">
            <v>5961</v>
          </cell>
          <cell r="B696" t="str">
            <v>CAMINHÃO BASCULANTE 6 M3, PESO BRUTO TOTAL 16.000 KG, CARGA ÚTIL MÁXIMA 13.071 KG, DISTÂNCIA ENTRE EIXOS 4,80 M, POTÊNCIA 230 CV INCLUSIVE CAÇAMBA METÁLICA - CHI DIURNO. AF_06/2014</v>
          </cell>
          <cell r="C696" t="str">
            <v>CHI</v>
          </cell>
          <cell r="D696">
            <v>63.71</v>
          </cell>
        </row>
        <row r="697">
          <cell r="A697">
            <v>6260</v>
          </cell>
          <cell r="B697" t="str">
            <v>CAMINHÃO PIPA 6.000 L, PESO BRUTO TOTAL 13.000 KG, DISTÂNCIA ENTRE EIXOS 4,80 M, POTÊNCIA 189 CV INCLUSIVE TANQUE DE AÇO PARA TRANSPORTE DE ÁGUA, CAPACIDADE 6 M3 - CHI DIURNO. AF_06/2014</v>
          </cell>
          <cell r="C697" t="str">
            <v>CHI</v>
          </cell>
          <cell r="D697">
            <v>60.93</v>
          </cell>
        </row>
        <row r="698">
          <cell r="A698">
            <v>6880</v>
          </cell>
          <cell r="B698" t="str">
            <v>ROLO COMPACTADOR DE PNEUS ESTÁTICO, PRESSÃO VARIÁVEL, POTÊNCIA 111 HP, PESO SEM/COM LASTRO 9,5 / 26 T, LARGURA DE TRABALHO 1,90 M - CHI DIURNO. AF_07/2014</v>
          </cell>
          <cell r="C698" t="str">
            <v>CHI</v>
          </cell>
          <cell r="D698">
            <v>83.15</v>
          </cell>
        </row>
        <row r="699">
          <cell r="A699">
            <v>7031</v>
          </cell>
          <cell r="B699" t="str">
            <v>TANQUE DE ASFALTO ESTACIONÁRIO COM SERPENTINA, CAPACIDADE 30.000 L - CHI DIURNO. AF_05/2023</v>
          </cell>
          <cell r="C699" t="str">
            <v>CHI</v>
          </cell>
          <cell r="D699">
            <v>6.33</v>
          </cell>
        </row>
        <row r="700">
          <cell r="A700">
            <v>7043</v>
          </cell>
          <cell r="B700" t="str">
            <v>MOTOBOMBA TRASH (PARA ÁGUA SUJA) AUTO ESCORVANTE, MOTOR GASOLINA DE 6,41 HP, DIÂMETROS DE SUCÇÃO X RECALQUE: 3" X 3", HM/Q = 10 MCA / 60 M3/H A 23 MCA / 0 M3/H - CHI DIURNO. AF_10/2014</v>
          </cell>
          <cell r="C700" t="str">
            <v>CHI</v>
          </cell>
          <cell r="D700">
            <v>0.32</v>
          </cell>
        </row>
        <row r="701">
          <cell r="A701">
            <v>7050</v>
          </cell>
          <cell r="B701" t="str">
            <v>ROLO COMPACTADOR PE DE CARNEIRO VIBRATORIO, POTENCIA 125 HP, PESO OPERACIONAL SEM/COM LASTRO 11,95 / 13,30 T, IMPACTO DINAMICO 38,5 / 22,5 T, LARGURA DE TRABALHO 2,15 M - CHI DIURNO. AF_06/2014</v>
          </cell>
          <cell r="C701" t="str">
            <v>CHI</v>
          </cell>
          <cell r="D701">
            <v>76.040000000000006</v>
          </cell>
        </row>
        <row r="702">
          <cell r="A702">
            <v>67827</v>
          </cell>
          <cell r="B702" t="str">
            <v>CAMINHÃO BASCULANTE 6 M3 TOCO, PESO BRUTO TOTAL 16.000 KG, CARGA ÚTIL MÁXIMA 11.130 KG, DISTÂNCIA ENTRE EIXOS 5,36 M, POTÊNCIA 185 CV, INCLUSIVE CAÇAMBA METÁLICA - CHI DIURNO. AF_06/2014</v>
          </cell>
          <cell r="C702" t="str">
            <v>CHI</v>
          </cell>
          <cell r="D702">
            <v>64.92</v>
          </cell>
        </row>
        <row r="703">
          <cell r="A703">
            <v>73395</v>
          </cell>
          <cell r="B703" t="str">
            <v>GRUPO GERADOR ESTACIONÁRIO, MOTOR DIESEL POTÊNCIA 170 KVA - CHI DIURNO. AF_02/2016</v>
          </cell>
          <cell r="C703" t="str">
            <v>CHI</v>
          </cell>
          <cell r="D703">
            <v>9.67</v>
          </cell>
        </row>
        <row r="704">
          <cell r="A704">
            <v>83766</v>
          </cell>
          <cell r="B704" t="str">
            <v>GRUPO DE SOLDAGEM COM GERADOR A DIESEL 60 CV PARA SOLDA ELÉTRICA, SOBRE 04 RODAS, COM MOTOR 4 CILINDROS 600 A - CHI DIURNO. AF_02/2016</v>
          </cell>
          <cell r="C704" t="str">
            <v>CHI</v>
          </cell>
          <cell r="D704">
            <v>40.85</v>
          </cell>
        </row>
        <row r="705">
          <cell r="A705">
            <v>87446</v>
          </cell>
          <cell r="B705" t="str">
            <v>BETONEIRA CAPACIDADE NOMINAL 400 L, CAPACIDADE DE MISTURA 310 L, MOTOR A DIESEL POTÊNCIA 5,0 HP, SEM CARREGADOR - CHI DIURNO. AF_05/2023</v>
          </cell>
          <cell r="C705" t="str">
            <v>CHI</v>
          </cell>
          <cell r="D705">
            <v>0.54</v>
          </cell>
        </row>
        <row r="706">
          <cell r="A706">
            <v>88392</v>
          </cell>
          <cell r="B706" t="str">
            <v>MISTURADOR DE ARGAMASSA, EIXO HORIZONTAL, CAPACIDADE DE MISTURA 300 KG, MOTOR ELÉTRICO POTÊNCIA 5 CV - CHI DIURNO. AF_05/2023</v>
          </cell>
          <cell r="C706" t="str">
            <v>CHI</v>
          </cell>
          <cell r="D706">
            <v>1.05</v>
          </cell>
        </row>
        <row r="707">
          <cell r="A707">
            <v>88398</v>
          </cell>
          <cell r="B707" t="str">
            <v>MISTURADOR DE ARGAMASSA, EIXO HORIZONTAL, CAPACIDADE DE MISTURA 600 KG, MOTOR ELÉTRICO POTÊNCIA 7,5 CV - CHI DIURNO. AF_05/2023</v>
          </cell>
          <cell r="C707" t="str">
            <v>CHI</v>
          </cell>
          <cell r="D707">
            <v>1.25</v>
          </cell>
        </row>
        <row r="708">
          <cell r="A708">
            <v>88404</v>
          </cell>
          <cell r="B708" t="str">
            <v>MISTURADOR DE ARGAMASSA, EIXO HORIZONTAL, CAPACIDADE DE MISTURA 160 KG, MOTOR ELÉTRICO POTÊNCIA 3 CV - CHI DIURNO. AF_05/2023</v>
          </cell>
          <cell r="C708" t="str">
            <v>CHI</v>
          </cell>
          <cell r="D708">
            <v>0.99</v>
          </cell>
        </row>
        <row r="709">
          <cell r="A709">
            <v>88430</v>
          </cell>
          <cell r="B709" t="str">
            <v>PROJETOR DE ARGAMASSA, CAPACIDADE DE PROJEÇÃO 1,5 M3/H, ALCANCE DE 30 ATÉ 60 M, MOTOR ELÉTRICO POTÊNCIA 7,5 HP - CHI DIURNO. AF_06/2014</v>
          </cell>
          <cell r="C709" t="str">
            <v>CHI</v>
          </cell>
          <cell r="D709">
            <v>6.51</v>
          </cell>
        </row>
        <row r="710">
          <cell r="A710">
            <v>88438</v>
          </cell>
          <cell r="B710" t="str">
            <v>PROJETOR DE ARGAMASSA, CAPACIDADE DE PROJEÇÃO 2 M3/H, ALCANCE ATÉ 50 M, MOTOR ELÉTRICO POTÊNCIA 7,5 HP - CHI DIURNO. AF_06/2014</v>
          </cell>
          <cell r="C710" t="str">
            <v>CHI</v>
          </cell>
          <cell r="D710">
            <v>8.6300000000000008</v>
          </cell>
        </row>
        <row r="711">
          <cell r="A711">
            <v>88831</v>
          </cell>
          <cell r="B711" t="str">
            <v>BETONEIRA CAPACIDADE NOMINAL DE 400 L, CAPACIDADE DE MISTURA 280 L, MOTOR ELÉTRICO TRIFÁSICO POTÊNCIA DE 2 CV, SEM CARREGADOR - CHI DIURNO. AF_05/2023</v>
          </cell>
          <cell r="C711" t="str">
            <v>CHI</v>
          </cell>
          <cell r="D711">
            <v>0.39</v>
          </cell>
        </row>
        <row r="712">
          <cell r="A712">
            <v>88844</v>
          </cell>
          <cell r="B712" t="str">
            <v>TRATOR DE ESTEIRAS, POTÊNCIA 125 HP, PESO OPERACIONAL 12,9 T, COM LÂMINA 2,7 M3 - CHI DIURNO. AF_10/2014</v>
          </cell>
          <cell r="C712" t="str">
            <v>CHI</v>
          </cell>
          <cell r="D712">
            <v>70.88</v>
          </cell>
        </row>
        <row r="713">
          <cell r="A713">
            <v>88908</v>
          </cell>
          <cell r="B713" t="str">
            <v>ESCAVADEIRA HIDRÁULICA SOBRE ESTEIRAS, CAÇAMBA 1,20 M3, PESO OPERACIONAL 21 T, POTÊNCIA BRUTA 155 HP - CHI DIURNO. AF_06/2014</v>
          </cell>
          <cell r="C713" t="str">
            <v>CHI</v>
          </cell>
          <cell r="D713">
            <v>92.14</v>
          </cell>
        </row>
        <row r="714">
          <cell r="A714">
            <v>89022</v>
          </cell>
          <cell r="B714" t="str">
            <v>BOMBA SUBMERSÍVEL ELÉTRICA TRIFÁSICA, POTÊNCIA 2,96 HP, Ø ROTOR 144 MM SEMI-ABERTO, BOCAL DE SAÍDA Ø 2", HM/Q = 2 MCA / 38,8 M3/H A 28 MCA / 5 M3/H - CHI DIURNO. AF_06/2014</v>
          </cell>
          <cell r="C714" t="str">
            <v>CHI</v>
          </cell>
          <cell r="D714">
            <v>0.49</v>
          </cell>
        </row>
        <row r="715">
          <cell r="A715">
            <v>89027</v>
          </cell>
          <cell r="B715" t="str">
            <v>TANQUE DE ASFALTO ESTACIONÁRIO COM MAÇARICO, CAPACIDADE 20.000 L - CHI DIURNO. AF_05/2023</v>
          </cell>
          <cell r="C715" t="str">
            <v>CHI</v>
          </cell>
          <cell r="D715">
            <v>5.14</v>
          </cell>
        </row>
        <row r="716">
          <cell r="A716">
            <v>89031</v>
          </cell>
          <cell r="B716" t="str">
            <v>TRATOR DE ESTEIRAS, POTÊNCIA 100 HP, PESO OPERACIONAL 9,4 T, COM LÂMINA 2,19 M3 - CHI DIURNO. AF_06/2014</v>
          </cell>
          <cell r="C716" t="str">
            <v>CHI</v>
          </cell>
          <cell r="D716">
            <v>68.62</v>
          </cell>
        </row>
        <row r="717">
          <cell r="A717">
            <v>89036</v>
          </cell>
          <cell r="B717" t="str">
            <v>TRATOR DE PNEUS, POTÊNCIA 85 CV, TRAÇÃO 4X4, PESO COM LASTRO DE 4.675 KG - CHI DIURNO. AF_06/2014</v>
          </cell>
          <cell r="C717" t="str">
            <v>CHI</v>
          </cell>
          <cell r="D717">
            <v>38.799999999999997</v>
          </cell>
        </row>
        <row r="718">
          <cell r="A718">
            <v>89218</v>
          </cell>
          <cell r="B718" t="str">
            <v>BATE-ESTACAS POR GRAVIDADE, POTÊNCIA DE 160 HP, PESO DO MARTELO ATÉ 3 TONELADAS - CHI DIURNO. AF_11/2014</v>
          </cell>
          <cell r="C718" t="str">
            <v>CHI</v>
          </cell>
          <cell r="D718">
            <v>103.49</v>
          </cell>
        </row>
        <row r="719">
          <cell r="A719">
            <v>89226</v>
          </cell>
          <cell r="B719" t="str">
            <v>BETONEIRA CAPACIDADE NOMINAL DE 600 L, CAPACIDADE DE MISTURA 360 L, MOTOR ELÉTRICO TRIFÁSICO POTÊNCIA DE 4 CV, SEM CARREGADOR - CHI DIURNO. AF_05/2023</v>
          </cell>
          <cell r="C719" t="str">
            <v>CHI</v>
          </cell>
          <cell r="D719">
            <v>1.61</v>
          </cell>
        </row>
        <row r="720">
          <cell r="A720">
            <v>89235</v>
          </cell>
          <cell r="B720" t="str">
            <v>FRESADORA DE ASFALTO A FRIO SOBRE RODAS, LARGURA FRESAGEM DE 1,0 M, POTÊNCIA 208 HP - CHI DIURNO. AF_11/2014</v>
          </cell>
          <cell r="C720" t="str">
            <v>CHI</v>
          </cell>
          <cell r="D720">
            <v>175.53</v>
          </cell>
        </row>
        <row r="721">
          <cell r="A721">
            <v>89243</v>
          </cell>
          <cell r="B721" t="str">
            <v>FRESADORA DE ASFALTO A FRIO SOBRE RODAS, LARGURA FRESAGEM DE 2,0 M, POTÊNCIA 550 HP - CHI DIURNO. AF_11/2014</v>
          </cell>
          <cell r="C721" t="str">
            <v>CHI</v>
          </cell>
          <cell r="D721">
            <v>385.13</v>
          </cell>
        </row>
        <row r="722">
          <cell r="A722">
            <v>89251</v>
          </cell>
          <cell r="B722" t="str">
            <v>RECICLADORA DE ASFALTO A FRIO SOBRE RODAS, LARGURA FRESAGEM DE 2,0 M, POTÊNCIA 422 HP - CHI DIURNO. AF_11/2014</v>
          </cell>
          <cell r="C722" t="str">
            <v>CHI</v>
          </cell>
          <cell r="D722">
            <v>337.1</v>
          </cell>
        </row>
        <row r="723">
          <cell r="A723">
            <v>89258</v>
          </cell>
          <cell r="B723" t="str">
            <v>VIBROACABADORA DE ASFALTO SOBRE ESTEIRAS, LARGURA DE PAVIMENTAÇÃO 2,13 M A 4,55 M, POTÊNCIA 100 HP, CAPACIDADE 400 T/H - CHI DIURNO. AF_11/2014</v>
          </cell>
          <cell r="C723" t="str">
            <v>CHI</v>
          </cell>
          <cell r="D723">
            <v>114.07</v>
          </cell>
        </row>
        <row r="724">
          <cell r="A724">
            <v>89273</v>
          </cell>
          <cell r="B724" t="str">
            <v>GUINDASTE HIDRÁULICO AUTOPROPELIDO, COM LANÇA TELESCÓPICA 28,80 M, CAPACIDADE MÁXIMA 30 T, POTÊNCIA 97 KW, TRAÇÃO 4 X 4 - CHI DIURNO. AF_11/2014</v>
          </cell>
          <cell r="C724" t="str">
            <v>CHI</v>
          </cell>
          <cell r="D724">
            <v>104.77</v>
          </cell>
        </row>
        <row r="725">
          <cell r="A725">
            <v>89279</v>
          </cell>
          <cell r="B725" t="str">
            <v>BETONEIRA CAPACIDADE NOMINAL DE 600 L, CAPACIDADE DE MISTURA 440 L, MOTOR A DIESEL POTÊNCIA 10 HP, COM CARREGADOR - CHI DIURNO. AF_05/2023</v>
          </cell>
          <cell r="C725" t="str">
            <v>CHI</v>
          </cell>
          <cell r="D725">
            <v>1.97</v>
          </cell>
        </row>
        <row r="726">
          <cell r="A726">
            <v>89877</v>
          </cell>
          <cell r="B726" t="str">
            <v>CAMINHÃO BASCULANTE 14 M3, COM CAVALO MECÂNICO DE CAPACIDADE MÁXIMA DE TRAÇÃO COMBINADO DE 36000 KG, POTÊNCIA 286 CV, INCLUSIVE SEMIREBOQUE COM CAÇAMBA METÁLICA - CHI DIURNO. AF_12/2014</v>
          </cell>
          <cell r="C726" t="str">
            <v>CHI</v>
          </cell>
          <cell r="D726">
            <v>89.77</v>
          </cell>
        </row>
        <row r="727">
          <cell r="A727">
            <v>89884</v>
          </cell>
          <cell r="B727" t="str">
            <v>CAMINHÃO BASCULANTE 18 M3, COM CAVALO MECÂNICO DE CAPACIDADE MÁXIMA DE TRAÇÃO COMBINADO DE 45000 KG, POTÊNCIA 330 CV, INCLUSIVE SEMIREBOQUE COM CAÇAMBA METÁLICA - CHI DIURNO. AF_12/2014</v>
          </cell>
          <cell r="C727" t="str">
            <v>CHI</v>
          </cell>
          <cell r="D727">
            <v>93.64</v>
          </cell>
        </row>
        <row r="728">
          <cell r="A728">
            <v>90587</v>
          </cell>
          <cell r="B728" t="str">
            <v>VIBRADOR DE IMERSÃO, DIÂMETRO DE PONTEIRA 45MM, MOTOR ELÉTRICO TRIFÁSICO POTÊNCIA DE 2 CV - CHI DIURNO. AF_06/2015</v>
          </cell>
          <cell r="C728" t="str">
            <v>CHI</v>
          </cell>
          <cell r="D728">
            <v>0.53</v>
          </cell>
        </row>
        <row r="729">
          <cell r="A729">
            <v>90626</v>
          </cell>
          <cell r="B729" t="str">
            <v>PERFURATRIZ MANUAL, TORQUE MÁXIMO 83 N.M, POTÊNCIA 5 CV, COM DIÂMETRO MÁXIMO 4" - CHI DIURNO. AF_06/2015</v>
          </cell>
          <cell r="C729" t="str">
            <v>CHI</v>
          </cell>
          <cell r="D729">
            <v>2.88</v>
          </cell>
        </row>
        <row r="730">
          <cell r="A730">
            <v>90632</v>
          </cell>
          <cell r="B730" t="str">
            <v>PERFURATRIZ SOBRE ESTEIRA, TORQUE MÁXIMO 600 KGF, PESO MÉDIO 1000 KG, POTÊNCIA 20 HP, DIÂMETRO MÁXIMO 10" - CHI DIURNO. AF_06/2015</v>
          </cell>
          <cell r="C730" t="str">
            <v>CHI</v>
          </cell>
          <cell r="D730">
            <v>87.29</v>
          </cell>
        </row>
        <row r="731">
          <cell r="A731">
            <v>90638</v>
          </cell>
          <cell r="B731" t="str">
            <v>MISTURADOR DUPLO HORIZONTAL DE ALTA TURBULÊNCIA, CAPACIDADE / VOLUME 2 X 500 LITROS, MOTORES ELÉTRICOS MÍNIMO 5 CV CADA, PARA NATA CIMENTO, ARGAMASSA E OUTROS - CHI DIURNO. AF_06/2015</v>
          </cell>
          <cell r="C731" t="str">
            <v>CHI</v>
          </cell>
          <cell r="D731">
            <v>5.01</v>
          </cell>
        </row>
        <row r="732">
          <cell r="A732">
            <v>90644</v>
          </cell>
          <cell r="B732" t="str">
            <v>BOMBA TRIPLEX, PARA INJEÇÃO DE NATA DE CIMENTO, VAZÃO MÁXIMA DE 100 LITROS/MINUTO, PRESSÃO MÁXIMA DE 70 BAR - CHI DIURNO. AF_06/2015</v>
          </cell>
          <cell r="C732" t="str">
            <v>CHI</v>
          </cell>
          <cell r="D732">
            <v>7.47</v>
          </cell>
        </row>
        <row r="733">
          <cell r="A733">
            <v>90651</v>
          </cell>
          <cell r="B733" t="str">
            <v>BOMBA CENTRÍFUGA MONOESTÁGIO COM MOTOR ELÉTRICO MONOFÁSICO, POTÊNCIA 15 HP, DIÂMETRO DO ROTOR 173 MM, HM/Q = 30 MCA / 90 M3/H A 45 MCA / 55 M3/H - CHI DIURNO. AF_06/2015</v>
          </cell>
          <cell r="C733" t="str">
            <v>CHI</v>
          </cell>
          <cell r="D733">
            <v>0.9</v>
          </cell>
        </row>
        <row r="734">
          <cell r="A734">
            <v>90657</v>
          </cell>
          <cell r="B734" t="str">
            <v>BOMBA DE PROJEÇÃO DE CONCRETO SECO, POTÊNCIA 10 CV, VAZÃO 3 M3/H - CHI DIURNO. AF_06/2015</v>
          </cell>
          <cell r="C734" t="str">
            <v>CHI</v>
          </cell>
          <cell r="D734">
            <v>4.8600000000000003</v>
          </cell>
        </row>
        <row r="735">
          <cell r="A735">
            <v>90663</v>
          </cell>
          <cell r="B735" t="str">
            <v>BOMBA DE PROJEÇÃO DE CONCRETO SECO, POTÊNCIA 10 CV, VAZÃO 6 M3/H - CHI DIURNO. AF_06/2015</v>
          </cell>
          <cell r="C735" t="str">
            <v>CHI</v>
          </cell>
          <cell r="D735">
            <v>5.21</v>
          </cell>
        </row>
        <row r="736">
          <cell r="A736">
            <v>90669</v>
          </cell>
          <cell r="B736" t="str">
            <v>PROJETOR PNEUMÁTICO DE ARGAMASSA PARA CHAPISCO E REBOCO COM RECIPIENTE ACOPLADO, TIPO CANEQUINHA, COM COMPRESSOR DE AR REBOCÁVEL VAZÃO 89 PCM E MOTOR DIESEL DE 20 CV - CHI DIURNO. AF_05/2023</v>
          </cell>
          <cell r="C736" t="str">
            <v>CHI</v>
          </cell>
          <cell r="D736">
            <v>9.0399999999999991</v>
          </cell>
        </row>
        <row r="737">
          <cell r="A737">
            <v>90675</v>
          </cell>
          <cell r="B737" t="str">
            <v>PERFURATRIZ COM TORRE METÁLICA PARA EXECUÇÃO DE ESTACA HÉLICE CONTÍNUA, PROFUNDIDADE MÁXIMA DE 30 M, DIÂMETRO MÁXIMO DE 800 MM, POTÊNCIA INSTALADA DE 268 HP, MESA ROTATIVA COM TORQUE MÁXIMO DE 170 KNM - CHI DIURNO. AF_06/2015</v>
          </cell>
          <cell r="C737" t="str">
            <v>CHI</v>
          </cell>
          <cell r="D737">
            <v>322.72000000000003</v>
          </cell>
        </row>
        <row r="738">
          <cell r="A738">
            <v>90681</v>
          </cell>
          <cell r="B738" t="str">
            <v>PERFURATRIZ HIDRÁULICA SOBRE CAMINHÃO COM TRADO CURTO ACOPLADO, PROFUNDIDADE MÁXIMA DE 20 M, DIÂMETRO MÁXIMO DE 1500 MM, POTÊNCIA INSTALADA DE 137 HP, MESA ROTATIVA COM TORQUE MÁXIMO DE 30 KNM - CHI DIURNO. AF_06/2015</v>
          </cell>
          <cell r="C738" t="str">
            <v>CHI</v>
          </cell>
          <cell r="D738">
            <v>159.16999999999999</v>
          </cell>
        </row>
        <row r="739">
          <cell r="A739">
            <v>90687</v>
          </cell>
          <cell r="B739" t="str">
            <v>MANIPULADOR TELESCÓPICO, POTÊNCIA DE 85 HP, CAPACIDADE DE CARGA DE 3.500 KG, ALTURA MÁXIMA DE ELEVAÇÃO DE 12,3 M - CHI DIURNO. AF_05/2023</v>
          </cell>
          <cell r="C739" t="str">
            <v>CHI</v>
          </cell>
          <cell r="D739">
            <v>67.22</v>
          </cell>
        </row>
        <row r="740">
          <cell r="A740">
            <v>90693</v>
          </cell>
          <cell r="B740" t="str">
            <v>MINICARREGADEIRA SOBRE RODAS, POTÊNCIA LÍQUIDA DE 47 HP, CAPACIDADE NOMINAL DE OPERAÇÃO DE 646 KG - CHI DIURNO. AF_06/2015</v>
          </cell>
          <cell r="C740" t="str">
            <v>CHI</v>
          </cell>
          <cell r="D740">
            <v>53.12</v>
          </cell>
        </row>
        <row r="741">
          <cell r="A741">
            <v>90965</v>
          </cell>
          <cell r="B741" t="str">
            <v>COMPRESSOR DE AR REBOCÁVEL, VAZÃO 89 PCM, PRESSÃO EFETIVA DE TRABALHO 102 PSI, MOTOR DIESEL, POTÊNCIA 20 CV - CHI DIURNO. AF_06/2015</v>
          </cell>
          <cell r="C741" t="str">
            <v>CHI</v>
          </cell>
          <cell r="D741">
            <v>9</v>
          </cell>
        </row>
        <row r="742">
          <cell r="A742">
            <v>90973</v>
          </cell>
          <cell r="B742" t="str">
            <v>COMPRESSOR DE AR REBOCAVEL, VAZÃO 250 PCM, PRESSAO DE TRABALHO 102 PSI, MOTOR A DIESEL POTÊNCIA 81 CV - CHI DIURNO. AF_06/2015</v>
          </cell>
          <cell r="C742" t="str">
            <v>CHI</v>
          </cell>
          <cell r="D742">
            <v>9.0299999999999994</v>
          </cell>
        </row>
        <row r="743">
          <cell r="A743">
            <v>90982</v>
          </cell>
          <cell r="B743" t="str">
            <v>COMPRESSOR DE AR REBOCÁVEL, VAZÃO 748 PCM, PRESSÃO EFETIVA DE TRABALHO 102 PSI, MOTOR DIESEL, POTÊNCIA 210 CV - CHI DIURNO. AF_06/2015</v>
          </cell>
          <cell r="C743" t="str">
            <v>CHI</v>
          </cell>
          <cell r="D743">
            <v>22.94</v>
          </cell>
        </row>
        <row r="744">
          <cell r="A744">
            <v>91001</v>
          </cell>
          <cell r="B744" t="str">
            <v>COMPRESSOR DE AR REBOCAVEL, VAZÃO 400 PCM, PRESSAO DE TRABALHO 102 PSI, MOTOR A DIESEL POTÊNCIA 110 CV - CHI DIURNO. AF_06/2015</v>
          </cell>
          <cell r="C744" t="str">
            <v>CHI</v>
          </cell>
          <cell r="D744">
            <v>10.71</v>
          </cell>
        </row>
        <row r="745">
          <cell r="A745">
            <v>91032</v>
          </cell>
          <cell r="B745" t="str">
            <v>CAMINHÃO TRUCADO (C/ TERCEIRO EIXO) ELETRÔNICO - POTÊNCIA 231CV - PBT = 22000KG - DIST. ENTRE EIXOS 5170 MM - INCLUI CARROCERIA FIXA ABERTA DE MADEIRA - CHI DIURNO. AF_06/2015</v>
          </cell>
          <cell r="C745" t="str">
            <v>CHI</v>
          </cell>
          <cell r="D745">
            <v>67.38</v>
          </cell>
        </row>
        <row r="746">
          <cell r="A746">
            <v>91278</v>
          </cell>
          <cell r="B746" t="str">
            <v>PLACA VIBRATÓRIA REVERSÍVEL COM MOTOR 4 TEMPOS A GASOLINA, FORÇA CENTRÍFUGA DE 25 KN (2500 KGF), POTÊNCIA 5,5 CV - CHI DIURNO. AF_08/2015</v>
          </cell>
          <cell r="C746" t="str">
            <v>CHI</v>
          </cell>
          <cell r="D746">
            <v>0.76</v>
          </cell>
        </row>
        <row r="747">
          <cell r="A747">
            <v>91285</v>
          </cell>
          <cell r="B747" t="str">
            <v>CORTADORA DE PISO COM MOTOR 4 TEMPOS A GASOLINA, POTÊNCIA DE 13 HP, COM DISCO DE CORTE DIAMANTADO SEGMENTADO PARA CONCRETO, DIÂMETRO DE 350 MM, FURO DE 1" (14 X 1") - CHI DIURNO. AF_08/2015</v>
          </cell>
          <cell r="C747" t="str">
            <v>CHI</v>
          </cell>
          <cell r="D747">
            <v>0.91</v>
          </cell>
        </row>
        <row r="748">
          <cell r="A748">
            <v>91387</v>
          </cell>
          <cell r="B748" t="str">
            <v>CAMINHÃO BASCULANTE 10 M3, TRUCADO CABINE SIMPLES, PESO BRUTO TOTAL 23.000 KG, CARGA ÚTIL MÁXIMA 15.935 KG, DISTÂNCIA ENTRE EIXOS 4,80 M, POTÊNCIA 230 CV INCLUSIVE CAÇAMBA METÁLICA - CHI DIURNO. AF_06/2014</v>
          </cell>
          <cell r="C748" t="str">
            <v>CHI</v>
          </cell>
          <cell r="D748">
            <v>74.5</v>
          </cell>
        </row>
        <row r="749">
          <cell r="A749">
            <v>91395</v>
          </cell>
          <cell r="B749" t="str">
            <v>CAMINHÃO TOCO, PBT 14.300 KG, CARGA ÚTIL MÁX. 9.710 KG, DIST. ENTRE EIXOS 3,56 M, POTÊNCIA 185 CV, INCLUSIVE CARROCERIA FIXA ABERTA DE MADEIRA P/ TRANSPORTE GERAL DE CARGA SECA, DIMEN. APROX. 2,50 X 6,50 X 0,50 M - CHI DIURNO. AF_06/2014</v>
          </cell>
          <cell r="C749" t="str">
            <v>CHI</v>
          </cell>
          <cell r="D749">
            <v>58.69</v>
          </cell>
        </row>
        <row r="750">
          <cell r="A750">
            <v>91486</v>
          </cell>
          <cell r="B750" t="str">
            <v>ESPARGIDOR DE ASFALTO PRESSURIZADO, TANQUE 6 M3 COM ISOLAÇÃO TÉRMICA, AQUECIDO COM 2 MAÇARICOS, COM BARRA ESPARGIDORA 3,60 M, MONTADO SOBRE CAMINHÃO  TOCO, PBT 14.300 KG, POTÊNCIA 185 CV - CHI DIURNO. AF_05/2023</v>
          </cell>
          <cell r="C750" t="str">
            <v>CHI</v>
          </cell>
          <cell r="D750">
            <v>68.14</v>
          </cell>
        </row>
        <row r="751">
          <cell r="A751">
            <v>91534</v>
          </cell>
          <cell r="B751" t="str">
            <v>COMPACTADOR DE SOLOS DE PERCUSSÃO (SOQUETE) COM MOTOR A GASOLINA 4 TEMPOS, POTÊNCIA 4 CV - CHI DIURNO. AF_08/2015</v>
          </cell>
          <cell r="C751" t="str">
            <v>CHI</v>
          </cell>
          <cell r="D751">
            <v>21.36</v>
          </cell>
        </row>
        <row r="752">
          <cell r="A752">
            <v>91635</v>
          </cell>
          <cell r="B752" t="str">
            <v>GUINDAUTO HIDRÁULICO, CAPACIDADE MÁXIMA DE CARGA 6500 KG, MOMENTO MÁXIMO DE CARGA 5,8 TM, ALCANCE MÁXIMO HORIZONTAL 7,60 M, INCLUSIVE CAMINHÃO TOCO PBT 9.700 KG, POTÊNCIA DE 160 CV - CHI DIURNO. AF_08/2015</v>
          </cell>
          <cell r="C752" t="str">
            <v>CHI</v>
          </cell>
          <cell r="D752">
            <v>63.94</v>
          </cell>
        </row>
        <row r="753">
          <cell r="A753">
            <v>91646</v>
          </cell>
          <cell r="B753" t="str">
            <v>CAMINHÃO DE TRANSPORTE DE MATERIAL ASFÁLTICO 30.000 L, COM CAVALO MECÂNICO DE CAPACIDADE MÁXIMA DE TRAÇÃO COMBINADO DE 66.000 KG, POTÊNCIA 360 CV, INCLUSIVE TANQUE DE ASFALTO COM SERPENTINA - CHI DIURNO. AF_08/2015</v>
          </cell>
          <cell r="C753" t="str">
            <v>CHI</v>
          </cell>
          <cell r="D753">
            <v>99.16</v>
          </cell>
        </row>
        <row r="754">
          <cell r="A754">
            <v>91693</v>
          </cell>
          <cell r="B754" t="str">
            <v>SERRA CIRCULAR DE BANCADA COM MOTOR ELÉTRICO POTÊNCIA DE 5HP, COM COIFA PARA DISCO 10" - CHI DIURNO. AF_08/2015</v>
          </cell>
          <cell r="C754" t="str">
            <v>CHI</v>
          </cell>
          <cell r="D754">
            <v>20.34</v>
          </cell>
        </row>
        <row r="755">
          <cell r="A755">
            <v>92044</v>
          </cell>
          <cell r="B755" t="str">
            <v>DISTRIBUIDOR DE AGREGADOS REBOCAVEL, CAPACIDADE 1,9 M³, LARGURA DE TRABALHO 3,66 M - CHI DIURNO. AF_11/2015</v>
          </cell>
          <cell r="C755" t="str">
            <v>CHI</v>
          </cell>
          <cell r="D755">
            <v>7.8</v>
          </cell>
        </row>
        <row r="756">
          <cell r="A756">
            <v>92107</v>
          </cell>
          <cell r="B756" t="str">
            <v>CAMINHÃO PARA EQUIPAMENTO DE LIMPEZA A SUCÇÃO COM CAMINHÃO TRUCADO DE PESO BRUTO TOTAL 23000 KG, CARGA ÚTIL MÁXIMA 15935 KG, DISTÂNCIA ENTRE EIXOS 4,80 M, POTÊNCIA 230 CV, INCLUSIVE LIMPADORA A SUCÇÃO, TANQUE 12000 L - CHI DIURNO. AF_05/2023</v>
          </cell>
          <cell r="C756" t="str">
            <v>CHI</v>
          </cell>
          <cell r="D756">
            <v>93.22</v>
          </cell>
        </row>
        <row r="757">
          <cell r="A757">
            <v>92113</v>
          </cell>
          <cell r="B757" t="str">
            <v>PENEIRA ROTATIVA COM MOTOR ELÉTRICO TRIFÁSICO DE 2 CV, CILINDRO DE 1 M X 0,60 M, COM FUROS DE 3,17 MM - CHI DIURNO. AF_05/2023</v>
          </cell>
          <cell r="C757" t="str">
            <v>CHI</v>
          </cell>
          <cell r="D757">
            <v>1.17</v>
          </cell>
        </row>
        <row r="758">
          <cell r="A758">
            <v>92119</v>
          </cell>
          <cell r="B758" t="str">
            <v>DOSADOR DE AREIA, CAPACIDADE DE 26 LITROS - CHI DIURNO. AF_05/2023</v>
          </cell>
          <cell r="C758" t="str">
            <v>CHI</v>
          </cell>
          <cell r="D758">
            <v>0.28000000000000003</v>
          </cell>
        </row>
        <row r="759">
          <cell r="A759">
            <v>92139</v>
          </cell>
          <cell r="B759" t="str">
            <v>CAMINHONETE COM MOTOR A DIESEL, POTÊNCIA 180 CV, CABINE DUPLA, 4X4 - CHI DIURNO. AF_11/2015</v>
          </cell>
          <cell r="C759" t="str">
            <v>CHI</v>
          </cell>
          <cell r="D759">
            <v>43.12</v>
          </cell>
        </row>
        <row r="760">
          <cell r="A760">
            <v>92146</v>
          </cell>
          <cell r="B760" t="str">
            <v>CAMINHONETE CABINE SIMPLES COM MOTOR 1.6 FLEX, CÂMBIO MANUAL, POTÊNCIA 101/104 CV, 2 PORTAS - CHI DIURNO. AF_11/2015</v>
          </cell>
          <cell r="C760" t="str">
            <v>CHI</v>
          </cell>
          <cell r="D760">
            <v>31.55</v>
          </cell>
        </row>
        <row r="761">
          <cell r="A761">
            <v>92243</v>
          </cell>
          <cell r="B761" t="str">
            <v>CAMINHÃO DE TRANSPORTE DE MATERIAL ASFÁLTICO 20.000 L, COM CAVALO MECÂNICO DE CAPACIDADE MÁXIMA DE TRAÇÃO COMBINADO DE 45.000 KG, POTÊNCIA 330 CV, INCLUSIVE TANQUE DE ASFALTO COM MAÇARICO - CHI DIURNO. AF_12/2015</v>
          </cell>
          <cell r="C761" t="str">
            <v>CHI</v>
          </cell>
          <cell r="D761">
            <v>81.44</v>
          </cell>
        </row>
        <row r="762">
          <cell r="A762">
            <v>92717</v>
          </cell>
          <cell r="B762" t="str">
            <v>APARELHO PARA CORTE E SOLDA OXI-ACETILENO SOBRE RODAS, INCLUSIVE CILINDROS E MAÇARICOS - CHI DIURNO. AF_05/2023</v>
          </cell>
          <cell r="C762" t="str">
            <v>CHI</v>
          </cell>
          <cell r="D762">
            <v>0.24</v>
          </cell>
        </row>
        <row r="763">
          <cell r="A763">
            <v>92961</v>
          </cell>
          <cell r="B763" t="str">
            <v>MÁQUINA EXTRUSORA DE CONCRETO PARA GUIAS E SARJETAS, MOTOR A DIESEL, POTÊNCIA 14 CV - CHI DIURNO. AF_12/2015</v>
          </cell>
          <cell r="C763" t="str">
            <v>CHI</v>
          </cell>
          <cell r="D763">
            <v>5.29</v>
          </cell>
        </row>
        <row r="764">
          <cell r="A764">
            <v>92967</v>
          </cell>
          <cell r="B764" t="str">
            <v>MARTELO PERFURADOR PNEUMÁTICO MANUAL, HASTE 25 X 75 MM, 21 KG - CHI DIURNO. AF_12/2015</v>
          </cell>
          <cell r="C764" t="str">
            <v>CHI</v>
          </cell>
          <cell r="D764">
            <v>22.98</v>
          </cell>
        </row>
        <row r="765">
          <cell r="A765">
            <v>93225</v>
          </cell>
          <cell r="B765" t="str">
            <v>PERFURATRIZ COM TORRE METÁLICA PARA EXECUÇÃO DE ESTACA HÉLICE CONTÍNUA, PROFUNDIDADE MÁXIMA DE 32 M, DIÂMETRO MÁXIMO DE 1000 MM, POTÊNCIA INSTALADA DE 350 HP, MESA ROTATIVA COM TORQUE MÁXIMO DE 263 KNM - CHI DIURNO. AF_01/2016</v>
          </cell>
          <cell r="C765" t="str">
            <v>CHI</v>
          </cell>
          <cell r="D765">
            <v>484.05</v>
          </cell>
        </row>
        <row r="766">
          <cell r="A766">
            <v>93234</v>
          </cell>
          <cell r="B766" t="str">
            <v>BETONEIRA CAPACIDADE NOMINAL 400 L, CAPACIDADE DE MISTURA 310 L, MOTOR A GASOLINA POTÊNCIA 5,5 HP, SEM CARREGADOR - CHI DIURNO. AF_02/2016</v>
          </cell>
          <cell r="C766" t="str">
            <v>CHI</v>
          </cell>
          <cell r="D766">
            <v>0.49</v>
          </cell>
        </row>
        <row r="767">
          <cell r="A767">
            <v>93244</v>
          </cell>
          <cell r="B767" t="str">
            <v>ROLO COMPACTADOR VIBRATÓRIO PÉ DE CARNEIRO PARA SOLOS, POTÊNCIA 80 HP, PESO OPERACIONAL SEM/COM LASTRO 7,4 / 8,8 T, LARGURA DE TRABALHO 1,68 M - CHI DIURNO. AF_02/2016</v>
          </cell>
          <cell r="C767" t="str">
            <v>CHI</v>
          </cell>
          <cell r="D767">
            <v>61.94</v>
          </cell>
        </row>
        <row r="768">
          <cell r="A768">
            <v>93274</v>
          </cell>
          <cell r="B768" t="str">
            <v>GRUA ASCENSIONAL, LANÇA DE 30 M, CAPACIDADE DE 1,0 T A 30 M, ALTURA ATÉ 39 M - CHI DIURNO. AF_05/2023</v>
          </cell>
          <cell r="C768" t="str">
            <v>CHI</v>
          </cell>
          <cell r="D768">
            <v>63.66</v>
          </cell>
        </row>
        <row r="769">
          <cell r="A769">
            <v>93282</v>
          </cell>
          <cell r="B769" t="str">
            <v>GUINCHO ELÉTRICO DE COLUNA, CAPACIDADE 400 KG, COM MOTO FREIO, MOTOR TRIFÁSICO DE 1,25 CV - CHI DIURNO. AF_03/2016</v>
          </cell>
          <cell r="C769" t="str">
            <v>CHI</v>
          </cell>
          <cell r="D769">
            <v>17.149999999999999</v>
          </cell>
        </row>
        <row r="770">
          <cell r="A770">
            <v>93288</v>
          </cell>
          <cell r="B770" t="str">
            <v>GUINDASTE HIDRÁULICO AUTOPROPELIDO, COM LANÇA TELESCÓPICA 40 M, CAPACIDADE MÁXIMA 60 T, POTÊNCIA 260 KW - CHI DIURNO. AF_03/2016</v>
          </cell>
          <cell r="C770" t="str">
            <v>CHI</v>
          </cell>
          <cell r="D770">
            <v>176.83</v>
          </cell>
        </row>
        <row r="771">
          <cell r="A771">
            <v>93403</v>
          </cell>
          <cell r="B771" t="str">
            <v>GUINDAUTO HIDRÁULICO, CAPACIDADE MÁXIMA DE CARGA 3300 KG, MOMENTO MÁXIMO DE CARGA 5,8 TM, ALCANCE MÁXIMO HORIZONTAL 7,60 M, INCLUSIVE CAMINHÃO TOCO PBT 16.000 KG, POTÊNCIA DE 189 CV - CHI DIURNO. AF_03/2016</v>
          </cell>
          <cell r="C771" t="str">
            <v>CHI</v>
          </cell>
          <cell r="D771">
            <v>69.27</v>
          </cell>
        </row>
        <row r="772">
          <cell r="A772">
            <v>93409</v>
          </cell>
          <cell r="B772" t="str">
            <v>MÁQUINA JATO DE PRESSAO PORTÁTIL, CAMARA DE 1 SAIDA, CAPACIDADE 280 L, DIAMETRO 670 MM, BICO DE JATO CURTO VENTURI DE 5/16" , MANGUEIRA DE 1" COM COMPRESSOR DE AR REBOCÁVEL 189 PCM E MOTOR DIESEL 63 CV - CHI DIURNO. AF_05/2023</v>
          </cell>
          <cell r="C772" t="str">
            <v>CHI</v>
          </cell>
          <cell r="D772">
            <v>33.880000000000003</v>
          </cell>
        </row>
        <row r="773">
          <cell r="A773">
            <v>93416</v>
          </cell>
          <cell r="B773" t="str">
            <v>GERADOR PORTÁTIL MONOFÁSICO, POTÊNCIA 5500 VA, MOTOR A GASOLINA, POTÊNCIA DO MOTOR 13 CV - CHI DIURNO. AF_03/2016</v>
          </cell>
          <cell r="C773" t="str">
            <v>CHI</v>
          </cell>
          <cell r="D773">
            <v>0.46</v>
          </cell>
        </row>
        <row r="774">
          <cell r="A774">
            <v>93422</v>
          </cell>
          <cell r="B774" t="str">
            <v>GRUPO GERADOR REBOCÁVEL, POTÊNCIA 66 KVA, MOTOR A DIESEL - CHI DIURNO. AF_03/2016</v>
          </cell>
          <cell r="C774" t="str">
            <v>CHI</v>
          </cell>
          <cell r="D774">
            <v>6.07</v>
          </cell>
        </row>
        <row r="775">
          <cell r="A775">
            <v>93428</v>
          </cell>
          <cell r="B775" t="str">
            <v>GRUPO GERADOR ESTACIONÁRIO, POTÊNCIA 150 KVA, MOTOR A DIESEL- CHI DIURNO. AF_03/2016</v>
          </cell>
          <cell r="C775" t="str">
            <v>CHI</v>
          </cell>
          <cell r="D775">
            <v>8.6</v>
          </cell>
        </row>
        <row r="776">
          <cell r="A776">
            <v>93434</v>
          </cell>
          <cell r="B776" t="str">
            <v>USINA DE MISTURA ASFÁLTICA À QUENTE, TIPO CONTRA FLUXO, PROD 40 A 80 TON/HORA - CHI DIURNO. AF_05/2023</v>
          </cell>
          <cell r="C776" t="str">
            <v>CHI</v>
          </cell>
          <cell r="D776">
            <v>313.69</v>
          </cell>
        </row>
        <row r="777">
          <cell r="A777">
            <v>93440</v>
          </cell>
          <cell r="B777" t="str">
            <v>USINA DE ASFALTO À FRIO, CAPACIDADE DE 40 A 60 TON/HORA, ELÉTRICA POTÊNCIA 30 CV - CHI DIURNO. AF_05/2023</v>
          </cell>
          <cell r="C777" t="str">
            <v>CHI</v>
          </cell>
          <cell r="D777">
            <v>119.56</v>
          </cell>
        </row>
        <row r="778">
          <cell r="A778">
            <v>95122</v>
          </cell>
          <cell r="B778" t="str">
            <v>USINA MISTURADORA DE SOLOS, CAPACIDADE DE 200 A 500 TON/H, POTENCIA 75KW - CHI DIURNO. AF_07/2016</v>
          </cell>
          <cell r="C778" t="str">
            <v>CHI</v>
          </cell>
          <cell r="D778">
            <v>202.42</v>
          </cell>
        </row>
        <row r="779">
          <cell r="A779">
            <v>95128</v>
          </cell>
          <cell r="B779" t="str">
            <v>DISTRIBUIDOR DE AGREGADOS AUTOPROPELIDO, CAP 3 M3, A DIESEL, POTÊNCIA 176CV - CHI DIURNO. AF_07/2016</v>
          </cell>
          <cell r="C779" t="str">
            <v>CHI</v>
          </cell>
          <cell r="D779">
            <v>43.63</v>
          </cell>
        </row>
        <row r="780">
          <cell r="A780">
            <v>95140</v>
          </cell>
          <cell r="B780" t="str">
            <v>TALHA MANUAL DE CORRENTE, CAPACIDADE DE 2 TON. COM ELEVAÇÃO DE 3 M - CHI DIURNO. AF_07/2016</v>
          </cell>
          <cell r="C780" t="str">
            <v>CHI</v>
          </cell>
          <cell r="D780">
            <v>0.05</v>
          </cell>
        </row>
        <row r="781">
          <cell r="A781">
            <v>95213</v>
          </cell>
          <cell r="B781" t="str">
            <v>GRUA ASCENCIONAL, LANÇA DE 42 M, CAPACIDADE DE 1,5 T A 30 M, ALTURA ATÉ 39 M - CHI DIURNO. AF_05/2023</v>
          </cell>
          <cell r="C781" t="str">
            <v>CHI</v>
          </cell>
          <cell r="D781">
            <v>93.36</v>
          </cell>
        </row>
        <row r="782">
          <cell r="A782">
            <v>95259</v>
          </cell>
          <cell r="B782" t="str">
            <v>MARTELO DEMOLIDOR PNEUMÁTICO MANUAL, 32 KG - CHI DIURNO. AF_09/2016</v>
          </cell>
          <cell r="C782" t="str">
            <v>CHI</v>
          </cell>
          <cell r="D782">
            <v>22.69</v>
          </cell>
        </row>
        <row r="783">
          <cell r="A783">
            <v>95265</v>
          </cell>
          <cell r="B783" t="str">
            <v>COMPACTADOR DE SOLOS DE PERCUSÃO (SOQUETE) COM MOTOR A GASOLINA, POTÊNCIA 3 CV - CHI DIURNO. AF_09/2016</v>
          </cell>
          <cell r="C783" t="str">
            <v>CHI</v>
          </cell>
          <cell r="D783">
            <v>0.9</v>
          </cell>
        </row>
        <row r="784">
          <cell r="A784">
            <v>95271</v>
          </cell>
          <cell r="B784" t="str">
            <v>RÉGUA VIBRATÓRIA DUPLA PARA CONCRETO, PESO DE 60KG, COMPRIMENTO 4 M, COM MOTOR A GASOLINA, POTÊNCIA 5,5 HP - CHI DIURNO. AF_09/2016</v>
          </cell>
          <cell r="C784" t="str">
            <v>CHI</v>
          </cell>
          <cell r="D784">
            <v>0.6</v>
          </cell>
        </row>
        <row r="785">
          <cell r="A785">
            <v>95277</v>
          </cell>
          <cell r="B785" t="str">
            <v>POLIDORA DE PISO (POLITRIZ), PESO DE 100KG, DIÂMETRO 450 MM, MOTOR ELÉTRICO, POTÊNCIA 4 HP - CHI DIURNO. AF_05/2023</v>
          </cell>
          <cell r="C785" t="str">
            <v>CHI</v>
          </cell>
          <cell r="D785">
            <v>0.6</v>
          </cell>
        </row>
        <row r="786">
          <cell r="A786">
            <v>95283</v>
          </cell>
          <cell r="B786" t="str">
            <v>DESEMPENADEIRA DE CONCRETO, PESO DE 78 KG, 4 PÁS, MOTOR A GASOLINA, POTÊNCIA 5,5 HP - CHI DIURNO. AF_05/2023</v>
          </cell>
          <cell r="C786" t="str">
            <v>CHI</v>
          </cell>
          <cell r="D786">
            <v>0.72</v>
          </cell>
        </row>
        <row r="787">
          <cell r="A787">
            <v>95621</v>
          </cell>
          <cell r="B787" t="str">
            <v>PERFURATRIZ PNEUMATICA MANUAL DE PESO MEDIO, MARTELETE, 18KG, COMPRIMENTO MÁXIMO DE CURSO DE 6 M, DIAMETRO DO PISTAO DE 5,5 CM - CHI DIURNO. AF_11/2016</v>
          </cell>
          <cell r="C787" t="str">
            <v>CHI</v>
          </cell>
          <cell r="D787">
            <v>22.34</v>
          </cell>
        </row>
        <row r="788">
          <cell r="A788">
            <v>95632</v>
          </cell>
          <cell r="B788" t="str">
            <v>ROLO COMPACTADOR VIBRATORIO TANDEM, ACO LISO, POTENCIA 125 HP, PESO SEM/COM LASTRO 10,20/11,65 T, LARGURA DE TRABALHO 1,73 M - CHI DIURNO. AF_11/2016</v>
          </cell>
          <cell r="C788" t="str">
            <v>CHI</v>
          </cell>
          <cell r="D788">
            <v>80.42</v>
          </cell>
        </row>
        <row r="789">
          <cell r="A789">
            <v>95703</v>
          </cell>
          <cell r="B789" t="str">
            <v>PERFURATRIZ MANUAL, TORQUE MAXIMO 55 KGF.M, POTENCIA 5 CV, COM DIAMETRO MAXIMO 8 1/2" - CHI DIURNO. AF_11/2016</v>
          </cell>
          <cell r="C789" t="str">
            <v>CHI</v>
          </cell>
          <cell r="D789">
            <v>26.64</v>
          </cell>
        </row>
        <row r="790">
          <cell r="A790">
            <v>95709</v>
          </cell>
          <cell r="B790" t="str">
            <v>PERFURATRIZ SOBRE ESTEIRA, TORQUE MÁXIMO 600 KGF, POTÊNCIA ENTRE 50 E 60 HP, DIÂMETRO MÁXIMO 10" - CHI DIURNO. AF_11/2016</v>
          </cell>
          <cell r="C790" t="str">
            <v>CHI</v>
          </cell>
          <cell r="D790">
            <v>87.95</v>
          </cell>
        </row>
        <row r="791">
          <cell r="A791">
            <v>95721</v>
          </cell>
          <cell r="B791" t="str">
            <v>ESCAVADEIRA HIDRAULICA SOBRE ESTEIRA, EQUIPADA COM CLAMSHELL, COM CAPACIDADE DA CAÇAMBA ENTRE 1,20 E 1,50 M3, PESO OPERACIONAL ENTRE 20,00 E 22,00 TON, POTENCIA LIQUIDA ENTRE 150 E 160 HP - CHI DIURNO. AF_11/2016</v>
          </cell>
          <cell r="C791" t="str">
            <v>CHI</v>
          </cell>
          <cell r="D791">
            <v>106.98</v>
          </cell>
        </row>
        <row r="792">
          <cell r="A792">
            <v>95873</v>
          </cell>
          <cell r="B792" t="str">
            <v>GRUPO GERADOR COM CARENAGEM, MOTOR DIESEL POTÊNCIA STANDART ENTRE 250 E 260 KVA - CHI DIURNO. AF_12/2016</v>
          </cell>
          <cell r="C792" t="str">
            <v>CHI</v>
          </cell>
          <cell r="D792">
            <v>13.75</v>
          </cell>
        </row>
        <row r="793">
          <cell r="A793">
            <v>96014</v>
          </cell>
          <cell r="B793" t="str">
            <v>TRATOR DE PNEUS COM POTÊNCIA DE 122 CV, TRAÇÃO 4X4, COM VASSOURA MECÂNICA ACOPLADA - CHI DIURNO. AF_02/2017</v>
          </cell>
          <cell r="C793" t="str">
            <v>CHI</v>
          </cell>
          <cell r="D793">
            <v>50.03</v>
          </cell>
        </row>
        <row r="794">
          <cell r="A794">
            <v>96021</v>
          </cell>
          <cell r="B794" t="str">
            <v>TRATOR DE PNEUS COM POTÊNCIA DE 122 CV, TRAÇÃO 4X4, COM GRADE DE DISCOS ACOPLADA - CHI DIURNO. AF_02/2017</v>
          </cell>
          <cell r="C794" t="str">
            <v>CHI</v>
          </cell>
          <cell r="D794">
            <v>49.78</v>
          </cell>
        </row>
        <row r="795">
          <cell r="A795">
            <v>96029</v>
          </cell>
          <cell r="B795" t="str">
            <v>TRATOR DE PNEUS COM POTÊNCIA DE 85 CV, TRAÇÃO 4X4, COM GRADE DE DISCOS ACOPLADA - CHI DIURNO. AF_02/2017</v>
          </cell>
          <cell r="C795" t="str">
            <v>CHI</v>
          </cell>
          <cell r="D795">
            <v>43.02</v>
          </cell>
        </row>
        <row r="796">
          <cell r="A796">
            <v>96036</v>
          </cell>
          <cell r="B796" t="str">
            <v>CAMINHÃO BASCULANTE 10 M3, TRUCADO, POTÊNCIA 230 CV, INCLUSIVE CAÇAMBA METÁLICA, COM DISTRIBUIDOR DE AGREGADOS ACOPLADO - CHI DIURNO. AF_02/2017</v>
          </cell>
          <cell r="C796" t="str">
            <v>CHI</v>
          </cell>
          <cell r="D796">
            <v>82.81</v>
          </cell>
        </row>
        <row r="797">
          <cell r="A797">
            <v>96155</v>
          </cell>
          <cell r="B797" t="str">
            <v>TRATOR DE PNEUS COM POTÊNCIA DE 85 CV, TRAÇÃO 4X4, COM VASSOURA MECÂNICA ACOPLADA - CHI DIURNO. AF_02/2017</v>
          </cell>
          <cell r="C797" t="str">
            <v>CHI</v>
          </cell>
          <cell r="D797">
            <v>43.27</v>
          </cell>
        </row>
        <row r="798">
          <cell r="A798">
            <v>96156</v>
          </cell>
          <cell r="B798" t="str">
            <v>MINICARREGADEIRA SOBRE RODAS POTENCIA 47HP CAPACIDADE OPERACAO 646 KG, COM VASSOURA MECÂNICA ACOPLADA - CHI DIURNO. AF_03/2017</v>
          </cell>
          <cell r="C798" t="str">
            <v>CHI</v>
          </cell>
          <cell r="D798">
            <v>57.81</v>
          </cell>
        </row>
        <row r="799">
          <cell r="A799">
            <v>96159</v>
          </cell>
          <cell r="B799" t="str">
            <v>MÁQUINA DEMARCADORA DE FAIXA DE TRÁFEGO À FRIO, AUTOPROPELIDA, POTÊNCIA 38 HP - CHI DIURNO. AF_07/2016</v>
          </cell>
          <cell r="C799" t="str">
            <v>CHI</v>
          </cell>
          <cell r="D799">
            <v>83.9</v>
          </cell>
        </row>
        <row r="800">
          <cell r="A800">
            <v>96246</v>
          </cell>
          <cell r="B800" t="str">
            <v>MINIESCAVADEIRA SOBRE ESTEIRAS, POTÊNCIA LÍQUIDA DE *30* HP, PESO OPERACIONAL DE *3.500* KG - CHI DIURNO. AF_04/2017</v>
          </cell>
          <cell r="C800" t="str">
            <v>CHI</v>
          </cell>
          <cell r="D800">
            <v>64.510000000000005</v>
          </cell>
        </row>
        <row r="801">
          <cell r="A801">
            <v>96464</v>
          </cell>
          <cell r="B801" t="str">
            <v>ROLO COMPACTADOR DE PNEUS, ESTÁTICO, PRESSÃO VARIÁVEL, POTÊNCIA 110 HP, PESO SEM/COM LASTRO 10,8/27 T, LARGURA DE ROLAGEM 2,30 M - CHI DIURNO. AF_06/2017</v>
          </cell>
          <cell r="C801" t="str">
            <v>CHI</v>
          </cell>
          <cell r="D801">
            <v>87.05</v>
          </cell>
        </row>
        <row r="802">
          <cell r="A802">
            <v>98765</v>
          </cell>
          <cell r="B802" t="str">
            <v>INVERSOR DE SOLDA MONOFÁSICO DE 160 A, POTÊNCIA DE 5400 W, TENSÃO DE 220 V, PARA SOLDA COM ELETRODOS DE 2,0 A 4,0 MM E PROCESSO TIG - CHI DIURNO. AF_06/2018</v>
          </cell>
          <cell r="C802" t="str">
            <v>CHI</v>
          </cell>
          <cell r="D802">
            <v>0.08</v>
          </cell>
        </row>
        <row r="803">
          <cell r="A803">
            <v>99834</v>
          </cell>
          <cell r="B803" t="str">
            <v>LAVADORA DE ALTA PRESSAO (LAVA-JATO) PARA AGUA FRIA, PRESSAO DE OPERACAO ENTRE 1400 E 1900 LIB/POL2, VAZAO MAXIMA ENTRE 400 E 700 L/H - CHI DIURNO. AF_05/2023</v>
          </cell>
          <cell r="C803" t="str">
            <v>CHI</v>
          </cell>
          <cell r="D803">
            <v>0.16</v>
          </cell>
        </row>
        <row r="804">
          <cell r="A804">
            <v>100642</v>
          </cell>
          <cell r="B804" t="str">
            <v>USINA DE MISTURA ASFÁLTICA À QUENTE, TIPO CONTRA FLUXO, PROD 100 A 140 TON/HORA - CHI DIURNO. AF_12/2019</v>
          </cell>
          <cell r="C804" t="str">
            <v>CHI</v>
          </cell>
          <cell r="D804">
            <v>282.25</v>
          </cell>
        </row>
        <row r="805">
          <cell r="A805">
            <v>100648</v>
          </cell>
          <cell r="B805" t="str">
            <v>USINA DE ASFALTO, TIPO GRAVIMÉTRICA, PROD 150 TON/HORA - CHI DIURNO. AF_12/2019</v>
          </cell>
          <cell r="C805" t="str">
            <v>CHI</v>
          </cell>
          <cell r="D805">
            <v>565.14</v>
          </cell>
        </row>
        <row r="806">
          <cell r="A806">
            <v>102274</v>
          </cell>
          <cell r="B806" t="str">
            <v>MARTELO DEMOLIDOR ELÉTRICO, COM POTÊNCIA DE 2.000 W, 1.000 IMPACTOS POR MINUTO, PESO DE 30 KG -  CHI DIURNO. AF_01/2021</v>
          </cell>
          <cell r="C806" t="str">
            <v>CHI</v>
          </cell>
          <cell r="D806">
            <v>21.71</v>
          </cell>
        </row>
        <row r="807">
          <cell r="A807">
            <v>102875</v>
          </cell>
          <cell r="B807" t="str">
            <v>PERFURATRIZ HIDRÁULICA SOBRE ESTEIRA, TORQUE MÁXIMO 161 KNM, PROFUNDIDADE MÁXIMA 54 M, DIÂMETRO MÁXIMO 1500 MM, POTÊNCIA MOTOR 268 HP - CHI DIURNO. AF_04/2019</v>
          </cell>
          <cell r="C807" t="str">
            <v>CHI</v>
          </cell>
          <cell r="D807">
            <v>462.02</v>
          </cell>
        </row>
        <row r="808">
          <cell r="A808">
            <v>102881</v>
          </cell>
          <cell r="B808" t="str">
            <v>PERFURATRIZ PARA EXECUÇÃO DE ESTACAS SECANTES, TIPO HÉLICE CONTÍNUA COM CABEÇOTE DUPLO E TUBO METÁLICO - CHI DIURNO. AF_04/2019</v>
          </cell>
          <cell r="C808" t="str">
            <v>CHI</v>
          </cell>
          <cell r="D808">
            <v>634.16999999999996</v>
          </cell>
        </row>
        <row r="809">
          <cell r="A809">
            <v>102965</v>
          </cell>
          <cell r="B809" t="str">
            <v>PERFURATRIZ HIDRÁULICA SOBRE ESTEIRA, TORQUE MÁXIMO 98 KNM, PROFUNDIDADE MÁXIMA 25 M, DIÂMETRO MÁXIMO 115 MM, POTÊNCIA MOTOR 190 HP - CHI DIURNO. AF_02/2021</v>
          </cell>
          <cell r="C809" t="str">
            <v>CHI</v>
          </cell>
          <cell r="D809">
            <v>234.65</v>
          </cell>
        </row>
        <row r="810">
          <cell r="A810">
            <v>102975</v>
          </cell>
          <cell r="B810" t="str">
            <v>PERFURATRIZ ROTATIVA SOBRE ESTEIRA, TORQUE MAXIMO 2500 KGM, POTENCIA 110 HP, MOTOR DIESEL - CHI DIURNO. AF_05/2017</v>
          </cell>
          <cell r="C810" t="str">
            <v>CHI</v>
          </cell>
          <cell r="D810">
            <v>135.35</v>
          </cell>
        </row>
        <row r="811">
          <cell r="A811">
            <v>103225</v>
          </cell>
          <cell r="B811" t="str">
            <v>PERFURATRIZ PARA FURO DIRECIONAL HORIZONTAL (HDD) COM CAPACIDADE ATÉ 89 KN, POTÊNCIA 24,8 HP A 80 HP (INCLUSO FERRAMENTAS E LOCALIZADOR) - CHI DIURNO. AF_05/2023</v>
          </cell>
          <cell r="C811" t="str">
            <v>CHI</v>
          </cell>
          <cell r="D811">
            <v>207.99</v>
          </cell>
        </row>
        <row r="812">
          <cell r="A812">
            <v>103231</v>
          </cell>
          <cell r="B812" t="str">
            <v>PERFURATRIZ PARA FURO DIRECIONAL HORIZONTAL (HDD) COM CAPACIDADE DE 90 KN A 200 KN, POTÊNCIA 100 HP A 160 HP (INCLUSO FERRAMENTAS E LOCALIZADOR) - CHI DIURNO. AF_05/2023</v>
          </cell>
          <cell r="C812" t="str">
            <v>CHI</v>
          </cell>
          <cell r="D812">
            <v>450.99</v>
          </cell>
        </row>
        <row r="813">
          <cell r="A813">
            <v>103237</v>
          </cell>
          <cell r="B813" t="str">
            <v>PERFURATRIZ PARA FURO DIRECIONAL HORIZONTAL (HDD) COM CAPACIDADE DE 201 KN A 560 KN, POTÊNCIA 200 HP A 260 HP (INCLUSO FERRAMENTAS E LOCALIZADOR) - CHI DIURNO. AF_05/2023</v>
          </cell>
          <cell r="C813" t="str">
            <v>CHI</v>
          </cell>
          <cell r="D813">
            <v>609.29999999999995</v>
          </cell>
        </row>
        <row r="814">
          <cell r="A814">
            <v>104092</v>
          </cell>
          <cell r="B814" t="str">
            <v>TERMOFUSORA PARA TUBOS E CONEXÕES EM PPR COM DIÂMETROS DE 20 A 63 MM, POTÊNCIA DE 800 W, TENSAO 220 V - CHI DIURNO. AF_05/2022</v>
          </cell>
          <cell r="C814" t="str">
            <v>CHI</v>
          </cell>
          <cell r="D814">
            <v>0.06</v>
          </cell>
        </row>
        <row r="815">
          <cell r="A815">
            <v>104098</v>
          </cell>
          <cell r="B815" t="str">
            <v>TERMOFUSORA PARA TUBOS E CONEXÕES EM PPR COM DIÂMETROS DE 75 A 110 MM, POTÊNCIA DE *1100* W, TENSÃO 220 V - CHI DIURNO. AF_05/2022</v>
          </cell>
          <cell r="C815" t="str">
            <v>CHI</v>
          </cell>
          <cell r="D815">
            <v>0.09</v>
          </cell>
        </row>
        <row r="816">
          <cell r="A816">
            <v>104696</v>
          </cell>
          <cell r="B816" t="str">
            <v>PERFURATRIZ DE COROA DIAMANTADA PARA CONCRETO, DIÂMETRO ATÉ 250 MM, MOTOR ELÉTRICO 220 V, POTÊNCIA 2.500 W - CHI DIURNO. AF_05/2023</v>
          </cell>
          <cell r="C816" t="str">
            <v>CHI</v>
          </cell>
          <cell r="D816">
            <v>21.41</v>
          </cell>
        </row>
        <row r="817">
          <cell r="A817">
            <v>104717</v>
          </cell>
          <cell r="B817" t="str">
            <v>ESCAVADEIRA HIDRÁULICA DE BRAÇO LONGO (LONGO ALCANCE) SOBRE ESTEIRAS, CAÇAMBA 0,52 M3, PESO OPERACIONAL 24 T, POTÊNCIA LÍQUIDA 155 HP - CHI DIURNO. AF_06/2023</v>
          </cell>
          <cell r="C817" t="str">
            <v>CHI</v>
          </cell>
          <cell r="D817">
            <v>102.1</v>
          </cell>
        </row>
        <row r="818">
          <cell r="A818">
            <v>5089</v>
          </cell>
          <cell r="B818" t="str">
            <v>ROLO COMPACTADOR VIBRATÓRIO PÉ DE CARNEIRO PARA SOLOS, POTÊNCIA 80 HP, PESO OPERACIONAL SEM/COM LASTRO 7,4 / 8,8 T, LARGURA DE TRABALHO 1,68 M - MANUTENÇÃO. AF_02/2016</v>
          </cell>
          <cell r="C818" t="str">
            <v>H</v>
          </cell>
          <cell r="D818">
            <v>41.71</v>
          </cell>
        </row>
        <row r="819">
          <cell r="A819">
            <v>5627</v>
          </cell>
          <cell r="B819" t="str">
            <v>ESCAVADEIRA HIDRÁULICA SOBRE ESTEIRAS, CAÇAMBA 0,80 M3, PESO OPERACIONAL 17 T, POTENCIA BRUTA 111 HP - DEPRECIAÇÃO. AF_06/2014</v>
          </cell>
          <cell r="C819" t="str">
            <v>H</v>
          </cell>
          <cell r="D819">
            <v>46.35</v>
          </cell>
        </row>
        <row r="820">
          <cell r="A820">
            <v>5628</v>
          </cell>
          <cell r="B820" t="str">
            <v>ESCAVADEIRA HIDRÁULICA SOBRE ESTEIRAS, CAÇAMBA 0,80 M3, PESO OPERACIONAL 17 T, POTENCIA BRUTA 111 HP - JUROS. AF_06/2014</v>
          </cell>
          <cell r="C820" t="str">
            <v>H</v>
          </cell>
          <cell r="D820">
            <v>12.25</v>
          </cell>
        </row>
        <row r="821">
          <cell r="A821">
            <v>5629</v>
          </cell>
          <cell r="B821" t="str">
            <v>ESCAVADEIRA HIDRÁULICA SOBRE ESTEIRAS, CAÇAMBA 0,80 M3, PESO OPERACIONAL 17 T, POTENCIA BRUTA 111 HP - MANUTENÇÃO. AF_06/2014</v>
          </cell>
          <cell r="C821" t="str">
            <v>H</v>
          </cell>
          <cell r="D821">
            <v>57.94</v>
          </cell>
        </row>
        <row r="822">
          <cell r="A822">
            <v>5630</v>
          </cell>
          <cell r="B822" t="str">
            <v>ESCAVADEIRA HIDRÁULICA SOBRE ESTEIRAS, CAÇAMBA 0,80 M3, PESO OPERACIONAL 17 T, POTENCIA BRUTA 111 HP - MATERIAIS NA OPERAÇÃO. AF_06/2014</v>
          </cell>
          <cell r="C822" t="str">
            <v>H</v>
          </cell>
          <cell r="D822">
            <v>63.97</v>
          </cell>
        </row>
        <row r="823">
          <cell r="A823">
            <v>5658</v>
          </cell>
          <cell r="B823" t="str">
            <v>GRADE DE DISCO CONTROLE REMOTO REBOCÁVEL, COM 24 DISCOS 24" X 6 MM COM PNEUS PARA TRANSPORTE - MANUTENÇÃO. AF_06/2014</v>
          </cell>
          <cell r="C823" t="str">
            <v>H</v>
          </cell>
          <cell r="D823">
            <v>2.23</v>
          </cell>
        </row>
        <row r="824">
          <cell r="A824">
            <v>5664</v>
          </cell>
          <cell r="B824" t="str">
            <v>RETROESCAVADEIRA SOBRE RODAS COM CARREGADEIRA, TRAÇÃO 4X4, POTÊNCIA LÍQ. 88 HP, CAÇAMBA CARREG. CAP. MÍN. 1 M3, CAÇAMBA RETRO CAP. 0,26 M3, PESO OPERACIONAL MÍN. 6.674 KG, PROFUNDIDADE ESCAVAÇÃO MÁX. 4,37 M - MANUTENÇÃO. AF_06/2014</v>
          </cell>
          <cell r="C824" t="str">
            <v>H</v>
          </cell>
          <cell r="D824">
            <v>31.92</v>
          </cell>
        </row>
        <row r="825">
          <cell r="A825">
            <v>5667</v>
          </cell>
          <cell r="B825" t="str">
            <v>RETROESCAVADEIRA SOBRE RODAS COM CARREGADEIRA, TRAÇÃO 4X2, POTÊNCIA LÍQ. 79 HP, CAÇAMBA CARREG. CAP. MÍN. 1 M3, CAÇAMBA RETRO CAP. 0,20 M3, PESO OPERACIONAL MÍN. 6.570 KG, PROFUNDIDADE ESCAVAÇÃO MÁX. 4,37 M - MANUTENÇÃO. AF_06/2014</v>
          </cell>
          <cell r="C825" t="str">
            <v>H</v>
          </cell>
          <cell r="D825">
            <v>28.39</v>
          </cell>
        </row>
        <row r="826">
          <cell r="A826">
            <v>5668</v>
          </cell>
          <cell r="B826" t="str">
            <v>RETROESCAVADEIRA SOBRE RODAS COM CARREGADEIRA, TRAÇÃO 4X2, POTÊNCIA LÍQ. 79 HP, CAÇAMBA CARREG. CAP. MÍN. 1 M3, CAÇAMBA RETRO CAP. 0,20 M3, PESO OPERACIONAL MÍN. 6.570 KG, PROFUNDIDADE ESCAVAÇÃO MÁX. 4,37 M - MATERIAIS NA OPERAÇÃO. AF_06/2014</v>
          </cell>
          <cell r="C826" t="str">
            <v>H</v>
          </cell>
          <cell r="D826">
            <v>45.5</v>
          </cell>
        </row>
        <row r="827">
          <cell r="A827">
            <v>5674</v>
          </cell>
          <cell r="B827" t="str">
            <v>ROLO COMPACTADOR VIBRATÓRIO DE UM CILINDRO AÇO LISO, POTÊNCIA 80 HP, PESO OPERACIONAL MÁXIMO 8,1 T, IMPACTO DINÂMICO 16,15 / 9,5 T, LARGURA DE TRABALHO 1,68 M - MANUTENÇÃO. AF_06/2014</v>
          </cell>
          <cell r="C827" t="str">
            <v>H</v>
          </cell>
          <cell r="D827">
            <v>40.11</v>
          </cell>
        </row>
        <row r="828">
          <cell r="A828">
            <v>5692</v>
          </cell>
          <cell r="B828" t="str">
            <v>MOTOBOMBA CENTRÍFUGA, MOTOR A GASOLINA, POTÊNCIA 5,42 HP, BOCAIS 1 1/2" X 1", DIÂMETRO ROTOR 143 MM HM/Q = 6 MCA / 16,8 M3/H A 38 MCA / 6,6 M3/H - MANUTENÇÃO. AF_06/2014</v>
          </cell>
          <cell r="C828" t="str">
            <v>H</v>
          </cell>
          <cell r="D828">
            <v>0.23</v>
          </cell>
        </row>
        <row r="829">
          <cell r="A829">
            <v>5693</v>
          </cell>
          <cell r="B829" t="str">
            <v>MOTOBOMBA CENTRÍFUGA, MOTOR A GASOLINA, POTÊNCIA 5,42 HP, BOCAIS 1 1/2" X 1", DIÂMETRO ROTOR 143 MM HM/Q = 6 MCA / 16,8 M3/H A 38 MCA / 6,6 M3/H - MATERIAIS NA OPERAÇÃO. AF_06/2014</v>
          </cell>
          <cell r="C829" t="str">
            <v>H</v>
          </cell>
          <cell r="D829">
            <v>21.6</v>
          </cell>
        </row>
        <row r="830">
          <cell r="A830">
            <v>5695</v>
          </cell>
          <cell r="B830" t="str">
            <v>CAMINHÃO BASCULANTE 6 M3, PESO BRUTO TOTAL 16.000 KG, CARGA ÚTIL MÁXIMA 13.071 KG, DISTÂNCIA ENTRE EIXOS 4,80 M, POTÊNCIA 230 CV INCLUSIVE CAÇAMBA METÁLICA - MANUTENÇÃO. AF_06/2014</v>
          </cell>
          <cell r="C830" t="str">
            <v>H</v>
          </cell>
          <cell r="D830">
            <v>40.020000000000003</v>
          </cell>
        </row>
        <row r="831">
          <cell r="A831">
            <v>5703</v>
          </cell>
          <cell r="B831" t="str">
            <v>USINA DE CONCRETO FIXA, CAPACIDADE NOMINAL DE 90 A 120 M3/H, SEM SILO - MATERIAIS NA OPERAÇÃO. AF_07/2016</v>
          </cell>
          <cell r="C831" t="str">
            <v>H</v>
          </cell>
          <cell r="D831">
            <v>23.08</v>
          </cell>
        </row>
        <row r="832">
          <cell r="A832">
            <v>5705</v>
          </cell>
          <cell r="B832" t="str">
            <v>CAMINHÃO TOCO, PBT 16.000 KG, CARGA ÚTIL MÁX. 10.685 KG, DIST. ENTRE EIXOS 4,8 M, POTÊNCIA 189 CV, INCLUSIVE CARROCERIA FIXA ABERTA DE MADEIRA P/ TRANSPORTE GERAL DE CARGA SECA, DIMEN. APROX. 2,5 X 7,00 X 0,50 M - MANUTENÇÃO. AF_06/2014</v>
          </cell>
          <cell r="C832" t="str">
            <v>H</v>
          </cell>
          <cell r="D832">
            <v>38.479999999999997</v>
          </cell>
        </row>
        <row r="833">
          <cell r="A833">
            <v>5707</v>
          </cell>
          <cell r="B833" t="str">
            <v>USINA MISTURADORA DE SOLOS, CAPACIDADE DE 200 A 500 TON/H, POTENCIA 75KW - MANUTENÇÃO. AF_07/2016</v>
          </cell>
          <cell r="C833" t="str">
            <v>H</v>
          </cell>
          <cell r="D833">
            <v>78.94</v>
          </cell>
        </row>
        <row r="834">
          <cell r="A834">
            <v>5710</v>
          </cell>
          <cell r="B834" t="str">
            <v>VIBROACABADORA DE ASFALTO SOBRE ESTEIRAS, LARGURA DE PAVIMENTAÇÃO 1,90 M A 5,30 M, POTÊNCIA 105 HP CAPACIDADE 450 T/H - MANUTENÇÃO. AF_11/2014</v>
          </cell>
          <cell r="C834" t="str">
            <v>H</v>
          </cell>
          <cell r="D834">
            <v>138.41999999999999</v>
          </cell>
        </row>
        <row r="835">
          <cell r="A835">
            <v>5711</v>
          </cell>
          <cell r="B835" t="str">
            <v>VIBROACABADORA DE ASFALTO SOBRE ESTEIRAS, LARGURA DE PAVIMENTAÇÃO 1,90 M A 5,30 M, POTÊNCIA 105 HP CAPACIDADE 450 T/H - MATERIAIS NA OPERAÇÃO. AF_11/2014</v>
          </cell>
          <cell r="C835" t="str">
            <v>H</v>
          </cell>
          <cell r="D835">
            <v>88.38</v>
          </cell>
        </row>
        <row r="836">
          <cell r="A836">
            <v>5714</v>
          </cell>
          <cell r="B836" t="str">
            <v>TRATOR DE PNEUS, POTÊNCIA 85 CV, TRAÇÃO 4X4, PESO COM LASTRO DE 4.675 KG - MANUTENÇÃO. AF_06/2014</v>
          </cell>
          <cell r="C836" t="str">
            <v>H</v>
          </cell>
          <cell r="D836">
            <v>16</v>
          </cell>
        </row>
        <row r="837">
          <cell r="A837">
            <v>5715</v>
          </cell>
          <cell r="B837" t="str">
            <v>TRATOR DE PNEUS, POTÊNCIA 85 CV, TRAÇÃO 4X4, PESO COM LASTRO DE 4.675 KG - MATERIAIS NA OPERAÇÃO. AF_06/2014</v>
          </cell>
          <cell r="C837" t="str">
            <v>H</v>
          </cell>
          <cell r="D837">
            <v>66.88</v>
          </cell>
        </row>
        <row r="838">
          <cell r="A838">
            <v>5718</v>
          </cell>
          <cell r="B838" t="str">
            <v>TRATOR DE ESTEIRAS, POTÊNCIA 170 HP, PESO OPERACIONAL 19 T, CAÇAMBA 5,2 M3 - MATERIAIS NA OPERAÇÃO. AF_06/2014</v>
          </cell>
          <cell r="C838" t="str">
            <v>H</v>
          </cell>
          <cell r="D838">
            <v>105.49</v>
          </cell>
        </row>
        <row r="839">
          <cell r="A839">
            <v>5721</v>
          </cell>
          <cell r="B839" t="str">
            <v>TRATOR DE ESTEIRAS, POTÊNCIA 150 HP, PESO OPERACIONAL 16,7 T, COM RODA MOTRIZ ELEVADA E LÂMINA 3,18 M3 - MATERIAIS NA OPERAÇÃO. AF_06/2014</v>
          </cell>
          <cell r="C839" t="str">
            <v>H</v>
          </cell>
          <cell r="D839">
            <v>93.07</v>
          </cell>
        </row>
        <row r="840">
          <cell r="A840">
            <v>5722</v>
          </cell>
          <cell r="B840" t="str">
            <v>TRATOR DE ESTEIRAS, POTÊNCIA 347 HP, PESO OPERACIONAL 38,5 T, COM LÂMINA 8,70 M3 - MATERIAIS NA OPERAÇÃO. AF_06/2014</v>
          </cell>
          <cell r="C840" t="str">
            <v>H</v>
          </cell>
          <cell r="D840">
            <v>215.26</v>
          </cell>
        </row>
        <row r="841">
          <cell r="A841">
            <v>5724</v>
          </cell>
          <cell r="B841" t="str">
            <v>TRATOR DE ESTEIRAS, POTÊNCIA 100 HP, PESO OPERACIONAL 9,4 T, COM LÂMINA 2,19 M3 - MANUTENÇÃO. AF_06/2014</v>
          </cell>
          <cell r="C841" t="str">
            <v>H</v>
          </cell>
          <cell r="D841">
            <v>60.04</v>
          </cell>
        </row>
        <row r="842">
          <cell r="A842">
            <v>5727</v>
          </cell>
          <cell r="B842" t="str">
            <v>ROLO COMPACTADOR VIBRATÓRIO REBOCÁVEL, CILINDRO DE AÇO LISO, POTÊNCIA DE TRAÇÃO DE 65 CV, PESO 4,7 T, IMPACTO DINÂMICO 18,3 T, LARGURA DE TRABALHO 1,67 M - MANUTENÇÃO. AF_02/2016</v>
          </cell>
          <cell r="C842" t="str">
            <v>H</v>
          </cell>
          <cell r="D842">
            <v>12.1</v>
          </cell>
        </row>
        <row r="843">
          <cell r="A843">
            <v>5729</v>
          </cell>
          <cell r="B843" t="str">
            <v>ROLO COMPACTADOR VIBRATÓRIO TANDEM AÇO LISO, POTÊNCIA 58 HP, PESO SEM/COM LASTRO 6,5 / 9,4 T, LARGURA DE TRABALHO 1,2 M - MANUTENÇÃO. AF_06/2014</v>
          </cell>
          <cell r="C843" t="str">
            <v>H</v>
          </cell>
          <cell r="D843">
            <v>49.26</v>
          </cell>
        </row>
        <row r="844">
          <cell r="A844">
            <v>5730</v>
          </cell>
          <cell r="B844" t="str">
            <v>ROLO COMPACTADOR VIBRATÓRIO TANDEM AÇO LISO, POTÊNCIA 58 HP, PESO SEM/COM LASTRO 6,5 / 9,4 T, LARGURA DE TRABALHO 1,2 M - MATERIAIS NA OPERAÇÃO. AF_06/2014</v>
          </cell>
          <cell r="C844" t="str">
            <v>H</v>
          </cell>
          <cell r="D844">
            <v>40.57</v>
          </cell>
        </row>
        <row r="845">
          <cell r="A845">
            <v>5735</v>
          </cell>
          <cell r="B845" t="str">
            <v>RETROESCAVADEIRA SOBRE RODAS COM CARREGADEIRA, TRAÇÃO 4X4, POTÊNCIA LÍQ. 72 HP, CAÇAMBA CARREG. CAP. MÍN. 0,79 M3, CAÇAMBA RETRO CAP. 0,18 M3, PESO OPERACIONAL MÍN. 7.140 KG, PROFUNDIDADE ESCAVAÇÃO MÁX. 4,50 M - MANUTENÇÃO. AF_06/2014</v>
          </cell>
          <cell r="C845" t="str">
            <v>H</v>
          </cell>
          <cell r="D845">
            <v>30.8</v>
          </cell>
        </row>
        <row r="846">
          <cell r="A846">
            <v>5736</v>
          </cell>
          <cell r="B846" t="str">
            <v>RETROESCAVADEIRA SOBRE RODAS COM CARREGADEIRA, TRAÇÃO 4X4, POTÊNCIA LÍQ. 72 HP, CAÇAMBA CARREG. CAP. MÍN. 0,79 M3, CAÇAMBA RETRO CAP. 0,18 M3, PESO OPERACIONAL MÍN. 7.140 KG, PROFUNDIDADE ESCAVAÇÃO MÁX. 4,50 M - MATERIAIS NA OPERAÇÃO. AF_06/2014</v>
          </cell>
          <cell r="C846" t="str">
            <v>H</v>
          </cell>
          <cell r="D846">
            <v>41.46</v>
          </cell>
        </row>
        <row r="847">
          <cell r="A847">
            <v>5738</v>
          </cell>
          <cell r="B847" t="str">
            <v>ROLO COMPACTADOR VIBRATÓRIO PÉ DE CARNEIRO, OPERADO POR CONTROLE REMOTO, POTÊNCIA 12,5 KW, PESO OPERACIONAL 1,675 T, LARGURA DE TRABALHO 0,85 M - DEPRECIAÇÃO. AF_02/2016</v>
          </cell>
          <cell r="C847" t="str">
            <v>H</v>
          </cell>
          <cell r="D847">
            <v>43.8</v>
          </cell>
        </row>
        <row r="848">
          <cell r="A848">
            <v>5739</v>
          </cell>
          <cell r="B848" t="str">
            <v>ROLO COMPACTADOR VIBRATÓRIO PÉ DE CARNEIRO, OPERADO POR CONTROLE REMOTO, POTÊNCIA 12,5 KW, PESO OPERACIONAL 1,675 T, LARGURA DE TRABALHO 0,85 M - MANUTENÇÃO. AF_02/2016</v>
          </cell>
          <cell r="C848" t="str">
            <v>H</v>
          </cell>
          <cell r="D848">
            <v>54.81</v>
          </cell>
        </row>
        <row r="849">
          <cell r="A849">
            <v>5741</v>
          </cell>
          <cell r="B849" t="str">
            <v>USINA DE LAMA ASFÁLTICA, PROD 30 A 50 T/H, SILO DE AGREGADO 7 M3, RESERVATÓRIOS PARA EMULSÃO E ÁGUA DE 2,3 M3 CADA, MISTURADOR TIPO PUG MILL A SER MONTADO SOBRE CAMINHÃO - MANUTENÇÃO. AF_10/2014</v>
          </cell>
          <cell r="C849" t="str">
            <v>H</v>
          </cell>
          <cell r="D849">
            <v>42.78</v>
          </cell>
        </row>
        <row r="850">
          <cell r="A850">
            <v>5742</v>
          </cell>
          <cell r="B850" t="str">
            <v>USINA DE LAMA ASFÁLTICA, PROD 30 A 50 T/H, SILO DE AGREGADO 7 M3, RESERVATÓRIOS PARA EMULSÃO E ÁGUA DE 2,3 M3 CADA, MISTURADOR TIPO PUG MILL A SER MONTADO SOBRE CAMINHÃO - MATERIAIS NA OPERAÇÃO. AF_10/2014</v>
          </cell>
          <cell r="C850" t="str">
            <v>H</v>
          </cell>
          <cell r="D850">
            <v>27.38</v>
          </cell>
        </row>
        <row r="851">
          <cell r="A851">
            <v>5747</v>
          </cell>
          <cell r="B851" t="str">
            <v>CAMINHÃO PIPA 6.000 L, PESO BRUTO TOTAL 13.000 KG, DISTÂNCIA ENTRE EIXOS 4,80 M, POTÊNCIA 189 CV INCLUSIVE TANQUE DE AÇO PARA TRANSPORTE DE ÁGUA, CAPACIDADE 6 M3 - MATERIAIS NA OPERAÇÃO. AF_06/2014</v>
          </cell>
          <cell r="C851" t="str">
            <v>H</v>
          </cell>
          <cell r="D851">
            <v>156.99</v>
          </cell>
        </row>
        <row r="852">
          <cell r="A852">
            <v>5751</v>
          </cell>
          <cell r="B852" t="str">
            <v>CAMINHÃO TOCO, PESO BRUTO TOTAL 14.300 KG, CARGA ÚTIL MÁXIMA 9590 KG, DISTÂNCIA ENTRE EIXOS 4,76 M, POTÊNCIA 185 CV (NÃO INCLUI CARROCERIA) - MANUTENÇÃO. AF_06/2014</v>
          </cell>
          <cell r="C852" t="str">
            <v>H</v>
          </cell>
          <cell r="D852">
            <v>33.020000000000003</v>
          </cell>
        </row>
        <row r="853">
          <cell r="A853">
            <v>5754</v>
          </cell>
          <cell r="B853" t="str">
            <v>CAMINHÃO TOCO, PESO BRUTO TOTAL 16.000 KG, CARGA ÚTIL MÁXIMA DE 10.685 KG, DISTÂNCIA ENTRE EIXOS 4,80 M, POTÊNCIA 189 CV EXCLUSIVE CARROCERIA - MANUTENÇÃO. AF_06/2014</v>
          </cell>
          <cell r="C853" t="str">
            <v>H</v>
          </cell>
          <cell r="D853">
            <v>36.26</v>
          </cell>
        </row>
        <row r="854">
          <cell r="A854">
            <v>5763</v>
          </cell>
          <cell r="B854" t="str">
            <v>CAMINHÃO PIPA 10.000 L TRUCADO, PESO BRUTO TOTAL 23.000 KG, CARGA ÚTIL MÁXIMA 15.935 KG, DISTÂNCIA ENTRE EIXOS 4,8 M, POTÊNCIA 230 CV, INCLUSIVE TANQUE DE AÇO PARA TRANSPORTE DE ÁGUA - MANUTENÇÃO. AF_06/2014</v>
          </cell>
          <cell r="C854" t="str">
            <v>H</v>
          </cell>
          <cell r="D854">
            <v>51.62</v>
          </cell>
        </row>
        <row r="855">
          <cell r="A855">
            <v>5765</v>
          </cell>
          <cell r="B855" t="str">
            <v>ESPARGIDOR DE ASFALTO PRESSURIZADO COM TANQUE DE 2500 L, REBOCÁVEL COM MOTOR A GASOLINA POTÊNCIA 3,4 HP - MANUTENÇÃO. AF_07/2014</v>
          </cell>
          <cell r="C855" t="str">
            <v>H</v>
          </cell>
          <cell r="D855">
            <v>4.6399999999999997</v>
          </cell>
        </row>
        <row r="856">
          <cell r="A856">
            <v>5766</v>
          </cell>
          <cell r="B856" t="str">
            <v>ESPARGIDOR DE ASFALTO PRESSURIZADO COM TANQUE DE 2500 L, REBOCÁVEL COM MOTOR A GASOLINA POTÊNCIA 3,4 HP - MATERIAIS NA OPERAÇÃO. AF_07/2014</v>
          </cell>
          <cell r="C856" t="str">
            <v>H</v>
          </cell>
          <cell r="D856">
            <v>3.01</v>
          </cell>
        </row>
        <row r="857">
          <cell r="A857">
            <v>5779</v>
          </cell>
          <cell r="B857" t="str">
            <v>MOTONIVELADORA POTÊNCIA BÁSICA LÍQUIDA (PRIMEIRA MARCHA) 125 HP, PESO BRUTO 13032 KG, LARGURA DA LÂMINA DE 3,7 M - MANUTENÇÃO. AF_06/2014</v>
          </cell>
          <cell r="C857" t="str">
            <v>H</v>
          </cell>
          <cell r="D857">
            <v>75.23</v>
          </cell>
        </row>
        <row r="858">
          <cell r="A858">
            <v>5787</v>
          </cell>
          <cell r="B858" t="str">
            <v>PÁ CARREGADEIRA SOBRE RODAS, POTÊNCIA 197 HP, CAPACIDADE DA CAÇAMBA 2,5 A 3,5 M3, PESO OPERACIONAL 18338 KG - MATERIAIS NA OPERAÇÃO. AF_06/2014</v>
          </cell>
          <cell r="C858" t="str">
            <v>H</v>
          </cell>
          <cell r="D858">
            <v>69.849999999999994</v>
          </cell>
        </row>
        <row r="859">
          <cell r="A859">
            <v>5797</v>
          </cell>
          <cell r="B859" t="str">
            <v>COMPRESSOR DE AR REBOCÁVEL, VAZÃO 189 PCM, PRESSÃO EFETIVA DE TRABALHO 102 PSI, MOTOR DIESEL, POTÊNCIA 63 CV - MANUTENÇÃO. AF_06/2015</v>
          </cell>
          <cell r="C859" t="str">
            <v>H</v>
          </cell>
          <cell r="D859">
            <v>6.65</v>
          </cell>
        </row>
        <row r="860">
          <cell r="A860">
            <v>5800</v>
          </cell>
          <cell r="B860" t="str">
            <v>BOMBA SUBMERSÍVEL ELÉTRICA TRIFÁSICA, POTÊNCIA 2,96 HP, Ø ROTOR 144 MM SEMI-ABERTO, BOCAL DE SAÍDA Ø 2", HM/Q = 2 MCA / 38,8 M3/H A 28 MCA / 5 M3/H - MANUTENÇÃO. AF_06/2014</v>
          </cell>
          <cell r="C860" t="str">
            <v>H</v>
          </cell>
          <cell r="D860">
            <v>0.44</v>
          </cell>
        </row>
        <row r="861">
          <cell r="A861">
            <v>7032</v>
          </cell>
          <cell r="B861" t="str">
            <v>TANQUE DE ASFALTO ESTACIONÁRIO COM SERPENTINA, CAPACIDADE 30.000 L - DEPRECIAÇÃO. AF_05/2023</v>
          </cell>
          <cell r="C861" t="str">
            <v>H</v>
          </cell>
          <cell r="D861">
            <v>4.7</v>
          </cell>
        </row>
        <row r="862">
          <cell r="A862">
            <v>7033</v>
          </cell>
          <cell r="B862" t="str">
            <v>TANQUE DE ASFALTO ESTACIONÁRIO COM SERPENTINA, CAPACIDADE 30.000 L - JUROS. AF_05/2023</v>
          </cell>
          <cell r="C862" t="str">
            <v>H</v>
          </cell>
          <cell r="D862">
            <v>1.63</v>
          </cell>
        </row>
        <row r="863">
          <cell r="A863">
            <v>7034</v>
          </cell>
          <cell r="B863" t="str">
            <v>TANQUE DE ASFALTO ESTACIONÁRIO COM SERPENTINA, CAPACIDADE 30.000 L - MANUTENÇÃO. AF_05/2023</v>
          </cell>
          <cell r="C863" t="str">
            <v>H</v>
          </cell>
          <cell r="D863">
            <v>5.88</v>
          </cell>
        </row>
        <row r="864">
          <cell r="A864">
            <v>7035</v>
          </cell>
          <cell r="B864" t="str">
            <v>TANQUE DE ASFALTO ESTACIONÁRIO COM SERPENTINA, CAPACIDADE 30.000 L - MATERIAIS NA OPERAÇÃO. AF_05/2023</v>
          </cell>
          <cell r="C864" t="str">
            <v>H</v>
          </cell>
          <cell r="D864">
            <v>254.6</v>
          </cell>
        </row>
        <row r="865">
          <cell r="A865">
            <v>7038</v>
          </cell>
          <cell r="B865" t="str">
            <v>ROLO COMPACTADOR DE PNEUS ESTÁTICO, PRESSÃO VARIÁVEL, POTÊNCIA 111 HP, PESO SEM/COM LASTRO 9,5 / 26 T, LARGURA DE TRABALHO 1,90 M - DEPRECIAÇÃO. AF_07/2014</v>
          </cell>
          <cell r="C865" t="str">
            <v>H</v>
          </cell>
          <cell r="D865">
            <v>50.1</v>
          </cell>
        </row>
        <row r="866">
          <cell r="A866">
            <v>7039</v>
          </cell>
          <cell r="B866" t="str">
            <v>ROLO COMPACTADOR DE PNEUS ESTÁTICO, PRESSÃO VARIÁVEL, POTÊNCIA 111 HP, PESO SEM/COM LASTRO 9,5 / 26 T, LARGURA DE TRABALHO 1,90 M - JUROS. AF_07/2014</v>
          </cell>
          <cell r="C866" t="str">
            <v>H</v>
          </cell>
          <cell r="D866">
            <v>13.44</v>
          </cell>
        </row>
        <row r="867">
          <cell r="A867">
            <v>7040</v>
          </cell>
          <cell r="B867" t="str">
            <v>ROLO COMPACTADOR DE PNEUS ESTÁTICO, PRESSÃO VARIÁVEL, POTÊNCIA 111 HP, PESO SEM/COM LASTRO 9,5 / 26 T, LARGURA DE TRABALHO 1,90 M - MANUTENÇÃO. AF_07/2014</v>
          </cell>
          <cell r="C867" t="str">
            <v>H</v>
          </cell>
          <cell r="D867">
            <v>62.69</v>
          </cell>
        </row>
        <row r="868">
          <cell r="A868">
            <v>7044</v>
          </cell>
          <cell r="B868" t="str">
            <v>MOTOBOMBA TRASH (PARA ÁGUA SUJA) AUTO ESCORVANTE, MOTOR GASOLINA DE 6,41 HP, DIÂMETROS DE SUCÇÃO X RECALQUE: 3" X 3", HM/Q = 10 MCA / 60 M3/H A 23 MCA / 0 M3/H - DEPRECIAÇÃO. AF_10/2014</v>
          </cell>
          <cell r="C868" t="str">
            <v>H</v>
          </cell>
          <cell r="D868">
            <v>0.26</v>
          </cell>
        </row>
        <row r="869">
          <cell r="A869">
            <v>7045</v>
          </cell>
          <cell r="B869" t="str">
            <v>MOTOBOMBA TRASH (PARA ÁGUA SUJA) AUTO ESCORVANTE, MOTOR GASOLINA DE 6,41 HP, DIÂMETROS DE SUCÇÃO X RECALQUE: 3" X 3", HM/Q = 10 MCA / 60 M3/H A 23 MCA / 0 M3/H - JUROS. AF_10/2014</v>
          </cell>
          <cell r="C869" t="str">
            <v>H</v>
          </cell>
          <cell r="D869">
            <v>0.06</v>
          </cell>
        </row>
        <row r="870">
          <cell r="A870">
            <v>7046</v>
          </cell>
          <cell r="B870" t="str">
            <v>MOTOBOMBA TRASH (PARA ÁGUA SUJA) AUTO ESCORVANTE, MOTOR GASOLINA DE 6,41 HP, DIÂMETROS DE SUCÇÃO X RECALQUE: 3" X 3", HM/Q = 10 MCA / 60 M3/H A 23 MCA / 0 M3/H - MANUTENÇÃO. AF_10/2014</v>
          </cell>
          <cell r="C870" t="str">
            <v>H</v>
          </cell>
          <cell r="D870">
            <v>0.28000000000000003</v>
          </cell>
        </row>
        <row r="871">
          <cell r="A871">
            <v>7047</v>
          </cell>
          <cell r="B871" t="str">
            <v>MOTOBOMBA TRASH (PARA ÁGUA SUJA) AUTO ESCORVANTE, MOTOR GASOLINA DE 6,41 HP, DIÂMETROS DE SUCÇÃO X RECALQUE: 3" X 3", HM/Q = 10 MCA / 60 M3/H A 23 MCA / 0 M3/H - MATERIAIS NA OPERAÇÃO. AF_10/2014</v>
          </cell>
          <cell r="C871" t="str">
            <v>H</v>
          </cell>
          <cell r="D871">
            <v>25.49</v>
          </cell>
        </row>
        <row r="872">
          <cell r="A872">
            <v>7051</v>
          </cell>
          <cell r="B872" t="str">
            <v>ROLO COMPACTADOR PE DE CARNEIRO VIBRATORIO, POTENCIA 125 HP, PESO OPERACIONAL SEM/COM LASTRO 11,95 / 13,30 T, IMPACTO DINAMICO 38,5 / 22,5 T, LARGURA DE TRABALHO 2,15 M - DEPRECIAÇÃO. AF_06/2014</v>
          </cell>
          <cell r="C872" t="str">
            <v>H</v>
          </cell>
          <cell r="D872">
            <v>44.43</v>
          </cell>
        </row>
        <row r="873">
          <cell r="A873">
            <v>7052</v>
          </cell>
          <cell r="B873" t="str">
            <v>ROLO COMPACTADOR PE DE CARNEIRO VIBRATORIO, POTENCIA 125 HP, PESO OPERACIONAL SEM/COM LASTRO 11,95 / 13,30 T, IMPACTO DINAMICO 38,5 / 22,5 T, LARGURA DE TRABALHO 2,15 M - JUROS. AF_06/2014</v>
          </cell>
          <cell r="C873" t="str">
            <v>H</v>
          </cell>
          <cell r="D873">
            <v>12</v>
          </cell>
        </row>
        <row r="874">
          <cell r="A874">
            <v>7053</v>
          </cell>
          <cell r="B874" t="str">
            <v>ROLO COMPACTADOR PE DE CARNEIRO VIBRATORIO, POTENCIA 125 HP, PESO OPERACIONAL SEM/COM LASTRO 11,95 / 13,30 T, IMPACTO DINAMICO 38,5 / 22,5 T, LARGURA DE TRABALHO 2,15 M - MANUTENÇÃO. AF_06/2014</v>
          </cell>
          <cell r="C874" t="str">
            <v>H</v>
          </cell>
          <cell r="D874">
            <v>55.61</v>
          </cell>
        </row>
        <row r="875">
          <cell r="A875">
            <v>7054</v>
          </cell>
          <cell r="B875" t="str">
            <v>ROLO COMPACTADOR PE DE CARNEIRO VIBRATORIO, POTENCIA 125 HP, PESO OPERACIONAL SEM/COM LASTRO 11,95 / 13,30 T, IMPACTO DINAMICO 38,5 / 22,5 T, LARGURA DE TRABALHO 2,15 M - MATERIAIS NA OPERAÇÃO. AF_06/2014</v>
          </cell>
          <cell r="C875" t="str">
            <v>H</v>
          </cell>
          <cell r="D875">
            <v>88.62</v>
          </cell>
        </row>
        <row r="876">
          <cell r="A876">
            <v>7058</v>
          </cell>
          <cell r="B876" t="str">
            <v>CAMINHÃO BASCULANTE 6 M3 TOCO, PESO BRUTO TOTAL 16.000 KG, CARGA ÚTIL MÁXIMA 11.130 KG, DISTÂNCIA ENTRE EIXOS 5,36 M, POTÊNCIA 185 CV, INCLUSIVE CAÇAMBA METÁLICA - DEPRECIAÇÃO. AF_06/2014</v>
          </cell>
          <cell r="C876" t="str">
            <v>H</v>
          </cell>
          <cell r="D876">
            <v>22.97</v>
          </cell>
        </row>
        <row r="877">
          <cell r="A877">
            <v>7059</v>
          </cell>
          <cell r="B877" t="str">
            <v>CAMINHÃO BASCULANTE 6 M3 TOCO, PESO BRUTO TOTAL 16.000 KG, CARGA ÚTIL MÁXIMA 11.130 KG, DISTÂNCIA ENTRE EIXOS 5,36 M, POTÊNCIA 185 CV, INCLUSIVE CAÇAMBA METÁLICA - JUROS. AF_06/2014</v>
          </cell>
          <cell r="C877" t="str">
            <v>H</v>
          </cell>
          <cell r="D877">
            <v>8.84</v>
          </cell>
        </row>
        <row r="878">
          <cell r="A878">
            <v>7060</v>
          </cell>
          <cell r="B878" t="str">
            <v>CAMINHÃO BASCULANTE 6 M3 TOCO, PESO BRUTO TOTAL 16.000 KG, CARGA ÚTIL MÁXIMA 11.130 KG, DISTÂNCIA ENTRE EIXOS 5,36 M, POTÊNCIA 185 CV, INCLUSIVE CAÇAMBA METÁLICA - MANUTENÇÃO. AF_06/2014</v>
          </cell>
          <cell r="C878" t="str">
            <v>H</v>
          </cell>
          <cell r="D878">
            <v>41.4</v>
          </cell>
        </row>
        <row r="879">
          <cell r="A879">
            <v>7061</v>
          </cell>
          <cell r="B879" t="str">
            <v>CAMINHÃO BASCULANTE 6 M3 TOCO, PESO BRUTO TOTAL 16.000 KG, CARGA ÚTIL MÁXIMA 11.130 KG, DISTÂNCIA ENTRE EIXOS 5,36 M, POTÊNCIA 185 CV, INCLUSIVE CAÇAMBA METÁLICA - MATERIAIS NA OPERAÇÃO. AF_06/2014</v>
          </cell>
          <cell r="C879" t="str">
            <v>H</v>
          </cell>
          <cell r="D879">
            <v>80.900000000000006</v>
          </cell>
        </row>
        <row r="880">
          <cell r="A880">
            <v>7063</v>
          </cell>
          <cell r="B880" t="str">
            <v>TRATOR DE PNEUS, POTÊNCIA 122 CV, TRAÇÃO 4X4, PESO COM LASTRO DE 4.510 KG - DEPRECIAÇÃO. AF_06/2014</v>
          </cell>
          <cell r="C880" t="str">
            <v>H</v>
          </cell>
          <cell r="D880">
            <v>19.96</v>
          </cell>
        </row>
        <row r="881">
          <cell r="A881">
            <v>7064</v>
          </cell>
          <cell r="B881" t="str">
            <v>TRATOR DE PNEUS, POTÊNCIA 122 CV, TRAÇÃO 4X4, PESO COM LASTRO DE 4.510 KG - JUROS. AF_06/2014</v>
          </cell>
          <cell r="C881" t="str">
            <v>H</v>
          </cell>
          <cell r="D881">
            <v>5.39</v>
          </cell>
        </row>
        <row r="882">
          <cell r="A882">
            <v>7065</v>
          </cell>
          <cell r="B882" t="str">
            <v>TRATOR DE PNEUS, POTÊNCIA 122 CV, TRAÇÃO 4X4, PESO COM LASTRO DE 4.510 KG - MANUTENÇÃO. AF_06/2014</v>
          </cell>
          <cell r="C882" t="str">
            <v>H</v>
          </cell>
          <cell r="D882">
            <v>21.83</v>
          </cell>
        </row>
        <row r="883">
          <cell r="A883">
            <v>7066</v>
          </cell>
          <cell r="B883" t="str">
            <v>TRATOR DE PNEUS, POTÊNCIA 122 CV, TRAÇÃO 4X4, PESO COM LASTRO DE 4.510 KG - MATERIAIS NA OPERAÇÃO. AF_06/2014</v>
          </cell>
          <cell r="C883" t="str">
            <v>H</v>
          </cell>
          <cell r="D883">
            <v>95.99</v>
          </cell>
        </row>
        <row r="884">
          <cell r="A884">
            <v>53786</v>
          </cell>
          <cell r="B884" t="str">
            <v>RETROESCAVADEIRA SOBRE RODAS COM CARREGADEIRA, TRAÇÃO 4X4, POTÊNCIA LÍQ. 88 HP, CAÇAMBA CARREG. CAP. MÍN. 1 M3, CAÇAMBA RETRO CAP. 0,26 M3, PESO OPERACIONAL MÍN. 6.674 KG, PROFUNDIDADE ESCAVAÇÃO MÁX. 4,37 M - MATERIAIS NA OPERAÇÃO. AF_06/2014</v>
          </cell>
          <cell r="C884" t="str">
            <v>H</v>
          </cell>
          <cell r="D884">
            <v>50.66</v>
          </cell>
        </row>
        <row r="885">
          <cell r="A885">
            <v>53788</v>
          </cell>
          <cell r="B885" t="str">
            <v>ROLO COMPACTADOR VIBRATÓRIO DE UM CILINDRO AÇO LISO, POTÊNCIA 80 HP, PESO OPERACIONAL MÁXIMO 8,1 T, IMPACTO DINÂMICO 16,15 / 9,5 T, LARGURA DE TRABALHO 1,68 M - MATERIAIS NA OPERAÇÃO. AF_06/2014</v>
          </cell>
          <cell r="C885" t="str">
            <v>H</v>
          </cell>
          <cell r="D885">
            <v>56.72</v>
          </cell>
        </row>
        <row r="886">
          <cell r="A886">
            <v>53792</v>
          </cell>
          <cell r="B886" t="str">
            <v>CAMINHÃO BASCULANTE 6 M3, PESO BRUTO TOTAL 16.000 KG, CARGA ÚTIL MÁXIMA 13.071 KG, DISTÂNCIA ENTRE EIXOS 4,80 M, POTÊNCIA 230 CV INCLUSIVE CAÇAMBA METÁLICA - MATERIAIS NA OPERAÇÃO. AF_06/2014</v>
          </cell>
          <cell r="C886" t="str">
            <v>H</v>
          </cell>
          <cell r="D886">
            <v>100.56</v>
          </cell>
        </row>
        <row r="887">
          <cell r="A887">
            <v>53794</v>
          </cell>
          <cell r="B887" t="str">
            <v>USINA DE CONCRETO FIXA, CAPACIDADE NOMINAL DE 90 A 120 M3/H, SEM SILO - MANUTENÇÃO. AF_07/2016</v>
          </cell>
          <cell r="C887" t="str">
            <v>H</v>
          </cell>
          <cell r="D887">
            <v>35.619999999999997</v>
          </cell>
        </row>
        <row r="888">
          <cell r="A888">
            <v>53797</v>
          </cell>
          <cell r="B888" t="str">
            <v>CAMINHÃO TOCO, PBT 16.000 KG, CARGA ÚTIL MÁX. 10.685 KG, DIST. ENTRE EIXOS 4,8 M, POTÊNCIA 189 CV, INCLUSIVE CARROCERIA FIXA ABERTA DE MADEIRA P/ TRANSPORTE GERAL DE CARGA SECA, DIMEN. APROX. 2,5 X 7,00 X 0,50 M - MATERIAIS NA OPERAÇÃO. AF_06/2014</v>
          </cell>
          <cell r="C888" t="str">
            <v>H</v>
          </cell>
          <cell r="D888">
            <v>115.65</v>
          </cell>
        </row>
        <row r="889">
          <cell r="A889">
            <v>53804</v>
          </cell>
          <cell r="B889" t="str">
            <v>VASSOURA MECÂNICA REBOCÁVEL COM ESCOVA CILÍNDRICA, LARGURA ÚTIL DE VARRIMENTO DE 2,44 M - MANUTENÇÃO. AF_06/2014</v>
          </cell>
          <cell r="C889" t="str">
            <v>H</v>
          </cell>
          <cell r="D889">
            <v>4.6399999999999997</v>
          </cell>
        </row>
        <row r="890">
          <cell r="A890">
            <v>53806</v>
          </cell>
          <cell r="B890" t="str">
            <v>TRATOR DE ESTEIRAS, POTÊNCIA 170 HP, PESO OPERACIONAL 19 T, CAÇAMBA 5,2 M3 - MANUTENÇÃO. AF_06/2014</v>
          </cell>
          <cell r="C890" t="str">
            <v>H</v>
          </cell>
          <cell r="D890">
            <v>77.36</v>
          </cell>
        </row>
        <row r="891">
          <cell r="A891">
            <v>53810</v>
          </cell>
          <cell r="B891" t="str">
            <v>TRATOR DE ESTEIRAS, POTÊNCIA 150 HP, PESO OPERACIONAL 16,7 T, COM RODA MOTRIZ ELEVADA E LÂMINA 3,18 M3 - MANUTENÇÃO. AF_06/2014</v>
          </cell>
          <cell r="C891" t="str">
            <v>H</v>
          </cell>
          <cell r="D891">
            <v>77.84</v>
          </cell>
        </row>
        <row r="892">
          <cell r="A892">
            <v>53814</v>
          </cell>
          <cell r="B892" t="str">
            <v>TRATOR DE ESTEIRAS, POTÊNCIA 347 HP, PESO OPERACIONAL 38,5 T, COM LÂMINA 8,70 M3 - MANUTENÇÃO. AF_06/2014</v>
          </cell>
          <cell r="C892" t="str">
            <v>H</v>
          </cell>
          <cell r="D892">
            <v>254.96</v>
          </cell>
        </row>
        <row r="893">
          <cell r="A893">
            <v>53817</v>
          </cell>
          <cell r="B893" t="str">
            <v>TRATOR DE ESTEIRAS, POTÊNCIA 100 HP, PESO OPERACIONAL 9,4 T, COM LÂMINA 2,19 M3 - MATERIAIS NA OPERAÇÃO. AF_06/2014</v>
          </cell>
          <cell r="C893" t="str">
            <v>H</v>
          </cell>
          <cell r="D893">
            <v>62.01</v>
          </cell>
        </row>
        <row r="894">
          <cell r="A894">
            <v>53818</v>
          </cell>
          <cell r="B894" t="str">
            <v>ROLO COMPACTADOR VIBRATÓRIO REBOCÁVEL, CILINDRO DE AÇO LISO, POTÊNCIA DE TRAÇÃO DE 65 CV, PESO 4,7 T, IMPACTO DINÂMICO 18,3 T, LARGURA DE TRABALHO 1,67 M - DEPRECIAÇÃO. AF_02/2016</v>
          </cell>
          <cell r="C894" t="str">
            <v>H</v>
          </cell>
          <cell r="D894">
            <v>9.67</v>
          </cell>
        </row>
        <row r="895">
          <cell r="A895">
            <v>53827</v>
          </cell>
          <cell r="B895" t="str">
            <v>CAMINHÃO TOCO, PESO BRUTO TOTAL 14.300 KG, CARGA ÚTIL MÁXIMA 9590 KG, DISTÂNCIA ENTRE EIXOS 4,76 M, POTÊNCIA 185 CV (NÃO INCLUI CARROCERIA) - MATERIAIS NA OPERAÇÃO. AF_06/2014</v>
          </cell>
          <cell r="C895" t="str">
            <v>H</v>
          </cell>
          <cell r="D895">
            <v>113.21</v>
          </cell>
        </row>
        <row r="896">
          <cell r="A896">
            <v>53829</v>
          </cell>
          <cell r="B896" t="str">
            <v>CAMINHÃO TOCO, PESO BRUTO TOTAL 16.000 KG, CARGA ÚTIL MÁXIMA DE 10.685 KG, DISTÂNCIA ENTRE EIXOS 4,80 M, POTÊNCIA 189 CV EXCLUSIVE CARROCERIA - MATERIAIS NA OPERAÇÃO. AF_06/2014</v>
          </cell>
          <cell r="C896" t="str">
            <v>H</v>
          </cell>
          <cell r="D896">
            <v>115.65</v>
          </cell>
        </row>
        <row r="897">
          <cell r="A897">
            <v>53831</v>
          </cell>
          <cell r="B897" t="str">
            <v>CAMINHÃO PIPA 10.000 L TRUCADO, PESO BRUTO TOTAL 23.000 KG, CARGA ÚTIL MÁXIMA 15.935 KG, DISTÂNCIA ENTRE EIXOS 4,8 M, POTÊNCIA 230 CV, INCLUSIVE TANQUE DE AÇO PARA TRANSPORTE DE ÁGUA - MATERIAIS NA OPERAÇÃO. AF_06/2014</v>
          </cell>
          <cell r="C897" t="str">
            <v>H</v>
          </cell>
          <cell r="D897">
            <v>191.03</v>
          </cell>
        </row>
        <row r="898">
          <cell r="A898">
            <v>53840</v>
          </cell>
          <cell r="B898" t="str">
            <v>GRADE DE DISCO REBOCÁVEL COM 20 DISCOS 24" X 6 MM COM PNEUS PARA TRANSPORTE - DEPRECIAÇÃO. AF_06/2014</v>
          </cell>
          <cell r="C898" t="str">
            <v>H</v>
          </cell>
          <cell r="D898">
            <v>2.52</v>
          </cell>
        </row>
        <row r="899">
          <cell r="A899">
            <v>53841</v>
          </cell>
          <cell r="B899" t="str">
            <v>GRADE DE DISCO REBOCÁVEL COM 20 DISCOS 24" X 6 MM COM PNEUS PARA TRANSPORTE - MANUTENÇÃO. AF_06/2014</v>
          </cell>
          <cell r="C899" t="str">
            <v>H</v>
          </cell>
          <cell r="D899">
            <v>1.75</v>
          </cell>
        </row>
        <row r="900">
          <cell r="A900">
            <v>53849</v>
          </cell>
          <cell r="B900" t="str">
            <v>MOTONIVELADORA POTÊNCIA BÁSICA LÍQUIDA (PRIMEIRA MARCHA) 125 HP, PESO BRUTO 13032 KG, LARGURA DA LÂMINA DE 3,7 M - MATERIAIS NA OPERAÇÃO. AF_06/2014</v>
          </cell>
          <cell r="C900" t="str">
            <v>H</v>
          </cell>
          <cell r="D900">
            <v>83.1</v>
          </cell>
        </row>
        <row r="901">
          <cell r="A901">
            <v>53857</v>
          </cell>
          <cell r="B901" t="str">
            <v>PÁ CARREGADEIRA SOBRE RODAS, POTÊNCIA LÍQUIDA 128 HP, CAPACIDADE DA CAÇAMBA 1,7 A 2,8 M3, PESO OPERACIONAL 11632 KG - MANUTENÇÃO. AF_06/2014</v>
          </cell>
          <cell r="C901" t="str">
            <v>H</v>
          </cell>
          <cell r="D901">
            <v>46.55</v>
          </cell>
        </row>
        <row r="902">
          <cell r="A902">
            <v>53858</v>
          </cell>
          <cell r="B902" t="str">
            <v>PÁ CARREGADEIRA SOBRE RODAS, POTÊNCIA LÍQUIDA 128 HP, CAPACIDADE DA CAÇAMBA 1,7 A 2,8 M3, PESO OPERACIONAL 11632 KG - MATERIAIS NA OPERAÇÃO. AF_06/2014</v>
          </cell>
          <cell r="C902" t="str">
            <v>H</v>
          </cell>
          <cell r="D902">
            <v>45.38</v>
          </cell>
        </row>
        <row r="903">
          <cell r="A903">
            <v>53861</v>
          </cell>
          <cell r="B903" t="str">
            <v>PÁ CARREGADEIRA SOBRE RODAS, POTÊNCIA 197 HP, CAPACIDADE DA CAÇAMBA 2,5 A 3,5 M3, PESO OPERACIONAL 18338 KG - MANUTENÇÃO. AF_06/2014</v>
          </cell>
          <cell r="C903" t="str">
            <v>H</v>
          </cell>
          <cell r="D903">
            <v>64.540000000000006</v>
          </cell>
        </row>
        <row r="904">
          <cell r="A904">
            <v>53863</v>
          </cell>
          <cell r="B904" t="str">
            <v>MARTELETE OU ROMPEDOR PNEUMÁTICO MANUAL, 28 KG, COM SILENCIADOR - MANUTENÇÃO. AF_07/2016</v>
          </cell>
          <cell r="C904" t="str">
            <v>H</v>
          </cell>
          <cell r="D904">
            <v>2.19</v>
          </cell>
        </row>
        <row r="905">
          <cell r="A905">
            <v>53865</v>
          </cell>
          <cell r="B905" t="str">
            <v>COMPRESSOR DE AR REBOCÁVEL, VAZÃO 189 PCM, PRESSÃO EFETIVA DE TRABALHO 102 PSI, MOTOR DIESEL, POTÊNCIA 63 CV - MATERIAIS NA OPERAÇÃO. AF_06/2015</v>
          </cell>
          <cell r="C905" t="str">
            <v>H</v>
          </cell>
          <cell r="D905">
            <v>46.8</v>
          </cell>
        </row>
        <row r="906">
          <cell r="A906">
            <v>53866</v>
          </cell>
          <cell r="B906" t="str">
            <v>BOMBA SUBMERSÍVEL ELÉTRICA TRIFÁSICA, POTÊNCIA 2,96 HP, Ø ROTOR 144 MM SEMI-ABERTO, BOCAL DE SAÍDA Ø 2", HM/Q = 2 MCA / 38,8 M3/H A 28 MCA / 5 M3/H - MATERIAIS NA OPERAÇÃO. AF_06/2014</v>
          </cell>
          <cell r="C906" t="str">
            <v>H</v>
          </cell>
          <cell r="D906">
            <v>1.86</v>
          </cell>
        </row>
        <row r="907">
          <cell r="A907">
            <v>53882</v>
          </cell>
          <cell r="B907" t="str">
            <v>CAMINHÃO PIPA 6.000 L, PESO BRUTO TOTAL 13.000 KG, DISTÂNCIA ENTRE EIXOS 4,80 M, POTÊNCIA 189 CV INCLUSIVE TANQUE DE AÇO PARA TRANSPORTE DE ÁGUA, CAPACIDADE 6 M3 - MANUTENÇÃO. AF_06/2014</v>
          </cell>
          <cell r="C907" t="str">
            <v>H</v>
          </cell>
          <cell r="D907">
            <v>36.880000000000003</v>
          </cell>
        </row>
        <row r="908">
          <cell r="A908">
            <v>55263</v>
          </cell>
          <cell r="B908" t="str">
            <v>ROLO COMPACTADOR DE PNEUS ESTÁTICO, PRESSÃO VARIÁVEL, POTÊNCIA 111 HP, PESO SEM/COM LASTRO 9,5 / 26 T, LARGURA DE TRABALHO 1,90 M - MATERIAIS NA OPERAÇÃO. AF_07/2014</v>
          </cell>
          <cell r="C908" t="str">
            <v>H</v>
          </cell>
          <cell r="D908">
            <v>63.97</v>
          </cell>
        </row>
        <row r="909">
          <cell r="A909">
            <v>73303</v>
          </cell>
          <cell r="B909" t="str">
            <v>GRUPO GERADOR ESTACIONÁRIO, MOTOR DIESEL POTÊNCIA 170 KVA - DEPRECIAÇÃO. AF_02/2016</v>
          </cell>
          <cell r="C909" t="str">
            <v>H</v>
          </cell>
          <cell r="D909">
            <v>7.15</v>
          </cell>
        </row>
        <row r="910">
          <cell r="A910">
            <v>73307</v>
          </cell>
          <cell r="B910" t="str">
            <v>GRUPO GERADOR ESTACIONÁRIO, MOTOR DIESEL POTÊNCIA 170 KVA - MANUTENÇÃO. AF_02/2016</v>
          </cell>
          <cell r="C910" t="str">
            <v>H</v>
          </cell>
          <cell r="D910">
            <v>6.38</v>
          </cell>
        </row>
        <row r="911">
          <cell r="A911">
            <v>73309</v>
          </cell>
          <cell r="B911" t="str">
            <v>ROLO COMPACTADOR VIBRATÓRIO PÉ DE CARNEIRO PARA SOLOS, POTÊNCIA 80 HP, PESO OPERACIONAL SEM/COM LASTRO 7,4 / 8,8 T, LARGURA DE TRABALHO 1,68 M - DEPRECIAÇÃO. AF_02/2016</v>
          </cell>
          <cell r="C911" t="str">
            <v>H</v>
          </cell>
          <cell r="D911">
            <v>33.33</v>
          </cell>
        </row>
        <row r="912">
          <cell r="A912">
            <v>73311</v>
          </cell>
          <cell r="B912" t="str">
            <v>GRUPO GERADOR ESTACIONÁRIO, MOTOR DIESEL POTÊNCIA 170 KVA - MATERIAIS NA OPERAÇÃO. AF_02/2016</v>
          </cell>
          <cell r="C912" t="str">
            <v>H</v>
          </cell>
          <cell r="D912">
            <v>176.83</v>
          </cell>
        </row>
        <row r="913">
          <cell r="A913">
            <v>73313</v>
          </cell>
          <cell r="B913" t="str">
            <v>ROLO COMPACTADOR VIBRATÓRIO PÉ DE CARNEIRO PARA SOLOS, POTÊNCIA 80 HP, PESO OPERACIONAL SEM/COM LASTRO 7,4 / 8,8 T, LARGURA DE TRABALHO 1,68 M - JUROS. AF_02/2016</v>
          </cell>
          <cell r="C913" t="str">
            <v>H</v>
          </cell>
          <cell r="D913">
            <v>9</v>
          </cell>
        </row>
        <row r="914">
          <cell r="A914">
            <v>73315</v>
          </cell>
          <cell r="B914" t="str">
            <v>ROLO COMPACTADOR VIBRATÓRIO PÉ DE CARNEIRO PARA SOLOS, POTÊNCIA 80 HP, PESO OPERACIONAL SEM/COM LASTRO 7,4 / 8,8 T, LARGURA DE TRABALHO 1,68 M - MATERIAIS NA OPERAÇÃO. AF_02/2016</v>
          </cell>
          <cell r="C914" t="str">
            <v>H</v>
          </cell>
          <cell r="D914">
            <v>56.72</v>
          </cell>
        </row>
        <row r="915">
          <cell r="A915">
            <v>73335</v>
          </cell>
          <cell r="B915" t="str">
            <v>CAMINHÃO TOCO, PBT 14.300 KG, CARGA ÚTIL MÁX. 9.710 KG, DIST. ENTRE EIXOS 3,56 M, POTÊNCIA 185 CV, INCLUSIVE CARROCERIA FIXA ABERTA DE MADEIRA P/ TRANSPORTE GERAL DE CARGA SECA, DIMEN. APROX. 2,50 X 6,50 X 0,50 M - MANUTENÇÃO. AF_06/2014</v>
          </cell>
          <cell r="C915" t="str">
            <v>H</v>
          </cell>
          <cell r="D915">
            <v>35.090000000000003</v>
          </cell>
        </row>
        <row r="916">
          <cell r="A916">
            <v>73340</v>
          </cell>
          <cell r="B916" t="str">
            <v>CAMINHÃO TOCO, PBT 14.300 KG, CARGA ÚTIL MÁX. 9.710 KG, DIST. ENTRE EIXOS 3,56 M, POTÊNCIA 185 CV, INCLUSIVE CARROCERIA FIXA ABERTA DE MADEIRA P/ TRANSPORTE GERAL DE CARGA SECA, DIMEN. APROX. 2,50 X 6,50 X 0,50 M - MATERIAIS NA OPERAÇÃO. AF_06/2014</v>
          </cell>
          <cell r="C916" t="str">
            <v>H</v>
          </cell>
          <cell r="D916">
            <v>153.66</v>
          </cell>
        </row>
        <row r="917">
          <cell r="A917">
            <v>83361</v>
          </cell>
          <cell r="B917" t="str">
            <v>ESPARGIDOR DE ASFALTO PRESSURIZADO, TANQUE 6 M3 COM ISOLAÇÃO TÉRMICA, AQUECIDO COM 2 MAÇARICOS, COM BARRA ESPARGIDORA 3,60 M, MONTADO SOBRE CAMINHÃO  TOCO, PBT 14.300 KG, POTÊNCIA 185 CV - MANUTENÇÃO. AF_08/2015</v>
          </cell>
          <cell r="C917" t="str">
            <v>H</v>
          </cell>
          <cell r="D917">
            <v>42.81</v>
          </cell>
        </row>
        <row r="918">
          <cell r="A918">
            <v>83761</v>
          </cell>
          <cell r="B918" t="str">
            <v>GRUPO DE SOLDAGEM COM GERADOR A DIESEL 60 CV PARA SOLDA ELÉTRICA, SOBRE 04 RODAS, COM MOTOR 4 CILINDROS 600 A - DEPRECIAÇÃO. AF_02/2016</v>
          </cell>
          <cell r="C918" t="str">
            <v>H</v>
          </cell>
          <cell r="D918">
            <v>9.52</v>
          </cell>
        </row>
        <row r="919">
          <cell r="A919">
            <v>83762</v>
          </cell>
          <cell r="B919" t="str">
            <v>GRUPO DE SOLDAGEM COM GERADOR A DIESEL 60 CV PARA SOLDA ELÉTRICA, SOBRE 04 RODAS, COM MOTOR 4 CILINDROS 600 A - MANUTENÇÃO. AF_02/2016</v>
          </cell>
          <cell r="C919" t="str">
            <v>H</v>
          </cell>
          <cell r="D919">
            <v>8.5</v>
          </cell>
        </row>
        <row r="920">
          <cell r="A920">
            <v>83763</v>
          </cell>
          <cell r="B920" t="str">
            <v>GRUPO DE SOLDAGEM COM GERADOR A DIESEL 60 CV PARA SOLDA ELÉTRICA, SOBRE 04 RODAS, COM MOTOR 4 CILINDROS 600 A - MATERIAIS NA OPERAÇÃO. AF_02/2016</v>
          </cell>
          <cell r="C920" t="str">
            <v>H</v>
          </cell>
          <cell r="D920">
            <v>49.83</v>
          </cell>
        </row>
        <row r="921">
          <cell r="A921">
            <v>83764</v>
          </cell>
          <cell r="B921" t="str">
            <v>GRUPO DE SOLDAGEM COM GERADOR A DIESEL 60 CV PARA SOLDA ELÉTRICA, SOBRE 04 RODAS, COM MOTOR 4 CILINDROS 600 A - JUROS. AF_02/2016</v>
          </cell>
          <cell r="C921" t="str">
            <v>H</v>
          </cell>
          <cell r="D921">
            <v>3.35</v>
          </cell>
        </row>
        <row r="922">
          <cell r="A922">
            <v>87026</v>
          </cell>
          <cell r="B922" t="str">
            <v>GRADE DE DISCO REBOCÁVEL COM 20 DISCOS 24" X 6 MM COM PNEUS PARA TRANSPORTE - JUROS. AF_06/2014</v>
          </cell>
          <cell r="C922" t="str">
            <v>H</v>
          </cell>
          <cell r="D922">
            <v>0.69</v>
          </cell>
        </row>
        <row r="923">
          <cell r="A923">
            <v>87441</v>
          </cell>
          <cell r="B923" t="str">
            <v>BETONEIRA CAPACIDADE NOMINAL 400 L, CAPACIDADE DE MISTURA 310 L, MOTOR A DIESEL POTÊNCIA 5,0 CV, SEM CARREGADOR - DEPRECIAÇÃO. AF_05/2023</v>
          </cell>
          <cell r="C923" t="str">
            <v>H</v>
          </cell>
          <cell r="D923">
            <v>0.44</v>
          </cell>
        </row>
        <row r="924">
          <cell r="A924">
            <v>87442</v>
          </cell>
          <cell r="B924" t="str">
            <v>BETONEIRA CAPACIDADE NOMINAL 400 L, CAPACIDADE DE MISTURA 310 L, MOTOR A DIESEL POTÊNCIA 5,0 CV, SEM CARREGADOR - JUROS. AF_05/2023</v>
          </cell>
          <cell r="C924" t="str">
            <v>H</v>
          </cell>
          <cell r="D924">
            <v>0.1</v>
          </cell>
        </row>
        <row r="925">
          <cell r="A925">
            <v>87443</v>
          </cell>
          <cell r="B925" t="str">
            <v>BETONEIRA CAPACIDADE NOMINAL 400 L, CAPACIDADE DE MISTURA 310 L, MOTOR A DIESEL POTÊNCIA 5,0 CV, SEM CARREGADOR - MANUTENÇÃO. AF_05/2023</v>
          </cell>
          <cell r="C925" t="str">
            <v>H</v>
          </cell>
          <cell r="D925">
            <v>0.55000000000000004</v>
          </cell>
        </row>
        <row r="926">
          <cell r="A926">
            <v>87444</v>
          </cell>
          <cell r="B926" t="str">
            <v>BETONEIRA CAPACIDADE NOMINAL 400 L, CAPACIDADE DE MISTURA 310 L, MOTOR A DIESEL POTÊNCIA 5,0 CV, SEM CARREGADOR - MATERIAIS NA OPERAÇÃO. AF_05/2023</v>
          </cell>
          <cell r="C926" t="str">
            <v>H</v>
          </cell>
          <cell r="D926">
            <v>4.1500000000000004</v>
          </cell>
        </row>
        <row r="927">
          <cell r="A927">
            <v>88387</v>
          </cell>
          <cell r="B927" t="str">
            <v>MISTURADOR DE ARGAMASSA, EIXO HORIZONTAL, CAPACIDADE DE MISTURA 300 KG, MOTOR ELÉTRICO POTÊNCIA 5 CV - DEPRECIAÇÃO. AF_05/2023</v>
          </cell>
          <cell r="C927" t="str">
            <v>H</v>
          </cell>
          <cell r="D927">
            <v>0.86</v>
          </cell>
        </row>
        <row r="928">
          <cell r="A928">
            <v>88389</v>
          </cell>
          <cell r="B928" t="str">
            <v>MISTURADOR DE ARGAMASSA, EIXO HORIZONTAL, CAPACIDADE DE MISTURA 300 KG, MOTOR ELÉTRICO POTÊNCIA 5 CV - JUROS. AF_05/2023</v>
          </cell>
          <cell r="C928" t="str">
            <v>H</v>
          </cell>
          <cell r="D928">
            <v>0.19</v>
          </cell>
        </row>
        <row r="929">
          <cell r="A929">
            <v>88390</v>
          </cell>
          <cell r="B929" t="str">
            <v>MISTURADOR DE ARGAMASSA, EIXO HORIZONTAL, CAPACIDADE DE MISTURA 300 KG, MOTOR ELÉTRICO POTÊNCIA 5 CV - MANUTENÇÃO. AF_05/2023</v>
          </cell>
          <cell r="C929" t="str">
            <v>H</v>
          </cell>
          <cell r="D929">
            <v>0.94</v>
          </cell>
        </row>
        <row r="930">
          <cell r="A930">
            <v>88391</v>
          </cell>
          <cell r="B930" t="str">
            <v>MISTURADOR DE ARGAMASSA, EIXO HORIZONTAL, CAPACIDADE DE MISTURA 300 KG, MOTOR ELÉTRICO POTÊNCIA 5 CV - MATERIAIS NA OPERAÇÃO. AF_05/2023</v>
          </cell>
          <cell r="C930" t="str">
            <v>H</v>
          </cell>
          <cell r="D930">
            <v>3.03</v>
          </cell>
        </row>
        <row r="931">
          <cell r="A931">
            <v>88394</v>
          </cell>
          <cell r="B931" t="str">
            <v>MISTURADOR DE ARGAMASSA, EIXO HORIZONTAL, CAPACIDADE DE MISTURA 600 KG, MOTOR ELÉTRICO POTÊNCIA 7,5 CV - DEPRECIAÇÃO. AF_05/2023</v>
          </cell>
          <cell r="C931" t="str">
            <v>H</v>
          </cell>
          <cell r="D931">
            <v>1.02</v>
          </cell>
        </row>
        <row r="932">
          <cell r="A932">
            <v>88395</v>
          </cell>
          <cell r="B932" t="str">
            <v>MISTURADOR DE ARGAMASSA, EIXO HORIZONTAL, CAPACIDADE DE MISTURA 600 KG, MOTOR ELÉTRICO POTÊNCIA 7,5 CV - JUROS. AF_05/2023</v>
          </cell>
          <cell r="C932" t="str">
            <v>H</v>
          </cell>
          <cell r="D932">
            <v>0.23</v>
          </cell>
        </row>
        <row r="933">
          <cell r="A933">
            <v>88396</v>
          </cell>
          <cell r="B933" t="str">
            <v>MISTURADOR DE ARGAMASSA, EIXO HORIZONTAL, CAPACIDADE DE MISTURA 600 KG, MOTOR ELÉTRICO POTÊNCIA 7,5 CV - MANUTENÇÃO. AF_05/2023</v>
          </cell>
          <cell r="C933" t="str">
            <v>H</v>
          </cell>
          <cell r="D933">
            <v>1.1100000000000001</v>
          </cell>
        </row>
        <row r="934">
          <cell r="A934">
            <v>88397</v>
          </cell>
          <cell r="B934" t="str">
            <v>MISTURADOR DE ARGAMASSA, EIXO HORIZONTAL, CAPACIDADE DE MISTURA 600 KG, MOTOR ELÉTRICO POTÊNCIA 7,5 CV - MATERIAIS NA OPERAÇÃO. AF_05/2023</v>
          </cell>
          <cell r="C934" t="str">
            <v>H</v>
          </cell>
          <cell r="D934">
            <v>4.54</v>
          </cell>
        </row>
        <row r="935">
          <cell r="A935">
            <v>88400</v>
          </cell>
          <cell r="B935" t="str">
            <v>MISTURADOR DE ARGAMASSA, EIXO HORIZONTAL, CAPACIDADE DE MISTURA 160 KG, MOTOR ELÉTRICO POTÊNCIA 3 CV - DEPRECIAÇÃO. AF_05/2023</v>
          </cell>
          <cell r="C935" t="str">
            <v>H</v>
          </cell>
          <cell r="D935">
            <v>0.81</v>
          </cell>
        </row>
        <row r="936">
          <cell r="A936">
            <v>88401</v>
          </cell>
          <cell r="B936" t="str">
            <v>MISTURADOR DE ARGAMASSA, EIXO HORIZONTAL, CAPACIDADE DE MISTURA 160 KG, MOTOR ELÉTRICO POTÊNCIA 3 CV - JUROS. AF_05/2023</v>
          </cell>
          <cell r="C936" t="str">
            <v>H</v>
          </cell>
          <cell r="D936">
            <v>0.18</v>
          </cell>
        </row>
        <row r="937">
          <cell r="A937">
            <v>88402</v>
          </cell>
          <cell r="B937" t="str">
            <v>MISTURADOR DE ARGAMASSA, EIXO HORIZONTAL, CAPACIDADE DE MISTURA 160 KG, MOTOR ELÉTRICO POTÊNCIA 3 CV - MANUTENÇÃO. AF_05/2023</v>
          </cell>
          <cell r="C937" t="str">
            <v>H</v>
          </cell>
          <cell r="D937">
            <v>0.88</v>
          </cell>
        </row>
        <row r="938">
          <cell r="A938">
            <v>88403</v>
          </cell>
          <cell r="B938" t="str">
            <v>MISTURADOR DE ARGAMASSA, EIXO HORIZONTAL, CAPACIDADE DE MISTURA 160 KG, MOTOR ELÉTRICO POTÊNCIA 3 CV - MATERIAIS NA OPERAÇÃO. AF_05/2023</v>
          </cell>
          <cell r="C938" t="str">
            <v>H</v>
          </cell>
          <cell r="D938">
            <v>1.82</v>
          </cell>
        </row>
        <row r="939">
          <cell r="A939">
            <v>88419</v>
          </cell>
          <cell r="B939" t="str">
            <v>PROJETOR DE ARGAMASSA, CAPACIDADE DE PROJEÇÃO 1,5 M3/H, ALCANCE DE 30 ATÉ 60 M, MOTOR ELÉTRICO POTÊNCIA 7,5 HP - DEPRECIAÇÃO. AF_06/2014</v>
          </cell>
          <cell r="C939" t="str">
            <v>H</v>
          </cell>
          <cell r="D939">
            <v>5.29</v>
          </cell>
        </row>
        <row r="940">
          <cell r="A940">
            <v>88422</v>
          </cell>
          <cell r="B940" t="str">
            <v>PROJETOR DE ARGAMASSA, CAPACIDADE DE PROJEÇÃO 1,5 M3/H, ALCANCE DE 30 ATÉ 60 M, MOTOR ELÉTRICO POTÊNCIA 7,5 HP - JUROS. AF_06/2014</v>
          </cell>
          <cell r="C940" t="str">
            <v>H</v>
          </cell>
          <cell r="D940">
            <v>1.22</v>
          </cell>
        </row>
        <row r="941">
          <cell r="A941">
            <v>88425</v>
          </cell>
          <cell r="B941" t="str">
            <v>PROJETOR DE ARGAMASSA, CAPACIDADE DE PROJEÇÃO 1,5 M3/H, ALCANCE DE 30 ATÉ 60 M, MOTOR ELÉTRICO POTÊNCIA 7,5 HP - MANUTENÇÃO. AF_06/2014</v>
          </cell>
          <cell r="C941" t="str">
            <v>H</v>
          </cell>
          <cell r="D941">
            <v>6.61</v>
          </cell>
        </row>
        <row r="942">
          <cell r="A942">
            <v>88427</v>
          </cell>
          <cell r="B942" t="str">
            <v>PROJETOR DE ARGAMASSA, CAPACIDADE DE PROJEÇÃO 1,5 M3/H, ALCANCE DE 30 ATÉ 60 M, MOTOR ELÉTRICO POTÊNCIA 7,5 HP - MATERIAIS NA OPERAÇÃO. AF_06/2014</v>
          </cell>
          <cell r="C942" t="str">
            <v>H</v>
          </cell>
          <cell r="D942">
            <v>1.02</v>
          </cell>
        </row>
        <row r="943">
          <cell r="A943">
            <v>88434</v>
          </cell>
          <cell r="B943" t="str">
            <v>PROJETOR DE ARGAMASSA, CAPACIDADE DE PROJEÇÃO 2 M3/H, ALCANCE ATÉ 50 M, MOTOR ELÉTRICO POTÊNCIA 7,5 HP - DEPRECIAÇÃO. AF_06/2014</v>
          </cell>
          <cell r="C943" t="str">
            <v>H</v>
          </cell>
          <cell r="D943">
            <v>7.01</v>
          </cell>
        </row>
        <row r="944">
          <cell r="A944">
            <v>88435</v>
          </cell>
          <cell r="B944" t="str">
            <v>PROJETOR DE ARGAMASSA, CAPACIDADE DE PROJEÇÃO 2 M3/H, ALCANCE ATÉ 50 M, MOTOR ELÉTRICO POTÊNCIA 7,5 HP - JUROS. AF_06/2014</v>
          </cell>
          <cell r="C944" t="str">
            <v>H</v>
          </cell>
          <cell r="D944">
            <v>1.62</v>
          </cell>
        </row>
        <row r="945">
          <cell r="A945">
            <v>88436</v>
          </cell>
          <cell r="B945" t="str">
            <v>PROJETOR DE ARGAMASSA, CAPACIDADE DE PROJEÇÃO 2 M3/H, ALCANCE ATÉ 50 M, MOTOR ELÉTRICO POTÊNCIA 7,5 HP - MANUTENÇÃO. AF_06/2014</v>
          </cell>
          <cell r="C945" t="str">
            <v>H</v>
          </cell>
          <cell r="D945">
            <v>8.76</v>
          </cell>
        </row>
        <row r="946">
          <cell r="A946">
            <v>88437</v>
          </cell>
          <cell r="B946" t="str">
            <v>PROJETOR DE ARGAMASSA, CAPACIDADE DE PROJEÇÃO 2 M3/H, ALCANCE ATÉ 50 M, MOTOR ELÉTRICO POTÊNCIA 7,5 HP - MATERIAIS NA OPERAÇÃO. AF_06/2014</v>
          </cell>
          <cell r="C946" t="str">
            <v>H</v>
          </cell>
          <cell r="D946">
            <v>1.02</v>
          </cell>
        </row>
        <row r="947">
          <cell r="A947">
            <v>88569</v>
          </cell>
          <cell r="B947" t="str">
            <v>ESPARGIDOR DE ASFALTO PRESSURIZADO COM TANQUE DE 2500 L, REBOCÁVEL COM MOTOR A GASOLINA POTÊNCIA 3,4 HP - DEPRECIAÇÃO. AF_07/2014</v>
          </cell>
          <cell r="C947" t="str">
            <v>H</v>
          </cell>
          <cell r="D947">
            <v>3.71</v>
          </cell>
        </row>
        <row r="948">
          <cell r="A948">
            <v>88570</v>
          </cell>
          <cell r="B948" t="str">
            <v>ESPARGIDOR DE ASFALTO PRESSURIZADO COM TANQUE DE 2500 L, REBOCÁVEL COM MOTOR A GASOLINA POTÊNCIA 3,4 HP - JUROS. AF_07/2014</v>
          </cell>
          <cell r="C948" t="str">
            <v>H</v>
          </cell>
          <cell r="D948">
            <v>1.28</v>
          </cell>
        </row>
        <row r="949">
          <cell r="A949">
            <v>88826</v>
          </cell>
          <cell r="B949" t="str">
            <v>BETONEIRA CAPACIDADE NOMINAL DE 400 L, CAPACIDADE DE MISTURA 280 L, MOTOR ELÉTRICO TRIFÁSICO POTÊNCIA DE 2 CV, SEM CARREGADOR - DEPRECIAÇÃO. AF_05/2023</v>
          </cell>
          <cell r="C949" t="str">
            <v>H</v>
          </cell>
          <cell r="D949">
            <v>0.32</v>
          </cell>
        </row>
        <row r="950">
          <cell r="A950">
            <v>88827</v>
          </cell>
          <cell r="B950" t="str">
            <v>BETONEIRA CAPACIDADE NOMINAL DE 400 L, CAPACIDADE DE MISTURA 280 L, MOTOR ELÉTRICO TRIFÁSICO POTÊNCIA DE 2 CV, SEM CARREGADOR - JUROS. AF_05/2023</v>
          </cell>
          <cell r="C950" t="str">
            <v>H</v>
          </cell>
          <cell r="D950">
            <v>7.0000000000000007E-2</v>
          </cell>
        </row>
        <row r="951">
          <cell r="A951">
            <v>88828</v>
          </cell>
          <cell r="B951" t="str">
            <v>BETONEIRA CAPACIDADE NOMINAL DE 400 L, CAPACIDADE DE MISTURA 280 L, MOTOR ELÉTRICO TRIFÁSICO POTÊNCIA DE 2 CV, SEM CARREGADOR - MANUTENÇÃO. AF_05/2023</v>
          </cell>
          <cell r="C951" t="str">
            <v>H</v>
          </cell>
          <cell r="D951">
            <v>0.35</v>
          </cell>
        </row>
        <row r="952">
          <cell r="A952">
            <v>88829</v>
          </cell>
          <cell r="B952" t="str">
            <v>BETONEIRA CAPACIDADE NOMINAL DE 400 L, CAPACIDADE DE MISTURA 280 L, MOTOR ELÉTRICO TRIFÁSICO POTÊNCIA DE 2 CV, SEM CARREGADOR - MATERIAIS NA OPERAÇÃO. AF_05/2023</v>
          </cell>
          <cell r="C952" t="str">
            <v>H</v>
          </cell>
          <cell r="D952">
            <v>1.21</v>
          </cell>
        </row>
        <row r="953">
          <cell r="A953">
            <v>88839</v>
          </cell>
          <cell r="B953" t="str">
            <v>TRATOR DE ESTEIRAS, POTÊNCIA 125 HP, PESO OPERACIONAL 12,9 T, COM LÂMINA 2,7 M3 - DEPRECIAÇÃO. AF_10/2014</v>
          </cell>
          <cell r="C953" t="str">
            <v>H</v>
          </cell>
          <cell r="D953">
            <v>35.15</v>
          </cell>
        </row>
        <row r="954">
          <cell r="A954">
            <v>88840</v>
          </cell>
          <cell r="B954" t="str">
            <v>TRATOR DE ESTEIRAS, POTÊNCIA 125 HP, PESO OPERACIONAL 12,9 T, COM LÂMINA 2,7 M3 - JUROS. AF_10/2014</v>
          </cell>
          <cell r="C954" t="str">
            <v>H</v>
          </cell>
          <cell r="D954">
            <v>15.48</v>
          </cell>
        </row>
        <row r="955">
          <cell r="A955">
            <v>88841</v>
          </cell>
          <cell r="B955" t="str">
            <v>TRATOR DE ESTEIRAS, POTÊNCIA 125 HP, PESO OPERACIONAL 12,9 T, COM LÂMINA 2,7 M3 - MANUTENÇÃO. AF_10/2014</v>
          </cell>
          <cell r="C955" t="str">
            <v>H</v>
          </cell>
          <cell r="D955">
            <v>62.84</v>
          </cell>
        </row>
        <row r="956">
          <cell r="A956">
            <v>88842</v>
          </cell>
          <cell r="B956" t="str">
            <v>TRATOR DE ESTEIRAS, POTÊNCIA 125 HP, PESO OPERACIONAL 12,9 T, COM LÂMINA 2,7 M3 - MATERIAIS NA OPERAÇÃO. AF_10/2014</v>
          </cell>
          <cell r="C956" t="str">
            <v>H</v>
          </cell>
          <cell r="D956">
            <v>77.569999999999993</v>
          </cell>
        </row>
        <row r="957">
          <cell r="A957">
            <v>88847</v>
          </cell>
          <cell r="B957" t="str">
            <v>USINA DE LAMA ASFÁLTICA, PROD 30 A 50 T/H, SILO DE AGREGADO 7 M3, RESERVATÓRIOS PARA EMULSÃO E ÁGUA DE 2,3 M3 CADA, MISTURADOR TIPO PUG MILL A SER MONTADO SOBRE CAMINHÃO - DEPRECIAÇÃO. AF_10/2014</v>
          </cell>
          <cell r="C957" t="str">
            <v>H</v>
          </cell>
          <cell r="D957">
            <v>22.82</v>
          </cell>
        </row>
        <row r="958">
          <cell r="A958">
            <v>88848</v>
          </cell>
          <cell r="B958" t="str">
            <v>USINA DE LAMA ASFÁLTICA, PROD 30 A 50 T/H, SILO DE AGREGADO 7 M3, RESERVATÓRIOS PARA EMULSÃO E ÁGUA DE 2,3 M3 CADA, MISTURADOR TIPO PUG MILL A SER MONTADO SOBRE CAMINHÃO - JUROS. AF_10/2014</v>
          </cell>
          <cell r="C958" t="str">
            <v>H</v>
          </cell>
          <cell r="D958">
            <v>9.3800000000000008</v>
          </cell>
        </row>
        <row r="959">
          <cell r="A959">
            <v>88853</v>
          </cell>
          <cell r="B959" t="str">
            <v>MOTOBOMBA CENTRÍFUGA, MOTOR A GASOLINA, POTÊNCIA 5,42 HP, BOCAIS 1 1/2" X 1", DIÂMETRO ROTOR 143 MM HM/Q = 6 MCA / 16,8 M3/H A 38 MCA / 6,6 M3/H - DEPRECIAÇÃO. AF_06/2014</v>
          </cell>
          <cell r="C959" t="str">
            <v>H</v>
          </cell>
          <cell r="D959">
            <v>0.21</v>
          </cell>
        </row>
        <row r="960">
          <cell r="A960">
            <v>88854</v>
          </cell>
          <cell r="B960" t="str">
            <v>MOTOBOMBA CENTRÍFUGA, MOTOR A GASOLINA, POTÊNCIA 5,42 HP, BOCAIS 1 1/2" X 1", DIÂMETRO ROTOR 143 MM HM/Q = 6 MCA / 16,8 M3/H A 38 MCA / 6,6 M3/H - JUROS. AF_06/2014</v>
          </cell>
          <cell r="C960" t="str">
            <v>H</v>
          </cell>
          <cell r="D960">
            <v>0.04</v>
          </cell>
        </row>
        <row r="961">
          <cell r="A961">
            <v>88855</v>
          </cell>
          <cell r="B961" t="str">
            <v>GRADE DE DISCO CONTROLE REMOTO REBOCÁVEL, COM 24 DISCOS 24" X 6 MM COM PNEUS PARA TRANSPORTE - DEPRECIAÇÃO. AF_06/2014</v>
          </cell>
          <cell r="C961" t="str">
            <v>H</v>
          </cell>
          <cell r="D961">
            <v>3.21</v>
          </cell>
        </row>
        <row r="962">
          <cell r="A962">
            <v>88856</v>
          </cell>
          <cell r="B962" t="str">
            <v>GRADE DE DISCO CONTROLE REMOTO REBOCÁVEL, COM 24 DISCOS 24" X 6 MM COM PNEUS PARA TRANSPORTE - JUROS. AF_06/2014</v>
          </cell>
          <cell r="C962" t="str">
            <v>H</v>
          </cell>
          <cell r="D962">
            <v>0.88</v>
          </cell>
        </row>
        <row r="963">
          <cell r="A963">
            <v>88857</v>
          </cell>
          <cell r="B963" t="str">
            <v>RETROESCAVADEIRA SOBRE RODAS COM CARREGADEIRA, TRAÇÃO 4X4, POTÊNCIA LÍQ. 88 HP, CAÇAMBA CARREG. CAP. MÍN. 1 M3, CAÇAMBA RETRO CAP. 0,26 M3, PESO OPERACIONAL MÍN. 6.674 KG, PROFUNDIDADE ESCAVAÇÃO MÁX. 4,37 M - DEPRECIAÇÃO. AF_06/2014</v>
          </cell>
          <cell r="C963" t="str">
            <v>H</v>
          </cell>
          <cell r="D963">
            <v>25.54</v>
          </cell>
        </row>
        <row r="964">
          <cell r="A964">
            <v>88858</v>
          </cell>
          <cell r="B964" t="str">
            <v>RETROESCAVADEIRA SOBRE RODAS COM CARREGADEIRA, TRAÇÃO 4X4, POTÊNCIA LÍQ. 88 HP, CAÇAMBA CARREG. CAP. MÍN. 1 M3, CAÇAMBA RETRO CAP. 0,26 M3, PESO OPERACIONAL MÍN. 6.674 KG, PROFUNDIDADE ESCAVAÇÃO MÁX. 4,37 M - JUROS. AF_06/2014</v>
          </cell>
          <cell r="C964" t="str">
            <v>H</v>
          </cell>
          <cell r="D964">
            <v>6.75</v>
          </cell>
        </row>
        <row r="965">
          <cell r="A965">
            <v>88859</v>
          </cell>
          <cell r="B965" t="str">
            <v>RETROESCAVADEIRA SOBRE RODAS COM CARREGADEIRA, TRAÇÃO 4X2, POTÊNCIA LÍQ. 79 HP, CAÇAMBA CARREG. CAP. MÍN. 1 M3, CAÇAMBA RETRO CAP. 0,20 M3, PESO OPERACIONAL MÍN. 6.570 KG, PROFUNDIDADE ESCAVAÇÃO MÁX. 4,37 M - DEPRECIAÇÃO. AF_06/2014</v>
          </cell>
          <cell r="C965" t="str">
            <v>H</v>
          </cell>
          <cell r="D965">
            <v>22.71</v>
          </cell>
        </row>
        <row r="966">
          <cell r="A966">
            <v>88860</v>
          </cell>
          <cell r="B966" t="str">
            <v>RETROESCAVADEIRA SOBRE RODAS COM CARREGADEIRA, TRAÇÃO 4X2, POTÊNCIA LÍQ. 79 HP, CAÇAMBA CARREG. CAP. MÍN. 1 M3, CAÇAMBA RETRO CAP. 0,20 M3, PESO OPERACIONAL MÍN. 6.570 KG, PROFUNDIDADE ESCAVAÇÃO MÁX. 4,37 M - JUROS. AF_06/2014</v>
          </cell>
          <cell r="C966" t="str">
            <v>H</v>
          </cell>
          <cell r="D966">
            <v>6</v>
          </cell>
        </row>
        <row r="967">
          <cell r="A967">
            <v>88900</v>
          </cell>
          <cell r="B967" t="str">
            <v>ESCAVADEIRA HIDRÁULICA SOBRE ESTEIRAS, CAÇAMBA 1,20 M3, PESO OPERACIONAL 21 T, POTÊNCIA BRUTA 155 HP - DEPRECIAÇÃO. AF_06/2014</v>
          </cell>
          <cell r="C967" t="str">
            <v>H</v>
          </cell>
          <cell r="D967">
            <v>52.45</v>
          </cell>
        </row>
        <row r="968">
          <cell r="A968">
            <v>88902</v>
          </cell>
          <cell r="B968" t="str">
            <v>ESCAVADEIRA HIDRÁULICA SOBRE ESTEIRAS, CAÇAMBA 1,20 M3, PESO OPERACIONAL 21 T, POTÊNCIA BRUTA 155 HP - JUROS. AF_06/2014</v>
          </cell>
          <cell r="C968" t="str">
            <v>H</v>
          </cell>
          <cell r="D968">
            <v>13.86</v>
          </cell>
        </row>
        <row r="969">
          <cell r="A969">
            <v>88903</v>
          </cell>
          <cell r="B969" t="str">
            <v>ESCAVADEIRA HIDRÁULICA SOBRE ESTEIRAS, CAÇAMBA 1,20 M3, PESO OPERACIONAL 21 T, POTÊNCIA BRUTA 155 HP - MANUTENÇÃO. AF_06/2014</v>
          </cell>
          <cell r="C969" t="str">
            <v>H</v>
          </cell>
          <cell r="D969">
            <v>65.56</v>
          </cell>
        </row>
        <row r="970">
          <cell r="A970">
            <v>88904</v>
          </cell>
          <cell r="B970" t="str">
            <v>ESCAVADEIRA HIDRÁULICA SOBRE ESTEIRAS, CAÇAMBA 1,20 M3, PESO OPERACIONAL 21 T, POTÊNCIA BRUTA 155 HP - MATERIAIS NA OPERAÇÃO. AF_06/2014</v>
          </cell>
          <cell r="C970" t="str">
            <v>H</v>
          </cell>
          <cell r="D970">
            <v>89.27</v>
          </cell>
        </row>
        <row r="971">
          <cell r="A971">
            <v>89009</v>
          </cell>
          <cell r="B971" t="str">
            <v>TRATOR DE ESTEIRAS, POTÊNCIA 150 HP, PESO OPERACIONAL 16,7 T, COM RODA MOTRIZ ELEVADA E LÂMINA 3,18 M3 - DEPRECIAÇÃO. AF_06/2014</v>
          </cell>
          <cell r="C971" t="str">
            <v>H</v>
          </cell>
          <cell r="D971">
            <v>43.54</v>
          </cell>
        </row>
        <row r="972">
          <cell r="A972">
            <v>89010</v>
          </cell>
          <cell r="B972" t="str">
            <v>TRATOR DE ESTEIRAS, POTÊNCIA 150 HP, PESO OPERACIONAL 16,7 T, COM RODA MOTRIZ ELEVADA E LÂMINA 3,18 M3 - JUROS. AF_06/2014</v>
          </cell>
          <cell r="C972" t="str">
            <v>H</v>
          </cell>
          <cell r="D972">
            <v>19.18</v>
          </cell>
        </row>
        <row r="973">
          <cell r="A973">
            <v>89011</v>
          </cell>
          <cell r="B973" t="str">
            <v>RETROESCAVADEIRA SOBRE RODAS COM CARREGADEIRA, TRAÇÃO 4X4, POTÊNCIA LÍQ. 72 HP, CAÇAMBA CARREG. CAP. MÍN. 0,79 M3, CAÇAMBA RETRO CAP. 0,18 M3, PESO OPERACIONAL MÍN. 7.140 KG, PROFUNDIDADE ESCAVAÇÃO MÁX. 4,50 M - DEPRECIAÇÃO. AF_06/2014</v>
          </cell>
          <cell r="C973" t="str">
            <v>H</v>
          </cell>
          <cell r="D973">
            <v>24.64</v>
          </cell>
        </row>
        <row r="974">
          <cell r="A974">
            <v>89012</v>
          </cell>
          <cell r="B974" t="str">
            <v>RETROESCAVADEIRA SOBRE RODAS COM CARREGADEIRA, TRAÇÃO 4X4, POTÊNCIA LÍQ. 72 HP, CAÇAMBA CARREG. CAP. MÍN. 0,79 M3, CAÇAMBA RETRO CAP. 0,18 M3, PESO OPERACIONAL MÍN. 7.140 KG, PROFUNDIDADE ESCAVAÇÃO MÁX. 4,50 M - JUROS. AF_06/2014</v>
          </cell>
          <cell r="C974" t="str">
            <v>H</v>
          </cell>
          <cell r="D974">
            <v>6.51</v>
          </cell>
        </row>
        <row r="975">
          <cell r="A975">
            <v>89013</v>
          </cell>
          <cell r="B975" t="str">
            <v>TRATOR DE ESTEIRAS, POTÊNCIA 347 HP, PESO OPERACIONAL 38,5 T, COM LÂMINA 8,70 M3 - DEPRECIAÇÃO. AF_06/2014</v>
          </cell>
          <cell r="C975" t="str">
            <v>H</v>
          </cell>
          <cell r="D975">
            <v>142.61000000000001</v>
          </cell>
        </row>
        <row r="976">
          <cell r="A976">
            <v>89014</v>
          </cell>
          <cell r="B976" t="str">
            <v>TRATOR DE ESTEIRAS, POTÊNCIA 347 HP, PESO OPERACIONAL 38,5 T, COM LÂMINA 8,70 M3 - JUROS. AF_06/2014</v>
          </cell>
          <cell r="C976" t="str">
            <v>H</v>
          </cell>
          <cell r="D976">
            <v>62.82</v>
          </cell>
        </row>
        <row r="977">
          <cell r="A977">
            <v>89015</v>
          </cell>
          <cell r="B977" t="str">
            <v>VASSOURA MECÂNICA REBOCÁVEL COM ESCOVA CILÍNDRICA, LARGURA ÚTIL DE VARRIMENTO DE 2,44 M - DEPRECIAÇÃO. AF_06/2014</v>
          </cell>
          <cell r="C977" t="str">
            <v>H</v>
          </cell>
          <cell r="D977">
            <v>3.71</v>
          </cell>
        </row>
        <row r="978">
          <cell r="A978">
            <v>89016</v>
          </cell>
          <cell r="B978" t="str">
            <v>VASSOURA MECÂNICA REBOCÁVEL COM ESCOVA CILÍNDRICA, LARGURA ÚTIL DE VARRIMENTO DE 2,44 M - JUROS. AF_06/2014</v>
          </cell>
          <cell r="C978" t="str">
            <v>H</v>
          </cell>
          <cell r="D978">
            <v>0.98</v>
          </cell>
        </row>
        <row r="979">
          <cell r="A979">
            <v>89017</v>
          </cell>
          <cell r="B979" t="str">
            <v>TRATOR DE ESTEIRAS, POTÊNCIA 170 HP, PESO OPERACIONAL 19 T, CAÇAMBA 5,2 M3 - DEPRECIAÇÃO. AF_06/2014</v>
          </cell>
          <cell r="C979" t="str">
            <v>H</v>
          </cell>
          <cell r="D979">
            <v>43.27</v>
          </cell>
        </row>
        <row r="980">
          <cell r="A980">
            <v>89018</v>
          </cell>
          <cell r="B980" t="str">
            <v>TRATOR DE ESTEIRAS, POTÊNCIA 170 HP, PESO OPERACIONAL 19 T, CAÇAMBA 5,2 M3 - JUROS. AF_06/2014</v>
          </cell>
          <cell r="C980" t="str">
            <v>H</v>
          </cell>
          <cell r="D980">
            <v>19.059999999999999</v>
          </cell>
        </row>
        <row r="981">
          <cell r="A981">
            <v>89019</v>
          </cell>
          <cell r="B981" t="str">
            <v>BOMBA SUBMERSÍVEL ELÉTRICA TRIFÁSICA, POTÊNCIA 2,96 HP, Ø ROTOR 144 MM SEMI-ABERTO, BOCAL DE SAÍDA Ø 2", HM/Q = 2 MCA / 38,8 M3/H A 28 MCA / 5 M3/H - DEPRECIAÇÃO. AF_06/2014</v>
          </cell>
          <cell r="C981" t="str">
            <v>H</v>
          </cell>
          <cell r="D981">
            <v>0.4</v>
          </cell>
        </row>
        <row r="982">
          <cell r="A982">
            <v>89020</v>
          </cell>
          <cell r="B982" t="str">
            <v>BOMBA SUBMERSÍVEL ELÉTRICA TRIFÁSICA, POTÊNCIA 2,96 HP, Ø ROTOR 144 MM SEMI-ABERTO, BOCAL DE SAÍDA Ø 2", HM/Q = 2 MCA / 38,8 M3/H A 28 MCA / 5 M3/H - JUROS. AF_06/2014</v>
          </cell>
          <cell r="C982" t="str">
            <v>H</v>
          </cell>
          <cell r="D982">
            <v>0.09</v>
          </cell>
        </row>
        <row r="983">
          <cell r="A983">
            <v>89023</v>
          </cell>
          <cell r="B983" t="str">
            <v>TANQUE DE ASFALTO ESTACIONÁRIO COM MAÇARICO, CAPACIDADE 20.000 L - DEPRECIAÇÃO. AF_05/2023</v>
          </cell>
          <cell r="C983" t="str">
            <v>H</v>
          </cell>
          <cell r="D983">
            <v>3.82</v>
          </cell>
        </row>
        <row r="984">
          <cell r="A984">
            <v>89024</v>
          </cell>
          <cell r="B984" t="str">
            <v>TANQUE DE ASFALTO ESTACIONÁRIO COM MAÇARICO, CAPACIDADE 20.000 L - JUROS. AF_05/2023</v>
          </cell>
          <cell r="C984" t="str">
            <v>H</v>
          </cell>
          <cell r="D984">
            <v>1.32</v>
          </cell>
        </row>
        <row r="985">
          <cell r="A985">
            <v>89025</v>
          </cell>
          <cell r="B985" t="str">
            <v>TANQUE DE ASFALTO ESTACIONÁRIO COM MAÇARICO, CAPACIDADE 20.000 L - MANUTENÇÃO. AF_05/2023</v>
          </cell>
          <cell r="C985" t="str">
            <v>H</v>
          </cell>
          <cell r="D985">
            <v>4.78</v>
          </cell>
        </row>
        <row r="986">
          <cell r="A986">
            <v>89026</v>
          </cell>
          <cell r="B986" t="str">
            <v>TANQUE DE ASFALTO ESTACIONÁRIO COM MAÇARICO, CAPACIDADE 20.000 L - MATERIAIS NA OPERAÇÃO. AF_05/2023</v>
          </cell>
          <cell r="C986" t="str">
            <v>H</v>
          </cell>
          <cell r="D986">
            <v>169.73</v>
          </cell>
        </row>
        <row r="987">
          <cell r="A987">
            <v>89029</v>
          </cell>
          <cell r="B987" t="str">
            <v>TRATOR DE ESTEIRAS, POTÊNCIA 100 HP, PESO OPERACIONAL 9,4 T, COM LÂMINA 2,19 M3 - DEPRECIAÇÃO. AF_06/2014</v>
          </cell>
          <cell r="C987" t="str">
            <v>H</v>
          </cell>
          <cell r="D987">
            <v>33.58</v>
          </cell>
        </row>
        <row r="988">
          <cell r="A988">
            <v>89030</v>
          </cell>
          <cell r="B988" t="str">
            <v>TRATOR DE ESTEIRAS, POTÊNCIA 100 HP, PESO OPERACIONAL 9,4 T, COM LÂMINA 2,19 M3 - JUROS. AF_06/2014</v>
          </cell>
          <cell r="C988" t="str">
            <v>H</v>
          </cell>
          <cell r="D988">
            <v>14.79</v>
          </cell>
        </row>
        <row r="989">
          <cell r="A989">
            <v>89033</v>
          </cell>
          <cell r="B989" t="str">
            <v>TRATOR DE PNEUS, POTÊNCIA 85 CV, TRAÇÃO 4X4, PESO COM LASTRO DE 4.675 KG - DEPRECIAÇÃO. AF_06/2014</v>
          </cell>
          <cell r="C989" t="str">
            <v>H</v>
          </cell>
          <cell r="D989">
            <v>14.63</v>
          </cell>
        </row>
        <row r="990">
          <cell r="A990">
            <v>89034</v>
          </cell>
          <cell r="B990" t="str">
            <v>TRATOR DE PNEUS, POTÊNCIA 85 CV, TRAÇÃO 4X4, PESO COM LASTRO DE 4.675 KG - JUROS. AF_06/2014</v>
          </cell>
          <cell r="C990" t="str">
            <v>H</v>
          </cell>
          <cell r="D990">
            <v>3.92</v>
          </cell>
        </row>
        <row r="991">
          <cell r="A991">
            <v>89128</v>
          </cell>
          <cell r="B991" t="str">
            <v>PÁ CARREGADEIRA SOBRE RODAS, POTÊNCIA LÍQUIDA 128 HP, CAPACIDADE DA CAÇAMBA 1,7 A 2,8 M3, PESO OPERACIONAL 11632 KG - DEPRECIAÇÃO. AF_06/2014</v>
          </cell>
          <cell r="C991" t="str">
            <v>H</v>
          </cell>
          <cell r="D991">
            <v>37.24</v>
          </cell>
        </row>
        <row r="992">
          <cell r="A992">
            <v>89129</v>
          </cell>
          <cell r="B992" t="str">
            <v>PÁ CARREGADEIRA SOBRE RODAS, POTÊNCIA LÍQUIDA 128 HP, CAPACIDADE DA CAÇAMBA 1,7 A 2,8 M3, PESO OPERACIONAL 11632 KG - JUROS. AF_06/2014</v>
          </cell>
          <cell r="C992" t="str">
            <v>H</v>
          </cell>
          <cell r="D992">
            <v>9.84</v>
          </cell>
        </row>
        <row r="993">
          <cell r="A993">
            <v>89130</v>
          </cell>
          <cell r="B993" t="str">
            <v>PÁ CARREGADEIRA SOBRE RODAS, POTÊNCIA 197 HP, CAPACIDADE DA CAÇAMBA 2,5 A 3,5 M3, PESO OPERACIONAL 18338 KG - DEPRECIAÇÃO. AF_06/2014</v>
          </cell>
          <cell r="C993" t="str">
            <v>H</v>
          </cell>
          <cell r="D993">
            <v>51.63</v>
          </cell>
        </row>
        <row r="994">
          <cell r="A994">
            <v>89131</v>
          </cell>
          <cell r="B994" t="str">
            <v>PÁ CARREGADEIRA SOBRE RODAS, POTÊNCIA 197 HP, CAPACIDADE DA CAÇAMBA 2,5 A 3,5 M3, PESO OPERACIONAL 18338 KG - JUROS. AF_06/2014</v>
          </cell>
          <cell r="C994" t="str">
            <v>H</v>
          </cell>
          <cell r="D994">
            <v>13.64</v>
          </cell>
        </row>
        <row r="995">
          <cell r="A995">
            <v>89210</v>
          </cell>
          <cell r="B995" t="str">
            <v>ROLO COMPACTADOR VIBRATÓRIO DE UM CILINDRO AÇO LISO, POTÊNCIA 80 HP, PESO OPERACIONAL MÁXIMO 8,1 T, IMPACTO DINÂMICO 16,15 / 9,5 T, LARGURA DE TRABALHO 1,68 M - DEPRECIAÇÃO. AF_06/2014</v>
          </cell>
          <cell r="C995" t="str">
            <v>H</v>
          </cell>
          <cell r="D995">
            <v>32.049999999999997</v>
          </cell>
        </row>
        <row r="996">
          <cell r="A996">
            <v>89211</v>
          </cell>
          <cell r="B996" t="str">
            <v>ROLO COMPACTADOR VIBRATÓRIO DE UM CILINDRO AÇO LISO, POTÊNCIA 80 HP, PESO OPERACIONAL MÁXIMO 8,1 T, IMPACTO DINÂMICO 16,15 / 9,5 T, LARGURA DE TRABALHO 1,68 M - JUROS. AF_06/2014</v>
          </cell>
          <cell r="C996" t="str">
            <v>H</v>
          </cell>
          <cell r="D996">
            <v>8.6</v>
          </cell>
        </row>
        <row r="997">
          <cell r="A997">
            <v>89212</v>
          </cell>
          <cell r="B997" t="str">
            <v>BATE-ESTACAS POR GRAVIDADE, POTÊNCIA DE 160 HP, PESO DO MARTELO ATÉ 3 TONELADAS - DEPRECIAÇÃO. AF_11/2014</v>
          </cell>
          <cell r="C997" t="str">
            <v>H</v>
          </cell>
          <cell r="D997">
            <v>30</v>
          </cell>
        </row>
        <row r="998">
          <cell r="A998">
            <v>89213</v>
          </cell>
          <cell r="B998" t="str">
            <v>BATE-ESTACAS POR GRAVIDADE, POTÊNCIA DE 160 HP, PESO DO MARTELO ATÉ 3 TONELADAS - JUROS. AF_11/2014</v>
          </cell>
          <cell r="C998" t="str">
            <v>H</v>
          </cell>
          <cell r="D998">
            <v>9.25</v>
          </cell>
        </row>
        <row r="999">
          <cell r="A999">
            <v>89214</v>
          </cell>
          <cell r="B999" t="str">
            <v>BATE-ESTACAS POR GRAVIDADE, POTÊNCIA DE 160 HP, PESO DO MARTELO ATÉ 3 TONELADAS - MANUTENÇÃO. AF_11/2014</v>
          </cell>
          <cell r="C999" t="str">
            <v>H</v>
          </cell>
          <cell r="D999">
            <v>28.16</v>
          </cell>
        </row>
        <row r="1000">
          <cell r="A1000">
            <v>89215</v>
          </cell>
          <cell r="B1000" t="str">
            <v>BATE-ESTACAS POR GRAVIDADE, POTÊNCIA DE 160 HP, PESO DO MARTELO ATÉ 3 TONELADAS - MATERIAIS NA OPERAÇÃO. AF_11/2014</v>
          </cell>
          <cell r="C1000" t="str">
            <v>H</v>
          </cell>
          <cell r="D1000">
            <v>92.18</v>
          </cell>
        </row>
        <row r="1001">
          <cell r="A1001">
            <v>89221</v>
          </cell>
          <cell r="B1001" t="str">
            <v>BETONEIRA CAPACIDADE NOMINAL DE 600 L, CAPACIDADE DE MISTURA 360 L, MOTOR ELÉTRICO TRIFÁSICO POTÊNCIA DE 4 CV, SEM CARREGADOR - DEPRECIAÇÃO. AF_05/2023</v>
          </cell>
          <cell r="C1001" t="str">
            <v>H</v>
          </cell>
          <cell r="D1001">
            <v>1.31</v>
          </cell>
        </row>
        <row r="1002">
          <cell r="A1002">
            <v>89222</v>
          </cell>
          <cell r="B1002" t="str">
            <v>BETONEIRA CAPACIDADE NOMINAL DE 600 L, CAPACIDADE DE MISTURA 360 L, MOTOR ELÉTRICO TRIFÁSICO POTÊNCIA DE 4 CV, SEM CARREGADOR - JUROS. AF_05/2023</v>
          </cell>
          <cell r="C1002" t="str">
            <v>H</v>
          </cell>
          <cell r="D1002">
            <v>0.3</v>
          </cell>
        </row>
        <row r="1003">
          <cell r="A1003">
            <v>89223</v>
          </cell>
          <cell r="B1003" t="str">
            <v>BETONEIRA CAPACIDADE NOMINAL DE 600 L, CAPACIDADE DE MISTURA 360 L, MOTOR ELÉTRICO TRIFÁSICO POTÊNCIA DE 4 CV, SEM CARREGADOR - MANUTENÇÃO. AF_05/2023</v>
          </cell>
          <cell r="C1003" t="str">
            <v>H</v>
          </cell>
          <cell r="D1003">
            <v>1.44</v>
          </cell>
        </row>
        <row r="1004">
          <cell r="A1004">
            <v>89224</v>
          </cell>
          <cell r="B1004" t="str">
            <v>BETONEIRA CAPACIDADE NOMINAL DE 600 L, CAPACIDADE DE MISTURA 360 L, MOTOR ELÉTRICO TRIFÁSICO POTÊNCIA DE 4 CV, SEM CARREGADOR - MATERIAIS NA OPERAÇÃO. AF_05/2023</v>
          </cell>
          <cell r="C1004" t="str">
            <v>H</v>
          </cell>
          <cell r="D1004">
            <v>2.42</v>
          </cell>
        </row>
        <row r="1005">
          <cell r="A1005">
            <v>89228</v>
          </cell>
          <cell r="B1005" t="str">
            <v>MOTONIVELADORA POTÊNCIA BÁSICA LÍQUIDA (PRIMEIRA MARCHA) 125 HP, PESO BRUTO 13032 KG, LARGURA DA LÂMINA DE 3,7 M - DEPRECIAÇÃO. AF_06/2014</v>
          </cell>
          <cell r="C1005" t="str">
            <v>H</v>
          </cell>
          <cell r="D1005">
            <v>46.8</v>
          </cell>
        </row>
        <row r="1006">
          <cell r="A1006">
            <v>89229</v>
          </cell>
          <cell r="B1006" t="str">
            <v>MOTONIVELADORA POTÊNCIA BÁSICA LÍQUIDA (PRIMEIRA MARCHA) 125 HP, PESO BRUTO 13032 KG, LARGURA DA LÂMINA DE 3,7 M - JUROS. AF_06/2014</v>
          </cell>
          <cell r="C1006" t="str">
            <v>H</v>
          </cell>
          <cell r="D1006">
            <v>16.489999999999998</v>
          </cell>
        </row>
        <row r="1007">
          <cell r="A1007">
            <v>89230</v>
          </cell>
          <cell r="B1007" t="str">
            <v>FRESADORA DE ASFALTO A FRIO SOBRE RODAS, LARGURA FRESAGEM DE 1,0 M, POTÊNCIA 208 HP - DEPRECIAÇÃO. AF_11/2014</v>
          </cell>
          <cell r="C1007" t="str">
            <v>H</v>
          </cell>
          <cell r="D1007">
            <v>120.11</v>
          </cell>
        </row>
        <row r="1008">
          <cell r="A1008">
            <v>89231</v>
          </cell>
          <cell r="B1008" t="str">
            <v>FRESADORA DE ASFALTO A FRIO SOBRE RODAS, LARGURA FRESAGEM DE 1,0 M, POTÊNCIA 208 HP - JUROS. AF_11/2014</v>
          </cell>
          <cell r="C1008" t="str">
            <v>H</v>
          </cell>
          <cell r="D1008">
            <v>36.78</v>
          </cell>
        </row>
        <row r="1009">
          <cell r="A1009">
            <v>89232</v>
          </cell>
          <cell r="B1009" t="str">
            <v>FRESADORA DE ASFALTO A FRIO SOBRE RODAS, LARGURA FRESAGEM DE 1,0 M, POTÊNCIA 208 HP - MANUTENÇÃO. AF_11/2014</v>
          </cell>
          <cell r="C1009" t="str">
            <v>H</v>
          </cell>
          <cell r="D1009">
            <v>214.25</v>
          </cell>
        </row>
        <row r="1010">
          <cell r="A1010">
            <v>89233</v>
          </cell>
          <cell r="B1010" t="str">
            <v>FRESADORA DE ASFALTO A FRIO SOBRE RODAS, LARGURA FRESAGEM DE 1,0 M, POTÊNCIA 208 HP - MATERIAIS NA OPERAÇÃO. AF_11/2014</v>
          </cell>
          <cell r="C1010" t="str">
            <v>H</v>
          </cell>
          <cell r="D1010">
            <v>165.9</v>
          </cell>
        </row>
        <row r="1011">
          <cell r="A1011">
            <v>89236</v>
          </cell>
          <cell r="B1011" t="str">
            <v>FRESADORA DE ASFALTO A FRIO SOBRE RODAS, LARGURA FRESAGEM DE 2,0 M, POTÊNCIA 550 HP - DEPRECIAÇÃO. AF_11/2014</v>
          </cell>
          <cell r="C1011" t="str">
            <v>H</v>
          </cell>
          <cell r="D1011">
            <v>280.58</v>
          </cell>
        </row>
        <row r="1012">
          <cell r="A1012">
            <v>89237</v>
          </cell>
          <cell r="B1012" t="str">
            <v>FRESADORA DE ASFALTO A FRIO SOBRE RODAS, LARGURA FRESAGEM DE 2,0 M, POTÊNCIA 550 HP - JUROS. AF_11/2014</v>
          </cell>
          <cell r="C1012" t="str">
            <v>H</v>
          </cell>
          <cell r="D1012">
            <v>85.91</v>
          </cell>
        </row>
        <row r="1013">
          <cell r="A1013">
            <v>89238</v>
          </cell>
          <cell r="B1013" t="str">
            <v>FRESADORA DE ASFALTO A FRIO SOBRE RODAS, LARGURA FRESAGEM DE 2,0 M, POTÊNCIA 550 HP - MANUTENÇÃO. AF_11/2014</v>
          </cell>
          <cell r="C1013" t="str">
            <v>H</v>
          </cell>
          <cell r="D1013">
            <v>500.48</v>
          </cell>
        </row>
        <row r="1014">
          <cell r="A1014">
            <v>89239</v>
          </cell>
          <cell r="B1014" t="str">
            <v>FRESADORA DE ASFALTO A FRIO SOBRE RODAS, LARGURA FRESAGEM DE 2,0 M, POTÊNCIA 550 HP - MATERIAIS NA OPERAÇÃO. AF_11/2014</v>
          </cell>
          <cell r="C1014" t="str">
            <v>H</v>
          </cell>
          <cell r="D1014">
            <v>438.72</v>
          </cell>
        </row>
        <row r="1015">
          <cell r="A1015">
            <v>89240</v>
          </cell>
          <cell r="B1015" t="str">
            <v>VIBROACABADORA DE ASFALTO SOBRE ESTEIRAS, LARGURA DE PAVIMENTAÇÃO 1,90 M A 5,30 M, POTÊNCIA 105 HP CAPACIDADE 450 T/H - DEPRECIAÇÃO. AF_11/2014</v>
          </cell>
          <cell r="C1015" t="str">
            <v>H</v>
          </cell>
          <cell r="D1015">
            <v>86.11</v>
          </cell>
        </row>
        <row r="1016">
          <cell r="A1016">
            <v>89241</v>
          </cell>
          <cell r="B1016" t="str">
            <v>VIBROACABADORA DE ASFALTO SOBRE ESTEIRAS, LARGURA DE PAVIMENTAÇÃO 1,90 M A 5,30 M, POTÊNCIA 105 HP CAPACIDADE 450 T/H - JUROS. AF_11/2014</v>
          </cell>
          <cell r="C1016" t="str">
            <v>H</v>
          </cell>
          <cell r="D1016">
            <v>30.35</v>
          </cell>
        </row>
        <row r="1017">
          <cell r="A1017">
            <v>89246</v>
          </cell>
          <cell r="B1017" t="str">
            <v>RECICLADORA DE ASFALTO A FRIO SOBRE RODAS, LARGURA FRESAGEM DE 2,0 M, POTÊNCIA 422 HP - DEPRECIAÇÃO. AF_11/2014</v>
          </cell>
          <cell r="C1017" t="str">
            <v>H</v>
          </cell>
          <cell r="D1017">
            <v>243.81</v>
          </cell>
        </row>
        <row r="1018">
          <cell r="A1018">
            <v>89247</v>
          </cell>
          <cell r="B1018" t="str">
            <v>RECICLADORA DE ASFALTO A FRIO SOBRE RODAS, LARGURA FRESAGEM DE 2,0 M, POTÊNCIA 422 HP - JUROS. AF_11/2014</v>
          </cell>
          <cell r="C1018" t="str">
            <v>H</v>
          </cell>
          <cell r="D1018">
            <v>74.650000000000006</v>
          </cell>
        </row>
        <row r="1019">
          <cell r="A1019">
            <v>89248</v>
          </cell>
          <cell r="B1019" t="str">
            <v>RECICLADORA DE ASFALTO A FRIO SOBRE RODAS, LARGURA FRESAGEM DE 2,0 M, POTÊNCIA 422 HP - MANUTENÇÃO. AF_11/2014</v>
          </cell>
          <cell r="C1019" t="str">
            <v>H</v>
          </cell>
          <cell r="D1019">
            <v>434.89</v>
          </cell>
        </row>
        <row r="1020">
          <cell r="A1020">
            <v>89249</v>
          </cell>
          <cell r="B1020" t="str">
            <v>RECICLADORA DE ASFALTO A FRIO SOBRE RODAS, LARGURA FRESAGEM DE 2,0 M, POTÊNCIA 422 HP - MATERIAIS NA OPERAÇÃO. AF_11/2014</v>
          </cell>
          <cell r="C1020" t="str">
            <v>H</v>
          </cell>
          <cell r="D1020">
            <v>373.98</v>
          </cell>
        </row>
        <row r="1021">
          <cell r="A1021">
            <v>89253</v>
          </cell>
          <cell r="B1021" t="str">
            <v>VIBROACABADORA DE ASFALTO SOBRE ESTEIRAS, LARGURA DE PAVIMENTAÇÃO 2,13 M A 4,55 M, POTÊNCIA 100 HP, CAPACIDADE 400 T/H - DEPRECIAÇÃO. AF_11/2014</v>
          </cell>
          <cell r="C1021" t="str">
            <v>H</v>
          </cell>
          <cell r="D1021">
            <v>70.56</v>
          </cell>
        </row>
        <row r="1022">
          <cell r="A1022">
            <v>89254</v>
          </cell>
          <cell r="B1022" t="str">
            <v>VIBROACABADORA DE ASFALTO SOBRE ESTEIRAS, LARGURA DE PAVIMENTAÇÃO 2,13 M A 4,55 M, POTÊNCIA 100 HP, CAPACIDADE 400 T/H - JUROS. AF_11/2014</v>
          </cell>
          <cell r="C1022" t="str">
            <v>H</v>
          </cell>
          <cell r="D1022">
            <v>24.87</v>
          </cell>
        </row>
        <row r="1023">
          <cell r="A1023">
            <v>89255</v>
          </cell>
          <cell r="B1023" t="str">
            <v>VIBROACABADORA DE ASFALTO SOBRE ESTEIRAS, LARGURA DE PAVIMENTAÇÃO 2,13 M A 4,55 M, POTÊNCIA 100 HP, CAPACIDADE 400 T/H - MANUTENÇÃO. AF_11/2014</v>
          </cell>
          <cell r="C1023" t="str">
            <v>H</v>
          </cell>
          <cell r="D1023">
            <v>113.43</v>
          </cell>
        </row>
        <row r="1024">
          <cell r="A1024">
            <v>89256</v>
          </cell>
          <cell r="B1024" t="str">
            <v>VIBROACABADORA DE ASFALTO SOBRE ESTEIRAS, LARGURA DE PAVIMENTAÇÃO 2,13 M A 4,55 M, POTÊNCIA 100 HP, CAPACIDADE 400 T/H - MATERIAIS NA OPERAÇÃO. AF_11/2014</v>
          </cell>
          <cell r="C1024" t="str">
            <v>H</v>
          </cell>
          <cell r="D1024">
            <v>84.16</v>
          </cell>
        </row>
        <row r="1025">
          <cell r="A1025">
            <v>89259</v>
          </cell>
          <cell r="B1025" t="str">
            <v>GUINDAUTO HIDRÁULICO, CAPACIDADE MÁXIMA DE CARGA 6200 KG, MOMENTO MÁXIMO DE CARGA 11,7 TM, ALCANCE MÁXIMO HORIZONTAL 9,70 M, INCLUSIVE CAMINHÃO TOCO PBT 16.000 KG, POTÊNCIA DE 189 CV - DEPRECIAÇÃO. AF_06/2014</v>
          </cell>
          <cell r="C1025" t="str">
            <v>H</v>
          </cell>
          <cell r="D1025">
            <v>27.32</v>
          </cell>
        </row>
        <row r="1026">
          <cell r="A1026">
            <v>89260</v>
          </cell>
          <cell r="B1026" t="str">
            <v>GUINDAUTO HIDRÁULICO, CAPACIDADE MÁXIMA DE CARGA 6200 KG, MOMENTO MÁXIMO DE CARGA 11,7 TM, ALCANCE MÁXIMO HORIZONTAL 9,70 M, INCLUSIVE CAMINHÃO TOCO PBT 16.000 KG, POTÊNCIA DE 189 CV - JUROS. AF_06/2014</v>
          </cell>
          <cell r="C1026" t="str">
            <v>H</v>
          </cell>
          <cell r="D1026">
            <v>10.029999999999999</v>
          </cell>
        </row>
        <row r="1027">
          <cell r="A1027">
            <v>89262</v>
          </cell>
          <cell r="B1027" t="str">
            <v>GUINDAUTO HIDRÁULICO, CAPACIDADE MÁXIMA DE CARGA 6200 KG, MOMENTO MÁXIMO DE CARGA 11,7 TM, ALCANCE MÁXIMO HORIZONTAL 9,70 M, INCLUSIVE CAMINHÃO TOCO PBT 16.000 KG, POTÊNCIA DE 189 CV - MANUTENÇÃO. AF_06/2014</v>
          </cell>
          <cell r="C1027" t="str">
            <v>H</v>
          </cell>
          <cell r="D1027">
            <v>46.24</v>
          </cell>
        </row>
        <row r="1028">
          <cell r="A1028">
            <v>89264</v>
          </cell>
          <cell r="B1028" t="str">
            <v>CAMINHÃO TOCO, PBT 16.000 KG, CARGA ÚTIL MÁX. 10.685 KG, DIST. ENTRE EIXOS 4,8 M, POTÊNCIA 189 CV, INCLUSIVE CARROCERIA FIXA ABERTA DE MADEIRA P/ TRANSPORTE GERAL DE CARGA SECA, DIMEN. APROX. 2,5 X 7,00 X 0,50 M - DEPRECIAÇÃO. AF_06/2014</v>
          </cell>
          <cell r="C1028" t="str">
            <v>H</v>
          </cell>
          <cell r="D1028">
            <v>21.11</v>
          </cell>
        </row>
        <row r="1029">
          <cell r="A1029">
            <v>89265</v>
          </cell>
          <cell r="B1029" t="str">
            <v>CAMINHÃO TOCO, PBT 16.000 KG, CARGA ÚTIL MÁX. 10.685 KG, DIST. ENTRE EIXOS 4,8 M, POTÊNCIA 189 CV, INCLUSIVE CARROCERIA FIXA ABERTA DE MADEIRA P/ TRANSPORTE GERAL DE CARGA SECA, DIMEN. APROX. 2,5 X 7,00 X 0,50 M - JUROS. AF_06/2014</v>
          </cell>
          <cell r="C1029" t="str">
            <v>H</v>
          </cell>
          <cell r="D1029">
            <v>8.41</v>
          </cell>
        </row>
        <row r="1030">
          <cell r="A1030">
            <v>89266</v>
          </cell>
          <cell r="B1030" t="str">
            <v>CAMINHÃO TOCO, PBT 16.000 KG, CARGA ÚTIL MÁX. 10.685 KG, DIST. ENTRE EIXOS 4,8 M, POTÊNCIA 189 CV, INCLUSIVE CARROCERIA FIXA ABERTA DE MADEIRA P/ TRANSPORTE GERAL DE CARGA SECA, DIMEN. APROX. 2,5 X 7,00 X 0,50 M - IMPOSTOS E SEGUROS. AF_06/2014</v>
          </cell>
          <cell r="C1030" t="str">
            <v>H</v>
          </cell>
          <cell r="D1030">
            <v>3.39</v>
          </cell>
        </row>
        <row r="1031">
          <cell r="A1031">
            <v>89267</v>
          </cell>
          <cell r="B1031" t="str">
            <v>GUINDASTE HIDRÁULICO AUTOPROPELIDO, COM LANÇA TELESCÓPICA 28,80 M, CAPACIDADE MÁXIMA 30 T, POTÊNCIA 97 KW, TRAÇÃO 4 X 4 - DEPRECIAÇÃO. AF_11/2014</v>
          </cell>
          <cell r="C1031" t="str">
            <v>H</v>
          </cell>
          <cell r="D1031">
            <v>52.21</v>
          </cell>
        </row>
        <row r="1032">
          <cell r="A1032">
            <v>89268</v>
          </cell>
          <cell r="B1032" t="str">
            <v>GUINDASTE HIDRÁULICO AUTOPROPELIDO, COM LANÇA TELESCÓPICA 28,80 M, CAPACIDADE MÁXIMA 30 T, POTÊNCIA 97 KW, TRAÇÃO 4 X 4 - JUROS. AF_11/2014</v>
          </cell>
          <cell r="C1032" t="str">
            <v>H</v>
          </cell>
          <cell r="D1032">
            <v>18.399999999999999</v>
          </cell>
        </row>
        <row r="1033">
          <cell r="A1033">
            <v>89269</v>
          </cell>
          <cell r="B1033" t="str">
            <v>GUINDASTE HIDRÁULICO AUTOPROPELIDO, COM LANÇA TELESCÓPICA 28,80 M, CAPACIDADE MÁXIMA 30 T, POTÊNCIA 97 KW, TRAÇÃO 4 X 4 - IMPOSTOS E SEGUROS. AF_11/2014</v>
          </cell>
          <cell r="C1033" t="str">
            <v>H</v>
          </cell>
          <cell r="D1033">
            <v>7.44</v>
          </cell>
        </row>
        <row r="1034">
          <cell r="A1034">
            <v>89270</v>
          </cell>
          <cell r="B1034" t="str">
            <v>GUINDASTE HIDRÁULICO AUTOPROPELIDO, COM LANÇA TELESCÓPICA 28,80 M, CAPACIDADE MÁXIMA 30 T, POTÊNCIA 97 KW, TRAÇÃO 4 X 4 - MANUTENÇÃO. AF_11/2014</v>
          </cell>
          <cell r="C1034" t="str">
            <v>H</v>
          </cell>
          <cell r="D1034">
            <v>83.94</v>
          </cell>
        </row>
        <row r="1035">
          <cell r="A1035">
            <v>89271</v>
          </cell>
          <cell r="B1035" t="str">
            <v>GUINDASTE HIDRÁULICO AUTOPROPELIDO, COM LANÇA TELESCÓPICA 28,80 M, CAPACIDADE MÁXIMA 30 T, POTÊNCIA 97 KW, TRAÇÃO 4 X 4 - MATERIAIS NA OPERAÇÃO. AF_11/2014</v>
          </cell>
          <cell r="C1035" t="str">
            <v>H</v>
          </cell>
          <cell r="D1035">
            <v>28.8</v>
          </cell>
        </row>
        <row r="1036">
          <cell r="A1036">
            <v>89274</v>
          </cell>
          <cell r="B1036" t="str">
            <v>BETONEIRA CAPACIDADE NOMINAL DE 600 L, CAPACIDADE DE MISTURA 440 L, MOTOR A DIESEL POTÊNCIA 10 CV, COM CARREGADOR - DEPRECIAÇÃO. AF_05/2023</v>
          </cell>
          <cell r="C1036" t="str">
            <v>H</v>
          </cell>
          <cell r="D1036">
            <v>1.6</v>
          </cell>
        </row>
        <row r="1037">
          <cell r="A1037">
            <v>89275</v>
          </cell>
          <cell r="B1037" t="str">
            <v>BETONEIRA CAPACIDADE NOMINAL DE 600 L, CAPACIDADE DE MISTURA 440 L, MOTOR A DIESEL POTÊNCIA 10 CV, COM CARREGADOR - JUROS. AF_05/2023</v>
          </cell>
          <cell r="C1037" t="str">
            <v>H</v>
          </cell>
          <cell r="D1037">
            <v>0.37</v>
          </cell>
        </row>
        <row r="1038">
          <cell r="A1038">
            <v>89276</v>
          </cell>
          <cell r="B1038" t="str">
            <v>BETONEIRA CAPACIDADE NOMINAL DE 600 L, CAPACIDADE DE MISTURA 440 L, MOTOR A DIESEL POTÊNCIA 10 CV, COM CARREGADOR - MANUTENÇÃO. AF_05/2023</v>
          </cell>
          <cell r="C1038" t="str">
            <v>H</v>
          </cell>
          <cell r="D1038">
            <v>2</v>
          </cell>
        </row>
        <row r="1039">
          <cell r="A1039">
            <v>89277</v>
          </cell>
          <cell r="B1039" t="str">
            <v>BETONEIRA CAPACIDADE NOMINAL DE 600 L, CAPACIDADE DE MISTURA 440 L, MOTOR A DIESEL POTÊNCIA 10 CV, COM CARREGADOR - MATERIAIS NA OPERAÇÃO. AF_05/2023</v>
          </cell>
          <cell r="C1039" t="str">
            <v>H</v>
          </cell>
          <cell r="D1039">
            <v>8.31</v>
          </cell>
        </row>
        <row r="1040">
          <cell r="A1040">
            <v>89280</v>
          </cell>
          <cell r="B1040" t="str">
            <v>ROLO COMPACTADOR VIBRATÓRIO TANDEM AÇO LISO, POTÊNCIA 58 HP, PESO SEM/COM LASTRO 6,5 / 9,4 T, LARGURA DE TRABALHO 1,2 M - DEPRECIAÇÃO. AF_06/2014</v>
          </cell>
          <cell r="C1040" t="str">
            <v>H</v>
          </cell>
          <cell r="D1040">
            <v>39.36</v>
          </cell>
        </row>
        <row r="1041">
          <cell r="A1041">
            <v>89281</v>
          </cell>
          <cell r="B1041" t="str">
            <v>ROLO COMPACTADOR VIBRATÓRIO TANDEM AÇO LISO, POTÊNCIA 58 HP, PESO SEM/COM LASTRO 6,5 / 9,4 T, LARGURA DE TRABALHO 1,2 M - JUROS. AF_06/2014</v>
          </cell>
          <cell r="C1041" t="str">
            <v>H</v>
          </cell>
          <cell r="D1041">
            <v>10.56</v>
          </cell>
        </row>
        <row r="1042">
          <cell r="A1042">
            <v>89870</v>
          </cell>
          <cell r="B1042" t="str">
            <v>CAMINHÃO BASCULANTE 14 M3, COM CAVALO MECÂNICO DE CAPACIDADE MÁXIMA DE TRAÇÃO COMBINADO DE 36000 KG, POTÊNCIA 286 CV, INCLUSIVE SEMIREBOQUE COM CAÇAMBA METÁLICA - DEPRECIAÇÃO. AF_12/2014</v>
          </cell>
          <cell r="C1042" t="str">
            <v>H</v>
          </cell>
          <cell r="D1042">
            <v>40.32</v>
          </cell>
        </row>
        <row r="1043">
          <cell r="A1043">
            <v>89871</v>
          </cell>
          <cell r="B1043" t="str">
            <v>CAMINHÃO BASCULANTE 14 M3, COM CAVALO MECÂNICO DE CAPACIDADE MÁXIMA DE TRAÇÃO COMBINADO DE 36000 KG, POTÊNCIA 286 CV, INCLUSIVE SEMIREBOQUE COM CAÇAMBA METÁLICA - JUROS. AF_12/2014</v>
          </cell>
          <cell r="C1043" t="str">
            <v>H</v>
          </cell>
          <cell r="D1043">
            <v>14.18</v>
          </cell>
        </row>
        <row r="1044">
          <cell r="A1044">
            <v>89872</v>
          </cell>
          <cell r="B1044" t="str">
            <v>CAMINHÃO BASCULANTE 14 M3, COM CAVALO MECÂNICO DE CAPACIDADE MÁXIMA DE TRAÇÃO COMBINADO DE 36000 KG, POTÊNCIA 286 CV, INCLUSIVE SEMIREBOQUE COM CAÇAMBA METÁLICA - IMPOSTOS E SEGUROS. AF_12/2014</v>
          </cell>
          <cell r="C1044" t="str">
            <v>H</v>
          </cell>
          <cell r="D1044">
            <v>5.73</v>
          </cell>
        </row>
        <row r="1045">
          <cell r="A1045">
            <v>89873</v>
          </cell>
          <cell r="B1045" t="str">
            <v>CAMINHÃO BASCULANTE 14 M3, COM CAVALO MECÂNICO DE CAPACIDADE MÁXIMA DE TRAÇÃO COMBINADO DE 36000 KG, POTÊNCIA 286 CV, INCLUSIVE SEMIREBOQUE COM CAÇAMBA METÁLICA - MANUTENÇÃO. AF_12/2014</v>
          </cell>
          <cell r="C1045" t="str">
            <v>H</v>
          </cell>
          <cell r="D1045">
            <v>68.97</v>
          </cell>
        </row>
        <row r="1046">
          <cell r="A1046">
            <v>89874</v>
          </cell>
          <cell r="B1046" t="str">
            <v>CAMINHÃO BASCULANTE 14 M3, COM CAVALO MECÂNICO DE CAPACIDADE MÁXIMA DE TRAÇÃO COMBINADO DE 36000 KG, POTÊNCIA 286 CV, INCLUSIVE SEMIREBOQUE COM CAÇAMBA METÁLICA - MATERIAIS NA OPERAÇÃO. AF_12/2014</v>
          </cell>
          <cell r="C1046" t="str">
            <v>H</v>
          </cell>
          <cell r="D1046">
            <v>175.05</v>
          </cell>
        </row>
        <row r="1047">
          <cell r="A1047">
            <v>89878</v>
          </cell>
          <cell r="B1047" t="str">
            <v>CAMINHÃO BASCULANTE 18 M3, COM CAVALO MECÂNICO DE CAPACIDADE MÁXIMA DE TRAÇÃO COMBINADO DE 45000 KG, POTÊNCIA 330 CV, INCLUSIVE SEMIREBOQUE COM CAÇAMBA METÁLICA - DEPRECIAÇÃO. AF_12/2014</v>
          </cell>
          <cell r="C1047" t="str">
            <v>H</v>
          </cell>
          <cell r="D1047">
            <v>43.16</v>
          </cell>
        </row>
        <row r="1048">
          <cell r="A1048">
            <v>89879</v>
          </cell>
          <cell r="B1048" t="str">
            <v>CAMINHÃO BASCULANTE 18 M3, COM CAVALO MECÂNICO DE CAPACIDADE MÁXIMA DE TRAÇÃO COMBINADO DE 45000 KG, POTÊNCIA 330 CV, INCLUSIVE SEMIREBOQUE COM CAÇAMBA METÁLICA - JUROS. AF_12/2014</v>
          </cell>
          <cell r="C1048" t="str">
            <v>H</v>
          </cell>
          <cell r="D1048">
            <v>14.92</v>
          </cell>
        </row>
        <row r="1049">
          <cell r="A1049">
            <v>89880</v>
          </cell>
          <cell r="B1049" t="str">
            <v>CAMINHÃO BASCULANTE 18 M3, COM CAVALO MECÂNICO DE CAPACIDADE MÁXIMA DE TRAÇÃO COMBINADO DE 45000 KG, POTÊNCIA 330 CV, INCLUSIVE SEMIREBOQUE COM CAÇAMBA METÁLICA - IMPOSTOS E SEGUROS. AF_12/2014</v>
          </cell>
          <cell r="C1049" t="str">
            <v>H</v>
          </cell>
          <cell r="D1049">
            <v>6.02</v>
          </cell>
        </row>
        <row r="1050">
          <cell r="A1050">
            <v>89881</v>
          </cell>
          <cell r="B1050" t="str">
            <v>CAMINHÃO BASCULANTE 18 M3, COM CAVALO MECÂNICO DE CAPACIDADE MÁXIMA DE TRAÇÃO COMBINADO DE 45000 KG, POTÊNCIA 330 CV, INCLUSIVE SEMIREBOQUE COM CAÇAMBA METÁLICA - MANUTENÇÃO. AF_12/2014</v>
          </cell>
          <cell r="C1050" t="str">
            <v>H</v>
          </cell>
          <cell r="D1050">
            <v>73.11</v>
          </cell>
        </row>
        <row r="1051">
          <cell r="A1051">
            <v>89882</v>
          </cell>
          <cell r="B1051" t="str">
            <v>CAMINHÃO BASCULANTE 18 M3, COM CAVALO MECÂNICO DE CAPACIDADE MÁXIMA DE TRAÇÃO COMBINADO DE 45000 KG, POTÊNCIA 330 CV, INCLUSIVE SEMIREBOQUE COM CAÇAMBA METÁLICA - MATERIAIS NA OPERAÇÃO. AF_12/2014</v>
          </cell>
          <cell r="C1051" t="str">
            <v>H</v>
          </cell>
          <cell r="D1051">
            <v>201.96</v>
          </cell>
        </row>
        <row r="1052">
          <cell r="A1052">
            <v>90582</v>
          </cell>
          <cell r="B1052" t="str">
            <v>VIBRADOR DE IMERSÃO, DIÂMETRO DE PONTEIRA 45MM, MOTOR ELÉTRICO TRIFÁSICO POTÊNCIA DE 2 CV - DEPRECIAÇÃO. AF_06/2015</v>
          </cell>
          <cell r="C1052" t="str">
            <v>H</v>
          </cell>
          <cell r="D1052">
            <v>0.43</v>
          </cell>
        </row>
        <row r="1053">
          <cell r="A1053">
            <v>90583</v>
          </cell>
          <cell r="B1053" t="str">
            <v>VIBRADOR DE IMERSÃO, DIÂMETRO DE PONTEIRA 45MM, MOTOR ELÉTRICO TRIFÁSICO POTÊNCIA DE 2 CV - JUROS. AF_06/2015</v>
          </cell>
          <cell r="C1053" t="str">
            <v>H</v>
          </cell>
          <cell r="D1053">
            <v>0.1</v>
          </cell>
        </row>
        <row r="1054">
          <cell r="A1054">
            <v>90584</v>
          </cell>
          <cell r="B1054" t="str">
            <v>VIBRADOR DE IMERSÃO, DIÂMETRO DE PONTEIRA 45MM, MOTOR ELÉTRICO TRIFÁSICO POTÊNCIA DE 2 CV - MANUTENÇÃO. AF_06/2015</v>
          </cell>
          <cell r="C1054" t="str">
            <v>H</v>
          </cell>
          <cell r="D1054">
            <v>0.33</v>
          </cell>
        </row>
        <row r="1055">
          <cell r="A1055">
            <v>90585</v>
          </cell>
          <cell r="B1055" t="str">
            <v>VIBRADOR DE IMERSÃO, DIÂMETRO DE PONTEIRA 45MM, MOTOR ELÉTRICO TRIFÁSICO POTÊNCIA DE 2 CV - MATERIAIS NA OPERAÇÃO. AF_06/2015</v>
          </cell>
          <cell r="C1055" t="str">
            <v>H</v>
          </cell>
          <cell r="D1055">
            <v>0.5</v>
          </cell>
        </row>
        <row r="1056">
          <cell r="A1056">
            <v>90621</v>
          </cell>
          <cell r="B1056" t="str">
            <v>PERFURATRIZ MANUAL, TORQUE MÁXIMO 83 N.M, POTÊNCIA 5 CV, COM DIÂMETRO MÁXIMO 4" - DEPRECIAÇÃO. AF_06/2015</v>
          </cell>
          <cell r="C1056" t="str">
            <v>H</v>
          </cell>
          <cell r="D1056">
            <v>2.34</v>
          </cell>
        </row>
        <row r="1057">
          <cell r="A1057">
            <v>90622</v>
          </cell>
          <cell r="B1057" t="str">
            <v>PERFURATRIZ MANUAL, TORQUE MÁXIMO 83 N.M, POTÊNCIA 5 CV, COM DIÂMETRO MÁXIMO 4" - JUROS. AF_06/2015</v>
          </cell>
          <cell r="C1057" t="str">
            <v>H</v>
          </cell>
          <cell r="D1057">
            <v>0.54</v>
          </cell>
        </row>
        <row r="1058">
          <cell r="A1058">
            <v>90623</v>
          </cell>
          <cell r="B1058" t="str">
            <v>PERFURATRIZ MANUAL, TORQUE MÁXIMO 83 N.M, POTÊNCIA 5 CV, COM DIÂMETRO MÁXIMO 4" - MANUTENÇÃO. AF_06/2015</v>
          </cell>
          <cell r="C1058" t="str">
            <v>H</v>
          </cell>
          <cell r="D1058">
            <v>2.92</v>
          </cell>
        </row>
        <row r="1059">
          <cell r="A1059">
            <v>90624</v>
          </cell>
          <cell r="B1059" t="str">
            <v>PERFURATRIZ MANUAL, TORQUE MÁXIMO 83 N.M, POTÊNCIA 5 CV, COM DIÂMETRO MÁXIMO 4" - MATERIAIS NA OPERAÇÃO. AF_06/2015</v>
          </cell>
          <cell r="C1059" t="str">
            <v>H</v>
          </cell>
          <cell r="D1059">
            <v>3.03</v>
          </cell>
        </row>
        <row r="1060">
          <cell r="A1060">
            <v>90627</v>
          </cell>
          <cell r="B1060" t="str">
            <v>PERFURATRIZ SOBRE ESTEIRA, TORQUE MÁXIMO 600 KGF, PESO MÉDIO 1000 KG, POTÊNCIA 20 HP, DIÂMETRO MÁXIMO 10" - DEPRECIAÇÃO. AF_06/2015</v>
          </cell>
          <cell r="C1060" t="str">
            <v>H</v>
          </cell>
          <cell r="D1060">
            <v>52.86</v>
          </cell>
        </row>
        <row r="1061">
          <cell r="A1061">
            <v>90628</v>
          </cell>
          <cell r="B1061" t="str">
            <v>PERFURATRIZ SOBRE ESTEIRA, TORQUE MÁXIMO 600 KGF, PESO MÉDIO 1000 KG, POTÊNCIA 20 HP, DIÂMETRO MÁXIMO 10" - JUROS. AF_06/2015</v>
          </cell>
          <cell r="C1061" t="str">
            <v>H</v>
          </cell>
          <cell r="D1061">
            <v>14.18</v>
          </cell>
        </row>
        <row r="1062">
          <cell r="A1062">
            <v>90629</v>
          </cell>
          <cell r="B1062" t="str">
            <v>PERFURATRIZ SOBRE ESTEIRA, TORQUE MÁXIMO 600 KGF, PESO MÉDIO 1000 KG, POTÊNCIA 20 HP, DIÂMETRO MÁXIMO 10" - MANUTENÇÃO. AF_06/2015</v>
          </cell>
          <cell r="C1062" t="str">
            <v>H</v>
          </cell>
          <cell r="D1062">
            <v>66.150000000000006</v>
          </cell>
        </row>
        <row r="1063">
          <cell r="A1063">
            <v>90630</v>
          </cell>
          <cell r="B1063" t="str">
            <v>PERFURATRIZ SOBRE ESTEIRA, TORQUE MÁXIMO 600 KGF, PESO MÉDIO 1000 KG, POTÊNCIA 20 HP, DIÂMETRO MÁXIMO 10" - MATERIAIS NA OPERAÇÃO. AF_06/2015</v>
          </cell>
          <cell r="C1063" t="str">
            <v>H</v>
          </cell>
          <cell r="D1063">
            <v>1.44</v>
          </cell>
        </row>
        <row r="1064">
          <cell r="A1064">
            <v>90633</v>
          </cell>
          <cell r="B1064" t="str">
            <v>MISTURADOR DUPLO HORIZONTAL DE ALTA TURBULÊNCIA, CAPACIDADE / VOLUME 2 X 500 LITROS, MOTORES ELÉTRICOS MÍNIMO 5 CV CADA, PARA NATA CIMENTO, ARGAMASSA E OUTROS - DEPRECIAÇÃO. AF_06/2015</v>
          </cell>
          <cell r="C1064" t="str">
            <v>H</v>
          </cell>
          <cell r="D1064">
            <v>4.07</v>
          </cell>
        </row>
        <row r="1065">
          <cell r="A1065">
            <v>90634</v>
          </cell>
          <cell r="B1065" t="str">
            <v>MISTURADOR DUPLO HORIZONTAL DE ALTA TURBULÊNCIA, CAPACIDADE / VOLUME 2 X 500 LITROS, MOTORES ELÉTRICOS MÍNIMO 5 CV CADA, PARA NATA CIMENTO, ARGAMASSA E OUTROS - JUROS. AF_06/2015</v>
          </cell>
          <cell r="C1065" t="str">
            <v>H</v>
          </cell>
          <cell r="D1065">
            <v>0.94</v>
          </cell>
        </row>
        <row r="1066">
          <cell r="A1066">
            <v>90635</v>
          </cell>
          <cell r="B1066" t="str">
            <v>MISTURADOR DUPLO HORIZONTAL DE ALTA TURBULÊNCIA, CAPACIDADE / VOLUME 2 X 500 LITROS, MOTORES ELÉTRICOS MÍNIMO 5 CV CADA, PARA NATA CIMENTO, ARGAMASSA E OUTROS - MANUTENÇÃO. AF_06/2015</v>
          </cell>
          <cell r="C1066" t="str">
            <v>H</v>
          </cell>
          <cell r="D1066">
            <v>4.45</v>
          </cell>
        </row>
        <row r="1067">
          <cell r="A1067">
            <v>90636</v>
          </cell>
          <cell r="B1067" t="str">
            <v>MISTURADOR DUPLO HORIZONTAL DE ALTA TURBULÊNCIA, CAPACIDADE / VOLUME 2 X 500 LITROS, MOTORES ELÉTRICOS MÍNIMO 5 CV CADA, PARA NATA CIMENTO, ARGAMASSA E OUTROS - MATERIAIS NA OPERAÇÃO. AF_06/2015</v>
          </cell>
          <cell r="C1067" t="str">
            <v>H</v>
          </cell>
          <cell r="D1067">
            <v>6.07</v>
          </cell>
        </row>
        <row r="1068">
          <cell r="A1068">
            <v>90639</v>
          </cell>
          <cell r="B1068" t="str">
            <v>BOMBA TRIPLEX, PARA INJEÇÃO DE NATA DE CIMENTO, VAZÃO MÁXIMA DE 100 LITROS/MINUTO, PRESSÃO MÁXIMA DE 70 BAR - DEPRECIAÇÃO. AF_06/2015</v>
          </cell>
          <cell r="C1068" t="str">
            <v>H</v>
          </cell>
          <cell r="D1068">
            <v>6.07</v>
          </cell>
        </row>
        <row r="1069">
          <cell r="A1069">
            <v>90640</v>
          </cell>
          <cell r="B1069" t="str">
            <v>BOMBA TRIPLEX, PARA INJEÇÃO DE NATA DE CIMENTO, VAZÃO MÁXIMA DE 100 LITROS/MINUTO, PRESSÃO MÁXIMA DE 70 BAR - JUROS. AF_06/2015</v>
          </cell>
          <cell r="C1069" t="str">
            <v>H</v>
          </cell>
          <cell r="D1069">
            <v>1.4</v>
          </cell>
        </row>
        <row r="1070">
          <cell r="A1070">
            <v>90641</v>
          </cell>
          <cell r="B1070" t="str">
            <v>BOMBA TRIPLEX, PARA INJEÇÃO DE NATA DE CIMENTO, VAZÃO MÁXIMA DE 100 LITROS/MINUTO, PRESSÃO MÁXIMA DE 70 BAR - MANUTENÇÃO. AF_06/2015</v>
          </cell>
          <cell r="C1070" t="str">
            <v>H</v>
          </cell>
          <cell r="D1070">
            <v>6.64</v>
          </cell>
        </row>
        <row r="1071">
          <cell r="A1071">
            <v>90642</v>
          </cell>
          <cell r="B1071" t="str">
            <v>BOMBA TRIPLEX, PARA INJEÇÃO DE NATA DE CIMENTO, VAZÃO MÁXIMA DE 100 LITROS/MINUTO, PRESSÃO MÁXIMA DE 70 BAR - MATERIAIS NA OPERAÇÃO. AF_06/2015</v>
          </cell>
          <cell r="C1071" t="str">
            <v>H</v>
          </cell>
          <cell r="D1071">
            <v>12.47</v>
          </cell>
        </row>
        <row r="1072">
          <cell r="A1072">
            <v>90646</v>
          </cell>
          <cell r="B1072" t="str">
            <v>BOMBA CENTRÍFUGA MONOESTÁGIO COM MOTOR ELÉTRICO MONOFÁSICO, POTÊNCIA 15 HP, DIÂMETRO DO ROTOR 173 MM, HM/Q = 30 MCA / 90 M3/H A 45 MCA / 55 M3/H - DEPRECIAÇÃO. AF_06/2015</v>
          </cell>
          <cell r="C1072" t="str">
            <v>H</v>
          </cell>
          <cell r="D1072">
            <v>0.73</v>
          </cell>
        </row>
        <row r="1073">
          <cell r="A1073">
            <v>90647</v>
          </cell>
          <cell r="B1073" t="str">
            <v>BOMBA CENTRÍFUGA MONOESTÁGIO COM MOTOR ELÉTRICO MONOFÁSICO, POTÊNCIA 15 HP, DIÂMETRO DO ROTOR 173 MM, HM/Q = 30 MCA / 90 M3/H A 45 MCA / 55 M3/H - JUROS. AF_06/2015</v>
          </cell>
          <cell r="C1073" t="str">
            <v>H</v>
          </cell>
          <cell r="D1073">
            <v>0.17</v>
          </cell>
        </row>
        <row r="1074">
          <cell r="A1074">
            <v>90648</v>
          </cell>
          <cell r="B1074" t="str">
            <v>BOMBA CENTRÍFUGA MONOESTÁGIO COM MOTOR ELÉTRICO MONOFÁSICO, POTÊNCIA 15 HP, DIÂMETRO DO ROTOR 173 MM, HM/Q = 30 MCA / 90 M3/H A 45 MCA / 55 M3/H - MANUTENÇÃO. AF_06/2015</v>
          </cell>
          <cell r="C1074" t="str">
            <v>H</v>
          </cell>
          <cell r="D1074">
            <v>0.8</v>
          </cell>
        </row>
        <row r="1075">
          <cell r="A1075">
            <v>90649</v>
          </cell>
          <cell r="B1075" t="str">
            <v>BOMBA CENTRÍFUGA MONOESTÁGIO COM MOTOR ELÉTRICO MONOFÁSICO, POTÊNCIA 15 HP, DIÂMETRO DO ROTOR 173 MM, HM/Q = 30 MCA / 90 M3/H A 45 MCA / 55 M3/H - MATERIAIS NA OPERAÇÃO. AF_06/2015</v>
          </cell>
          <cell r="C1075" t="str">
            <v>H</v>
          </cell>
          <cell r="D1075">
            <v>9.41</v>
          </cell>
        </row>
        <row r="1076">
          <cell r="A1076">
            <v>90652</v>
          </cell>
          <cell r="B1076" t="str">
            <v>BOMBA DE PROJEÇÃO DE CONCRETO SECO, POTÊNCIA 10 CV, VAZÃO 3 M3/H - DEPRECIAÇÃO. AF_06/2015</v>
          </cell>
          <cell r="C1076" t="str">
            <v>H</v>
          </cell>
          <cell r="D1076">
            <v>3.95</v>
          </cell>
        </row>
        <row r="1077">
          <cell r="A1077">
            <v>90653</v>
          </cell>
          <cell r="B1077" t="str">
            <v>BOMBA DE PROJEÇÃO DE CONCRETO SECO, POTÊNCIA 10 CV, VAZÃO 3 M3/H - JUROS. AF_06/2015</v>
          </cell>
          <cell r="C1077" t="str">
            <v>H</v>
          </cell>
          <cell r="D1077">
            <v>0.91</v>
          </cell>
        </row>
        <row r="1078">
          <cell r="A1078">
            <v>90654</v>
          </cell>
          <cell r="B1078" t="str">
            <v>BOMBA DE PROJEÇÃO DE CONCRETO SECO, POTÊNCIA 10 CV, VAZÃO 3 M3/H - MANUTENÇÃO. AF_06/2015</v>
          </cell>
          <cell r="C1078" t="str">
            <v>H</v>
          </cell>
          <cell r="D1078">
            <v>4.32</v>
          </cell>
        </row>
        <row r="1079">
          <cell r="A1079">
            <v>90655</v>
          </cell>
          <cell r="B1079" t="str">
            <v>BOMBA DE PROJEÇÃO DE CONCRETO SECO, POTÊNCIA 10 CV, VAZÃO 3 M3/H - MATERIAIS NA OPERAÇÃO. AF_06/2015</v>
          </cell>
          <cell r="C1079" t="str">
            <v>H</v>
          </cell>
          <cell r="D1079">
            <v>6.19</v>
          </cell>
        </row>
        <row r="1080">
          <cell r="A1080">
            <v>90658</v>
          </cell>
          <cell r="B1080" t="str">
            <v>BOMBA DE PROJEÇÃO DE CONCRETO SECO, POTÊNCIA 10 CV, VAZÃO 6 M3/H - DEPRECIAÇÃO. AF_06/2015</v>
          </cell>
          <cell r="C1080" t="str">
            <v>H</v>
          </cell>
          <cell r="D1080">
            <v>4.2300000000000004</v>
          </cell>
        </row>
        <row r="1081">
          <cell r="A1081">
            <v>90659</v>
          </cell>
          <cell r="B1081" t="str">
            <v>BOMBA DE PROJEÇÃO DE CONCRETO SECO, POTÊNCIA 10 CV, VAZÃO 6 M3/H - JUROS. AF_06/2015</v>
          </cell>
          <cell r="C1081" t="str">
            <v>H</v>
          </cell>
          <cell r="D1081">
            <v>0.98</v>
          </cell>
        </row>
        <row r="1082">
          <cell r="A1082">
            <v>90660</v>
          </cell>
          <cell r="B1082" t="str">
            <v>BOMBA DE PROJEÇÃO DE CONCRETO SECO, POTÊNCIA 10 CV, VAZÃO 6 M3/H - MANUTENÇÃO. AF_06/2015</v>
          </cell>
          <cell r="C1082" t="str">
            <v>H</v>
          </cell>
          <cell r="D1082">
            <v>4.63</v>
          </cell>
        </row>
        <row r="1083">
          <cell r="A1083">
            <v>90661</v>
          </cell>
          <cell r="B1083" t="str">
            <v>BOMBA DE PROJEÇÃO DE CONCRETO SECO, POTÊNCIA 10 CV, VAZÃO 6 M3/H - MATERIAIS NA OPERAÇÃO. AF_06/2015</v>
          </cell>
          <cell r="C1083" t="str">
            <v>H</v>
          </cell>
          <cell r="D1083">
            <v>6.19</v>
          </cell>
        </row>
        <row r="1084">
          <cell r="A1084">
            <v>90664</v>
          </cell>
          <cell r="B1084" t="str">
            <v>PROJETOR PNEUMÁTICO DE ARGAMASSA PARA CHAPISCO E REBOCO COM RECIPIENTE ACOPLADO, TIPO CANEQUINHA, COM COMPRESSOR DE AR REBOCÁVEL VAZÃO 89 PCM E MOTOR DIESEL DE 20 CV - DEPRECIAÇÃO. AF_05/2023</v>
          </cell>
          <cell r="C1084" t="str">
            <v>H</v>
          </cell>
          <cell r="D1084">
            <v>7.14</v>
          </cell>
        </row>
        <row r="1085">
          <cell r="A1085">
            <v>90665</v>
          </cell>
          <cell r="B1085" t="str">
            <v>PROJETOR PNEUMÁTICO DE ARGAMASSA PARA CHAPISCO E REBOCO COM RECIPIENTE ACOPLADO, TIPO CANEQUINHA, COM COMPRESSOR DE AR REBOCÁVEL VAZÃO 89 PCM E MOTOR DIESEL DE 20 CV - JUROS. AF_05/2023</v>
          </cell>
          <cell r="C1085" t="str">
            <v>H</v>
          </cell>
          <cell r="D1085">
            <v>1.9</v>
          </cell>
        </row>
        <row r="1086">
          <cell r="A1086">
            <v>90666</v>
          </cell>
          <cell r="B1086" t="str">
            <v>PROJETOR PNEUMÁTICO DE ARGAMASSA PARA CHAPISCO E REBOCO COM RECIPIENTE ACOPLADO, TIPO CANEQUINHA, COM COMPRESSOR DE AR REBOCÁVEL VAZÃO 89 PCM E MOTOR DIESEL DE 20 CV - MANUTENÇÃO. AF_05/2023</v>
          </cell>
          <cell r="C1086" t="str">
            <v>H</v>
          </cell>
          <cell r="D1086">
            <v>8.94</v>
          </cell>
        </row>
        <row r="1087">
          <cell r="A1087">
            <v>90667</v>
          </cell>
          <cell r="B1087" t="str">
            <v>PROJETOR PNEUMÁTICO DE ARGAMASSA PARA CHAPISCO E REBOCO COM RECIPIENTE ACOPLADO, TIPO CANEQUINHA, COM COMPRESSOR DE AR REBOCÁVEL VAZÃO 89 PCM E MOTOR DIESEL DE 20 CV - MATERIAIS NA OPERAÇÃO. AF_05/2023</v>
          </cell>
          <cell r="C1087" t="str">
            <v>H</v>
          </cell>
          <cell r="D1087">
            <v>14.85</v>
          </cell>
        </row>
        <row r="1088">
          <cell r="A1088">
            <v>90670</v>
          </cell>
          <cell r="B1088" t="str">
            <v>PERFURATRIZ COM TORRE METÁLICA PARA EXECUÇÃO DE ESTACA HÉLICE CONTÍNUA, PROFUNDIDADE MÁXIMA DE 30 M, DIÂMETRO MÁXIMO DE 800 MM, POTÊNCIA INSTALADA DE 268 HP, MESA ROTATIVA COM TORQUE MÁXIMO DE 170 KNM - DEPRECIAÇÃO. AF_06/2015</v>
          </cell>
          <cell r="C1088" t="str">
            <v>H</v>
          </cell>
          <cell r="D1088">
            <v>238.49</v>
          </cell>
        </row>
        <row r="1089">
          <cell r="A1089">
            <v>90671</v>
          </cell>
          <cell r="B1089" t="str">
            <v>PERFURATRIZ COM TORRE METÁLICA PARA EXECUÇÃO DE ESTACA HÉLICE CONTÍNUA, PROFUNDIDADE MÁXIMA DE 30 M, DIÂMETRO MÁXIMO DE 800 MM, POTÊNCIA INSTALADA DE 268 HP, MESA ROTATIVA COM TORQUE MÁXIMO DE 170 KNM - JUROS. AF_06/2015</v>
          </cell>
          <cell r="C1089" t="str">
            <v>H</v>
          </cell>
          <cell r="D1089">
            <v>63.98</v>
          </cell>
        </row>
        <row r="1090">
          <cell r="A1090">
            <v>90672</v>
          </cell>
          <cell r="B1090" t="str">
            <v>PERFURATRIZ COM TORRE METÁLICA PARA EXECUÇÃO DE ESTACA HÉLICE CONTÍNUA, PROFUNDIDADE MÁXIMA DE 30 M, DIÂMETRO MÁXIMO DE 800 MM, POTÊNCIA INSTALADA DE 268 HP, MESA ROTATIVA COM TORQUE MÁXIMO DE 170 KNM - MANUTENÇÃO. AF_06/2015</v>
          </cell>
          <cell r="C1090" t="str">
            <v>H</v>
          </cell>
          <cell r="D1090">
            <v>298.45</v>
          </cell>
        </row>
        <row r="1091">
          <cell r="A1091">
            <v>90673</v>
          </cell>
          <cell r="B1091" t="str">
            <v>PERFURATRIZ COM TORRE METÁLICA PARA EXECUÇÃO DE ESTACA HÉLICE CONTÍNUA, PROFUNDIDADE MÁXIMA DE 30 M, DIÂMETRO MÁXIMO DE 800 MM, POTÊNCIA INSTALADA DE 268 HP, MESA ROTATIVA COM TORQUE MÁXIMO DE 170 KNM - MATERIAIS NA OPERAÇÃO. AF_06/2015</v>
          </cell>
          <cell r="C1091" t="str">
            <v>H</v>
          </cell>
          <cell r="D1091">
            <v>118.74</v>
          </cell>
        </row>
        <row r="1092">
          <cell r="A1092">
            <v>90676</v>
          </cell>
          <cell r="B1092" t="str">
            <v>PERFURATRIZ HIDRÁULICA SOBRE CAMINHÃO COM TRADO CURTO ACOPLADO, PROFUNDIDADE MÁXIMA DE 20 M, DIÂMETRO MÁXIMO DE 1500 MM, POTÊNCIA INSTALADA DE 137 HP, MESA ROTATIVA COM TORQUE MÁXIMO DE 30 KNM - DEPRECIAÇÃO. AF_06/2015</v>
          </cell>
          <cell r="C1092" t="str">
            <v>H</v>
          </cell>
          <cell r="D1092">
            <v>97.51</v>
          </cell>
        </row>
        <row r="1093">
          <cell r="A1093">
            <v>90677</v>
          </cell>
          <cell r="B1093" t="str">
            <v>PERFURATRIZ HIDRÁULICA SOBRE CAMINHÃO COM TRADO CURTO ACOPLADO, PROFUNDIDADE MÁXIMA DE 20 M, DIÂMETRO MÁXIMO DE 1500 MM, POTÊNCIA INSTALADA DE 137 HP, MESA ROTATIVA COM TORQUE MÁXIMO DE 30 KNM - JUROS. AF_06/2015</v>
          </cell>
          <cell r="C1093" t="str">
            <v>H</v>
          </cell>
          <cell r="D1093">
            <v>29.47</v>
          </cell>
        </row>
        <row r="1094">
          <cell r="A1094">
            <v>90678</v>
          </cell>
          <cell r="B1094" t="str">
            <v>PERFURATRIZ HIDRÁULICA SOBRE CAMINHÃO COM TRADO CURTO ACOPLADO, PROFUNDIDADE MÁXIMA DE 20 M, DIÂMETRO MÁXIMO DE 1500 MM, POTÊNCIA INSTALADA DE 137 HP, MESA ROTATIVA COM TORQUE MÁXIMO DE 30 KNM - MANUTENÇÃO. AF_06/2015</v>
          </cell>
          <cell r="C1094" t="str">
            <v>H</v>
          </cell>
          <cell r="D1094">
            <v>136.44999999999999</v>
          </cell>
        </row>
        <row r="1095">
          <cell r="A1095">
            <v>90679</v>
          </cell>
          <cell r="B1095" t="str">
            <v>PERFURATRIZ HIDRÁULICA SOBRE CAMINHÃO COM TRADO CURTO ACOPLADO, PROFUNDIDADE MÁXIMA DE 20 M, DIÂMETRO MÁXIMO DE 1500 MM, POTÊNCIA INSTALADA DE 137 HP, MESA ROTATIVA COM TORQUE MÁXIMO DE 30 KNM - MATERIAIS NA OPERAÇÃO. AF_06/2015</v>
          </cell>
          <cell r="C1095" t="str">
            <v>H</v>
          </cell>
          <cell r="D1095">
            <v>91.06</v>
          </cell>
        </row>
        <row r="1096">
          <cell r="A1096">
            <v>90682</v>
          </cell>
          <cell r="B1096" t="str">
            <v>MANIPULADOR TELESCÓPICO, POTÊNCIA DE 85 HP, CAPACIDADE DE CARGA DE 3.500 KG, ALTURA MÁXIMA DE ELEVAÇÃO DE 12,3 M - DEPRECIAÇÃO. AF_05/2023</v>
          </cell>
          <cell r="C1096" t="str">
            <v>H</v>
          </cell>
          <cell r="D1096">
            <v>39.46</v>
          </cell>
        </row>
        <row r="1097">
          <cell r="A1097">
            <v>90683</v>
          </cell>
          <cell r="B1097" t="str">
            <v>MANIPULADOR TELESCÓPICO, POTÊNCIA DE 85 HP, CAPACIDADE DE CARGA DE 3.500 KG, ALTURA MÁXIMA DE ELEVAÇÃO DE 12,3 M - JUROS. AF_05/2023</v>
          </cell>
          <cell r="C1097" t="str">
            <v>H</v>
          </cell>
          <cell r="D1097">
            <v>9.1199999999999992</v>
          </cell>
        </row>
        <row r="1098">
          <cell r="A1098">
            <v>90684</v>
          </cell>
          <cell r="B1098" t="str">
            <v>MANIPULADOR TELESCÓPICO, POTÊNCIA DE 85 HP, CAPACIDADE DE CARGA DE 3.500 KG, ALTURA MÁXIMA DE ELEVAÇÃO DE 12,3 M - MANUTENÇÃO. AF_05/2023</v>
          </cell>
          <cell r="C1098" t="str">
            <v>H</v>
          </cell>
          <cell r="D1098">
            <v>43.16</v>
          </cell>
        </row>
        <row r="1099">
          <cell r="A1099">
            <v>90685</v>
          </cell>
          <cell r="B1099" t="str">
            <v>MANIPULADOR TELESCÓPICO, POTÊNCIA DE 85 HP, CAPACIDADE DE CARGA DE 3.500 KG, ALTURA MÁXIMA DE ELEVAÇÃO DE 12,3 M - MATERIAIS NA OPERAÇÃO. AF_05/2023</v>
          </cell>
          <cell r="C1099" t="str">
            <v>H</v>
          </cell>
          <cell r="D1099">
            <v>56.48</v>
          </cell>
        </row>
        <row r="1100">
          <cell r="A1100">
            <v>90688</v>
          </cell>
          <cell r="B1100" t="str">
            <v>MINICARREGADEIRA SOBRE RODAS, POTÊNCIA LÍQUIDA DE 47 HP, CAPACIDADE NOMINAL DE OPERAÇÃO DE 646 KG - DEPRECIAÇÃO. AF_06/2015</v>
          </cell>
          <cell r="C1100" t="str">
            <v>H</v>
          </cell>
          <cell r="D1100">
            <v>28.8</v>
          </cell>
        </row>
        <row r="1101">
          <cell r="A1101">
            <v>90689</v>
          </cell>
          <cell r="B1101" t="str">
            <v>MINICARREGADEIRA SOBRE RODAS, POTÊNCIA LÍQUIDA DE 47 HP, CAPACIDADE NOMINAL DE OPERAÇÃO DE 646 KG - JUROS. AF_06/2015</v>
          </cell>
          <cell r="C1101" t="str">
            <v>H</v>
          </cell>
          <cell r="D1101">
            <v>5.68</v>
          </cell>
        </row>
        <row r="1102">
          <cell r="A1102">
            <v>90690</v>
          </cell>
          <cell r="B1102" t="str">
            <v>MINICARREGADEIRA SOBRE RODAS, POTÊNCIA LÍQUIDA DE 47 HP, CAPACIDADE NOMINAL DE OPERAÇÃO DE 646 KG - MANUTENÇÃO. AF_06/2015</v>
          </cell>
          <cell r="C1102" t="str">
            <v>H</v>
          </cell>
          <cell r="D1102">
            <v>36</v>
          </cell>
        </row>
        <row r="1103">
          <cell r="A1103">
            <v>90691</v>
          </cell>
          <cell r="B1103" t="str">
            <v>MINICARREGADEIRA SOBRE RODAS, POTÊNCIA LÍQUIDA DE 47 HP, CAPACIDADE NOMINAL DE OPERAÇÃO DE 646 KG - MATERIAIS NA OPERAÇÃO. AF_06/2015</v>
          </cell>
          <cell r="C1103" t="str">
            <v>H</v>
          </cell>
          <cell r="D1103">
            <v>39.56</v>
          </cell>
        </row>
        <row r="1104">
          <cell r="A1104">
            <v>90957</v>
          </cell>
          <cell r="B1104" t="str">
            <v>COMPRESSOR DE AR REBOCÁVEL, VAZÃO 189 PCM, PRESSÃO EFETIVA DE TRABALHO 102 PSI, MOTOR DIESEL, POTÊNCIA 63 CV - DEPRECIAÇÃO. AF_06/2015</v>
          </cell>
          <cell r="C1104" t="str">
            <v>H</v>
          </cell>
          <cell r="D1104">
            <v>5.32</v>
          </cell>
        </row>
        <row r="1105">
          <cell r="A1105">
            <v>90958</v>
          </cell>
          <cell r="B1105" t="str">
            <v>COMPRESSOR DE AR REBOCÁVEL, VAZÃO 189 PCM, PRESSÃO EFETIVA DE TRABALHO 102 PSI, MOTOR DIESEL, POTÊNCIA 63 CV - JUROS. AF_06/2015</v>
          </cell>
          <cell r="C1105" t="str">
            <v>H</v>
          </cell>
          <cell r="D1105">
            <v>1.42</v>
          </cell>
        </row>
        <row r="1106">
          <cell r="A1106">
            <v>90960</v>
          </cell>
          <cell r="B1106" t="str">
            <v>COMPRESSOR DE AR REBOCÁVEL, VAZÃO 89 PCM, PRESSÃO EFETIVA DE TRABALHO 102 PSI, MOTOR DIESEL, POTÊNCIA 20 CV - DEPRECIAÇÃO. AF_06/2015</v>
          </cell>
          <cell r="C1106" t="str">
            <v>H</v>
          </cell>
          <cell r="D1106">
            <v>7.1</v>
          </cell>
        </row>
        <row r="1107">
          <cell r="A1107">
            <v>90961</v>
          </cell>
          <cell r="B1107" t="str">
            <v>COMPRESSOR DE AR REBOCÁVEL, VAZÃO 89 PCM, PRESSÃO EFETIVA DE TRABALHO 102 PSI, MOTOR DIESEL, POTÊNCIA 20 CV - JUROS. AF_06/2015</v>
          </cell>
          <cell r="C1107" t="str">
            <v>H</v>
          </cell>
          <cell r="D1107">
            <v>1.9</v>
          </cell>
        </row>
        <row r="1108">
          <cell r="A1108">
            <v>90962</v>
          </cell>
          <cell r="B1108" t="str">
            <v>COMPRESSOR DE AR REBOCÁVEL, VAZÃO 89 PCM, PRESSÃO EFETIVA DE TRABALHO 102 PSI, MOTOR DIESEL, POTÊNCIA 20 CV - MANUTENÇÃO. AF_06/2015</v>
          </cell>
          <cell r="C1108" t="str">
            <v>H</v>
          </cell>
          <cell r="D1108">
            <v>8.89</v>
          </cell>
        </row>
        <row r="1109">
          <cell r="A1109">
            <v>90963</v>
          </cell>
          <cell r="B1109" t="str">
            <v>COMPRESSOR DE AR REBOCÁVEL, VAZÃO 89 PCM, PRESSÃO EFETIVA DE TRABALHO 102 PSI, MOTOR DIESEL, POTÊNCIA 20 CV - MATERIAIS NA OPERAÇÃO. AF_06/2015</v>
          </cell>
          <cell r="C1109" t="str">
            <v>H</v>
          </cell>
          <cell r="D1109">
            <v>14.85</v>
          </cell>
        </row>
        <row r="1110">
          <cell r="A1110">
            <v>90968</v>
          </cell>
          <cell r="B1110" t="str">
            <v>COMPRESSOR DE AR REBOCAVEL, VAZÃO 250 PCM, PRESSAO DE TRABALHO 102 PSI, MOTOR A DIESEL POTÊNCIA 81 CV - DEPRECIAÇÃO. AF_06/2015</v>
          </cell>
          <cell r="C1110" t="str">
            <v>H</v>
          </cell>
          <cell r="D1110">
            <v>7.12</v>
          </cell>
        </row>
        <row r="1111">
          <cell r="A1111">
            <v>90969</v>
          </cell>
          <cell r="B1111" t="str">
            <v>COMPRESSOR DE AR REBOCAVEL, VAZÃO 250 PCM, PRESSAO DE TRABALHO 102 PSI, MOTOR A DIESEL POTÊNCIA 81 CV - JUROS. AF_06/2015</v>
          </cell>
          <cell r="C1111" t="str">
            <v>H</v>
          </cell>
          <cell r="D1111">
            <v>1.91</v>
          </cell>
        </row>
        <row r="1112">
          <cell r="A1112">
            <v>90970</v>
          </cell>
          <cell r="B1112" t="str">
            <v>COMPRESSOR DE AR REBOCAVEL, VAZÃO 250 PCM, PRESSAO DE TRABALHO 102 PSI, MOTOR A DIESEL POTÊNCIA 81 CV - MANUTENÇÃO. AF_06/2015</v>
          </cell>
          <cell r="C1112" t="str">
            <v>H</v>
          </cell>
          <cell r="D1112">
            <v>8.91</v>
          </cell>
        </row>
        <row r="1113">
          <cell r="A1113">
            <v>90971</v>
          </cell>
          <cell r="B1113" t="str">
            <v>COMPRESSOR DE AR REBOCAVEL, VAZÃO 250 PCM, PRESSAO DE TRABALHO 102 PSI, MOTOR A DIESEL POTÊNCIA 81 CV - MATERIAIS NA OPERAÇÃO. AF_06/2015</v>
          </cell>
          <cell r="C1113" t="str">
            <v>H</v>
          </cell>
          <cell r="D1113">
            <v>60.17</v>
          </cell>
        </row>
        <row r="1114">
          <cell r="A1114">
            <v>90975</v>
          </cell>
          <cell r="B1114" t="str">
            <v>COMPRESSOR DE AR REBOCÁVEL, VAZÃO 748 PCM, PRESSÃO EFETIVA DE TRABALHO 102 PSI, MOTOR DIESEL, POTÊNCIA 210 CV - DEPRECIAÇÃO. AF_06/2015</v>
          </cell>
          <cell r="C1114" t="str">
            <v>H</v>
          </cell>
          <cell r="D1114">
            <v>18.09</v>
          </cell>
        </row>
        <row r="1115">
          <cell r="A1115">
            <v>90976</v>
          </cell>
          <cell r="B1115" t="str">
            <v>COMPRESSOR DE AR REBOCÁVEL, VAZÃO 748 PCM, PRESSÃO EFETIVA DE TRABALHO 102 PSI, MOTOR DIESEL, POTÊNCIA 210 CV - JUROS. AF_06/2015</v>
          </cell>
          <cell r="C1115" t="str">
            <v>H</v>
          </cell>
          <cell r="D1115">
            <v>4.8499999999999996</v>
          </cell>
        </row>
        <row r="1116">
          <cell r="A1116">
            <v>90977</v>
          </cell>
          <cell r="B1116" t="str">
            <v>COMPRESSOR DE AR REBOCÁVEL, VAZÃO 748 PCM, PRESSÃO EFETIVA DE TRABALHO 102 PSI, MOTOR DIESEL, POTÊNCIA 210 CV - MANUTENÇÃO. AF_06/2015</v>
          </cell>
          <cell r="C1116" t="str">
            <v>H</v>
          </cell>
          <cell r="D1116">
            <v>22.63</v>
          </cell>
        </row>
        <row r="1117">
          <cell r="A1117">
            <v>90978</v>
          </cell>
          <cell r="B1117" t="str">
            <v>COMPRESSOR DE AR REBOCÁVEL, VAZÃO 748 PCM, PRESSÃO EFETIVA DE TRABALHO 102 PSI, MOTOR DIESEL, POTÊNCIA 210 CV - MATERIAIS NA OPERAÇÃO. AF_06/2015</v>
          </cell>
          <cell r="C1117" t="str">
            <v>H</v>
          </cell>
          <cell r="D1117">
            <v>156.1</v>
          </cell>
        </row>
        <row r="1118">
          <cell r="A1118">
            <v>90992</v>
          </cell>
          <cell r="B1118" t="str">
            <v>COMPRESSOR DE AR REBOCAVEL, VAZÃO 400 PCM, PRESSAO DE TRABALHO 102 PSI, MOTOR A DIESEL POTÊNCIA 110 CV - DEPRECIAÇÃO. AF_06/2015</v>
          </cell>
          <cell r="C1118" t="str">
            <v>H</v>
          </cell>
          <cell r="D1118">
            <v>8.4499999999999993</v>
          </cell>
        </row>
        <row r="1119">
          <cell r="A1119">
            <v>90993</v>
          </cell>
          <cell r="B1119" t="str">
            <v>COMPRESSOR DE AR REBOCAVEL, VAZÃO 400 PCM, PRESSAO DE TRABALHO 102 PSI, MOTOR A DIESEL POTÊNCIA 110 CV - JUROS. AF_06/2015</v>
          </cell>
          <cell r="C1119" t="str">
            <v>H</v>
          </cell>
          <cell r="D1119">
            <v>2.2599999999999998</v>
          </cell>
        </row>
        <row r="1120">
          <cell r="A1120">
            <v>90994</v>
          </cell>
          <cell r="B1120" t="str">
            <v>COMPRESSOR DE AR REBOCAVEL, VAZÃO 400 PCM, PRESSAO DE TRABALHO 102 PSI, MOTOR A DIESEL POTÊNCIA 110 CV - MANUTENÇÃO. AF_06/2015</v>
          </cell>
          <cell r="C1120" t="str">
            <v>H</v>
          </cell>
          <cell r="D1120">
            <v>10.57</v>
          </cell>
        </row>
        <row r="1121">
          <cell r="A1121">
            <v>90995</v>
          </cell>
          <cell r="B1121" t="str">
            <v>COMPRESSOR DE AR REBOCAVEL, VAZÃO 400 PCM, PRESSAO DE TRABALHO 102 PSI, MOTOR A DIESEL POTÊNCIA 110 CV - MATERIAIS NA OPERAÇÃO. AF_06/2015</v>
          </cell>
          <cell r="C1121" t="str">
            <v>H</v>
          </cell>
          <cell r="D1121">
            <v>81.73</v>
          </cell>
        </row>
        <row r="1122">
          <cell r="A1122">
            <v>91021</v>
          </cell>
          <cell r="B1122" t="str">
            <v>PERFURATRIZ HIDRÁULICA SOBRE CAMINHÃO COM TRADO CURTO ACOPLADO, PROFUNDIDADE MÁXIMA DE 20 M, DIÂMETRO MÁXIMO DE 1500 MM, POTÊNCIA INSTALADA DE 137 HP, MESA ROTATIVA COM TORQUE MÁXIMO DE 30 KNM - IMPOSTOS E SEGUROS. AF_06/2015</v>
          </cell>
          <cell r="C1122" t="str">
            <v>H</v>
          </cell>
          <cell r="D1122">
            <v>11.94</v>
          </cell>
        </row>
        <row r="1123">
          <cell r="A1123">
            <v>91026</v>
          </cell>
          <cell r="B1123" t="str">
            <v>CAMINHÃO TRUCADO (C/ TERCEIRO EIXO) ELETRÔNICO - POTÊNCIA 231CV - PBT = 22000KG - DIST. ENTRE EIXOS 5170 MM - INCLUI CARROCERIA FIXA ABERTA DE MADEIRA - DEPRECIAÇÃO. AF_06/2015</v>
          </cell>
          <cell r="C1123" t="str">
            <v>H</v>
          </cell>
          <cell r="D1123">
            <v>24.77</v>
          </cell>
        </row>
        <row r="1124">
          <cell r="A1124">
            <v>91027</v>
          </cell>
          <cell r="B1124" t="str">
            <v>CAMINHÃO TRUCADO (C/ TERCEIRO EIXO) ELETRÔNICO - POTÊNCIA 231CV - PBT = 22000KG - DIST. ENTRE EIXOS 5170 MM - INCLUI CARROCERIA FIXA ABERTA DE MADEIRA - JUROS. AF_06/2015</v>
          </cell>
          <cell r="C1124" t="str">
            <v>H</v>
          </cell>
          <cell r="D1124">
            <v>9.93</v>
          </cell>
        </row>
        <row r="1125">
          <cell r="A1125">
            <v>91028</v>
          </cell>
          <cell r="B1125" t="str">
            <v>CAMINHÃO TRUCADO (C/ TERCEIRO EIXO) ELETRÔNICO - POTÊNCIA 231CV - PBT = 22000KG - DIST. ENTRE EIXOS 5170 MM - INCLUI CARROCERIA FIXA ABERTA DE MADEIRA - IMPOSTOS E SEGUROS. AF_06/2015</v>
          </cell>
          <cell r="C1125" t="str">
            <v>H</v>
          </cell>
          <cell r="D1125">
            <v>4.01</v>
          </cell>
        </row>
        <row r="1126">
          <cell r="A1126">
            <v>91029</v>
          </cell>
          <cell r="B1126" t="str">
            <v>CAMINHÃO TRUCADO (C/ TERCEIRO EIXO) ELETRÔNICO - POTÊNCIA 231CV - PBT = 22000KG - DIST. ENTRE EIXOS 5170 MM - INCLUI CARROCERIA FIXA ABERTA DE MADEIRA - MANUTENÇÃO. AF_06/2015</v>
          </cell>
          <cell r="C1126" t="str">
            <v>H</v>
          </cell>
          <cell r="D1126">
            <v>45.41</v>
          </cell>
        </row>
        <row r="1127">
          <cell r="A1127">
            <v>91030</v>
          </cell>
          <cell r="B1127" t="str">
            <v>CAMINHÃO TRUCADO (C/ TERCEIRO EIXO) ELETRÔNICO - POTÊNCIA 231CV - PBT = 22000KG - DIST. ENTRE EIXOS 5170 MM - INCLUI CARROCERIA FIXA ABERTA DE MADEIRA - MATERIAIS NA OPERAÇÃO. AF_06/2015</v>
          </cell>
          <cell r="C1127" t="str">
            <v>H</v>
          </cell>
          <cell r="D1127">
            <v>145.63999999999999</v>
          </cell>
        </row>
        <row r="1128">
          <cell r="A1128">
            <v>91273</v>
          </cell>
          <cell r="B1128" t="str">
            <v>PLACA VIBRATÓRIA REVERSÍVEL COM MOTOR 4 TEMPOS A GASOLINA, FORÇA CENTRÍFUGA DE 25 KN (2500 KGF), POTÊNCIA 5,5 CV - DEPRECIAÇÃO. AF_08/2015</v>
          </cell>
          <cell r="C1128" t="str">
            <v>H</v>
          </cell>
          <cell r="D1128">
            <v>0.6</v>
          </cell>
        </row>
        <row r="1129">
          <cell r="A1129">
            <v>91274</v>
          </cell>
          <cell r="B1129" t="str">
            <v>PLACA VIBRATÓRIA REVERSÍVEL COM MOTOR 4 TEMPOS A GASOLINA, FORÇA CENTRÍFUGA DE 25 KN (2500 KGF), POTÊNCIA 5,5 CV - JUROS. AF_08/2015</v>
          </cell>
          <cell r="C1129" t="str">
            <v>H</v>
          </cell>
          <cell r="D1129">
            <v>0.16</v>
          </cell>
        </row>
        <row r="1130">
          <cell r="A1130">
            <v>91275</v>
          </cell>
          <cell r="B1130" t="str">
            <v>PLACA VIBRATÓRIA REVERSÍVEL COM MOTOR 4 TEMPOS A GASOLINA, FORÇA CENTRÍFUGA DE 25 KN (2500 KGF), POTÊNCIA 5,5 CV - MANUTENÇÃO. AF_08/2015</v>
          </cell>
          <cell r="C1130" t="str">
            <v>H</v>
          </cell>
          <cell r="D1130">
            <v>0.75</v>
          </cell>
        </row>
        <row r="1131">
          <cell r="A1131">
            <v>91276</v>
          </cell>
          <cell r="B1131" t="str">
            <v>PLACA VIBRATÓRIA REVERSÍVEL COM MOTOR 4 TEMPOS A GASOLINA, FORÇA CENTRÍFUGA DE 25 KN (2500 KGF), POTÊNCIA 5,5 CV - MATERIAIS NA OPERAÇÃO. AF_08/2015</v>
          </cell>
          <cell r="C1131" t="str">
            <v>H</v>
          </cell>
          <cell r="D1131">
            <v>9.0399999999999991</v>
          </cell>
        </row>
        <row r="1132">
          <cell r="A1132">
            <v>91279</v>
          </cell>
          <cell r="B1132" t="str">
            <v>CORTADORA DE PISO COM MOTOR 4 TEMPOS A GASOLINA, POTÊNCIA DE 13 HP, COM DISCO DE CORTE DIAMANTADO SEGMENTADO PARA CONCRETO, DIÂMETRO DE 350 MM, FURO DE 1" (14 X 1") - DEPRECIAÇÃO. AF_08/2015</v>
          </cell>
          <cell r="C1132" t="str">
            <v>H</v>
          </cell>
          <cell r="D1132">
            <v>0.75</v>
          </cell>
        </row>
        <row r="1133">
          <cell r="A1133">
            <v>91280</v>
          </cell>
          <cell r="B1133" t="str">
            <v>CORTADORA DE PISO COM MOTOR 4 TEMPOS A GASOLINA, POTÊNCIA DE 13 HP, COM DISCO DE CORTE DIAMANTADO SEGMENTADO PARA CONCRETO, DIÂMETRO DE 350 MM, FURO DE 1" (14 X 1") - JUROS. AF_08/2015</v>
          </cell>
          <cell r="C1133" t="str">
            <v>H</v>
          </cell>
          <cell r="D1133">
            <v>0.16</v>
          </cell>
        </row>
        <row r="1134">
          <cell r="A1134">
            <v>91281</v>
          </cell>
          <cell r="B1134" t="str">
            <v>CORTADORA DE PISO COM MOTOR 4 TEMPOS A GASOLINA, POTÊNCIA DE 13 HP, COM DISCO DE CORTE DIAMANTADO SEGMENTADO PARA CONCRETO, DIÂMETRO DE 350 MM, FURO DE 1" (14 X 1") - MANUTENÇÃO. AF_08/2015</v>
          </cell>
          <cell r="C1134" t="str">
            <v>H</v>
          </cell>
          <cell r="D1134">
            <v>0.94</v>
          </cell>
        </row>
        <row r="1135">
          <cell r="A1135">
            <v>91282</v>
          </cell>
          <cell r="B1135" t="str">
            <v>CORTADORA DE PISO COM MOTOR 4 TEMPOS A GASOLINA, POTÊNCIA DE 13 HP, COM DISCO DE CORTE DIAMANTADO SEGMENTADO PARA CONCRETO, DIÂMETRO DE 350 MM, FURO DE 1" (14 X 1") - MATERIAIS NA OPERAÇÃO. AF_08/2015</v>
          </cell>
          <cell r="C1135" t="str">
            <v>H</v>
          </cell>
          <cell r="D1135">
            <v>9.1</v>
          </cell>
        </row>
        <row r="1136">
          <cell r="A1136">
            <v>91354</v>
          </cell>
          <cell r="B1136" t="str">
            <v>CAMINHÃO TOCO, PESO BRUTO TOTAL 14.300 KG, CARGA ÚTIL MÁXIMA 9590 KG, DISTÂNCIA ENTRE EIXOS 4,76 M, POTÊNCIA 185 CV (NÃO INCLUI CARROCERIA) - DEPRECIAÇÃO. AF_06/2014</v>
          </cell>
          <cell r="C1136" t="str">
            <v>H</v>
          </cell>
          <cell r="D1136">
            <v>17.61</v>
          </cell>
        </row>
        <row r="1137">
          <cell r="A1137">
            <v>91355</v>
          </cell>
          <cell r="B1137" t="str">
            <v>CAMINHÃO TOCO, PESO BRUTO TOTAL 14.300 KG, CARGA ÚTIL MÁXIMA 9590 KG, DISTÂNCIA ENTRE EIXOS 4,76 M, POTÊNCIA 185 CV (NÃO INCLUI CARROCERIA) - JUROS. AF_06/2014</v>
          </cell>
          <cell r="C1137" t="str">
            <v>H</v>
          </cell>
          <cell r="D1137">
            <v>7.24</v>
          </cell>
        </row>
        <row r="1138">
          <cell r="A1138">
            <v>91356</v>
          </cell>
          <cell r="B1138" t="str">
            <v>CAMINHÃO TOCO, PESO BRUTO TOTAL 14.300 KG, CARGA ÚTIL MÁXIMA 9590 KG, DISTÂNCIA ENTRE EIXOS 4,76 M, POTÊNCIA 185 CV (NÃO INCLUI CARROCERIA) - IMPOSTOS E SEGUROS. AF_06/2014</v>
          </cell>
          <cell r="C1138" t="str">
            <v>H</v>
          </cell>
          <cell r="D1138">
            <v>2.92</v>
          </cell>
        </row>
        <row r="1139">
          <cell r="A1139">
            <v>91359</v>
          </cell>
          <cell r="B1139" t="str">
            <v>CAMINHÃO PIPA 6.000 L, PESO BRUTO TOTAL 13.000 KG, DISTÂNCIA ENTRE EIXOS 4,80 M, POTÊNCIA 189 CV INCLUSIVE TANQUE DE AÇO PARA TRANSPORTE DE ÁGUA, CAPACIDADE 6 M3 - DEPRECIAÇÃO. AF_06/2014</v>
          </cell>
          <cell r="C1139" t="str">
            <v>H</v>
          </cell>
          <cell r="D1139">
            <v>20.99</v>
          </cell>
        </row>
        <row r="1140">
          <cell r="A1140">
            <v>91360</v>
          </cell>
          <cell r="B1140" t="str">
            <v>CAMINHÃO PIPA 6.000 L, PESO BRUTO TOTAL 13.000 KG, DISTÂNCIA ENTRE EIXOS 4,80 M, POTÊNCIA 189 CV INCLUSIVE TANQUE DE AÇO PARA TRANSPORTE DE ÁGUA, CAPACIDADE 6 M3 - JUROS. AF_06/2014</v>
          </cell>
          <cell r="C1140" t="str">
            <v>H</v>
          </cell>
          <cell r="D1140">
            <v>8.0299999999999994</v>
          </cell>
        </row>
        <row r="1141">
          <cell r="A1141">
            <v>91361</v>
          </cell>
          <cell r="B1141" t="str">
            <v>CAMINHÃO PIPA 6.000 L, PESO BRUTO TOTAL 13.000 KG, DISTÂNCIA ENTRE EIXOS 4,80 M, POTÊNCIA 189 CV INCLUSIVE TANQUE DE AÇO PARA TRANSPORTE DE ÁGUA, CAPACIDADE 6 M3 - IMPOSTOS E SEGUROS. AF_06/2014</v>
          </cell>
          <cell r="C1141" t="str">
            <v>H</v>
          </cell>
          <cell r="D1141">
            <v>3.24</v>
          </cell>
        </row>
        <row r="1142">
          <cell r="A1142">
            <v>91367</v>
          </cell>
          <cell r="B1142" t="str">
            <v>CAMINHÃO BASCULANTE 6 M3, PESO BRUTO TOTAL 16.000 KG, CARGA ÚTIL MÁXIMA 13.071 KG, DISTÂNCIA ENTRE EIXOS 4,80 M, POTÊNCIA 230 CV INCLUSIVE CAÇAMBA METÁLICA - DEPRECIAÇÃO. AF_06/2014</v>
          </cell>
          <cell r="C1142" t="str">
            <v>H</v>
          </cell>
          <cell r="D1142">
            <v>22.21</v>
          </cell>
        </row>
        <row r="1143">
          <cell r="A1143">
            <v>91368</v>
          </cell>
          <cell r="B1143" t="str">
            <v>CAMINHÃO BASCULANTE 6 M3, PESO BRUTO TOTAL 16.000 KG, CARGA ÚTIL MÁXIMA 13.071 KG, DISTÂNCIA ENTRE EIXOS 4,80 M, POTÊNCIA 230 CV INCLUSIVE CAÇAMBA METÁLICA - JUROS. AF_06/2014</v>
          </cell>
          <cell r="C1143" t="str">
            <v>H</v>
          </cell>
          <cell r="D1143">
            <v>8.52</v>
          </cell>
        </row>
        <row r="1144">
          <cell r="A1144">
            <v>91369</v>
          </cell>
          <cell r="B1144" t="str">
            <v>CAMINHÃO BASCULANTE 6 M3, PESO BRUTO TOTAL 16.000 KG, CARGA ÚTIL MÁXIMA 13.071 KG, DISTÂNCIA ENTRE EIXOS 4,80 M, POTÊNCIA 230 CV INCLUSIVE CAÇAMBA METÁLICA - IMPOSTOS E SEGUROS. AF_06/2014</v>
          </cell>
          <cell r="C1144" t="str">
            <v>H</v>
          </cell>
          <cell r="D1144">
            <v>3.44</v>
          </cell>
        </row>
        <row r="1145">
          <cell r="A1145">
            <v>91375</v>
          </cell>
          <cell r="B1145" t="str">
            <v>CAMINHÃO TOCO, PESO BRUTO TOTAL 16.000 KG, CARGA ÚTIL MÁXIMA DE 10.685 KG, DISTÂNCIA ENTRE EIXOS 4,80 M, POTÊNCIA 189 CV EXCLUSIVE CARROCERIA - DEPRECIAÇÃO. AF_06/2014</v>
          </cell>
          <cell r="C1145" t="str">
            <v>H</v>
          </cell>
          <cell r="D1145">
            <v>19.34</v>
          </cell>
        </row>
        <row r="1146">
          <cell r="A1146">
            <v>91376</v>
          </cell>
          <cell r="B1146" t="str">
            <v>CAMINHÃO TOCO, PESO BRUTO TOTAL 16.000 KG, CARGA ÚTIL MÁXIMA DE 10.685 KG, DISTÂNCIA ENTRE EIXOS 4,80 M, POTÊNCIA 189 CV EXCLUSIVE CARROCERIA - JUROS. AF_06/2014</v>
          </cell>
          <cell r="C1146" t="str">
            <v>H</v>
          </cell>
          <cell r="D1146">
            <v>7.95</v>
          </cell>
        </row>
        <row r="1147">
          <cell r="A1147">
            <v>91377</v>
          </cell>
          <cell r="B1147" t="str">
            <v>CAMINHÃO TOCO, PESO BRUTO TOTAL 16.000 KG, CARGA ÚTIL MÁXIMA DE 10.685 KG, DISTÂNCIA ENTRE EIXOS 4,80 M, POTÊNCIA 189 CV EXCLUSIVE CARROCERIA - IMPOSTOS E SEGUROS. AF_06/2014</v>
          </cell>
          <cell r="C1147" t="str">
            <v>H</v>
          </cell>
          <cell r="D1147">
            <v>3.21</v>
          </cell>
        </row>
        <row r="1148">
          <cell r="A1148">
            <v>91380</v>
          </cell>
          <cell r="B1148" t="str">
            <v>CAMINHÃO BASCULANTE 10 M3, TRUCADO CABINE SIMPLES, PESO BRUTO TOTAL 23.000 KG, CARGA ÚTIL MÁXIMA 15.935 KG, DISTÂNCIA ENTRE EIXOS 4,80 M, POTÊNCIA 230 CV INCLUSIVE CAÇAMBA METÁLICA - DEPRECIAÇÃO. AF_06/2014</v>
          </cell>
          <cell r="C1148" t="str">
            <v>H</v>
          </cell>
          <cell r="D1148">
            <v>29.22</v>
          </cell>
        </row>
        <row r="1149">
          <cell r="A1149">
            <v>91381</v>
          </cell>
          <cell r="B1149" t="str">
            <v>CAMINHÃO BASCULANTE 10 M3, TRUCADO CABINE SIMPLES, PESO BRUTO TOTAL 23.000 KG, CARGA ÚTIL MÁXIMA 15.935 KG, DISTÂNCIA ENTRE EIXOS 4,80 M, POTÊNCIA 230 CV INCLUSIVE CAÇAMBA METÁLICA - JUROS. AF_06/2014</v>
          </cell>
          <cell r="C1149" t="str">
            <v>H</v>
          </cell>
          <cell r="D1149">
            <v>11.21</v>
          </cell>
        </row>
        <row r="1150">
          <cell r="A1150">
            <v>91382</v>
          </cell>
          <cell r="B1150" t="str">
            <v>CAMINHÃO BASCULANTE 10 M3, TRUCADO CABINE SIMPLES, PESO BRUTO TOTAL 23.000 KG, CARGA ÚTIL MÁXIMA 15.935 KG, DISTÂNCIA ENTRE EIXOS 4,80 M, POTÊNCIA 230 CV INCLUSIVE CAÇAMBA METÁLICA - IMPOSTOS E SEGUROS. AF_06/2014</v>
          </cell>
          <cell r="C1150" t="str">
            <v>H</v>
          </cell>
          <cell r="D1150">
            <v>4.53</v>
          </cell>
        </row>
        <row r="1151">
          <cell r="A1151">
            <v>91383</v>
          </cell>
          <cell r="B1151" t="str">
            <v>CAMINHÃO BASCULANTE 10 M3, TRUCADO CABINE SIMPLES, PESO BRUTO TOTAL 23.000 KG, CARGA ÚTIL MÁXIMA 15.935 KG, DISTÂNCIA ENTRE EIXOS 4,80 M, POTÊNCIA 230 CV INCLUSIVE CAÇAMBA METÁLICA - MANUTENÇÃO. AF_06/2014</v>
          </cell>
          <cell r="C1151" t="str">
            <v>H</v>
          </cell>
          <cell r="D1151">
            <v>52.56</v>
          </cell>
        </row>
        <row r="1152">
          <cell r="A1152">
            <v>91384</v>
          </cell>
          <cell r="B1152" t="str">
            <v>CAMINHÃO BASCULANTE 10 M3, TRUCADO CABINE SIMPLES, PESO BRUTO TOTAL 23.000 KG, CARGA ÚTIL MÁXIMA 15.935 KG, DISTÂNCIA ENTRE EIXOS 4,80 M, POTÊNCIA 230 CV INCLUSIVE CAÇAMBA METÁLICA - MATERIAIS NA OPERAÇÃO. AF_06/2014</v>
          </cell>
          <cell r="C1152" t="str">
            <v>H</v>
          </cell>
          <cell r="D1152">
            <v>140.77000000000001</v>
          </cell>
        </row>
        <row r="1153">
          <cell r="A1153">
            <v>91390</v>
          </cell>
          <cell r="B1153" t="str">
            <v>CAMINHÃO TOCO, PBT 14.300 KG, CARGA ÚTIL MÁX. 9.710 KG, DIST. ENTRE EIXOS 3,56 M, POTÊNCIA 185 CV, INCLUSIVE CARROCERIA FIXA ABERTA DE MADEIRA P/ TRANSPORTE GERAL DE CARGA SECA, DIMEN. APROX. 2,50 X 6,50 X 0,50 M - DEPRECIAÇÃO. AF_06/2014</v>
          </cell>
          <cell r="C1153" t="str">
            <v>H</v>
          </cell>
          <cell r="D1153">
            <v>19.260000000000002</v>
          </cell>
        </row>
        <row r="1154">
          <cell r="A1154">
            <v>91391</v>
          </cell>
          <cell r="B1154" t="str">
            <v>CAMINHÃO TOCO, PBT 14.300 KG, CARGA ÚTIL MÁX. 9.710 KG, DIST. ENTRE EIXOS 3,56 M, POTÊNCIA 185 CV, INCLUSIVE CARROCERIA FIXA ABERTA DE MADEIRA P/ TRANSPORTE GERAL DE CARGA SECA, DIMEN. APROX. 2,50 X 6,50 X 0,50 M - JUROS. AF_06/2014</v>
          </cell>
          <cell r="C1154" t="str">
            <v>H</v>
          </cell>
          <cell r="D1154">
            <v>7.67</v>
          </cell>
        </row>
        <row r="1155">
          <cell r="A1155">
            <v>91392</v>
          </cell>
          <cell r="B1155" t="str">
            <v>CAMINHÃO TOCO, PBT 14.300 KG, CARGA ÚTIL MÁX. 9.710 KG, DIST. ENTRE EIXOS 3,56 M, POTÊNCIA 185 CV, INCLUSIVE CARROCERIA FIXA ABERTA DE MADEIRA P/ TRANSPORTE GERAL DE CARGA SECA, DIMEN. APROX. 2,50 X 6,50 X 0,50 M - IMPOSTOS E SEGUROS. AF_06/2014</v>
          </cell>
          <cell r="C1155" t="str">
            <v>H</v>
          </cell>
          <cell r="D1155">
            <v>3.09</v>
          </cell>
        </row>
        <row r="1156">
          <cell r="A1156">
            <v>91396</v>
          </cell>
          <cell r="B1156" t="str">
            <v>CAMINHÃO PIPA 10.000 L TRUCADO, PESO BRUTO TOTAL 23.000 KG, CARGA ÚTIL MÁXIMA 15.935 KG, DISTÂNCIA ENTRE EIXOS 4,8 M, POTÊNCIA 230 CV, INCLUSIVE TANQUE DE AÇO PARA TRANSPORTE DE ÁGUA - DEPRECIAÇÃO. AF_06/2014</v>
          </cell>
          <cell r="C1156" t="str">
            <v>H</v>
          </cell>
          <cell r="D1156">
            <v>29.11</v>
          </cell>
        </row>
        <row r="1157">
          <cell r="A1157">
            <v>91397</v>
          </cell>
          <cell r="B1157" t="str">
            <v>CAMINHÃO PIPA 10.000 L TRUCADO, PESO BRUTO TOTAL 23.000 KG, CARGA ÚTIL MÁXIMA 15.935 KG, DISTÂNCIA ENTRE EIXOS 4,8 M, POTÊNCIA 230 CV, INCLUSIVE TANQUE DE AÇO PARA TRANSPORTE DE ÁGUA - JUROS. AF_06/2014</v>
          </cell>
          <cell r="C1157" t="str">
            <v>H</v>
          </cell>
          <cell r="D1157">
            <v>11.25</v>
          </cell>
        </row>
        <row r="1158">
          <cell r="A1158">
            <v>91398</v>
          </cell>
          <cell r="B1158" t="str">
            <v>CAMINHÃO PIPA 10.000 L TRUCADO, PESO BRUTO TOTAL 23.000 KG, CARGA ÚTIL MÁXIMA 15.935 KG, DISTÂNCIA ENTRE EIXOS 4,8 M, POTÊNCIA 230 CV, INCLUSIVE TANQUE DE AÇO PARA TRANSPORTE DE ÁGUA - IMPOSTOS E SEGUROS. AF_06/2014</v>
          </cell>
          <cell r="C1158" t="str">
            <v>H</v>
          </cell>
          <cell r="D1158">
            <v>4.54</v>
          </cell>
        </row>
        <row r="1159">
          <cell r="A1159">
            <v>91402</v>
          </cell>
          <cell r="B1159" t="str">
            <v>CAMINHÃO BASCULANTE 6 M3 TOCO, PESO BRUTO TOTAL 16.000 KG, CARGA ÚTIL MÁXIMA 11.130 KG, DISTÂNCIA ENTRE EIXOS 5,36 M, POTÊNCIA 185 CV, INCLUSIVE CAÇAMBA METÁLICA - IMPOSTOS E SEGUROS. AF_06/2014</v>
          </cell>
          <cell r="C1159" t="str">
            <v>H</v>
          </cell>
          <cell r="D1159">
            <v>3.57</v>
          </cell>
        </row>
        <row r="1160">
          <cell r="A1160">
            <v>91466</v>
          </cell>
          <cell r="B1160" t="str">
            <v>GUINDAUTO HIDRÁULICO, CAPACIDADE MÁXIMA DE CARGA 6200 KG, MOMENTO MÁXIMO DE CARGA 11,7 TM, ALCANCE MÁXIMO HORIZONTAL 9,70 M, INCLUSIVE CAMINHÃO TOCO PBT 16.000 KG, POTÊNCIA DE 189 CV - IMPOSTOS E SEGUROS. AF_08/2015</v>
          </cell>
          <cell r="C1160" t="str">
            <v>H</v>
          </cell>
          <cell r="D1160">
            <v>4.05</v>
          </cell>
        </row>
        <row r="1161">
          <cell r="A1161">
            <v>91467</v>
          </cell>
          <cell r="B1161" t="str">
            <v>GUINDAUTO HIDRÁULICO, CAPACIDADE MÁXIMA DE CARGA 6200 KG, MOMENTO MÁXIMO DE CARGA 11,7 TM, ALCANCE MÁXIMO HORIZONTAL 9,70 M, INCLUSIVE CAMINHÃO TOCO PBT 16.000 KG, POTÊNCIA DE 189 CV - MATERIAIS NA OPERAÇÃO. AF_08/2015</v>
          </cell>
          <cell r="C1161" t="str">
            <v>H</v>
          </cell>
          <cell r="D1161">
            <v>156.99</v>
          </cell>
        </row>
        <row r="1162">
          <cell r="A1162">
            <v>91468</v>
          </cell>
          <cell r="B1162" t="str">
            <v>ESPARGIDOR DE ASFALTO PRESSURIZADO, TANQUE 6 M3 COM ISOLAÇÃO TÉRMICA, AQUECIDO COM 2 MAÇARICOS, COM BARRA ESPARGIDORA 3,60 M, MONTADO SOBRE CAMINHÃO  TOCO, PBT 14.300 KG, POTÊNCIA 185 CV - DEPRECIAÇÃO. AF_05/2023</v>
          </cell>
          <cell r="C1162" t="str">
            <v>H</v>
          </cell>
          <cell r="D1162">
            <v>25.48</v>
          </cell>
        </row>
        <row r="1163">
          <cell r="A1163">
            <v>91469</v>
          </cell>
          <cell r="B1163" t="str">
            <v>ESPARGIDOR DE ASFALTO PRESSURIZADO, TANQUE 6 M3 COM ISOLAÇÃO TÉRMICA, AQUECIDO COM 2 MAÇARICOS, COM BARRA ESPARGIDORA 3,60 M, MONTADO SOBRE CAMINHÃO  TOCO, PBT 14.300 KG, POTÊNCIA 185 CV - JUROS. AF_05/2023</v>
          </cell>
          <cell r="C1163" t="str">
            <v>H</v>
          </cell>
          <cell r="D1163">
            <v>9.9700000000000006</v>
          </cell>
        </row>
        <row r="1164">
          <cell r="A1164">
            <v>91484</v>
          </cell>
          <cell r="B1164" t="str">
            <v>ESPARGIDOR DE ASFALTO PRESSURIZADO, TANQUE 6 M3 COM ISOLAÇÃO TÉRMICA, AQUECIDO COM 2 MAÇARICOS, COM BARRA ESPARGIDORA 3,60 M, MONTADO SOBRE CAMINHÃO  TOCO, PBT 14.300 KG, POTÊNCIA 185 CV - IMPOSTOS E SEGUROS. AF_05/2023</v>
          </cell>
          <cell r="C1164" t="str">
            <v>H</v>
          </cell>
          <cell r="D1164">
            <v>4.0199999999999996</v>
          </cell>
        </row>
        <row r="1165">
          <cell r="A1165">
            <v>91485</v>
          </cell>
          <cell r="B1165" t="str">
            <v>ESPARGIDOR DE ASFALTO PRESSURIZADO, TANQUE 6 M3 COM ISOLAÇÃO TÉRMICA, AQUECIDO COM 2 MAÇARICOS, COM BARRA ESPARGIDORA 3,60 M, MONTADO SOBRE CAMINHÃO  TOCO, PBT 14.300 KG, POTÊNCIA 185 CV - MATERIAIS NA OPERAÇÃO. AF_05/2023</v>
          </cell>
          <cell r="C1165" t="str">
            <v>H</v>
          </cell>
          <cell r="D1165">
            <v>153.66</v>
          </cell>
        </row>
        <row r="1166">
          <cell r="A1166">
            <v>91529</v>
          </cell>
          <cell r="B1166" t="str">
            <v>COMPACTADOR DE SOLOS DE PERCUSSÃO (SOQUETE) COM MOTOR A GASOLINA 4 TEMPOS, POTÊNCIA 4 CV - DEPRECIAÇÃO. AF_08/2015</v>
          </cell>
          <cell r="C1166" t="str">
            <v>H</v>
          </cell>
          <cell r="D1166">
            <v>0.88</v>
          </cell>
        </row>
        <row r="1167">
          <cell r="A1167">
            <v>91530</v>
          </cell>
          <cell r="B1167" t="str">
            <v>COMPACTADOR DE SOLOS DE PERCUSSÃO (SOQUETE) COM MOTOR A GASOLINA 4 TEMPOS, POTÊNCIA 4 CV - JUROS. AF_08/2015</v>
          </cell>
          <cell r="C1167" t="str">
            <v>H</v>
          </cell>
          <cell r="D1167">
            <v>0.23</v>
          </cell>
        </row>
        <row r="1168">
          <cell r="A1168">
            <v>91531</v>
          </cell>
          <cell r="B1168" t="str">
            <v>COMPACTADOR DE SOLOS DE PERCUSSÃO (SOQUETE) COM MOTOR A GASOLINA 4 TEMPOS, POTÊNCIA 4 CV - MANUTENÇÃO. AF_08/2015</v>
          </cell>
          <cell r="C1168" t="str">
            <v>H</v>
          </cell>
          <cell r="D1168">
            <v>1.1100000000000001</v>
          </cell>
        </row>
        <row r="1169">
          <cell r="A1169">
            <v>91532</v>
          </cell>
          <cell r="B1169" t="str">
            <v>COMPACTADOR DE SOLOS DE PERCUSSÃO (SOQUETE) COM MOTOR A GASOLINA 4 TEMPOS, POTÊNCIA 4 CV - MATERIAIS NA OPERAÇÃO. AF_08/2015</v>
          </cell>
          <cell r="C1169" t="str">
            <v>H</v>
          </cell>
          <cell r="D1169">
            <v>6.46</v>
          </cell>
        </row>
        <row r="1170">
          <cell r="A1170">
            <v>91629</v>
          </cell>
          <cell r="B1170" t="str">
            <v>GUINDAUTO HIDRÁULICO, CAPACIDADE MÁXIMA DE CARGA 6500 KG, MOMENTO MÁXIMO DE CARGA 5,8 TM, ALCANCE MÁXIMO HORIZONTAL 7,60 M, INCLUSIVE CAMINHÃO TOCO PBT 9.700 KG, POTÊNCIA DE 160 CV - DEPRECIAÇÃO. AF_08/2015</v>
          </cell>
          <cell r="C1170" t="str">
            <v>H</v>
          </cell>
          <cell r="D1170">
            <v>21.63</v>
          </cell>
        </row>
        <row r="1171">
          <cell r="A1171">
            <v>91630</v>
          </cell>
          <cell r="B1171" t="str">
            <v>GUINDAUTO HIDRÁULICO, CAPACIDADE MÁXIMA DE CARGA 6500 KG, MOMENTO MÁXIMO DE CARGA 5,8 TM, ALCANCE MÁXIMO HORIZONTAL 7,60 M, INCLUSIVE CAMINHÃO TOCO PBT 9.700 KG, POTÊNCIA DE 160 CV - JUROS. AF_08/2015</v>
          </cell>
          <cell r="C1171" t="str">
            <v>H</v>
          </cell>
          <cell r="D1171">
            <v>8.0399999999999991</v>
          </cell>
        </row>
        <row r="1172">
          <cell r="A1172">
            <v>91631</v>
          </cell>
          <cell r="B1172" t="str">
            <v>GUINDAUTO HIDRÁULICO, CAPACIDADE MÁXIMA DE CARGA 6500 KG, MOMENTO MÁXIMO DE CARGA 5,8 TM, ALCANCE MÁXIMO HORIZONTAL 7,60 M, INCLUSIVE CAMINHÃO TOCO PBT 9.700 KG, POTÊNCIA DE 160 CV - IMPOSTOS E SEGUROS. AF_08/2015</v>
          </cell>
          <cell r="C1172" t="str">
            <v>H</v>
          </cell>
          <cell r="D1172">
            <v>3.24</v>
          </cell>
        </row>
        <row r="1173">
          <cell r="A1173">
            <v>91632</v>
          </cell>
          <cell r="B1173" t="str">
            <v>GUINDAUTO HIDRÁULICO, CAPACIDADE MÁXIMA DE CARGA 6500 KG, MOMENTO MÁXIMO DE CARGA 5,8 TM, ALCANCE MÁXIMO HORIZONTAL 7,60 M, INCLUSIVE CAMINHÃO TOCO PBT 9.700 KG, POTÊNCIA DE 160 CV - MANUTENÇÃO. AF_08/2015</v>
          </cell>
          <cell r="C1173" t="str">
            <v>H</v>
          </cell>
          <cell r="D1173">
            <v>37.020000000000003</v>
          </cell>
        </row>
        <row r="1174">
          <cell r="A1174">
            <v>91633</v>
          </cell>
          <cell r="B1174" t="str">
            <v>GUINDAUTO HIDRÁULICO, CAPACIDADE MÁXIMA DE CARGA 6500 KG, MOMENTO MÁXIMO DE CARGA 5,8 TM, ALCANCE MÁXIMO HORIZONTAL 7,60 M, INCLUSIVE CAMINHÃO TOCO PBT 9.700 KG, POTÊNCIA DE 160 CV - MATERIAIS NA OPERAÇÃO. AF_08/2015</v>
          </cell>
          <cell r="C1174" t="str">
            <v>H</v>
          </cell>
          <cell r="D1174">
            <v>132.87</v>
          </cell>
        </row>
        <row r="1175">
          <cell r="A1175">
            <v>91640</v>
          </cell>
          <cell r="B1175" t="str">
            <v>CAMINHÃO DE TRANSPORTE DE MATERIAL ASFÁLTICO 30.000 L, COM CAVALO MECÂNICO DE CAPACIDADE MÁXIMA DE TRAÇÃO COMBINADO DE 66.000 KG, POTÊNCIA 360 CV, INCLUSIVE TANQUE DE ASFALTO COM SERPENTINA - DEPRECIAÇÃO. AF_08/2015</v>
          </cell>
          <cell r="C1175" t="str">
            <v>H</v>
          </cell>
          <cell r="D1175">
            <v>41.47</v>
          </cell>
        </row>
        <row r="1176">
          <cell r="A1176">
            <v>91641</v>
          </cell>
          <cell r="B1176" t="str">
            <v>CAMINHÃO DE TRANSPORTE DE MATERIAL ASFÁLTICO 30.000 L, COM CAVALO MECÂNICO DE CAPACIDADE MÁXIMA DE TRAÇÃO COMBINADO DE 66.000 KG, POTÊNCIA 360 CV, INCLUSIVE TANQUE DE ASFALTO COM SERPENTINA - JUROS. AF_08/2015</v>
          </cell>
          <cell r="C1176" t="str">
            <v>H</v>
          </cell>
          <cell r="D1176">
            <v>16.739999999999998</v>
          </cell>
        </row>
        <row r="1177">
          <cell r="A1177">
            <v>91642</v>
          </cell>
          <cell r="B1177" t="str">
            <v>CAMINHÃO DE TRANSPORTE DE MATERIAL ASFÁLTICO 30.000 L, COM CAVALO MECÂNICO DE CAPACIDADE MÁXIMA DE TRAÇÃO COMBINADO DE 66.000 KG, POTÊNCIA 360 CV, INCLUSIVE TANQUE DE ASFALTO COM SERPENTINA - IMPOSTOS E SEGUROS. AF_08/2015</v>
          </cell>
          <cell r="C1177" t="str">
            <v>H</v>
          </cell>
          <cell r="D1177">
            <v>6.77</v>
          </cell>
        </row>
        <row r="1178">
          <cell r="A1178">
            <v>91643</v>
          </cell>
          <cell r="B1178" t="str">
            <v>CAMINHÃO DE TRANSPORTE DE MATERIAL ASFÁLTICO 30.000 L, COM CAVALO MECÂNICO DE CAPACIDADE MÁXIMA DE TRAÇÃO COMBINADO DE 66.000 KG, POTÊNCIA 360 CV, INCLUSIVE TANQUE DE ASFALTO COM SERPENTINA - MANUTENÇÃO. AF_08/2015</v>
          </cell>
          <cell r="C1178" t="str">
            <v>H</v>
          </cell>
          <cell r="D1178">
            <v>74.81</v>
          </cell>
        </row>
        <row r="1179">
          <cell r="A1179">
            <v>91644</v>
          </cell>
          <cell r="B1179" t="str">
            <v>CAMINHÃO DE TRANSPORTE DE MATERIAL ASFÁLTICO 30.000 L, COM CAVALO MECÂNICO DE CAPACIDADE MÁXIMA DE TRAÇÃO COMBINADO DE 66.000 KG, POTÊNCIA 360 CV, INCLUSIVE TANQUE DE ASFALTO COM SERPENTINA - MATERIAIS NA OPERAÇÃO. AF_08/2015</v>
          </cell>
          <cell r="C1179" t="str">
            <v>H</v>
          </cell>
          <cell r="D1179">
            <v>299.01</v>
          </cell>
        </row>
        <row r="1180">
          <cell r="A1180">
            <v>91688</v>
          </cell>
          <cell r="B1180" t="str">
            <v>SERRA CIRCULAR DE BANCADA COM MOTOR ELÉTRICO POTÊNCIA DE 5HP, COM COIFA PARA DISCO 10" - DEPRECIAÇÃO. AF_08/2015</v>
          </cell>
          <cell r="C1180" t="str">
            <v>H</v>
          </cell>
          <cell r="D1180">
            <v>0.08</v>
          </cell>
        </row>
        <row r="1181">
          <cell r="A1181">
            <v>91689</v>
          </cell>
          <cell r="B1181" t="str">
            <v>SERRA CIRCULAR DE BANCADA COM MOTOR ELÉTRICO POTÊNCIA DE 5HP, COM COIFA PARA DISCO 10" - JUROS. AF_08/2015</v>
          </cell>
          <cell r="C1181" t="str">
            <v>H</v>
          </cell>
          <cell r="D1181">
            <v>0.01</v>
          </cell>
        </row>
        <row r="1182">
          <cell r="A1182">
            <v>91690</v>
          </cell>
          <cell r="B1182" t="str">
            <v>SERRA CIRCULAR DE BANCADA COM MOTOR ELÉTRICO POTÊNCIA DE 5HP, COM COIFA PARA DISCO 10" - MANUTENÇÃO. AF_08/2015</v>
          </cell>
          <cell r="C1182" t="str">
            <v>H</v>
          </cell>
          <cell r="D1182">
            <v>0.06</v>
          </cell>
        </row>
        <row r="1183">
          <cell r="A1183">
            <v>91691</v>
          </cell>
          <cell r="B1183" t="str">
            <v>SERRA CIRCULAR DE BANCADA COM MOTOR ELÉTRICO POTÊNCIA DE 5HP, COM COIFA PARA DISCO 10" - MATERIAIS NA OPERAÇÃO. AF_08/2015</v>
          </cell>
          <cell r="C1183" t="str">
            <v>H</v>
          </cell>
          <cell r="D1183">
            <v>1.31</v>
          </cell>
        </row>
        <row r="1184">
          <cell r="A1184">
            <v>92040</v>
          </cell>
          <cell r="B1184" t="str">
            <v>DISTRIBUIDOR DE AGREGADOS REBOCAVEL, CAPACIDADE 1,9 M³, LARGURA DE TRABALHO 3,66 M - DEPRECIAÇÃO. AF_11/2015</v>
          </cell>
          <cell r="C1184" t="str">
            <v>H</v>
          </cell>
          <cell r="D1184">
            <v>6.47</v>
          </cell>
        </row>
        <row r="1185">
          <cell r="A1185">
            <v>92041</v>
          </cell>
          <cell r="B1185" t="str">
            <v>DISTRIBUIDOR DE AGREGADOS REBOCAVEL, CAPACIDADE 1,9 M³, LARGURA DE TRABALHO 3,66 M - JUROS. AF_11/2015</v>
          </cell>
          <cell r="C1185" t="str">
            <v>H</v>
          </cell>
          <cell r="D1185">
            <v>1.33</v>
          </cell>
        </row>
        <row r="1186">
          <cell r="A1186">
            <v>92042</v>
          </cell>
          <cell r="B1186" t="str">
            <v>DISTRIBUIDOR DE AGREGADOS REBOCAVEL, CAPACIDADE 1,9 M³, LARGURA DE TRABALHO 3,66 M - MANUTENÇÃO. AF_11/2015</v>
          </cell>
          <cell r="C1186" t="str">
            <v>H</v>
          </cell>
          <cell r="D1186">
            <v>5.39</v>
          </cell>
        </row>
        <row r="1187">
          <cell r="A1187">
            <v>92101</v>
          </cell>
          <cell r="B1187" t="str">
            <v>CAMINHÃO PARA EQUIPAMENTO DE LIMPEZA A SUCÇÃO COM CAMINHÃO TRUCADO DE PESO BRUTO TOTAL 23000 KG, CARGA ÚTIL MÁXIMA 15935 KG, DISTÂNCIA ENTRE EIXOS 4,80 M, POTÊNCIA 230 CV, INCLUSIVE LIMPADORA A SUCÇÃO, TANQUE 12000 L - DEPRECIAÇÃO. AF_05/2023</v>
          </cell>
          <cell r="C1187" t="str">
            <v>H</v>
          </cell>
          <cell r="D1187">
            <v>44.82</v>
          </cell>
        </row>
        <row r="1188">
          <cell r="A1188">
            <v>92102</v>
          </cell>
          <cell r="B1188" t="str">
            <v>CAMINHÃO PARA EQUIPAMENTO DE LIMPEZA A SUCÇÃO COM CAMINHÃO TRUCADO DE PESO BRUTO TOTAL 23000 KG, CARGA ÚTIL MÁXIMA 15935 KG, DISTÂNCIA ENTRE EIXOS 4,80 M, POTÊNCIA 230 CV, INCLUSIVE LIMPADORA A SUCÇÃO, TANQUE 12000 L - JUROS. AF_05/2023</v>
          </cell>
          <cell r="C1188" t="str">
            <v>H</v>
          </cell>
          <cell r="D1188">
            <v>14.05</v>
          </cell>
        </row>
        <row r="1189">
          <cell r="A1189">
            <v>92103</v>
          </cell>
          <cell r="B1189" t="str">
            <v>CAMINHÃO PARA EQUIPAMENTO DE LIMPEZA A SUCÇÃO COM CAMINHÃO TRUCADO DE PESO BRUTO TOTAL 23000 KG, CARGA ÚTIL MÁXIMA 15935 KG, DISTÂNCIA ENTRE EIXOS 4,80 M, POTÊNCIA 230 CV, INCLUSIVE LIMPADORA A SUCÇÃO, TANQUE 12000 L - IMPOSTOS E SEGUROS. AF_05/2023</v>
          </cell>
          <cell r="C1189" t="str">
            <v>H</v>
          </cell>
          <cell r="D1189">
            <v>5.68</v>
          </cell>
        </row>
        <row r="1190">
          <cell r="A1190">
            <v>92104</v>
          </cell>
          <cell r="B1190" t="str">
            <v>CAMINHÃO PARA EQUIPAMENTO DE LIMPEZA A SUCÇÃO COM CAMINHÃO TRUCADO DE PESO BRUTO TOTAL 23000 KG, CARGA ÚTIL MÁXIMA 15935 KG, DISTÂNCIA ENTRE EIXOS 4,80 M, POTÊNCIA 230 CV, INCLUSIVE LIMPADORA A SUCÇÃO, TANQUE 12000 L - MANUTENÇÃO. AF_05/2023</v>
          </cell>
          <cell r="C1190" t="str">
            <v>H</v>
          </cell>
          <cell r="D1190">
            <v>70.75</v>
          </cell>
        </row>
        <row r="1191">
          <cell r="A1191">
            <v>92105</v>
          </cell>
          <cell r="B1191" t="str">
            <v>CAMINHÃO PARA EQUIPAMENTO DE LIMPEZA A SUCÇÃO COM CAMINHÃO TRUCADO DE PESO BRUTO TOTAL 23000 KG, CARGA ÚTIL MÁX. 15935 KG, DISTÂNCIA ENTRE EIXOS 4,80 M, POTÊNCIA 230 CV, INCLUSIVE LIMPADORA A SUCÇÃO, TANQUE 12000 L - MATERIAIS NA OPERAÇÃO. AF_05/2023</v>
          </cell>
          <cell r="C1191" t="str">
            <v>H</v>
          </cell>
          <cell r="D1191">
            <v>191.03</v>
          </cell>
        </row>
        <row r="1192">
          <cell r="A1192">
            <v>92108</v>
          </cell>
          <cell r="B1192" t="str">
            <v>PENEIRA ROTATIVA COM MOTOR ELÉTRICO TRIFÁSICO DE 2 CV, CILINDRO DE 1 M X 0,60 M, COM FUROS DE 3,17 MM - DEPRECIAÇÃO. AF_05/2023</v>
          </cell>
          <cell r="C1192" t="str">
            <v>H</v>
          </cell>
          <cell r="D1192">
            <v>0.95</v>
          </cell>
        </row>
        <row r="1193">
          <cell r="A1193">
            <v>92109</v>
          </cell>
          <cell r="B1193" t="str">
            <v>PENEIRA ROTATIVA COM MOTOR ELÉTRICO TRIFÁSICO DE 2 CV, CILINDRO DE 1 M X 0,60 M, COM FUROS DE 3,17 MM - JUROS. AF_05/2023</v>
          </cell>
          <cell r="C1193" t="str">
            <v>H</v>
          </cell>
          <cell r="D1193">
            <v>0.22</v>
          </cell>
        </row>
        <row r="1194">
          <cell r="A1194">
            <v>92110</v>
          </cell>
          <cell r="B1194" t="str">
            <v>PENEIRA ROTATIVA COM MOTOR ELÉTRICO TRIFÁSICO DE 2 CV, CILINDRO DE 1 M X 0,60 M, COM FUROS DE 3,17 MM - MANUTENÇÃO. AF_05/2023</v>
          </cell>
          <cell r="C1194" t="str">
            <v>H</v>
          </cell>
          <cell r="D1194">
            <v>1.19</v>
          </cell>
        </row>
        <row r="1195">
          <cell r="A1195">
            <v>92111</v>
          </cell>
          <cell r="B1195" t="str">
            <v>PENEIRA ROTATIVA COM MOTOR ELÉTRICO TRIFÁSICO DE 2 CV, CILINDRO DE 1 M X 0,60 M, COM FUROS DE 3,17 MM - MATERIAIS NA OPERAÇÃO. AF_05/2023</v>
          </cell>
          <cell r="C1195" t="str">
            <v>H</v>
          </cell>
          <cell r="D1195">
            <v>1.21</v>
          </cell>
        </row>
        <row r="1196">
          <cell r="A1196">
            <v>92114</v>
          </cell>
          <cell r="B1196" t="str">
            <v>DOSADOR DE AREIA, CAPACIDADE DE 26 LITROS - DEPRECIAÇÃO. AF_05/2023</v>
          </cell>
          <cell r="C1196" t="str">
            <v>H</v>
          </cell>
          <cell r="D1196">
            <v>0.24</v>
          </cell>
        </row>
        <row r="1197">
          <cell r="A1197">
            <v>92115</v>
          </cell>
          <cell r="B1197" t="str">
            <v>DOSADOR DE AREIA, CAPACIDADE DE 26 LITROS - JUROS. AF_05/2023</v>
          </cell>
          <cell r="C1197" t="str">
            <v>H</v>
          </cell>
          <cell r="D1197">
            <v>0.04</v>
          </cell>
        </row>
        <row r="1198">
          <cell r="A1198">
            <v>92116</v>
          </cell>
          <cell r="B1198" t="str">
            <v>DOSADOR DE AREIA, CAPACIDADE DE 26 LITROS - MANUTENÇÃO. AF_05/2023</v>
          </cell>
          <cell r="C1198" t="str">
            <v>H</v>
          </cell>
          <cell r="D1198">
            <v>0.16</v>
          </cell>
        </row>
        <row r="1199">
          <cell r="A1199">
            <v>92133</v>
          </cell>
          <cell r="B1199" t="str">
            <v>CAMINHONETE COM MOTOR A DIESEL, POTÊNCIA 180 CV, CABINE DUPLA, 4X4 - DEPRECIAÇÃO. AF_11/2015</v>
          </cell>
          <cell r="C1199" t="str">
            <v>H</v>
          </cell>
          <cell r="D1199">
            <v>12.74</v>
          </cell>
        </row>
        <row r="1200">
          <cell r="A1200">
            <v>92134</v>
          </cell>
          <cell r="B1200" t="str">
            <v>CAMINHONETE COM MOTOR A DIESEL, POTÊNCIA 180 CV, CABINE DUPLA, 4X4 - JUROS. AF_11/2015</v>
          </cell>
          <cell r="C1200" t="str">
            <v>H</v>
          </cell>
          <cell r="D1200">
            <v>3.93</v>
          </cell>
        </row>
        <row r="1201">
          <cell r="A1201">
            <v>92135</v>
          </cell>
          <cell r="B1201" t="str">
            <v>CAMINHONETE COM MOTOR A DIESEL, POTÊNCIA 180 CV, CABINE DUPLA, 4X4 - IMPOSTOS E SEGUROS. AF_11/2015</v>
          </cell>
          <cell r="C1201" t="str">
            <v>H</v>
          </cell>
          <cell r="D1201">
            <v>1.59</v>
          </cell>
        </row>
        <row r="1202">
          <cell r="A1202">
            <v>92136</v>
          </cell>
          <cell r="B1202" t="str">
            <v>CAMINHONETE COM MOTOR A DIESEL, POTÊNCIA 180 CV, CABINE DUPLA, 4X4 - MANUTENÇÃO. AF_11/2015</v>
          </cell>
          <cell r="C1202" t="str">
            <v>H</v>
          </cell>
          <cell r="D1202">
            <v>15.93</v>
          </cell>
        </row>
        <row r="1203">
          <cell r="A1203">
            <v>92137</v>
          </cell>
          <cell r="B1203" t="str">
            <v>CAMINHONETE COM MOTOR A DIESEL, POTÊNCIA 180 CV, CABINE DUPLA, 4X4 - MATERIAIS NA OPERAÇÃO. AF_11/2015</v>
          </cell>
          <cell r="C1203" t="str">
            <v>H</v>
          </cell>
          <cell r="D1203">
            <v>34.979999999999997</v>
          </cell>
        </row>
        <row r="1204">
          <cell r="A1204">
            <v>92140</v>
          </cell>
          <cell r="B1204" t="str">
            <v>CAMINHONETE CABINE SIMPLES COM MOTOR 1.6 FLEX, CÂMBIO MANUAL, POTÊNCIA 101/104 CV, 2 PORTAS - DEPRECIAÇÃO. AF_11/2015</v>
          </cell>
          <cell r="C1204" t="str">
            <v>H</v>
          </cell>
          <cell r="D1204">
            <v>4.67</v>
          </cell>
        </row>
        <row r="1205">
          <cell r="A1205">
            <v>92141</v>
          </cell>
          <cell r="B1205" t="str">
            <v>CAMINHONETE CABINE SIMPLES COM MOTOR 1.6 FLEX, CÂMBIO MANUAL, POTÊNCIA 101/104 CV, 2 PORTAS - JUROS. AF_11/2015</v>
          </cell>
          <cell r="C1205" t="str">
            <v>H</v>
          </cell>
          <cell r="D1205">
            <v>1.44</v>
          </cell>
        </row>
        <row r="1206">
          <cell r="A1206">
            <v>92142</v>
          </cell>
          <cell r="B1206" t="str">
            <v>CAMINHONETE CABINE SIMPLES COM MOTOR 1.6 FLEX, CÂMBIO MANUAL, POTÊNCIA 101/104 CV, 2 PORTAS - IMPOSTOS E SEGUROS. AF_11/2015</v>
          </cell>
          <cell r="C1206" t="str">
            <v>H</v>
          </cell>
          <cell r="D1206">
            <v>0.57999999999999996</v>
          </cell>
        </row>
        <row r="1207">
          <cell r="A1207">
            <v>92143</v>
          </cell>
          <cell r="B1207" t="str">
            <v>CAMINHONETE CABINE SIMPLES COM MOTOR 1.6 FLEX, CÂMBIO MANUAL, POTÊNCIA 101/104 CV, 2 PORTAS - MANUTENÇÃO. AF_11/2015</v>
          </cell>
          <cell r="C1207" t="str">
            <v>H</v>
          </cell>
          <cell r="D1207">
            <v>5.83</v>
          </cell>
        </row>
        <row r="1208">
          <cell r="A1208">
            <v>92144</v>
          </cell>
          <cell r="B1208" t="str">
            <v>CAMINHONETE CABINE SIMPLES COM MOTOR 1.6 FLEX, CÂMBIO MANUAL, POTÊNCIA 101/104 CV, 2 PORTAS - MATERIAIS NA OPERAÇÃO. AF_11/2015</v>
          </cell>
          <cell r="C1208" t="str">
            <v>H</v>
          </cell>
          <cell r="D1208">
            <v>42.01</v>
          </cell>
        </row>
        <row r="1209">
          <cell r="A1209">
            <v>92237</v>
          </cell>
          <cell r="B1209" t="str">
            <v>CAMINHÃO DE TRANSPORTE DE MATERIAL ASFÁLTICO 20.000 L, COM CAVALO MECÂNICO DE CAPACIDADE MÁXIMA DE TRAÇÃO COMBINADO DE 45.000 KG, POTÊNCIA 330 CV, INCLUSIVE TANQUE DE ASFALTO COM MAÇARICO - DEPRECIAÇÃO. AF_12/2015</v>
          </cell>
          <cell r="C1209" t="str">
            <v>H</v>
          </cell>
          <cell r="D1209">
            <v>30.19</v>
          </cell>
        </row>
        <row r="1210">
          <cell r="A1210">
            <v>92238</v>
          </cell>
          <cell r="B1210" t="str">
            <v>CAMINHÃO DE TRANSPORTE DE MATERIAL ASFÁLTICO 20.000 L, COM CAVALO MECÂNICO DE CAPACIDADE MÁXIMA DE TRAÇÃO COMBINADO DE 45.000 KG, POTÊNCIA 330 CV, INCLUSIVE TANQUE DE ASFALTO COM MAÇARICO - JUROS. AF_12/2015</v>
          </cell>
          <cell r="C1210" t="str">
            <v>H</v>
          </cell>
          <cell r="D1210">
            <v>12.16</v>
          </cell>
        </row>
        <row r="1211">
          <cell r="A1211">
            <v>92239</v>
          </cell>
          <cell r="B1211" t="str">
            <v>CAMINHÃO DE TRANSPORTE DE MATERIAL ASFÁLTICO 20.000 L, COM CAVALO MECÂNICO DE CAPACIDADE MÁXIMA DE TRAÇÃO COMBINADO DE 45.000 KG, POTÊNCIA 330 CV, INCLUSIVE TANQUE DE ASFALTO COM MAÇARICO - IMPOSTOS E SEGUROS. AF_12/2015</v>
          </cell>
          <cell r="C1211" t="str">
            <v>H</v>
          </cell>
          <cell r="D1211">
            <v>4.91</v>
          </cell>
        </row>
        <row r="1212">
          <cell r="A1212">
            <v>92240</v>
          </cell>
          <cell r="B1212" t="str">
            <v>CAMINHÃO DE TRANSPORTE DE MATERIAL ASFÁLTICO 20.000 L, COM CAVALO MECÂNICO DE CAPACIDADE MÁXIMA DE TRAÇÃO COMBINADO DE 45.000 KG, POTÊNCIA 330 CV, INCLUSIVE TANQUE DE ASFALTO COM MAÇARICO - MANUTENÇÃO. AF_12/2015</v>
          </cell>
          <cell r="C1212" t="str">
            <v>H</v>
          </cell>
          <cell r="D1212">
            <v>54.23</v>
          </cell>
        </row>
        <row r="1213">
          <cell r="A1213">
            <v>92241</v>
          </cell>
          <cell r="B1213" t="str">
            <v>CAMINHÃO DE TRANSPORTE DE MATERIAL ASFÁLTICO 20.000 L, COM CAVALO MECÂNICO DE CAPACIDADE MÁXIMA DE TRAÇÃO COMBINADO DE 45.000 KG, POTÊNCIA 330 CV, INCLUSIVE TANQUE DE ASFALTO COM MAÇARICO - MATERIAIS NA OPERAÇÃO. AF_12/2015</v>
          </cell>
          <cell r="C1213" t="str">
            <v>H</v>
          </cell>
          <cell r="D1213">
            <v>274.13</v>
          </cell>
        </row>
        <row r="1214">
          <cell r="A1214">
            <v>92712</v>
          </cell>
          <cell r="B1214" t="str">
            <v>APARELHO PARA CORTE E SOLDA OXI-ACETILENO SOBRE RODAS, INCLUSIVE CILINDROS E MAÇARICOS - DEPRECIAÇÃO. AF_05/2023</v>
          </cell>
          <cell r="C1214" t="str">
            <v>H</v>
          </cell>
          <cell r="D1214">
            <v>0.2</v>
          </cell>
        </row>
        <row r="1215">
          <cell r="A1215">
            <v>92713</v>
          </cell>
          <cell r="B1215" t="str">
            <v>APARELHO PARA CORTE E SOLDA OXI-ACETILENO SOBRE RODAS, INCLUSIVE CILINDROS E MAÇARICOS - JUROS. AF_05/2023</v>
          </cell>
          <cell r="C1215" t="str">
            <v>H</v>
          </cell>
          <cell r="D1215">
            <v>0.04</v>
          </cell>
        </row>
        <row r="1216">
          <cell r="A1216">
            <v>92714</v>
          </cell>
          <cell r="B1216" t="str">
            <v>APARELHO PARA CORTE E SOLDA OXI-ACETILENO SOBRE RODAS, INCLUSIVE CILINDROS E MAÇARICOS - MANUTENÇÃO. AF_05/2023</v>
          </cell>
          <cell r="C1216" t="str">
            <v>H</v>
          </cell>
          <cell r="D1216">
            <v>0.25</v>
          </cell>
        </row>
        <row r="1217">
          <cell r="A1217">
            <v>92715</v>
          </cell>
          <cell r="B1217" t="str">
            <v>APARELHO PARA CORTE E SOLDA OXI-ACETILENO SOBRE RODAS, INCLUSIVE CILINDROS E MAÇARICOS - MATERIAIS NA OPERAÇÃO. AF_05/2023</v>
          </cell>
          <cell r="C1217" t="str">
            <v>H</v>
          </cell>
          <cell r="D1217">
            <v>78.209999999999994</v>
          </cell>
        </row>
        <row r="1218">
          <cell r="A1218">
            <v>92956</v>
          </cell>
          <cell r="B1218" t="str">
            <v>MÁQUINA EXTRUSORA DE CONCRETO PARA GUIAS E SARJETAS, MOTOR A DIESEL, POTÊNCIA 14 CV - DEPRECIAÇÃO. AF_12/2015</v>
          </cell>
          <cell r="C1218" t="str">
            <v>H</v>
          </cell>
          <cell r="D1218">
            <v>4.3</v>
          </cell>
        </row>
        <row r="1219">
          <cell r="A1219">
            <v>92957</v>
          </cell>
          <cell r="B1219" t="str">
            <v>MÁQUINA EXTRUSORA DE CONCRETO PARA GUIAS E SARJETAS, MOTOR A DIESEL, POTÊNCIA 14 CV - JUROS. AF_12/2015</v>
          </cell>
          <cell r="C1219" t="str">
            <v>H</v>
          </cell>
          <cell r="D1219">
            <v>0.99</v>
          </cell>
        </row>
        <row r="1220">
          <cell r="A1220">
            <v>92958</v>
          </cell>
          <cell r="B1220" t="str">
            <v>MÁQUINA EXTRUSORA DE CONCRETO PARA GUIAS E SARJETAS, MOTOR A DIESEL, POTÊNCIA 14 CV - MANUTENÇÃO. AF_12/2015</v>
          </cell>
          <cell r="C1220" t="str">
            <v>H</v>
          </cell>
          <cell r="D1220">
            <v>4.7</v>
          </cell>
        </row>
        <row r="1221">
          <cell r="A1221">
            <v>92959</v>
          </cell>
          <cell r="B1221" t="str">
            <v>MÁQUINA EXTRUSORA DE CONCRETO PARA GUIAS E SARJETAS, MOTOR A DIESEL, POTÊNCIA 14 CV - MATERIAIS NA OPERAÇÃO. AF_12/2015</v>
          </cell>
          <cell r="C1221" t="str">
            <v>H</v>
          </cell>
          <cell r="D1221">
            <v>9.1999999999999993</v>
          </cell>
        </row>
        <row r="1222">
          <cell r="A1222">
            <v>92963</v>
          </cell>
          <cell r="B1222" t="str">
            <v>MARTELO PERFURADOR PNEUMÁTICO MANUAL, HASTE 25 X 75 MM, 21 KG - DEPRECIAÇÃO. AF_12/2015</v>
          </cell>
          <cell r="C1222" t="str">
            <v>H</v>
          </cell>
          <cell r="D1222">
            <v>1.8</v>
          </cell>
        </row>
        <row r="1223">
          <cell r="A1223">
            <v>92964</v>
          </cell>
          <cell r="B1223" t="str">
            <v>MARTELO PERFURADOR PNEUMÁTICO MANUAL, HASTE 25 X 75 MM, 21 KG - JUROS. AF_12/2015</v>
          </cell>
          <cell r="C1223" t="str">
            <v>H</v>
          </cell>
          <cell r="D1223">
            <v>0.41</v>
          </cell>
        </row>
        <row r="1224">
          <cell r="A1224">
            <v>92965</v>
          </cell>
          <cell r="B1224" t="str">
            <v>MARTELO PERFURADOR PNEUMÁTICO MANUAL, HASTE 25 X 75 MM, 21 KG - MANUTENÇÃO. AF_12/2015</v>
          </cell>
          <cell r="C1224" t="str">
            <v>H</v>
          </cell>
          <cell r="D1224">
            <v>2.2599999999999998</v>
          </cell>
        </row>
        <row r="1225">
          <cell r="A1225">
            <v>93220</v>
          </cell>
          <cell r="B1225" t="str">
            <v>PERFURATRIZ COM TORRE METÁLICA PARA EXECUÇÃO DE ESTACA HÉLICE CONTÍNUA, PROFUNDIDADE MÁXIMA DE 32 M, DIÂMETRO MÁXIMO DE 1000 MM, POTÊNCIA INSTALADA DE 350 HP, MESA ROTATIVA COM TORQUE MÁXIMO DE 263 KNM - DEPRECIAÇÃO. AF_01/2016</v>
          </cell>
          <cell r="C1225" t="str">
            <v>H</v>
          </cell>
          <cell r="D1225">
            <v>365.69</v>
          </cell>
        </row>
        <row r="1226">
          <cell r="A1226">
            <v>93221</v>
          </cell>
          <cell r="B1226" t="str">
            <v>PERFURATRIZ COM TORRE METÁLICA PARA EXECUÇÃO DE ESTACA HÉLICE CONTÍNUA, PROFUNDIDADE MÁXIMA DE 32 M, DIÂMETRO MÁXIMO DE 1000 MM, POTÊNCIA INSTALADA DE 350 HP, MESA ROTATIVA COM TORQUE MÁXIMO DE 263 KNM - JUROS. AF_01/2016</v>
          </cell>
          <cell r="C1226" t="str">
            <v>H</v>
          </cell>
          <cell r="D1226">
            <v>98.11</v>
          </cell>
        </row>
        <row r="1227">
          <cell r="A1227">
            <v>93222</v>
          </cell>
          <cell r="B1227" t="str">
            <v>PERFURATRIZ COM TORRE METÁLICA PARA EXECUÇÃO DE ESTACA HÉLICE CONTÍNUA, PROFUNDIDADE MÁXIMA DE 32 M, DIÂMETRO MÁXIMO DE 1000 MM, POTÊNCIA INSTALADA DE 350 HP, MESA ROTATIVA COM TORQUE MÁXIMO DE 263 KNM - MANUTENÇÃO. AF_01/2016</v>
          </cell>
          <cell r="C1227" t="str">
            <v>H</v>
          </cell>
          <cell r="D1227">
            <v>457.62</v>
          </cell>
        </row>
        <row r="1228">
          <cell r="A1228">
            <v>93223</v>
          </cell>
          <cell r="B1228" t="str">
            <v>PERFURATRIZ COM TORRE METÁLICA PARA EXECUÇÃO DE ESTACA HÉLICE CONTÍNUA, PROFUNDIDADE MÁXIMA DE 32 M, DIÂMETRO MÁXIMO DE 1000 MM, POTÊNCIA INSTALADA DE 350 HP, MESA ROTATIVA COM TORQUE MÁXIMO DE 263 KNM - MATERIAIS NA OPERAÇÃO. AF_01/2016</v>
          </cell>
          <cell r="C1228" t="str">
            <v>H</v>
          </cell>
          <cell r="D1228">
            <v>155.09</v>
          </cell>
        </row>
        <row r="1229">
          <cell r="A1229">
            <v>93229</v>
          </cell>
          <cell r="B1229" t="str">
            <v>BETONEIRA CAPACIDADE NOMINAL 400 L, CAPACIDADE DE MISTURA 310 L, MOTOR A GASOLINA POTÊNCIA 5,5 CV, SEM CARREGADOR - DEPRECIAÇÃO. AF_02/2016</v>
          </cell>
          <cell r="C1229" t="str">
            <v>H</v>
          </cell>
          <cell r="D1229">
            <v>0.4</v>
          </cell>
        </row>
        <row r="1230">
          <cell r="A1230">
            <v>93230</v>
          </cell>
          <cell r="B1230" t="str">
            <v>BETONEIRA CAPACIDADE NOMINAL 400 L, CAPACIDADE DE MISTURA 310 L, MOTOR A GASOLINA POTÊNCIA 5,5 CV, SEM CARREGADOR - JUROS. AF_02/2016</v>
          </cell>
          <cell r="C1230" t="str">
            <v>H</v>
          </cell>
          <cell r="D1230">
            <v>0.09</v>
          </cell>
        </row>
        <row r="1231">
          <cell r="A1231">
            <v>93231</v>
          </cell>
          <cell r="B1231" t="str">
            <v>BETONEIRA CAPACIDADE NOMINAL 400 L, CAPACIDADE DE MISTURA 310 L, MOTOR A GASOLINA POTÊNCIA 5,5 CV, SEM CARREGADOR - MANUTENÇÃO. AF_02/2016</v>
          </cell>
          <cell r="C1231" t="str">
            <v>H</v>
          </cell>
          <cell r="D1231">
            <v>0.5</v>
          </cell>
        </row>
        <row r="1232">
          <cell r="A1232">
            <v>93232</v>
          </cell>
          <cell r="B1232" t="str">
            <v>BETONEIRA CAPACIDADE NOMINAL 400 L, CAPACIDADE DE MISTURA 310 L, MOTOR A GASOLINA POTÊNCIA 5,5 CV, SEM CARREGADOR - MATERIAIS NA OPERAÇÃO. AF_02/2016</v>
          </cell>
          <cell r="C1232" t="str">
            <v>H</v>
          </cell>
          <cell r="D1232">
            <v>4.83</v>
          </cell>
        </row>
        <row r="1233">
          <cell r="A1233">
            <v>93235</v>
          </cell>
          <cell r="B1233" t="str">
            <v>GRUPO GERADOR ESTACIONÁRIO, MOTOR DIESEL POTÊNCIA 170 KVA - JUROS. AF_02/2016</v>
          </cell>
          <cell r="C1233" t="str">
            <v>H</v>
          </cell>
          <cell r="D1233">
            <v>2.52</v>
          </cell>
        </row>
        <row r="1234">
          <cell r="A1234">
            <v>93238</v>
          </cell>
          <cell r="B1234" t="str">
            <v>ROLO COMPACTADOR VIBRATÓRIO REBOCÁVEL, CILINDRO DE AÇO LISO, POTÊNCIA DE TRAÇÃO DE 65 CV, PESO 4,7 T, IMPACTO DINÂMICO 18,3 T, LARGURA DE TRABALHO 1,67 M - JUROS. AF_02/2016</v>
          </cell>
          <cell r="C1234" t="str">
            <v>H</v>
          </cell>
          <cell r="D1234">
            <v>2.59</v>
          </cell>
        </row>
        <row r="1235">
          <cell r="A1235">
            <v>93239</v>
          </cell>
          <cell r="B1235" t="str">
            <v>ROLO COMPACTADOR VIBRATÓRIO PÉ DE CARNEIRO, OPERADO POR CONTROLE REMOTO, POTÊNCIA 12,5 KW, PESO OPERACIONAL 1,675 T, LARGURA DE TRABALHO 0,85 M - JUROS. AF_02/2016</v>
          </cell>
          <cell r="C1235" t="str">
            <v>H</v>
          </cell>
          <cell r="D1235">
            <v>11.75</v>
          </cell>
        </row>
        <row r="1236">
          <cell r="A1236">
            <v>93240</v>
          </cell>
          <cell r="B1236" t="str">
            <v>ROLO COMPACTADOR VIBRATÓRIO PÉ DE CARNEIRO, OPERADO POR CONTROLE REMOTO, POTÊNCIA 12,5 KW, PESO OPERACIONAL 1,675 T, LARGURA DE TRABALHO 0,85 M - MATERIAIS NA OPERAÇÃO. AF_02/2016</v>
          </cell>
          <cell r="C1236" t="str">
            <v>H</v>
          </cell>
          <cell r="D1236">
            <v>11.88</v>
          </cell>
        </row>
        <row r="1237">
          <cell r="A1237">
            <v>93267</v>
          </cell>
          <cell r="B1237" t="str">
            <v>GRUA ASCENCIONAL, LANÇA DE 30 M, CAPACIDADE DE 1,0 T A 30 M, ALTURA ATÉ 39 M   DEPRECIAÇÃO. AF_05/2023</v>
          </cell>
          <cell r="C1237" t="str">
            <v>H</v>
          </cell>
          <cell r="D1237">
            <v>26.87</v>
          </cell>
        </row>
        <row r="1238">
          <cell r="A1238">
            <v>93269</v>
          </cell>
          <cell r="B1238" t="str">
            <v>GRUA ASCENCIONAL, LANÇA DE 30 M, CAPACIDADE DE 1,0 T A 30 M, ALTURA ATÉ 39 M   JUROS. AF_05/2023</v>
          </cell>
          <cell r="C1238" t="str">
            <v>H</v>
          </cell>
          <cell r="D1238">
            <v>10.07</v>
          </cell>
        </row>
        <row r="1239">
          <cell r="A1239">
            <v>93270</v>
          </cell>
          <cell r="B1239" t="str">
            <v>GRUA ASCENCIONAL, LANÇA DE 30 M, CAPACIDADE DE 1,0 T A 30 M, ALTURA ATÉ 39 M   MANUTENÇÃO. AF_05/2023</v>
          </cell>
          <cell r="C1239" t="str">
            <v>H</v>
          </cell>
          <cell r="D1239">
            <v>26.12</v>
          </cell>
        </row>
        <row r="1240">
          <cell r="A1240">
            <v>93271</v>
          </cell>
          <cell r="B1240" t="str">
            <v>GRUA ASCENCIONAL, LANÇA DE 30 M, CAPACIDADE DE 1,0 T A 30 M, ALTURA ATÉ 39 M   MATERIAIS NA OPERAÇÃO. AF_05/2023</v>
          </cell>
          <cell r="C1240" t="str">
            <v>H</v>
          </cell>
          <cell r="D1240">
            <v>9.06</v>
          </cell>
        </row>
        <row r="1241">
          <cell r="A1241">
            <v>93277</v>
          </cell>
          <cell r="B1241" t="str">
            <v>GUINCHO ELÉTRICO DE COLUNA, CAPACIDADE 400 KG, COM MOTO FREIO, MOTOR TRIFÁSICO DE 1,25 CV - DEPRECIAÇÃO. AF_03/2016</v>
          </cell>
          <cell r="C1241" t="str">
            <v>H</v>
          </cell>
          <cell r="D1241">
            <v>0.38</v>
          </cell>
        </row>
        <row r="1242">
          <cell r="A1242">
            <v>93278</v>
          </cell>
          <cell r="B1242" t="str">
            <v>GUINCHO ELÉTRICO DE COLUNA, CAPACIDADE 400 KG, COM MOTO FREIO, MOTOR TRIFÁSICO DE 1,25 CV - JUROS. AF_03/2016</v>
          </cell>
          <cell r="C1242" t="str">
            <v>H</v>
          </cell>
          <cell r="D1242">
            <v>0.08</v>
          </cell>
        </row>
        <row r="1243">
          <cell r="A1243">
            <v>93279</v>
          </cell>
          <cell r="B1243" t="str">
            <v>GUINCHO ELÉTRICO DE COLUNA, CAPACIDADE 400 KG, COM MOTO FREIO, MOTOR TRIFÁSICO DE 1,25 CV - MANUTENÇÃO. AF_03/2016</v>
          </cell>
          <cell r="C1243" t="str">
            <v>H</v>
          </cell>
          <cell r="D1243">
            <v>0.36</v>
          </cell>
        </row>
        <row r="1244">
          <cell r="A1244">
            <v>93280</v>
          </cell>
          <cell r="B1244" t="str">
            <v>GUINCHO ELÉTRICO DE COLUNA, CAPACIDADE 400 KG, COM MOTO FREIO, MOTOR TRIFÁSICO DE 1,25 CV - MATERIAIS NA OPERAÇÃO. AF_03/2016</v>
          </cell>
          <cell r="C1244" t="str">
            <v>H</v>
          </cell>
          <cell r="D1244">
            <v>0.75</v>
          </cell>
        </row>
        <row r="1245">
          <cell r="A1245">
            <v>93283</v>
          </cell>
          <cell r="B1245" t="str">
            <v>GUINDASTE HIDRÁULICO AUTOPROPELIDO, COM LANÇA TELESCÓPICA 40 M, CAPACIDADE MÁXIMA 60 T, POTÊNCIA 260 KW - DEPRECIAÇÃO. AF_03/2016</v>
          </cell>
          <cell r="C1245" t="str">
            <v>H</v>
          </cell>
          <cell r="D1245">
            <v>100.42</v>
          </cell>
        </row>
        <row r="1246">
          <cell r="A1246">
            <v>93284</v>
          </cell>
          <cell r="B1246" t="str">
            <v>GUINDASTE HIDRÁULICO AUTOPROPELIDO, COM LANÇA TELESCÓPICA 40 M, CAPACIDADE MÁXIMA 60 T, POTÊNCIA 260 KW - JUROS. AF_03/2016</v>
          </cell>
          <cell r="C1246" t="str">
            <v>H</v>
          </cell>
          <cell r="D1246">
            <v>35.39</v>
          </cell>
        </row>
        <row r="1247">
          <cell r="A1247">
            <v>93285</v>
          </cell>
          <cell r="B1247" t="str">
            <v>GUINDASTE HIDRÁULICO AUTOPROPELIDO, COM LANÇA TELESCÓPICA 40 M, CAPACIDADE MÁXIMA 60 T, POTÊNCIA 260 KW - MANUTENÇÃO. AF_03/2016</v>
          </cell>
          <cell r="C1247" t="str">
            <v>H</v>
          </cell>
          <cell r="D1247">
            <v>161.41999999999999</v>
          </cell>
        </row>
        <row r="1248">
          <cell r="A1248">
            <v>93286</v>
          </cell>
          <cell r="B1248" t="str">
            <v>GUINDASTE HIDRÁULICO AUTOPROPELIDO, COM LANÇA TELESCÓPICA 40 M, CAPACIDADE MÁXIMA 60 T, POTÊNCIA 260 KW - MATERIAIS NA OPERAÇÃO. AF_03/2016</v>
          </cell>
          <cell r="C1248" t="str">
            <v>H</v>
          </cell>
          <cell r="D1248">
            <v>12.61</v>
          </cell>
        </row>
        <row r="1249">
          <cell r="A1249">
            <v>93296</v>
          </cell>
          <cell r="B1249" t="str">
            <v>GUINDASTE HIDRÁULICO AUTOPROPELIDO, COM LANÇA TELESCÓPICA 40 M, CAPACIDADE MÁXIMA 60 T, POTÊNCIA 260 KW - IMPOSTOS E SEGUROS. AF_03/2016</v>
          </cell>
          <cell r="C1249" t="str">
            <v>H</v>
          </cell>
          <cell r="D1249">
            <v>14.3</v>
          </cell>
        </row>
        <row r="1250">
          <cell r="A1250">
            <v>93397</v>
          </cell>
          <cell r="B1250" t="str">
            <v>GUINDAUTO HIDRÁULICO, CAPACIDADE MÁXIMA DE CARGA 3300 KG, MOMENTO MÁXIMO DE CARGA 5,8 TM, ALCANCE MÁXIMO HORIZONTAL 7,60 M, INCLUSIVE CAMINHÃO TOCO PBT 16.000 KG, POTÊNCIA DE 189 CV - DEPRECIAÇÃO. AF_03/2016</v>
          </cell>
          <cell r="C1250" t="str">
            <v>H</v>
          </cell>
          <cell r="D1250">
            <v>25.01</v>
          </cell>
        </row>
        <row r="1251">
          <cell r="A1251">
            <v>93398</v>
          </cell>
          <cell r="B1251" t="str">
            <v>GUINDAUTO HIDRÁULICO, CAPACIDADE MÁXIMA DE CARGA 3300 KG, MOMENTO MÁXIMO DE CARGA 5,8 TM, ALCANCE MÁXIMO HORIZONTAL 7,60 M, INCLUSIVE CAMINHÃO TOCO PBT 16.000 KG, POTÊNCIA DE 189 CV - JUROS. AF_03/2016</v>
          </cell>
          <cell r="C1251" t="str">
            <v>H</v>
          </cell>
          <cell r="D1251">
            <v>9.43</v>
          </cell>
        </row>
        <row r="1252">
          <cell r="A1252">
            <v>93399</v>
          </cell>
          <cell r="B1252" t="str">
            <v>GUINDAUTO HIDRÁULICO, CAPACIDADE MÁXIMA DE CARGA 3300 KG, MOMENTO MÁXIMO DE CARGA 5,8 TM, ALCANCE MÁXIMO HORIZONTAL 7,60 M, INCLUSIVE CAMINHÃO TOCO PBT 16.000 KG, POTÊNCIA DE 189 CV - IMPOSTOS E SEGUROS. AF_03/2016</v>
          </cell>
          <cell r="C1252" t="str">
            <v>H</v>
          </cell>
          <cell r="D1252">
            <v>3.8</v>
          </cell>
        </row>
        <row r="1253">
          <cell r="A1253">
            <v>93400</v>
          </cell>
          <cell r="B1253" t="str">
            <v>GUINDAUTO HIDRÁULICO, CAPACIDADE MÁXIMA DE CARGA 3300 KG, MOMENTO MÁXIMO DE CARGA 5,8 TM, ALCANCE MÁXIMO HORIZONTAL 7,60 M, INCLUSIVE CAMINHÃO TOCO PBT 16.000 KG, POTÊNCIA DE 189 CV - MANUTENÇÃO. AF_03/2016</v>
          </cell>
          <cell r="C1253" t="str">
            <v>H</v>
          </cell>
          <cell r="D1253">
            <v>43.35</v>
          </cell>
        </row>
        <row r="1254">
          <cell r="A1254">
            <v>93401</v>
          </cell>
          <cell r="B1254" t="str">
            <v>GUINDAUTO HIDRÁULICO, CAPACIDADE MÁXIMA DE CARGA 3300 KG, MOMENTO MÁXIMO DE CARGA 5,8 TM, ALCANCE MÁXIMO HORIZONTAL 7,60 M, INCLUSIVE CAMINHÃO TOCO PBT 16.000 KG, POTÊNCIA DE 189 CV - MATERIAIS NA OPERAÇÃO. AF_03/2016</v>
          </cell>
          <cell r="C1254" t="str">
            <v>H</v>
          </cell>
          <cell r="D1254">
            <v>156.99</v>
          </cell>
        </row>
        <row r="1255">
          <cell r="A1255">
            <v>93404</v>
          </cell>
          <cell r="B1255" t="str">
            <v>MÁQUINA JATO DE PRESSAO PORTÁTIL, CAMARA DE 1 SAIDA, CAPACIDADE 280 L, DIAMETRO 670 MM, BICO DE JATO CURTO VENTURI DE 5/16" , MANGUEIRA DE 1" COM COMPRESSOR DE AR REBOCÁVEL 189 PCM E MOTOR DIESEL 63 CV - DEPRECIAÇÃO. AF_05/2023</v>
          </cell>
          <cell r="C1255" t="str">
            <v>H</v>
          </cell>
          <cell r="D1255">
            <v>7.84</v>
          </cell>
        </row>
        <row r="1256">
          <cell r="A1256">
            <v>93405</v>
          </cell>
          <cell r="B1256" t="str">
            <v>MÁQUINA JATO DE PRESSAO PORTÁTIL, CAMARA DE 1 SAIDA, CAPACIDADE 280 L, DIAMETRO 670 MM, BICO DE JATO CURTO VENTURI DE 5/16" , MANGUEIRA DE 1" COM COMPRESSOR DE AR REBOCÁVEL 189 PCM E MOTOR DIESEL 63 CV - JUROS. AF_05/2023</v>
          </cell>
          <cell r="C1256" t="str">
            <v>H</v>
          </cell>
          <cell r="D1256">
            <v>2</v>
          </cell>
        </row>
        <row r="1257">
          <cell r="A1257">
            <v>93406</v>
          </cell>
          <cell r="B1257" t="str">
            <v>MÁQUINA JATO DE PRESSAO PORTÁTIL, CAMARA DE 1 SAIDA, CAPACIDADE 280 L, DIAMETRO 670 MM, BICO DE JATO CURTO VENTURI DE 5/16" , MANGUEIRA DE 1" COM COMPRESSOR DE AR REBOCÁVEL 189 PCM E MOTOR DIESEL 63 CV - MANUTENÇÃO. AF_05/2023</v>
          </cell>
          <cell r="C1257" t="str">
            <v>H</v>
          </cell>
          <cell r="D1257">
            <v>9.41</v>
          </cell>
        </row>
        <row r="1258">
          <cell r="A1258">
            <v>93407</v>
          </cell>
          <cell r="B1258" t="str">
            <v>MÁQUINA JATO DE PRESSAO PORTÁTIL, CAMARA DE 1 SAIDA, CAPACIDADE 280 L, DIAMETRO 670 MM, BICO DE JATO CURTO VENTURI DE 5/16" , MANGUEIRA DE 1" COM COMPRESSOR DE AR REBOCÁVEL 189 PCM E MOTOR DIESEL 63 CV - MATERIAIS NA OPERAÇÃO. AF_05/2023</v>
          </cell>
          <cell r="C1258" t="str">
            <v>H</v>
          </cell>
          <cell r="D1258">
            <v>46.8</v>
          </cell>
        </row>
        <row r="1259">
          <cell r="A1259">
            <v>93411</v>
          </cell>
          <cell r="B1259" t="str">
            <v>GERADOR PORTÁTIL MONOFÁSICO, POTÊNCIA 5500 VA, MOTOR A GASOLINA, POTÊNCIA DO MOTOR 13 CV - DEPRECIAÇÃO. AF_03/2016</v>
          </cell>
          <cell r="C1259" t="str">
            <v>H</v>
          </cell>
          <cell r="D1259">
            <v>0.34</v>
          </cell>
        </row>
        <row r="1260">
          <cell r="A1260">
            <v>93412</v>
          </cell>
          <cell r="B1260" t="str">
            <v>GERADOR PORTÁTIL MONOFÁSICO, POTÊNCIA 5500 VA, MOTOR A GASOLINA, POTÊNCIA DO MOTOR 13 CV - JUROS. AF_03/2016</v>
          </cell>
          <cell r="C1260" t="str">
            <v>H</v>
          </cell>
          <cell r="D1260">
            <v>0.12</v>
          </cell>
        </row>
        <row r="1261">
          <cell r="A1261">
            <v>93413</v>
          </cell>
          <cell r="B1261" t="str">
            <v>GERADOR PORTÁTIL MONOFÁSICO, POTÊNCIA 5500 VA, MOTOR A GASOLINA, POTÊNCIA DO MOTOR 13 CV - MANUTENÇÃO. AF_03/2016</v>
          </cell>
          <cell r="C1261" t="str">
            <v>H</v>
          </cell>
          <cell r="D1261">
            <v>0.3</v>
          </cell>
        </row>
        <row r="1262">
          <cell r="A1262">
            <v>93414</v>
          </cell>
          <cell r="B1262" t="str">
            <v>GERADOR PORTÁTIL MONOFÁSICO, POTÊNCIA 5500 VA, MOTOR A GASOLINA, POTÊNCIA DO MOTOR 13 CV - MATERIAIS NA OPERAÇÃO. AF_03/2016</v>
          </cell>
          <cell r="C1262" t="str">
            <v>H</v>
          </cell>
          <cell r="D1262">
            <v>11.42</v>
          </cell>
        </row>
        <row r="1263">
          <cell r="A1263">
            <v>93417</v>
          </cell>
          <cell r="B1263" t="str">
            <v>GRUPO GERADOR REBOCÁVEL, POTÊNCIA 66 KVA, MOTOR A DIESEL - DEPRECIAÇÃO. AF_03/2016</v>
          </cell>
          <cell r="C1263" t="str">
            <v>H</v>
          </cell>
          <cell r="D1263">
            <v>4.49</v>
          </cell>
        </row>
        <row r="1264">
          <cell r="A1264">
            <v>93418</v>
          </cell>
          <cell r="B1264" t="str">
            <v>GRUPO GERADOR REBOCÁVEL, POTÊNCIA 66 KVA, MOTOR A DIESEL - JUROS. AF_03/2016</v>
          </cell>
          <cell r="C1264" t="str">
            <v>H</v>
          </cell>
          <cell r="D1264">
            <v>1.58</v>
          </cell>
        </row>
        <row r="1265">
          <cell r="A1265">
            <v>93419</v>
          </cell>
          <cell r="B1265" t="str">
            <v>GRUPO GERADOR REBOCÁVEL, POTÊNCIA 66 KVA, MOTOR A DIESEL - MANUTENÇÃO. AF_03/2016</v>
          </cell>
          <cell r="C1265" t="str">
            <v>H</v>
          </cell>
          <cell r="D1265">
            <v>4.01</v>
          </cell>
        </row>
        <row r="1266">
          <cell r="A1266">
            <v>93420</v>
          </cell>
          <cell r="B1266" t="str">
            <v>GRUPO GERADOR REBOCÁVEL, POTÊNCIA 66 KVA, MOTOR A DIESEL - MATERIAIS NA OPERAÇÃO. AF_03/2016</v>
          </cell>
          <cell r="C1266" t="str">
            <v>H</v>
          </cell>
          <cell r="D1266">
            <v>66.58</v>
          </cell>
        </row>
        <row r="1267">
          <cell r="A1267">
            <v>93423</v>
          </cell>
          <cell r="B1267" t="str">
            <v>GRUPO GERADOR ESTACIONÁRIO, POTÊNCIA 150 KVA, MOTOR A DIESEL- DEPRECIAÇÃO. AF_03/2016</v>
          </cell>
          <cell r="C1267" t="str">
            <v>H</v>
          </cell>
          <cell r="D1267">
            <v>6.36</v>
          </cell>
        </row>
        <row r="1268">
          <cell r="A1268">
            <v>93424</v>
          </cell>
          <cell r="B1268" t="str">
            <v>GRUPO GERADOR ESTACIONÁRIO, POTÊNCIA 150 KVA, MOTOR A DIESEL- JUROS. AF_03/2016</v>
          </cell>
          <cell r="C1268" t="str">
            <v>H</v>
          </cell>
          <cell r="D1268">
            <v>2.2400000000000002</v>
          </cell>
        </row>
        <row r="1269">
          <cell r="A1269">
            <v>93425</v>
          </cell>
          <cell r="B1269" t="str">
            <v>GRUPO GERADOR ESTACIONÁRIO, POTÊNCIA 150 KVA, MOTOR A DIESEL- MANUTENÇÃO. AF_03/2016</v>
          </cell>
          <cell r="C1269" t="str">
            <v>H</v>
          </cell>
          <cell r="D1269">
            <v>5.68</v>
          </cell>
        </row>
        <row r="1270">
          <cell r="A1270">
            <v>93426</v>
          </cell>
          <cell r="B1270" t="str">
            <v>GRUPO GERADOR ESTACIONÁRIO, POTÊNCIA 150 KVA, MOTOR A DIESEL- MATERIAIS NA OPERAÇÃO. AF_03/2016</v>
          </cell>
          <cell r="C1270" t="str">
            <v>H</v>
          </cell>
          <cell r="D1270">
            <v>159.13</v>
          </cell>
        </row>
        <row r="1271">
          <cell r="A1271">
            <v>93429</v>
          </cell>
          <cell r="B1271" t="str">
            <v>USINA DE MISTURA ASFÁLTICA À QUENTE, TIPO CONTRA FLUXO, PROD 40 A 80 TON/HORA - DEPRECIAÇÃO. AF_05/2023</v>
          </cell>
          <cell r="C1271" t="str">
            <v>H</v>
          </cell>
          <cell r="D1271">
            <v>157.32</v>
          </cell>
        </row>
        <row r="1272">
          <cell r="A1272">
            <v>93430</v>
          </cell>
          <cell r="B1272" t="str">
            <v>USINA DE MISTURA ASFÁLTICA À QUENTE, TIPO CONTRA FLUXO, PROD 40 A 80 TON/HORA - JUROS. AF_05/2023</v>
          </cell>
          <cell r="C1272" t="str">
            <v>H</v>
          </cell>
          <cell r="D1272">
            <v>48.36</v>
          </cell>
        </row>
        <row r="1273">
          <cell r="A1273">
            <v>93431</v>
          </cell>
          <cell r="B1273" t="str">
            <v>USINA DE MISTURA ASFÁLTICA À QUENTE, TIPO CONTRA FLUXO, PROD 40 A 80 TON/HORA - MANUTENÇÃO. AF_05/2023</v>
          </cell>
          <cell r="C1273" t="str">
            <v>H</v>
          </cell>
          <cell r="D1273">
            <v>196.8</v>
          </cell>
        </row>
        <row r="1274">
          <cell r="A1274">
            <v>93432</v>
          </cell>
          <cell r="B1274" t="str">
            <v>USINA DE MISTURA ASFÁLTICA À QUENTE, TIPO CONTRA FLUXO, PROD 40 A 80 TON/HORA - MATERIAIS NA OPERAÇÃO. AF_05/2023</v>
          </cell>
          <cell r="C1274" t="str">
            <v>H</v>
          </cell>
          <cell r="D1274">
            <v>2138.4</v>
          </cell>
        </row>
        <row r="1275">
          <cell r="A1275">
            <v>93435</v>
          </cell>
          <cell r="B1275" t="str">
            <v>USINA DE ASFALTO À FRIO, CAPACIDADE DE 40 A 60 TON/HORA, ELÉTRICA POTÊNCIA 30 CV - DEPRECIAÇÃO. AF_05/2023</v>
          </cell>
          <cell r="C1275" t="str">
            <v>H</v>
          </cell>
          <cell r="D1275">
            <v>8.83</v>
          </cell>
        </row>
        <row r="1276">
          <cell r="A1276">
            <v>93436</v>
          </cell>
          <cell r="B1276" t="str">
            <v>USINA DE ASFALTO À FRIO, CAPACIDADE DE 40 A 60 TON/HORA, ELÉTRICA POTÊNCIA 30 CV - JUROS. AF_05/2023</v>
          </cell>
          <cell r="C1276" t="str">
            <v>H</v>
          </cell>
          <cell r="D1276">
            <v>2.72</v>
          </cell>
        </row>
        <row r="1277">
          <cell r="A1277">
            <v>93437</v>
          </cell>
          <cell r="B1277" t="str">
            <v>USINA DE ASFALTO À FRIO, CAPACIDADE DE 40 A 60 TON/HORA, ELÉTRICA POTÊNCIA 30 CV - MANUTENÇÃO. AF_05/2023</v>
          </cell>
          <cell r="C1277" t="str">
            <v>H</v>
          </cell>
          <cell r="D1277">
            <v>9.66</v>
          </cell>
        </row>
        <row r="1278">
          <cell r="A1278">
            <v>93438</v>
          </cell>
          <cell r="B1278" t="str">
            <v>USINA DE ASFALTO À FRIO, CAPACIDADE DE 40 A 60 TON/HORA, ELÉTRICA POTÊNCIA 30 CV - MATERIAIS NA OPERAÇÃO. AF_05/2023</v>
          </cell>
          <cell r="C1278" t="str">
            <v>H</v>
          </cell>
          <cell r="D1278">
            <v>111.49</v>
          </cell>
        </row>
        <row r="1279">
          <cell r="A1279">
            <v>95114</v>
          </cell>
          <cell r="B1279" t="str">
            <v>MARTELETE OU ROMPEDOR PNEUMÁTICO MANUAL, 28 KG, COM SILENCIADOR - DEPRECIAÇÃO. AF_07/2016</v>
          </cell>
          <cell r="C1279" t="str">
            <v>H</v>
          </cell>
          <cell r="D1279">
            <v>1.75</v>
          </cell>
        </row>
        <row r="1280">
          <cell r="A1280">
            <v>95115</v>
          </cell>
          <cell r="B1280" t="str">
            <v>MARTELETE OU ROMPEDOR PNEUMÁTICO MANUAL, 28 KG, COM SILENCIADOR - JUROS. AF_07/2016</v>
          </cell>
          <cell r="C1280" t="str">
            <v>H</v>
          </cell>
          <cell r="D1280">
            <v>0.4</v>
          </cell>
        </row>
        <row r="1281">
          <cell r="A1281">
            <v>95116</v>
          </cell>
          <cell r="B1281" t="str">
            <v>USINA DE CONCRETO FIXA, CAPACIDADE NOMINAL DE 90 A 120 M3/H, SEM SILO - DEPRECIAÇÃO. AF_07/2016</v>
          </cell>
          <cell r="C1281" t="str">
            <v>H</v>
          </cell>
          <cell r="D1281">
            <v>32.549999999999997</v>
          </cell>
        </row>
        <row r="1282">
          <cell r="A1282">
            <v>95117</v>
          </cell>
          <cell r="B1282" t="str">
            <v>USINA DE CONCRETO FIXA, CAPACIDADE NOMINAL DE 90 A 120 M3/H, SEM SILO - JUROS. AF_07/2016</v>
          </cell>
          <cell r="C1282" t="str">
            <v>H</v>
          </cell>
          <cell r="D1282">
            <v>10.039999999999999</v>
          </cell>
        </row>
        <row r="1283">
          <cell r="A1283">
            <v>95118</v>
          </cell>
          <cell r="B1283" t="str">
            <v>USINA MISTURADORA DE SOLOS, CAPACIDADE DE 200 A 500 TON/H, POTENCIA 75KW - DEPRECIAÇÃO. AF_07/2016</v>
          </cell>
          <cell r="C1283" t="str">
            <v>H</v>
          </cell>
          <cell r="D1283">
            <v>72.150000000000006</v>
          </cell>
        </row>
        <row r="1284">
          <cell r="A1284">
            <v>95119</v>
          </cell>
          <cell r="B1284" t="str">
            <v>USINA MISTURADORA DE SOLOS, CAPACIDADE DE 200 A 500 TON/H, POTENCIA 75KW - JUROS. AF_07/2016</v>
          </cell>
          <cell r="C1284" t="str">
            <v>H</v>
          </cell>
          <cell r="D1284">
            <v>22.26</v>
          </cell>
        </row>
        <row r="1285">
          <cell r="A1285">
            <v>95120</v>
          </cell>
          <cell r="B1285" t="str">
            <v>USINA MISTURADORA DE SOLOS, CAPACIDADE DE 200 A 500 TON/H, POTENCIA 75KW - MATERIAIS NA OPERAÇÃO. AF_07/2016</v>
          </cell>
          <cell r="C1285" t="str">
            <v>H</v>
          </cell>
          <cell r="D1285">
            <v>61.83</v>
          </cell>
        </row>
        <row r="1286">
          <cell r="A1286">
            <v>95123</v>
          </cell>
          <cell r="B1286" t="str">
            <v>DISTRIBUIDOR DE AGREGADOS AUTOPROPELIDO, CAP 3 M3, A DIESEL, POTÊNCIA 176CV - DEPRECIAÇÃO. AF_07/2016</v>
          </cell>
          <cell r="C1286" t="str">
            <v>H</v>
          </cell>
          <cell r="D1286">
            <v>17.87</v>
          </cell>
        </row>
        <row r="1287">
          <cell r="A1287">
            <v>95124</v>
          </cell>
          <cell r="B1287" t="str">
            <v>DISTRIBUIDOR DE AGREGADOS AUTOPROPELIDO, C/AP 3 M3, A DIESEL, POTÊNCIA 176CV - JUROS. AF_07/2016</v>
          </cell>
          <cell r="C1287" t="str">
            <v>H</v>
          </cell>
          <cell r="D1287">
            <v>5.51</v>
          </cell>
        </row>
        <row r="1288">
          <cell r="A1288">
            <v>95125</v>
          </cell>
          <cell r="B1288" t="str">
            <v>DISTRIBUIDOR DE AGREGADOS AUTOPROPELIDO, CAP 3 M3, A DIESEL, POTÊNCIA 176CV - MANUTENÇÃO. AF_07/2016</v>
          </cell>
          <cell r="C1288" t="str">
            <v>H</v>
          </cell>
          <cell r="D1288">
            <v>19.559999999999999</v>
          </cell>
        </row>
        <row r="1289">
          <cell r="A1289">
            <v>95126</v>
          </cell>
          <cell r="B1289" t="str">
            <v>DISTRIBUIDOR DE AGREGADOS AUTOPROPELIDO, CAP 3 M3, A DIESEL, POTÊNCIA 176CV - MATERIAIS NA OPERAÇÃO. AF_07/2016</v>
          </cell>
          <cell r="C1289" t="str">
            <v>H</v>
          </cell>
          <cell r="D1289">
            <v>146.18</v>
          </cell>
        </row>
        <row r="1290">
          <cell r="A1290">
            <v>95129</v>
          </cell>
          <cell r="B1290" t="str">
            <v>MÁQUINA DEMARCADORA DE FAIXA DE TRÁFEGO À FRIO, AUTOPROPELIDA, POTÊNCIA 38 HP - DEPRECIAÇÃO. AF_07/2016</v>
          </cell>
          <cell r="C1290" t="str">
            <v>H</v>
          </cell>
          <cell r="D1290">
            <v>47.9</v>
          </cell>
        </row>
        <row r="1291">
          <cell r="A1291">
            <v>95130</v>
          </cell>
          <cell r="B1291" t="str">
            <v>MÁQUINA DEMARCADORA DE FAIXA DE TRÁFEGO À FRIO, AUTOPROPELIDA, POTÊNCIA 38 HP - JUROS. AF_07/2016</v>
          </cell>
          <cell r="C1291" t="str">
            <v>H</v>
          </cell>
          <cell r="D1291">
            <v>17.36</v>
          </cell>
        </row>
        <row r="1292">
          <cell r="A1292">
            <v>95131</v>
          </cell>
          <cell r="B1292" t="str">
            <v>MÁQUINA DEMARCADORA DE FAIXA DE TRÁFEGO À FRIO, AUTOPROPELIDA, POTÊNCIA 38 HP - MANUTENÇÃO. AF_07/2016</v>
          </cell>
          <cell r="C1292" t="str">
            <v>H</v>
          </cell>
          <cell r="D1292">
            <v>56.38</v>
          </cell>
        </row>
        <row r="1293">
          <cell r="A1293">
            <v>95132</v>
          </cell>
          <cell r="B1293" t="str">
            <v>MÁQUINA DEMARCADORA DE FAIXA DE TRÁFEGO À FRIO, AUTOPROPELIDA, POTÊNCIA 38 HP - MATERIAIS NA OPERAÇÃO. AF_07/2016</v>
          </cell>
          <cell r="C1293" t="str">
            <v>H</v>
          </cell>
          <cell r="D1293">
            <v>32.01</v>
          </cell>
        </row>
        <row r="1294">
          <cell r="A1294">
            <v>95136</v>
          </cell>
          <cell r="B1294" t="str">
            <v>TALHA MANUAL DE CORRENTE, CAPACIDADE DE 2 TON. COM ELEVAÇÃO DE 3 M - DEPRECIAÇÃO. AF_07/2016</v>
          </cell>
          <cell r="C1294" t="str">
            <v>H</v>
          </cell>
          <cell r="D1294">
            <v>0.04</v>
          </cell>
        </row>
        <row r="1295">
          <cell r="A1295">
            <v>95137</v>
          </cell>
          <cell r="B1295" t="str">
            <v>TALHA MANUAL DE CORRENTE, CAPACIDADE DE 2 TON. COM ELEVAÇÃO DE 3 M - JUROS. AF_07/2016</v>
          </cell>
          <cell r="C1295" t="str">
            <v>H</v>
          </cell>
          <cell r="D1295">
            <v>0.01</v>
          </cell>
        </row>
        <row r="1296">
          <cell r="A1296">
            <v>95138</v>
          </cell>
          <cell r="B1296" t="str">
            <v>TALHA MANUAL DE CORRENTE, CAPACIDADE DE 2 TON. COM ELEVAÇÃO DE 3 M - MANUTENÇÃO. AF_07/2016</v>
          </cell>
          <cell r="C1296" t="str">
            <v>H</v>
          </cell>
          <cell r="D1296">
            <v>0.03</v>
          </cell>
        </row>
        <row r="1297">
          <cell r="A1297">
            <v>95208</v>
          </cell>
          <cell r="B1297" t="str">
            <v>GRUA ASCENCIONAL, LANÇA DE 42 M, CAPACIDADE DE 1,5 T A 30 M, ALTURA ATÉ 39 M   DEPRECIAÇÃO. AF_05/2023</v>
          </cell>
          <cell r="C1297" t="str">
            <v>H</v>
          </cell>
          <cell r="D1297">
            <v>54.13</v>
          </cell>
        </row>
        <row r="1298">
          <cell r="A1298">
            <v>95209</v>
          </cell>
          <cell r="B1298" t="str">
            <v>GRUA ASCENCIONAL, LANCA DE 42 M, CAPACIDADE DE 1,5 T A 30 M, ALTURA ATE 39 M   JUROS. AF_05/2023</v>
          </cell>
          <cell r="C1298" t="str">
            <v>H</v>
          </cell>
          <cell r="D1298">
            <v>12.51</v>
          </cell>
        </row>
        <row r="1299">
          <cell r="A1299">
            <v>95210</v>
          </cell>
          <cell r="B1299" t="str">
            <v>GRUA ASCENCIONAL, LANCA DE 42 M, CAPACIDADE DE 1,5 T A 30 M, ALTURA ATE 39 M   MANUTENÇÃO. AF_05/2023</v>
          </cell>
          <cell r="C1299" t="str">
            <v>H</v>
          </cell>
          <cell r="D1299">
            <v>59.2</v>
          </cell>
        </row>
        <row r="1300">
          <cell r="A1300">
            <v>95211</v>
          </cell>
          <cell r="B1300" t="str">
            <v>GRUA ASCENCIONAL, LANCA DE 42 M, CAPACIDADE DE 1,5 T A 30 M, ALTURA ATE 39 M   MATERIAIS NA OPERAÇÃO. AF_05/2023</v>
          </cell>
          <cell r="C1300" t="str">
            <v>H</v>
          </cell>
          <cell r="D1300">
            <v>9.06</v>
          </cell>
        </row>
        <row r="1301">
          <cell r="A1301">
            <v>95217</v>
          </cell>
          <cell r="B1301" t="str">
            <v>PULVERIZADOR DE TINTA ELÉTRICO/MÁQUINA DE PINTURA AIRLESS, VAZÃO 2 L/MIN - MATERIAIS NA OPERAÇÃO. AF_05/2023</v>
          </cell>
          <cell r="C1301" t="str">
            <v>H</v>
          </cell>
          <cell r="D1301">
            <v>0.61</v>
          </cell>
        </row>
        <row r="1302">
          <cell r="A1302">
            <v>95255</v>
          </cell>
          <cell r="B1302" t="str">
            <v>MARTELO DEMOLIDOR PNEUMÁTICO MANUAL, 32 KG - DEPRECIAÇÃO. AF_09/2016</v>
          </cell>
          <cell r="C1302" t="str">
            <v>H</v>
          </cell>
          <cell r="D1302">
            <v>1.56</v>
          </cell>
        </row>
        <row r="1303">
          <cell r="A1303">
            <v>95256</v>
          </cell>
          <cell r="B1303" t="str">
            <v>MARTELO DEMOLIDOR PNEUMÁTICO MANUAL, 32 KG - JUROS. AF_09/2016</v>
          </cell>
          <cell r="C1303" t="str">
            <v>H</v>
          </cell>
          <cell r="D1303">
            <v>0.36</v>
          </cell>
        </row>
        <row r="1304">
          <cell r="A1304">
            <v>95257</v>
          </cell>
          <cell r="B1304" t="str">
            <v>MARTELO DEMOLIDOR PNEUMÁTICO MANUAL, 32 KG - MANUTENÇÃO. AF_09/2016</v>
          </cell>
          <cell r="C1304" t="str">
            <v>H</v>
          </cell>
          <cell r="D1304">
            <v>1.95</v>
          </cell>
        </row>
        <row r="1305">
          <cell r="A1305">
            <v>95260</v>
          </cell>
          <cell r="B1305" t="str">
            <v>COMPACTADOR DE SOLOS DE PERCUSÃO (SOQUETE) COM MOTOR A GASOLINA, POTÊNCIA 3 CV - DEPRECIAÇÃO. AF_09/2016</v>
          </cell>
          <cell r="C1305" t="str">
            <v>H</v>
          </cell>
          <cell r="D1305">
            <v>0.71</v>
          </cell>
        </row>
        <row r="1306">
          <cell r="A1306">
            <v>95261</v>
          </cell>
          <cell r="B1306" t="str">
            <v>COMPACTADOR DE SOLOS DE PERCUSÃO (SOQUETE) COM MOTOR A GASOLINA, POTÊNCIA 3 CV - JUROS. AF_09/2016</v>
          </cell>
          <cell r="C1306" t="str">
            <v>H</v>
          </cell>
          <cell r="D1306">
            <v>0.19</v>
          </cell>
        </row>
        <row r="1307">
          <cell r="A1307">
            <v>95262</v>
          </cell>
          <cell r="B1307" t="str">
            <v>COMPACTADOR DE SOLOS DE PERCUSÃO (SOQUETE) COM MOTOR A GASOLINA, POTÊNCIA 3 CV - MANUTENÇÃO. AF_09/2016</v>
          </cell>
          <cell r="C1307" t="str">
            <v>H</v>
          </cell>
          <cell r="D1307">
            <v>0.89</v>
          </cell>
        </row>
        <row r="1308">
          <cell r="A1308">
            <v>95263</v>
          </cell>
          <cell r="B1308" t="str">
            <v>COMPACTADOR DE SOLOS DE PERCUSÃO (SOQUETE) COM MOTOR A GASOLINA, POTÊNCIA 3 CV - MATERIAIS NA OPERAÇÃO. AF_09/2016</v>
          </cell>
          <cell r="C1308" t="str">
            <v>H</v>
          </cell>
          <cell r="D1308">
            <v>4.8899999999999997</v>
          </cell>
        </row>
        <row r="1309">
          <cell r="A1309">
            <v>95266</v>
          </cell>
          <cell r="B1309" t="str">
            <v>RÉGUA VIBRATÓRIA DUPLA PARA CONCRETO, PESO DE 60KG, COMPRIMENTO 4 M, COM MOTOR A GASOLINA, POTÊNCIA 5,5 HP - DEPRECIAÇÃO. AF_09/2016</v>
          </cell>
          <cell r="C1309" t="str">
            <v>H</v>
          </cell>
          <cell r="D1309">
            <v>0.5</v>
          </cell>
        </row>
        <row r="1310">
          <cell r="A1310">
            <v>95267</v>
          </cell>
          <cell r="B1310" t="str">
            <v>RÉGUA VIBRATÓRIA DUPLA PARA CONCRETO, PESO DE 60KG, COMPRIMENTO 4 M, COM MOTOR A GASOLINA, POTÊNCIA 5,5 HP - JUROS. AF_09/2016</v>
          </cell>
          <cell r="C1310" t="str">
            <v>H</v>
          </cell>
          <cell r="D1310">
            <v>0.1</v>
          </cell>
        </row>
        <row r="1311">
          <cell r="A1311">
            <v>95268</v>
          </cell>
          <cell r="B1311" t="str">
            <v>RÉGUA VIBRATÓRIA DUPLA PARA CONCRETO, PESO DE 60KG, COMPRIMENTO 4 M, COM MOTOR A GASOLINA, POTÊNCIA 5,5 HP - MANUTENÇÃO. AF_09/2016</v>
          </cell>
          <cell r="C1311" t="str">
            <v>H</v>
          </cell>
          <cell r="D1311">
            <v>0.48</v>
          </cell>
        </row>
        <row r="1312">
          <cell r="A1312">
            <v>95269</v>
          </cell>
          <cell r="B1312" t="str">
            <v>RÉGUA VIBRATÓRIA DUPLA PARA CONCRETO, PESO DE 60KG, COMPRIMENTO 4 M, COM MOTOR A GASOLINA, POTÊNCIA 5,5 HP - MATERIAIS NA OPERAÇÃO. AF_09/2016</v>
          </cell>
          <cell r="C1312" t="str">
            <v>H</v>
          </cell>
          <cell r="D1312">
            <v>9.0399999999999991</v>
          </cell>
        </row>
        <row r="1313">
          <cell r="A1313">
            <v>95272</v>
          </cell>
          <cell r="B1313" t="str">
            <v>POLIDORA DE PISO (POLITRIZ), PESO DE 100KG, DIÂMETRO 450 MM, MOTOR ELÉTRICO, POTÊNCIA 4 HP - DEPRECIAÇÃO. AF_05/2023</v>
          </cell>
          <cell r="C1313" t="str">
            <v>H</v>
          </cell>
          <cell r="D1313">
            <v>0.49</v>
          </cell>
        </row>
        <row r="1314">
          <cell r="A1314">
            <v>95273</v>
          </cell>
          <cell r="B1314" t="str">
            <v>POLIDORA DE PISO (POLITRIZ), PESO DE 100KG, DIÂMETRO 450 MM, MOTOR ELÉTRICO, POTÊNCIA 4 HP - JUROS. AF_05/2023</v>
          </cell>
          <cell r="C1314" t="str">
            <v>H</v>
          </cell>
          <cell r="D1314">
            <v>0.11</v>
          </cell>
        </row>
        <row r="1315">
          <cell r="A1315">
            <v>95274</v>
          </cell>
          <cell r="B1315" t="str">
            <v>POLIDORA DE PISO (POLITRIZ), PESO DE 100KG, DIÂMETRO 450 MM, MOTOR ELÉTRICO, POTÊNCIA 4 HP - MANUTENÇÃO. AF_05/2023</v>
          </cell>
          <cell r="C1315" t="str">
            <v>H</v>
          </cell>
          <cell r="D1315">
            <v>0.38</v>
          </cell>
        </row>
        <row r="1316">
          <cell r="A1316">
            <v>95275</v>
          </cell>
          <cell r="B1316" t="str">
            <v>POLIDORA DE PISO (POLITRIZ), PESO DE 100KG, DIÂMETRO 450 MM, MOTOR ELÉTRICO, POTÊNCIA 4 HP - MATERIAIS NA OPERAÇÃO. AF_05/2023</v>
          </cell>
          <cell r="C1316" t="str">
            <v>H</v>
          </cell>
          <cell r="D1316">
            <v>2.46</v>
          </cell>
        </row>
        <row r="1317">
          <cell r="A1317">
            <v>95278</v>
          </cell>
          <cell r="B1317" t="str">
            <v>DESEMPENADEIRA DE CONCRETO, PESO DE 78 KG, 4 PÁS, MOTOR A GASOLINA, POTÊNCIA 5,5 HP - DEPRECIAÇÃO. AF_05/2023</v>
          </cell>
          <cell r="C1317" t="str">
            <v>H</v>
          </cell>
          <cell r="D1317">
            <v>0.6</v>
          </cell>
        </row>
        <row r="1318">
          <cell r="A1318">
            <v>95279</v>
          </cell>
          <cell r="B1318" t="str">
            <v>DESEMPENADEIRA DE CONCRETO, PESO DE 78 KG, 4 PÁS, MOTOR A GASOLINA, POTÊNCIA 5,5 HP - JUROS. AF_05/2023</v>
          </cell>
          <cell r="C1318" t="str">
            <v>H</v>
          </cell>
          <cell r="D1318">
            <v>0.12</v>
          </cell>
        </row>
        <row r="1319">
          <cell r="A1319">
            <v>95280</v>
          </cell>
          <cell r="B1319" t="str">
            <v>DESEMPENADEIRA DE CONCRETO, PESO DE 78 KG, 4 PÁS, MOTOR A GASOLINA, POTÊNCIA 5,5 HP - MANUTENÇÃO. AF_05/2023</v>
          </cell>
          <cell r="C1319" t="str">
            <v>H</v>
          </cell>
          <cell r="D1319">
            <v>0.57999999999999996</v>
          </cell>
        </row>
        <row r="1320">
          <cell r="A1320">
            <v>95281</v>
          </cell>
          <cell r="B1320" t="str">
            <v>DESEMPENADEIRA DE CONCRETO, PESO DE 78 KG, 4 PÁS, MOTOR A GASOLINA, POTÊNCIA 5,5 HP   MATERIAIS NA OPERAÇÃO. AF_05/2023</v>
          </cell>
          <cell r="C1320" t="str">
            <v>H</v>
          </cell>
          <cell r="D1320">
            <v>9.0399999999999991</v>
          </cell>
        </row>
        <row r="1321">
          <cell r="A1321">
            <v>95617</v>
          </cell>
          <cell r="B1321" t="str">
            <v>PERFURATRIZ PNEUMATICA MANUAL DE PESO MEDIO, MARTELETE, 18KG, COMPRIMENTO MÁXIMO DE CURSO DE 6 M, DIAMETRO DO PISTAO DE 5,5 CM - DEPRECIAÇÃO. AF_11/2016</v>
          </cell>
          <cell r="C1321" t="str">
            <v>H</v>
          </cell>
          <cell r="D1321">
            <v>1.28</v>
          </cell>
        </row>
        <row r="1322">
          <cell r="A1322">
            <v>95618</v>
          </cell>
          <cell r="B1322" t="str">
            <v>PERFURATRIZ PNEUMATICA MANUAL DE PESO MEDIO, MARTELETE, 18KG, COMPRIMENTO MÁXIMO DE CURSO DE 6 M, DIAMETRO DO PISTAO DE 5,5 CM - JUROS. AF_11/2016</v>
          </cell>
          <cell r="C1322" t="str">
            <v>H</v>
          </cell>
          <cell r="D1322">
            <v>0.28999999999999998</v>
          </cell>
        </row>
        <row r="1323">
          <cell r="A1323">
            <v>95619</v>
          </cell>
          <cell r="B1323" t="str">
            <v>PERFURATRIZ PNEUMATICA MANUAL DE PESO MEDIO, MARTELETE, 18KG, COMPRIMENTO MÁXIMO DE CURSO DE 6 M, DIAMETRO DO PISTAO DE 5,5 CM - MANUTENÇÃO. AF_11/2016</v>
          </cell>
          <cell r="C1323" t="str">
            <v>H</v>
          </cell>
          <cell r="D1323">
            <v>1.6</v>
          </cell>
        </row>
        <row r="1324">
          <cell r="A1324">
            <v>95627</v>
          </cell>
          <cell r="B1324" t="str">
            <v>ROLO COMPACTADOR VIBRATORIO TANDEM, ACO LISO, POTENCIA 125 HP, PESO SEM/COM LASTRO 10,20/11,65 T, LARGURA DE TRABALHO 1,73 M - DEPRECIAÇÃO. AF_11/2016</v>
          </cell>
          <cell r="C1324" t="str">
            <v>H</v>
          </cell>
          <cell r="D1324">
            <v>47.95</v>
          </cell>
        </row>
        <row r="1325">
          <cell r="A1325">
            <v>95628</v>
          </cell>
          <cell r="B1325" t="str">
            <v>ROLO COMPACTADOR VIBRATORIO TANDEM, ACO LISO, POTENCIA 125 HP, PESO SEM/COM LASTRO 10,20/11,65 T, LARGURA DE TRABALHO 1,73 M - JUROS. AF_11/2016</v>
          </cell>
          <cell r="C1325" t="str">
            <v>H</v>
          </cell>
          <cell r="D1325">
            <v>12.86</v>
          </cell>
        </row>
        <row r="1326">
          <cell r="A1326">
            <v>95629</v>
          </cell>
          <cell r="B1326" t="str">
            <v>ROLO COMPACTADOR VIBRATORIO TANDEM, ACO LISO, POTENCIA 125 HP, PESO SEM/COM LASTRO 10,20/11,65 T, LARGURA DE TRABALHO 1,73 M - MANUTENÇÃO. AF_11/2016</v>
          </cell>
          <cell r="C1326" t="str">
            <v>H</v>
          </cell>
          <cell r="D1326">
            <v>60.01</v>
          </cell>
        </row>
        <row r="1327">
          <cell r="A1327">
            <v>95630</v>
          </cell>
          <cell r="B1327" t="str">
            <v>ROLO COMPACTADOR VIBRATORIO TANDEM, ACO LISO, POTENCIA 125 HP, PESO SEM/COM LASTRO 10,20/11,65 T, LARGURA DE TRABALHO 1,73 M - MATERIAIS NA OPERAÇÃO. AF_11/2016</v>
          </cell>
          <cell r="C1327" t="str">
            <v>H</v>
          </cell>
          <cell r="D1327">
            <v>88.62</v>
          </cell>
        </row>
        <row r="1328">
          <cell r="A1328">
            <v>95698</v>
          </cell>
          <cell r="B1328" t="str">
            <v>PERFURATRIZ MANUAL, TORQUE MAXIMO 55 KGF.M, POTENCIA 5 CV, COM DIAMETRO MAXIMO 8 1/2" - DEPRECIAÇÃO. AF_11/2016</v>
          </cell>
          <cell r="C1328" t="str">
            <v>H</v>
          </cell>
          <cell r="D1328">
            <v>5.19</v>
          </cell>
        </row>
        <row r="1329">
          <cell r="A1329">
            <v>95699</v>
          </cell>
          <cell r="B1329" t="str">
            <v>PERFURATRIZ MANUAL, TORQUE MAXIMO 55 KGF.M, POTENCIA 5 CV, COM DIAMETRO MAXIMO 8 1/2" - JUROS. AF_11/2016</v>
          </cell>
          <cell r="C1329" t="str">
            <v>H</v>
          </cell>
          <cell r="D1329">
            <v>1.2</v>
          </cell>
        </row>
        <row r="1330">
          <cell r="A1330">
            <v>95700</v>
          </cell>
          <cell r="B1330" t="str">
            <v>PERFURATRIZ MANUAL, TORQUE MAXIMO 55 KGF.M, POTENCIA 5 CV, COM DIAMETRO MAXIMO 8 1/2" - MANUTENÇÃO. AF_11/2016</v>
          </cell>
          <cell r="C1330" t="str">
            <v>H</v>
          </cell>
          <cell r="D1330">
            <v>6.49</v>
          </cell>
        </row>
        <row r="1331">
          <cell r="A1331">
            <v>95701</v>
          </cell>
          <cell r="B1331" t="str">
            <v>PERFURATRIZ MANUAL, TORQUE MAXIMO 55 KGF.M, POTENCIA 5 CV, COM DIAMETRO MAXIMO 8 1/2" - MATERIAIS NA OPERAÇÃO. AF_11/2016</v>
          </cell>
          <cell r="C1331" t="str">
            <v>H</v>
          </cell>
          <cell r="D1331">
            <v>3.03</v>
          </cell>
        </row>
        <row r="1332">
          <cell r="A1332">
            <v>95704</v>
          </cell>
          <cell r="B1332" t="str">
            <v>PERFURATRIZ SOBRE ESTEIRA, TORQUE MÁXIMO 600 KGF, POTÊNCIA ENTRE 50 E 60 HP, DIÂMETRO MÁXIMO 10" - DEPRECIAÇÃO. AF_11/2016</v>
          </cell>
          <cell r="C1332" t="str">
            <v>H</v>
          </cell>
          <cell r="D1332">
            <v>53.38</v>
          </cell>
        </row>
        <row r="1333">
          <cell r="A1333">
            <v>95705</v>
          </cell>
          <cell r="B1333" t="str">
            <v>PERFURATRIZ SOBRE ESTEIRA, TORQUE MÁXIMO 600 KGF, POTÊNCIA ENTRE 50 E 60 HP, DIÂMETRO MÁXIMO 10" - JUROS. AF_11/2016</v>
          </cell>
          <cell r="C1333" t="str">
            <v>H</v>
          </cell>
          <cell r="D1333">
            <v>14.32</v>
          </cell>
        </row>
        <row r="1334">
          <cell r="A1334">
            <v>95706</v>
          </cell>
          <cell r="B1334" t="str">
            <v>PERFURATRIZ SOBRE ESTEIRA, TORQUE MÁXIMO 600 KGF, POTÊNCIA ENTRE 50 E 60 HP, DIÂMETRO MÁXIMO 10" - MANUTENÇÃO. AF_11/2016</v>
          </cell>
          <cell r="C1334" t="str">
            <v>H</v>
          </cell>
          <cell r="D1334">
            <v>66.8</v>
          </cell>
        </row>
        <row r="1335">
          <cell r="A1335">
            <v>95707</v>
          </cell>
          <cell r="B1335" t="str">
            <v>PERFURATRIZ SOBRE ESTEIRA, TORQUE MÁXIMO 600 KGF, POTÊNCIA ENTRE 50 E 60 HP, DIÂMETRO MÁXIMO 10" - MATERIAIS NA OPERAÇÃO. AF_11/2016</v>
          </cell>
          <cell r="C1335" t="str">
            <v>H</v>
          </cell>
          <cell r="D1335">
            <v>3.97</v>
          </cell>
        </row>
        <row r="1336">
          <cell r="A1336">
            <v>95716</v>
          </cell>
          <cell r="B1336" t="str">
            <v>ESCAVADEIRA HIDRAULICA SOBRE ESTEIRA, EQUIPADA COM CLAMSHELL, COM CAPACIDADE DA CAÇAMBA ENTRE 1,20 E 1,50 M3, PESO OPERACIONAL ENTRE 20,00 E 22,00 TON, POTENCIA LIQUIDA ENTRE 150 E 160 HP - DEPRECIAÇÃO. AF_11/2016</v>
          </cell>
          <cell r="C1336" t="str">
            <v>H</v>
          </cell>
          <cell r="D1336">
            <v>64.19</v>
          </cell>
        </row>
        <row r="1337">
          <cell r="A1337">
            <v>95717</v>
          </cell>
          <cell r="B1337" t="str">
            <v>ESCAVADEIRA HIDRAULICA SOBRE ESTEIRA, EQUIPADA COM CLAMSHELL, COM CAPACIDADE DA CAÇAMBA ENTRE 1,20 E 1,50 M3, PESO OPERACIONAL ENTRE 20,00 E 22,00 TON, POTENCIA LIQUIDA ENTRE 150 E 160 HP - JUROS. AF_11/2016</v>
          </cell>
          <cell r="C1337" t="str">
            <v>H</v>
          </cell>
          <cell r="D1337">
            <v>16.96</v>
          </cell>
        </row>
        <row r="1338">
          <cell r="A1338">
            <v>95718</v>
          </cell>
          <cell r="B1338" t="str">
            <v>ESCAVADEIRA HIDRAULICA SOBRE ESTEIRA, EQUIPADA COM CLAMSHELL, COM CAPACIDADE DA CAÇAMBA ENTRE 1,20 E 1,50 M3, PESO OPERACIONAL ENTRE 20,00 E 22,00 TON, POTENCIA LIQUIDA ENTRE 150 E 160 HP - MANUTENÇÃO. AF_11/2016</v>
          </cell>
          <cell r="C1338" t="str">
            <v>H</v>
          </cell>
          <cell r="D1338">
            <v>80.239999999999995</v>
          </cell>
        </row>
        <row r="1339">
          <cell r="A1339">
            <v>95719</v>
          </cell>
          <cell r="B1339" t="str">
            <v>ESCAVADEIRA HIDRAULICA SOBRE ESTEIRA, EQUIPADA COM CLAMSHELL, COM CAPACIDADE DA CAÇAMBA ENTRE 1,20 E 1,50 M3, PESO OPERACIONAL ENTRE 20,00 E 22,00 TON, POTENCIA LIQUIDA ENTRE 150 E 160 HP - MATERIAIS NA OPERAÇÃO. AF_11/2016</v>
          </cell>
          <cell r="C1339" t="str">
            <v>H</v>
          </cell>
          <cell r="D1339">
            <v>89.27</v>
          </cell>
        </row>
        <row r="1340">
          <cell r="A1340">
            <v>95869</v>
          </cell>
          <cell r="B1340" t="str">
            <v>GRUPO GERADOR COM CARENAGEM, MOTOR DIESEL POTÊNCIA STANDART ENTRE 250 E 260 KVA - JUROS. AF_12/2016</v>
          </cell>
          <cell r="C1340" t="str">
            <v>H</v>
          </cell>
          <cell r="D1340">
            <v>3.58</v>
          </cell>
        </row>
        <row r="1341">
          <cell r="A1341">
            <v>95870</v>
          </cell>
          <cell r="B1341" t="str">
            <v>GRUPO GERADOR COM CARENAGEM, MOTOR DIESEL POTÊNCIA STANDART ENTRE 250 E 260 KVA - MANUTENÇÃO. AF_12/2016</v>
          </cell>
          <cell r="C1341" t="str">
            <v>H</v>
          </cell>
          <cell r="D1341">
            <v>9.08</v>
          </cell>
        </row>
        <row r="1342">
          <cell r="A1342">
            <v>95871</v>
          </cell>
          <cell r="B1342" t="str">
            <v>GRUPO GERADOR COM CARENAGEM, MOTOR DIESEL POTÊNCIA STANDART ENTRE 250 E 260 KVA - MATERIAIS NA OPERAÇÃO. AF_12/2016</v>
          </cell>
          <cell r="C1342" t="str">
            <v>H</v>
          </cell>
          <cell r="D1342">
            <v>271.10000000000002</v>
          </cell>
        </row>
        <row r="1343">
          <cell r="A1343">
            <v>95874</v>
          </cell>
          <cell r="B1343" t="str">
            <v>GRUPO GERADOR COM CARENAGEM, MOTOR DIESEL POTÊNCIA STANDART ENTRE 250 E 260 KVA - DEPRECIAÇÃO. AF_12/2016</v>
          </cell>
          <cell r="C1343" t="str">
            <v>H</v>
          </cell>
          <cell r="D1343">
            <v>10.17</v>
          </cell>
        </row>
        <row r="1344">
          <cell r="A1344">
            <v>96008</v>
          </cell>
          <cell r="B1344" t="str">
            <v>TRATOR DE PNEUS COM POTÊNCIA DE 122 CV, TRAÇÃO 4X4, COM VASSOURA MECÂNICA ACOPLADA - DEPRECIAÇÃO. AF_02/2017</v>
          </cell>
          <cell r="C1344" t="str">
            <v>H</v>
          </cell>
          <cell r="D1344">
            <v>23.49</v>
          </cell>
        </row>
        <row r="1345">
          <cell r="A1345">
            <v>96009</v>
          </cell>
          <cell r="B1345" t="str">
            <v>TRATOR DE PNEUS COM POTÊNCIA DE 122 CV, TRAÇÃO 4X4, COM VASSOURA MECÂNICA ACOPLADA - JUROS. AF_02/2017</v>
          </cell>
          <cell r="C1345" t="str">
            <v>H</v>
          </cell>
          <cell r="D1345">
            <v>6.29</v>
          </cell>
        </row>
        <row r="1346">
          <cell r="A1346">
            <v>96011</v>
          </cell>
          <cell r="B1346" t="str">
            <v>TRATOR DE PNEUS COM POTÊNCIA DE 122 CV, TRAÇÃO 4X4, COM VASSOURA MECÂNICA ACOPLADA - MANUTENÇÃO. AF_02/2017</v>
          </cell>
          <cell r="C1346" t="str">
            <v>H</v>
          </cell>
          <cell r="D1346">
            <v>25.7</v>
          </cell>
        </row>
        <row r="1347">
          <cell r="A1347">
            <v>96012</v>
          </cell>
          <cell r="B1347" t="str">
            <v>TRATOR DE PNEUS COM POTÊNCIA DE 122 CV, TRAÇÃO 4X4, COM VASSOURA MECÂNICA ACOPLADA - MATERIAIS NA OPERAÇÃO. AF_02/2017</v>
          </cell>
          <cell r="C1347" t="str">
            <v>H</v>
          </cell>
          <cell r="D1347">
            <v>95.99</v>
          </cell>
        </row>
        <row r="1348">
          <cell r="A1348">
            <v>96015</v>
          </cell>
          <cell r="B1348" t="str">
            <v>TRATOR DE PNEUS COM POTÊNCIA DE 122 CV, TRAÇÃO 4X4, COM GRADE DE DISCOS ACOPLADA - DEPRECIAÇÃO. AF_02/2017</v>
          </cell>
          <cell r="C1348" t="str">
            <v>H</v>
          </cell>
          <cell r="D1348">
            <v>23.29</v>
          </cell>
        </row>
        <row r="1349">
          <cell r="A1349">
            <v>96016</v>
          </cell>
          <cell r="B1349" t="str">
            <v>TRATOR DE PNEUS COM POTÊNCIA DE 122 CV, TRAÇÃO 4X4, COM GRADE DE DISCOS ACOPLADA - JUROS. AF_02/2017</v>
          </cell>
          <cell r="C1349" t="str">
            <v>H</v>
          </cell>
          <cell r="D1349">
            <v>6.24</v>
          </cell>
        </row>
        <row r="1350">
          <cell r="A1350">
            <v>96018</v>
          </cell>
          <cell r="B1350" t="str">
            <v>TRATOR DE PNEUS COM POTÊNCIA DE 122 CV, TRAÇÃO 4X4, COM GRADE DE DISCOS ACOPLADA - MANUTENÇÃO. AF_02/2017</v>
          </cell>
          <cell r="C1350" t="str">
            <v>H</v>
          </cell>
          <cell r="D1350">
            <v>25.48</v>
          </cell>
        </row>
        <row r="1351">
          <cell r="A1351">
            <v>96019</v>
          </cell>
          <cell r="B1351" t="str">
            <v>TRATOR DE PNEUS COM POTÊNCIA DE 122 CV, TRAÇÃO 4X4, COM GRADE DE DISCOS ACOPLADA - MATERIAIS NA OPERAÇÃO. AF_02/2017</v>
          </cell>
          <cell r="C1351" t="str">
            <v>H</v>
          </cell>
          <cell r="D1351">
            <v>95.99</v>
          </cell>
        </row>
        <row r="1352">
          <cell r="A1352">
            <v>96023</v>
          </cell>
          <cell r="B1352" t="str">
            <v>TRATOR DE PNEUS COM POTÊNCIA DE 85 CV, TRAÇÃO 4X4, COM GRADE DE DISCOS ACOPLADA - DEPRECIAÇÃO. AF_02/2017</v>
          </cell>
          <cell r="C1352" t="str">
            <v>H</v>
          </cell>
          <cell r="D1352">
            <v>17.96</v>
          </cell>
        </row>
        <row r="1353">
          <cell r="A1353">
            <v>96024</v>
          </cell>
          <cell r="B1353" t="str">
            <v>TRATOR DE PNEUS COM POTÊNCIA DE 85 CV, TRAÇÃO 4X4, COM GRADE DE DISCOS ACOPLADA - JUROS. AF_02/2017</v>
          </cell>
          <cell r="C1353" t="str">
            <v>H</v>
          </cell>
          <cell r="D1353">
            <v>4.8099999999999996</v>
          </cell>
        </row>
        <row r="1354">
          <cell r="A1354">
            <v>96026</v>
          </cell>
          <cell r="B1354" t="str">
            <v>TRATOR DE PNEUS COM POTÊNCIA DE 85 CV, TRAÇÃO 4X4, COM GRADE DE DISCOS ACOPLADA - MANUTENÇÃO. AF_02/2017</v>
          </cell>
          <cell r="C1354" t="str">
            <v>H</v>
          </cell>
          <cell r="D1354">
            <v>19.649999999999999</v>
          </cell>
        </row>
        <row r="1355">
          <cell r="A1355">
            <v>96027</v>
          </cell>
          <cell r="B1355" t="str">
            <v>TRATOR DE PNEUS COM POTÊNCIA DE 85 CV, TRAÇÃO 4X4, COM GRADE DE DISCOS ACOPLADA - MATERIAIS NA OPERAÇÃO. AF_02/2017</v>
          </cell>
          <cell r="C1355" t="str">
            <v>H</v>
          </cell>
          <cell r="D1355">
            <v>66.88</v>
          </cell>
        </row>
        <row r="1356">
          <cell r="A1356">
            <v>96030</v>
          </cell>
          <cell r="B1356" t="str">
            <v>CAMINHÃO BASCULANTE 10 M3, TRUCADO, POTÊNCIA 230 CV, INCLUSIVE CAÇAMBA METÁLICA, COM DISTRIBUIDOR DE AGREGADOS ACOPLADO - DEPRECIAÇÃO. AF_02/2017</v>
          </cell>
          <cell r="C1356" t="str">
            <v>H</v>
          </cell>
          <cell r="D1356">
            <v>35.69</v>
          </cell>
        </row>
        <row r="1357">
          <cell r="A1357">
            <v>96031</v>
          </cell>
          <cell r="B1357" t="str">
            <v>CAMINHÃO BASCULANTE 10 M3, TRUCADO, POTÊNCIA 230 CV, INCLUSIVE CAÇAMBA METÁLICA, COM DISTRIBUIDOR DE AGREGADOS ACOPLADO - JUROS. AF_02/2017</v>
          </cell>
          <cell r="C1357" t="str">
            <v>H</v>
          </cell>
          <cell r="D1357">
            <v>12.54</v>
          </cell>
        </row>
        <row r="1358">
          <cell r="A1358">
            <v>96032</v>
          </cell>
          <cell r="B1358" t="str">
            <v>CAMINHÃO BASCULANTE 10 M3, TRUCADO, POTÊNCIA 230 CV, INCLUSIVE CAÇAMBA METÁLICA, COM DISTRIBUIDOR DE AGREGADOS ACOPLADO - IMPOSTOS E SEGUROS. AF_02/2017</v>
          </cell>
          <cell r="C1358" t="str">
            <v>H</v>
          </cell>
          <cell r="D1358">
            <v>5.04</v>
          </cell>
        </row>
        <row r="1359">
          <cell r="A1359">
            <v>96033</v>
          </cell>
          <cell r="B1359" t="str">
            <v>CAMINHÃO BASCULANTE 10 M3, TRUCADO, POTÊNCIA 230 CV, INCLUSIVE CAÇAMBA METÁLICA, COM DISTRIBUIDOR DE AGREGADOS ACOPLADO - MANUTENÇÃO. AF_02/2017</v>
          </cell>
          <cell r="C1359" t="str">
            <v>H</v>
          </cell>
          <cell r="D1359">
            <v>57.95</v>
          </cell>
        </row>
        <row r="1360">
          <cell r="A1360">
            <v>96034</v>
          </cell>
          <cell r="B1360" t="str">
            <v>CAMINHÃO BASCULANTE 10 M3, TRUCADO, POTÊNCIA 230 CV, INCLUSIVE CAÇAMBA METÁLICA, COM DISTRIBUIDOR DE AGREGADOS ACOPLADO - MATERIAIS NA OPERAÇÃO. AF_02/2017</v>
          </cell>
          <cell r="C1360" t="str">
            <v>H</v>
          </cell>
          <cell r="D1360">
            <v>140.77000000000001</v>
          </cell>
        </row>
        <row r="1361">
          <cell r="A1361">
            <v>96053</v>
          </cell>
          <cell r="B1361" t="str">
            <v>TRATOR DE PNEUS COM POTÊNCIA DE 85 CV, TRAÇÃO 4X4, COM VASSOURA MECÂNICA ACOPLADA - DEPRECIAÇÃO. AF_03/2017</v>
          </cell>
          <cell r="C1361" t="str">
            <v>H</v>
          </cell>
          <cell r="D1361">
            <v>18.16</v>
          </cell>
        </row>
        <row r="1362">
          <cell r="A1362">
            <v>96054</v>
          </cell>
          <cell r="B1362" t="str">
            <v>MINICARREGADEIRA SOBRE RODAS POTENCIA 47HP CAPACIDADE OPERACAO 646 KG, COM VASSOURA MECÂNICA ACOPLADA - DEPRECIAÇÃO. AF_03/2017</v>
          </cell>
          <cell r="C1362" t="str">
            <v>H</v>
          </cell>
          <cell r="D1362">
            <v>32.51</v>
          </cell>
        </row>
        <row r="1363">
          <cell r="A1363">
            <v>96055</v>
          </cell>
          <cell r="B1363" t="str">
            <v>TRATOR DE PNEUS COM POTÊNCIA DE 85 CV, TRAÇÃO 4X4, COM VASSOURA MECÂNICA ACOPLADA - JUROS. AF_03/2017</v>
          </cell>
          <cell r="C1363" t="str">
            <v>H</v>
          </cell>
          <cell r="D1363">
            <v>4.8600000000000003</v>
          </cell>
        </row>
        <row r="1364">
          <cell r="A1364">
            <v>96056</v>
          </cell>
          <cell r="B1364" t="str">
            <v>TRATOR DE PNEUS COM POTÊNCIA DE 85 CV, TRAÇÃO 4X4, COM VASSOURA MECÂNICA ACOPLADA - MANUTENÇÃO. AF_03/2017</v>
          </cell>
          <cell r="C1364" t="str">
            <v>H</v>
          </cell>
          <cell r="D1364">
            <v>19.87</v>
          </cell>
        </row>
        <row r="1365">
          <cell r="A1365">
            <v>96057</v>
          </cell>
          <cell r="B1365" t="str">
            <v>TRATOR DE PNEUS COM POTÊNCIA DE 85 CV, TRAÇÃO 4X4, COM VASSOURA MECÂNICA ACOPLADA - MATERIAIS NA OPERAÇÃO. AF_03/2017</v>
          </cell>
          <cell r="C1365" t="str">
            <v>H</v>
          </cell>
          <cell r="D1365">
            <v>66.88</v>
          </cell>
        </row>
        <row r="1366">
          <cell r="A1366">
            <v>96060</v>
          </cell>
          <cell r="B1366" t="str">
            <v>MINICARREGADEIRA SOBRE RODAS POTENCIA 47HP CAPACIDADE OPERACAO 646 KG, COM VASSOURA MECÂNICA ACOPLADA - JUROS. AF_03/2017</v>
          </cell>
          <cell r="C1366" t="str">
            <v>H</v>
          </cell>
          <cell r="D1366">
            <v>6.66</v>
          </cell>
        </row>
        <row r="1367">
          <cell r="A1367">
            <v>96061</v>
          </cell>
          <cell r="B1367" t="str">
            <v>MINICARREGADEIRA SOBRE RODAS POTENCIA 47HP CAPACIDADE OPERACAO 646 KG, COM VASSOURA MECÂNICA ACOPLADA - MANUTENÇÃO. AF_03/2017</v>
          </cell>
          <cell r="C1367" t="str">
            <v>H</v>
          </cell>
          <cell r="D1367">
            <v>40.64</v>
          </cell>
        </row>
        <row r="1368">
          <cell r="A1368">
            <v>96062</v>
          </cell>
          <cell r="B1368" t="str">
            <v>MINICARREGADEIRA SOBRE RODAS POTENCIA 47HP CAPACIDADE OPERACAO 646 KG, COM VASSOURA MECÂNICA ACOPLADA - MATERIAIS NA OPERAÇÃO. AF_03/2017</v>
          </cell>
          <cell r="C1368" t="str">
            <v>H</v>
          </cell>
          <cell r="D1368">
            <v>39.56</v>
          </cell>
        </row>
        <row r="1369">
          <cell r="A1369">
            <v>96241</v>
          </cell>
          <cell r="B1369" t="str">
            <v>MINIESCAVADEIRA SOBRE ESTEIRAS, POTÊNCIA LÍQUIDA DE *30* HP, PESO OPERACIONAL DE *3.500* KG - DEPRECIAÇÃO. AF_04/2017</v>
          </cell>
          <cell r="C1369" t="str">
            <v>H</v>
          </cell>
          <cell r="D1369">
            <v>30.6</v>
          </cell>
        </row>
        <row r="1370">
          <cell r="A1370">
            <v>96242</v>
          </cell>
          <cell r="B1370" t="str">
            <v>MINIESCAVADEIRA SOBRE ESTEIRAS, POTÊNCIA LÍQUIDA DE *30* HP, PESO OPERACIONAL DE *3.500* KG - JUROS. AF_04/2017</v>
          </cell>
          <cell r="C1370" t="str">
            <v>H</v>
          </cell>
          <cell r="D1370">
            <v>8.08</v>
          </cell>
        </row>
        <row r="1371">
          <cell r="A1371">
            <v>96243</v>
          </cell>
          <cell r="B1371" t="str">
            <v>MINIESCAVADEIRA SOBRE ESTEIRAS, POTÊNCIA LÍQUIDA DE *30* HP, PESO OPERACIONAL DE *3.500* KG - MANUTENÇÃO. AF_04/2017</v>
          </cell>
          <cell r="C1371" t="str">
            <v>H</v>
          </cell>
          <cell r="D1371">
            <v>38.25</v>
          </cell>
        </row>
        <row r="1372">
          <cell r="A1372">
            <v>96244</v>
          </cell>
          <cell r="B1372" t="str">
            <v>MINIESCAVADEIRA SOBRE ESTEIRAS, POTÊNCIA LÍQUIDA DE *30* HP, PESO OPERACIONAL DE *3.500* KG - MATERIAIS NA OPERAÇÃO. AF_04/2017</v>
          </cell>
          <cell r="C1372" t="str">
            <v>H</v>
          </cell>
          <cell r="D1372">
            <v>17.28</v>
          </cell>
        </row>
        <row r="1373">
          <cell r="A1373">
            <v>96301</v>
          </cell>
          <cell r="B1373" t="str">
            <v>PERFURATRIZ ROTATIVA SOBRE ESTEIRA, TORQUE MAXIMO 2500 KGM, POTENCIA 110 HP, MOTOR DIESEL - MATERIAIS NA OPERAÇÃO. AF_05/2017</v>
          </cell>
          <cell r="C1373" t="str">
            <v>H</v>
          </cell>
          <cell r="D1373">
            <v>48.76</v>
          </cell>
        </row>
        <row r="1374">
          <cell r="A1374">
            <v>96457</v>
          </cell>
          <cell r="B1374" t="str">
            <v>ROLO COMPACTADOR DE PNEUS, ESTÁTICO, PRESSÃO VARIÁVEL, POTÊNCIA 110 HP, PESO SEM/COM LASTRO 10,8/27 T, LARGURA DE ROLAGEM 2,30 M - MATERIAIS NA OPERAÇÃO. AF_06/2017</v>
          </cell>
          <cell r="C1374" t="str">
            <v>H</v>
          </cell>
          <cell r="D1374">
            <v>63.37</v>
          </cell>
        </row>
        <row r="1375">
          <cell r="A1375">
            <v>96458</v>
          </cell>
          <cell r="B1375" t="str">
            <v>ROLO COMPACTADOR DE PNEUS, ESTÁTICO, PRESSÃO VARIÁVEL, POTÊNCIA 110 HP, PESO SEM/COM LASTRO 10,8/27 T, LARGURA DE ROLAGEM 2,30 M - MANUTENÇÃO. AF_06/2017</v>
          </cell>
          <cell r="C1375" t="str">
            <v>H</v>
          </cell>
          <cell r="D1375">
            <v>66.55</v>
          </cell>
        </row>
        <row r="1376">
          <cell r="A1376">
            <v>96459</v>
          </cell>
          <cell r="B1376" t="str">
            <v>ROLO COMPACTADOR DE PNEUS, ESTÁTICO, PRESSÃO VARIÁVEL, POTÊNCIA 110 HP, PESO SEM/COM LASTRO 10,8/27 T, LARGURA DE ROLAGEM 2,30 M - JUROS. AF_06/2017</v>
          </cell>
          <cell r="C1376" t="str">
            <v>H</v>
          </cell>
          <cell r="D1376">
            <v>14.26</v>
          </cell>
        </row>
        <row r="1377">
          <cell r="A1377">
            <v>96460</v>
          </cell>
          <cell r="B1377" t="str">
            <v>ROLO COMPACTADOR DE PNEUS, ESTÁTICO, PRESSÃO VARIÁVEL, POTÊNCIA 110 HP, PESO SEM/COM LASTRO 10,8/27 T, LARGURA DE ROLAGEM 2,30 M - DEPRECIAÇÃO. AF_06/2017</v>
          </cell>
          <cell r="C1377" t="str">
            <v>H</v>
          </cell>
          <cell r="D1377">
            <v>53.18</v>
          </cell>
        </row>
        <row r="1378">
          <cell r="A1378">
            <v>98760</v>
          </cell>
          <cell r="B1378" t="str">
            <v>INVERSOR DE SOLDA MONOFÁSICO DE 160 A, POTÊNCIA DE 5400 W, TENSÃO DE 220 V, PARA SOLDA COM ELETRODOS DE 2,0 A 4,0 MM E PROCESSO TIG - DEPRECIAÇÃO. AF_06/2018</v>
          </cell>
          <cell r="C1378" t="str">
            <v>H</v>
          </cell>
          <cell r="D1378">
            <v>7.0000000000000007E-2</v>
          </cell>
        </row>
        <row r="1379">
          <cell r="A1379">
            <v>98761</v>
          </cell>
          <cell r="B1379" t="str">
            <v>INVERSOR DE SOLDA MONOFÁSICO DE 160 A, POTÊNCIA DE 5400 W, TENSÃO DE 220 V, PARA SOLDA COM ELETRODOS DE 2,0 A 4,0 MM E PROCESSO TIG - JUROS. AF_06/2018</v>
          </cell>
          <cell r="C1379" t="str">
            <v>H</v>
          </cell>
          <cell r="D1379">
            <v>0.01</v>
          </cell>
        </row>
        <row r="1380">
          <cell r="A1380">
            <v>98762</v>
          </cell>
          <cell r="B1380" t="str">
            <v>INVERSOR DE SOLDA MONOFÁSICO DE 160 A, POTÊNCIA DE 5400 W, TENSÃO DE 220 V, PARA SOLDA COM ELETRODOS DE 2,0 A 4,0 MM E PROCESSO TIG - MANUTENÇÃO. AF_06/2018</v>
          </cell>
          <cell r="C1380" t="str">
            <v>H</v>
          </cell>
          <cell r="D1380">
            <v>0.09</v>
          </cell>
        </row>
        <row r="1381">
          <cell r="A1381">
            <v>98763</v>
          </cell>
          <cell r="B1381" t="str">
            <v>INVERSOR DE SOLDA MONOFÁSICO DE 160 A, POTÊNCIA DE 5400 W, TENSÃO DE 220 V, PARA SOLDA COM ELETRODOS DE 2,0 A 4,0 MM E PROCESSO TIG - MATERIAIS NA OPERAÇÃO. AF_06/2018</v>
          </cell>
          <cell r="C1381" t="str">
            <v>H</v>
          </cell>
          <cell r="D1381">
            <v>4.45</v>
          </cell>
        </row>
        <row r="1382">
          <cell r="A1382">
            <v>99829</v>
          </cell>
          <cell r="B1382" t="str">
            <v>LAVADORA DE ALTA PRESSAO (LAVA-JATO) PARA AGUA FRIA, PRESSAO DE OPERACAO ENTRE 1400 E 1900 LIB/POL2, VAZAO MAXIMA ENTRE 400 E 700 L/H - DEPRECIAÇÃO. AF_05/2023</v>
          </cell>
          <cell r="C1382" t="str">
            <v>H</v>
          </cell>
          <cell r="D1382">
            <v>0.14000000000000001</v>
          </cell>
        </row>
        <row r="1383">
          <cell r="A1383">
            <v>99830</v>
          </cell>
          <cell r="B1383" t="str">
            <v>LAVADORA DE ALTA PRESSAO (LAVA-JATO) PARA AGUA FRIA, PRESSAO DE OPERACAO ENTRE 1400 E 1900 LIB/POL2, VAZAO MAXIMA ENTRE 400 E 700 L/H - JUROS. AF_05/2023</v>
          </cell>
          <cell r="C1383" t="str">
            <v>H</v>
          </cell>
          <cell r="D1383">
            <v>0.02</v>
          </cell>
        </row>
        <row r="1384">
          <cell r="A1384">
            <v>99831</v>
          </cell>
          <cell r="B1384" t="str">
            <v>LAVADORA DE ALTA PRESSAO (LAVA-JATO) PARA AGUA FRIA, PRESSAO DE OPERACAO ENTRE 1400 E 1900 LIB/POL2, VAZAO MAXIMA ENTRE 400 E 700 L/H - MANUTENÇÃO. AF_05/2023</v>
          </cell>
          <cell r="C1384" t="str">
            <v>H</v>
          </cell>
          <cell r="D1384">
            <v>0.1</v>
          </cell>
        </row>
        <row r="1385">
          <cell r="A1385">
            <v>99832</v>
          </cell>
          <cell r="B1385" t="str">
            <v>LAVADORA DE ALTA PRESSAO (LAVA-JATO) PARA AGUA FRIA, PRESSAO DE OPERACAO ENTRE 1400 E 1900 LIB/POL2, VAZAO MAXIMA ENTRE 400 E 700 L/H - MATERIAIS NA OPERAÇÃO. AF_05/2023</v>
          </cell>
          <cell r="C1385" t="str">
            <v>H</v>
          </cell>
          <cell r="D1385">
            <v>4.28</v>
          </cell>
        </row>
        <row r="1386">
          <cell r="A1386">
            <v>100637</v>
          </cell>
          <cell r="B1386" t="str">
            <v>USINA DE MISTURA ASFÁLTICA À QUENTE, TIPO CONTRA FLUXO, PROD 100 A 140 TON/HORA - DEPRECIAÇÃO. AF_12/2019</v>
          </cell>
          <cell r="C1386" t="str">
            <v>H</v>
          </cell>
          <cell r="D1386">
            <v>193.24</v>
          </cell>
        </row>
        <row r="1387">
          <cell r="A1387">
            <v>100638</v>
          </cell>
          <cell r="B1387" t="str">
            <v>USINA DE MISTURA ASFÁLTICA À QUENTE, TIPO CONTRA FLUXO, PROD 100 A 140 TON/HORA - JUROS. AF_12/2019</v>
          </cell>
          <cell r="C1387" t="str">
            <v>H</v>
          </cell>
          <cell r="D1387">
            <v>59.4</v>
          </cell>
        </row>
        <row r="1388">
          <cell r="A1388">
            <v>100639</v>
          </cell>
          <cell r="B1388" t="str">
            <v>USINA DE MISTURA ASFÁLTICA À QUENTE, TIPO CONTRA FLUXO, PROD 100 A 140 TON/HORA - MANUTENÇÃO. AF_12/2019</v>
          </cell>
          <cell r="C1388" t="str">
            <v>H</v>
          </cell>
          <cell r="D1388">
            <v>241.74</v>
          </cell>
        </row>
        <row r="1389">
          <cell r="A1389">
            <v>100640</v>
          </cell>
          <cell r="B1389" t="str">
            <v>USINA DE MISTURA ASFÁLTICA À QUENTE, TIPO CONTRA FLUXO, PROD 100 A 140 TON/HORA - MATERIAIS NA OPERAÇÃO. AF_12/2019</v>
          </cell>
          <cell r="C1389" t="str">
            <v>H</v>
          </cell>
          <cell r="D1389">
            <v>4276.8</v>
          </cell>
        </row>
        <row r="1390">
          <cell r="A1390">
            <v>100643</v>
          </cell>
          <cell r="B1390" t="str">
            <v>USINA DE ASFALTO, TIPO GRAVIMÉTRICA, PROD 150 TON/HORA - DEPRECIAÇÃO. AF_12/2019</v>
          </cell>
          <cell r="C1390" t="str">
            <v>H</v>
          </cell>
          <cell r="D1390">
            <v>395.96</v>
          </cell>
        </row>
        <row r="1391">
          <cell r="A1391">
            <v>100644</v>
          </cell>
          <cell r="B1391" t="str">
            <v>USINA DE ASFALTO, TIPO GRAVIMÉTRICA, PROD 150 TON/HORA - JUROS. AF_12/2019</v>
          </cell>
          <cell r="C1391" t="str">
            <v>H</v>
          </cell>
          <cell r="D1391">
            <v>139.57</v>
          </cell>
        </row>
        <row r="1392">
          <cell r="A1392">
            <v>100645</v>
          </cell>
          <cell r="B1392" t="str">
            <v>USINA DE ASFALTO, TIPO GRAVIMÉTRICA, PROD 150 TON/HORA - MANUTENÇÃO. AF_12/2019</v>
          </cell>
          <cell r="C1392" t="str">
            <v>H</v>
          </cell>
          <cell r="D1392">
            <v>636.51</v>
          </cell>
        </row>
        <row r="1393">
          <cell r="A1393">
            <v>100646</v>
          </cell>
          <cell r="B1393" t="str">
            <v>USINA DE ASFALTO, TIPO GRAVIMÉTRICA, PROD 150 TON/HORA - MATERIAIS NA OPERAÇÃO. AF_12/2019</v>
          </cell>
          <cell r="C1393" t="str">
            <v>H</v>
          </cell>
          <cell r="D1393">
            <v>5346</v>
          </cell>
        </row>
        <row r="1394">
          <cell r="A1394">
            <v>102270</v>
          </cell>
          <cell r="B1394" t="str">
            <v>MARTELO DEMOLIDOR ELÉTRICO, COM POTÊNCIA DE 2.000 W, 1.000 IMPACTOS POR MINUTO, PESO DE 30 KG - DEPRECIAÇÃO. AF_01/2021</v>
          </cell>
          <cell r="C1394" t="str">
            <v>H</v>
          </cell>
          <cell r="D1394">
            <v>0.77</v>
          </cell>
        </row>
        <row r="1395">
          <cell r="A1395">
            <v>102271</v>
          </cell>
          <cell r="B1395" t="str">
            <v>MARTELO DEMOLIDOR ELÉTRICO, COM POTÊNCIA DE 2.000 W, 1.000 IMPACTOS POR MINUTO, PESO DE 30 KG - JUROS. AF_01/2021</v>
          </cell>
          <cell r="C1395" t="str">
            <v>H</v>
          </cell>
          <cell r="D1395">
            <v>0.17</v>
          </cell>
        </row>
        <row r="1396">
          <cell r="A1396">
            <v>102272</v>
          </cell>
          <cell r="B1396" t="str">
            <v>MARTELO DEMOLIDOR ELÉTRICO, COM POTÊNCIA DE 2.000 W, 1.000 IMPACTOS POR MINUTO, PESO DE 30 KG - MANUTENÇÃO. AF_01/2021</v>
          </cell>
          <cell r="C1396" t="str">
            <v>H</v>
          </cell>
          <cell r="D1396">
            <v>0.96</v>
          </cell>
        </row>
        <row r="1397">
          <cell r="A1397">
            <v>102273</v>
          </cell>
          <cell r="B1397" t="str">
            <v>MARTELO DEMOLIDOR ELÉTRICO, COM POTÊNCIA DE 2.000 W, 1.000 IMPACTOS POR MINUTO, PESO DE 30 KG - MATERIAIS NA OPERAÇÃO. AF_01/2021</v>
          </cell>
          <cell r="C1397" t="str">
            <v>H</v>
          </cell>
          <cell r="D1397">
            <v>1.64</v>
          </cell>
        </row>
        <row r="1398">
          <cell r="A1398">
            <v>102809</v>
          </cell>
          <cell r="B1398" t="str">
            <v>CALDEIRA A GÁS COM TERMOSTATO, CAPACIDADE 100 LITROS - MATERIAIS NA OPERAÇÃO. AF_05/2023</v>
          </cell>
          <cell r="C1398" t="str">
            <v>H</v>
          </cell>
          <cell r="D1398">
            <v>17.61</v>
          </cell>
        </row>
        <row r="1399">
          <cell r="A1399">
            <v>102815</v>
          </cell>
          <cell r="B1399" t="str">
            <v>CENTRAL DE LAMA BENTONÍTICA (DEPÓSITO DE BENTONITA, MISTURADOR DE ALTA TURBULÊNCIA, SILOS DE ARMAZENAMENTO DE LAMA E ÁGUA, LABORATÓRIO DE CONTROLE DE QUALIDADE DA LAMA) - MATERIAIS NA OPERAÇÃO. AF_04/2019</v>
          </cell>
          <cell r="C1399" t="str">
            <v>H</v>
          </cell>
          <cell r="D1399">
            <v>3.29</v>
          </cell>
        </row>
        <row r="1400">
          <cell r="A1400">
            <v>102826</v>
          </cell>
          <cell r="B1400" t="str">
            <v>CONJUNTO MACACO E BOMBA HIDRÁULICA PARA PROTENSAO DE CORDOALHAS, ESFORÇO MAXIMO DE 115 TONELADAS - MATERIAIS NA OPERAÇÃO. AF_05/2023</v>
          </cell>
          <cell r="C1400" t="str">
            <v>H</v>
          </cell>
          <cell r="D1400">
            <v>6.18</v>
          </cell>
        </row>
        <row r="1401">
          <cell r="A1401">
            <v>102832</v>
          </cell>
          <cell r="B1401" t="str">
            <v>CONJUNTO CILINDRO E BOMBA HIDRÁULICA PARA PROTENSÃO DE MONOBARRAS PARA TIRANTES, ESFORÇO MÁXIMO DE 30 TONELADAS  - MATERIAIS NA OPERAÇÃO. AF_05/2023</v>
          </cell>
          <cell r="C1401" t="str">
            <v>H</v>
          </cell>
          <cell r="D1401">
            <v>8.24</v>
          </cell>
        </row>
        <row r="1402">
          <cell r="A1402">
            <v>102843</v>
          </cell>
          <cell r="B1402" t="str">
            <v>GUINDASTE HIDRAULICO AUTOPROPELIDO, COM LANÇA TRELIÇADA 40 M, CAPACIDADE MÁXIMA 75 T, EQUIPADO COM CLAMSHELL - MATERIAIS NA OPERAÇÃO. AF_04/2019</v>
          </cell>
          <cell r="C1402" t="str">
            <v>H</v>
          </cell>
          <cell r="D1402">
            <v>133.65</v>
          </cell>
        </row>
        <row r="1403">
          <cell r="A1403">
            <v>102849</v>
          </cell>
          <cell r="B1403" t="str">
            <v>GUINDASTE SOBRE ESTEIRAS, COM LANÇA TRELIÇADA 40 M, CAPACIDADE MÁXIMA 75 T - MATERIAIS NA OPERAÇÃO. AF_04/2019</v>
          </cell>
          <cell r="C1403" t="str">
            <v>H</v>
          </cell>
          <cell r="D1403">
            <v>65.34</v>
          </cell>
        </row>
        <row r="1404">
          <cell r="A1404">
            <v>102855</v>
          </cell>
          <cell r="B1404" t="str">
            <v>GUINDASTE SOBRE ESTEIRAS, COM LANÇA TRELIÇADA 40 M, CAPACIDADE MÁXIMA 75 T, EQUIPADO COM CLAMSHELL - MATERIAIS NA OPERAÇÃO. AF_04/2019</v>
          </cell>
          <cell r="C1404" t="str">
            <v>H</v>
          </cell>
          <cell r="D1404">
            <v>65.34</v>
          </cell>
        </row>
        <row r="1405">
          <cell r="A1405">
            <v>102861</v>
          </cell>
          <cell r="B1405" t="str">
            <v>MÁQUINA FORMER DOBRAS DIVERSAS: 220V/380V TRIFÁSICO OU MONOFÁSICO, CAPACIDADE 0,5-1,27MM, MOTOR 2CV - MATERIAIS NA OPERAÇÃO. AF_05/2023</v>
          </cell>
          <cell r="C1405" t="str">
            <v>H</v>
          </cell>
          <cell r="D1405">
            <v>1.21</v>
          </cell>
        </row>
        <row r="1406">
          <cell r="A1406">
            <v>102867</v>
          </cell>
          <cell r="B1406" t="str">
            <v>MÁQUINA SOLDA ARCO COM PISTOLA DE SOLDAGEM PARA STUD BOLT DE 5 MM A 22 MM - MATERIAIS NA OPERAÇÃO. AF_05/2023</v>
          </cell>
          <cell r="C1406" t="str">
            <v>H</v>
          </cell>
          <cell r="D1406">
            <v>0.65</v>
          </cell>
        </row>
        <row r="1407">
          <cell r="A1407">
            <v>102870</v>
          </cell>
          <cell r="B1407" t="str">
            <v>PERFURATRIZ HIDRÁULICA SOBRE ESTEIRA, TORQUE MÁXIMO 161 KNM, PROFUNDIDADE MÁXIMA 54 M, DIÂMETRO MÁXIMO 1500 MM, POTÊNCIA MOTOR 268 HP - DEPRECIAÇÃO. AF_04/2019</v>
          </cell>
          <cell r="C1407" t="str">
            <v>H</v>
          </cell>
          <cell r="D1407">
            <v>347.81</v>
          </cell>
        </row>
        <row r="1408">
          <cell r="A1408">
            <v>102871</v>
          </cell>
          <cell r="B1408" t="str">
            <v>PERFURATRIZ HIDRÁULICA SOBRE ESTEIRA, TORQUE MÁXIMO 161 KNM, PROFUNDIDADE MÁXIMA 54 M, DIÂMETRO MÁXIMO 1500 MM, POTÊNCIA MOTOR 268 HP - JUROS. AF_04/2019</v>
          </cell>
          <cell r="C1408" t="str">
            <v>H</v>
          </cell>
          <cell r="D1408">
            <v>93.96</v>
          </cell>
        </row>
        <row r="1409">
          <cell r="A1409">
            <v>102872</v>
          </cell>
          <cell r="B1409" t="str">
            <v>PERFURATRIZ HIDRÁULICA SOBRE ESTEIRA, TORQUE MÁXIMO 161 KNM, PROFUNDIDADE MÁXIMA 54 M, DIÂMETRO MÁXIMO 1500 MM, POTÊNCIA MOTOR 268 HP - MANUTENÇÃO. AF_04/2019</v>
          </cell>
          <cell r="C1409" t="str">
            <v>H</v>
          </cell>
          <cell r="D1409">
            <v>435.25</v>
          </cell>
        </row>
        <row r="1410">
          <cell r="A1410">
            <v>102873</v>
          </cell>
          <cell r="B1410" t="str">
            <v>PERFURATRIZ HIDRÁULICA SOBRE ESTEIRA, TORQUE MÁXIMO 161 KNM, PROFUNDIDADE MÁXIMA 54 M, DIÂMETRO MÁXIMO 1500 MM, POTÊNCIA MOTOR 268 HP - MATERIAIS NA OPERAÇÃO. AF_04/2019</v>
          </cell>
          <cell r="C1410" t="str">
            <v>H</v>
          </cell>
          <cell r="D1410">
            <v>118.74</v>
          </cell>
        </row>
        <row r="1411">
          <cell r="A1411">
            <v>102876</v>
          </cell>
          <cell r="B1411" t="str">
            <v>PERFURATRIZ PARA EXECUÇÃO DE ESTACAS SECANTES, TIPO HÉLICE CONTÍNUA COM CABEÇOTE DUPLO E TUBO METÁLICO - DEPRECIAÇÃO. AF_04/2019</v>
          </cell>
          <cell r="C1411" t="str">
            <v>H</v>
          </cell>
          <cell r="D1411">
            <v>483.34</v>
          </cell>
        </row>
        <row r="1412">
          <cell r="A1412">
            <v>102877</v>
          </cell>
          <cell r="B1412" t="str">
            <v>PERFURATRIZ PARA EXECUÇÃO DE ESTACAS SECANTES, TIPO HÉLICE CONTÍNUA COM CABEÇOTE DUPLO E TUBO METÁLICO - JUROS. AF_04/2019</v>
          </cell>
          <cell r="C1412" t="str">
            <v>H</v>
          </cell>
          <cell r="D1412">
            <v>130.58000000000001</v>
          </cell>
        </row>
        <row r="1413">
          <cell r="A1413">
            <v>102878</v>
          </cell>
          <cell r="B1413" t="str">
            <v>PERFURATRIZ PARA EXECUÇÃO DE ESTACAS SECANTES, TIPO HÉLICE CONTÍNUA COM CABEÇOTE DUPLO E TUBO METÁLICO - MANUTENÇÃO. AF_04/2019</v>
          </cell>
          <cell r="C1413" t="str">
            <v>H</v>
          </cell>
          <cell r="D1413">
            <v>604.86</v>
          </cell>
        </row>
        <row r="1414">
          <cell r="A1414">
            <v>102879</v>
          </cell>
          <cell r="B1414" t="str">
            <v>PERFURATRIZ PARA EXECUÇÃO DE ESTACAS SECANTES, TIPO HÉLICE CONTÍNUA COM CABEÇOTE DUPLO E TUBO METÁLICO - MATERIAIS NA OPERAÇÃO. AF_04/2019</v>
          </cell>
          <cell r="C1414" t="str">
            <v>H</v>
          </cell>
          <cell r="D1414">
            <v>178.2</v>
          </cell>
        </row>
        <row r="1415">
          <cell r="A1415">
            <v>102885</v>
          </cell>
          <cell r="B1415" t="str">
            <v>PLATAFORMA ELEVATÓRIA - MATERIAIS NA OPERAÇÃO. AF_04/2019</v>
          </cell>
          <cell r="C1415" t="str">
            <v>H</v>
          </cell>
          <cell r="D1415">
            <v>1.24</v>
          </cell>
        </row>
        <row r="1416">
          <cell r="A1416">
            <v>102891</v>
          </cell>
          <cell r="B1416" t="str">
            <v>PÓRTICO ROLANTE MONOVIGA, PERFIL I, 4 PERNAS, CAPACIDADE 5 T  - MATERIAIS NA OPERAÇÃO. AF_04/2019</v>
          </cell>
          <cell r="C1416" t="str">
            <v>H</v>
          </cell>
          <cell r="D1416">
            <v>1.24</v>
          </cell>
        </row>
        <row r="1417">
          <cell r="A1417">
            <v>102897</v>
          </cell>
          <cell r="B1417" t="str">
            <v>ESCAVADEIRA HIDRÁULICA SOBRE ESTEIRA, PESO OPERACIONAL ENTRE 22,00 E 23,50 T, POTÊNCIA NOMINAL 139 HP, COM MARTELO ROMPEDOR HIDRÁULICO 1700 KG - MATERIAIS NA OPERAÇÃO. AF_04/2019</v>
          </cell>
          <cell r="C1417" t="str">
            <v>H</v>
          </cell>
          <cell r="D1417">
            <v>89.27</v>
          </cell>
        </row>
        <row r="1418">
          <cell r="A1418">
            <v>102903</v>
          </cell>
          <cell r="B1418" t="str">
            <v>TORRE, COMPOSTA POR GUINCHO MECÂNICO, GUINCHO MANUAL, CABOS DE AÇO, PITEIRA E SOQUETE  - MATERIAIS NA OPERAÇÃO. AF_05/2023</v>
          </cell>
          <cell r="C1418" t="str">
            <v>H</v>
          </cell>
          <cell r="D1418">
            <v>11.58</v>
          </cell>
        </row>
        <row r="1419">
          <cell r="A1419">
            <v>102909</v>
          </cell>
          <cell r="B1419" t="str">
            <v>UNIDADE DOSADORA AIRLESS TIPO HOT SPRAY - MATERIAIS NA OPERAÇÃO. AF_05/2023</v>
          </cell>
          <cell r="C1419" t="str">
            <v>H</v>
          </cell>
          <cell r="D1419">
            <v>3.95</v>
          </cell>
        </row>
        <row r="1420">
          <cell r="A1420">
            <v>102915</v>
          </cell>
          <cell r="B1420" t="str">
            <v>ENCERADEIRA INDUSTRIAL, 400 MM, 220V, 1 HP - MATERIAIS NA OPERAÇÃO. AF_05/2023</v>
          </cell>
          <cell r="C1420" t="str">
            <v>H</v>
          </cell>
          <cell r="D1420">
            <v>0.61</v>
          </cell>
        </row>
        <row r="1421">
          <cell r="A1421">
            <v>102927</v>
          </cell>
          <cell r="B1421" t="str">
            <v>SERRA FITA HORIZONTAL, ELÉTRICA, COM CONTROLE HIDRÁULICO, PAINEL DE COMANDO EM 24 V, MOTOR ELÉTRICO 1,5 CV, DIMENSÕES DA FITA 3880 X 27 X 0,9 MM, TRIFÁSICA - MATERIAIS NA OPERAÇÃO. AF_05/2023</v>
          </cell>
          <cell r="C1421" t="str">
            <v>H</v>
          </cell>
          <cell r="D1421">
            <v>0.91</v>
          </cell>
        </row>
        <row r="1422">
          <cell r="A1422">
            <v>102933</v>
          </cell>
          <cell r="B1422" t="str">
            <v>FURADEIRA ELETROMAGNÉTICA, VELOCIDADE (SEM CARGA/ COM CARGA) 450/ 270 RPM, ESPESSURA MÁXIMA DA CHAPA A SER FURADA 50 MM, PORÇA DE ADESÃO MAGNÉTICA 17000 N, POTÊNCIA 1100 W, ALIMENTÇÃO 220 - 60 HZ, MONOFÁSICA - MATERIAIS NA OPERAÇÃO. AF_08/2019</v>
          </cell>
          <cell r="C1422" t="str">
            <v>H</v>
          </cell>
          <cell r="D1422">
            <v>0.91</v>
          </cell>
        </row>
        <row r="1423">
          <cell r="A1423">
            <v>102939</v>
          </cell>
          <cell r="B1423" t="str">
            <v>MÁQUINA METALEIRA UNIVERSAL MODELO IW 110/180 BTD - MATERIAIS NA OPERAÇÃO. AF_05/2023</v>
          </cell>
          <cell r="C1423" t="str">
            <v>H</v>
          </cell>
          <cell r="D1423">
            <v>9.06</v>
          </cell>
        </row>
        <row r="1424">
          <cell r="A1424">
            <v>102945</v>
          </cell>
          <cell r="B1424" t="str">
            <v>TARTARUGA DE OXICORTE CG1, MONOFÁSICA, 220 V, FREQUÊNCIA 50 HZ, VELOCIDADE DE CORTE (MM/MIN) 50 A 750, DIÂMETRO MÍNIMO DO COMPASSO MM 200 - MATERIAIS NA OPERAÇÃO. AF_05/2023</v>
          </cell>
          <cell r="C1424" t="str">
            <v>H</v>
          </cell>
          <cell r="D1424">
            <v>0.01</v>
          </cell>
        </row>
        <row r="1425">
          <cell r="A1425">
            <v>102951</v>
          </cell>
          <cell r="B1425" t="str">
            <v>BETONEIRA CAPACIDADE NOMINAL DE 250 L, CAPACIDADE DE MISTURA DE 175 L, MOTOR ELÉTRICO MONOFÁSICO POTÊNCIA 1CV - MATERIAIS NA OPERAÇÃO. AF_05/2023</v>
          </cell>
          <cell r="C1425" t="str">
            <v>H</v>
          </cell>
          <cell r="D1425">
            <v>0.61</v>
          </cell>
        </row>
        <row r="1426">
          <cell r="A1426">
            <v>102957</v>
          </cell>
          <cell r="B1426" t="str">
            <v>RETROESCAVADEIRA SOBRE RODAS COM CARREGADEIRA , PESO OPERACIONAL MÍN. 6,674, POTÊNCIA LÍQ 88 HP, COM MARTELO ROMPEDOR HIDRÁULICO ENTRE  275 A 362 KG - MATERIAIS NA OPERAÇÃO. AF_02/2021</v>
          </cell>
          <cell r="C1426" t="str">
            <v>H</v>
          </cell>
          <cell r="D1426">
            <v>39.020000000000003</v>
          </cell>
        </row>
        <row r="1427">
          <cell r="A1427">
            <v>102960</v>
          </cell>
          <cell r="B1427" t="str">
            <v>PERFURATRIZ HIDRÁULICA SOBRE ESTEIRA, TORQUE MÁXIMO 98 KNM, PROFUNDIDADE MÁXIMA 25 M, DIÂMETRO MÁXIMO 115 MM, POTÊNCIA MOTOR 190 HP - DEPRECIAÇÃO. AF_02/2021</v>
          </cell>
          <cell r="C1427" t="str">
            <v>H</v>
          </cell>
          <cell r="D1427">
            <v>168.8</v>
          </cell>
        </row>
        <row r="1428">
          <cell r="A1428">
            <v>102961</v>
          </cell>
          <cell r="B1428" t="str">
            <v>PERFURATRIZ HIDRÁULICA SOBRE ESTEIRA, TORQUE MÁXIMO 98 KNM, PROFUNDIDADE MÁXIMA 25 M, DIÂMETRO MÁXIMO 115 MM, POTÊNCIA MOTOR 190 HP - JUROS. AF_02/2021</v>
          </cell>
          <cell r="C1428" t="str">
            <v>H</v>
          </cell>
          <cell r="D1428">
            <v>45.6</v>
          </cell>
        </row>
        <row r="1429">
          <cell r="A1429">
            <v>102962</v>
          </cell>
          <cell r="B1429" t="str">
            <v>PERFURATRIZ HIDRÁULICA SOBRE ESTEIRA, TORQUE MÁXIMO 98 KNM, PROFUNDIDADE MÁXIMA 25 M, DIÂMETRO MÁXIMO 115 MM, POTÊNCIA MOTOR 190 HP - MANUTENÇÃO. AF_02/2021</v>
          </cell>
          <cell r="C1429" t="str">
            <v>H</v>
          </cell>
          <cell r="D1429">
            <v>158.35</v>
          </cell>
        </row>
        <row r="1430">
          <cell r="A1430">
            <v>102963</v>
          </cell>
          <cell r="B1430" t="str">
            <v>PERFURATRIZ HIDRÁULICA SOBRE ESTEIRA, TORQUE MÁXIMO 98 KNM, PROFUNDIDADE MÁXIMA 25 M, DIÂMETRO MÁXIMO 115 MM, POTÊNCIA MOTOR 190 HP - MATERIAIS NA OPERAÇÃO. AF_02/2021</v>
          </cell>
          <cell r="C1430" t="str">
            <v>H</v>
          </cell>
          <cell r="D1430">
            <v>84.16</v>
          </cell>
        </row>
        <row r="1431">
          <cell r="A1431">
            <v>102969</v>
          </cell>
          <cell r="B1431" t="str">
            <v>COMPRESSOR DE AR, VAZAO DE 10 PCM, RESERVATORIO 100 L, PRESSAO DE TRABALHO ENTRE 6,9 E 9,7 BAR, POTENCIA 2 HP, TENSAO 110/220 V - MATERIAIS NA OPERAÇÃO. AF_05/2023</v>
          </cell>
          <cell r="C1431" t="str">
            <v>H</v>
          </cell>
          <cell r="D1431">
            <v>0.14000000000000001</v>
          </cell>
        </row>
        <row r="1432">
          <cell r="A1432">
            <v>102972</v>
          </cell>
          <cell r="B1432" t="str">
            <v>PERFURATRIZ ROTATIVA SOBRE ESTEIRA, TORQUE MAXIMO 2500 KGM, POTENCIA 110 HP, MOTOR DIESEL - DEPRECIAÇÃO. AF_05/2017</v>
          </cell>
          <cell r="C1432" t="str">
            <v>H</v>
          </cell>
          <cell r="D1432">
            <v>90.09</v>
          </cell>
        </row>
        <row r="1433">
          <cell r="A1433">
            <v>102973</v>
          </cell>
          <cell r="B1433" t="str">
            <v>PERFURATRIZ ROTATIVA SOBRE ESTEIRA, TORQUE MAXIMO 2500 KGM, POTENCIA 110 HP, MOTOR DIESEL - JUROS. AF_05/2017</v>
          </cell>
          <cell r="C1433" t="str">
            <v>H</v>
          </cell>
          <cell r="D1433">
            <v>25.01</v>
          </cell>
        </row>
        <row r="1434">
          <cell r="A1434">
            <v>102974</v>
          </cell>
          <cell r="B1434" t="str">
            <v>PERFURATRIZ ROTATIVA SOBRE ESTEIRA, TORQUE MAXIMO 2500 KGM, POTENCIA 110 HP, MOTOR DIESEL - MANUTENÇÃO. AF_05/2017</v>
          </cell>
          <cell r="C1434" t="str">
            <v>H</v>
          </cell>
          <cell r="D1434">
            <v>84.51</v>
          </cell>
        </row>
        <row r="1435">
          <cell r="A1435">
            <v>102985</v>
          </cell>
          <cell r="B1435" t="str">
            <v>MÁQUINA DEMARCADORA DE FAIXA DE TRÁFEGO À FRIO, TRAÇÃO MANUAL, 4 CV, PRESSÃO MAX 3300 PSI, TANQUE 20 L - MATERIAIS NA OPERAÇÃO. AF_06/2021</v>
          </cell>
          <cell r="C1435" t="str">
            <v>H</v>
          </cell>
          <cell r="D1435">
            <v>14.85</v>
          </cell>
        </row>
        <row r="1436">
          <cell r="A1436">
            <v>103156</v>
          </cell>
          <cell r="B1436" t="str">
            <v>MÁQUINA PARA SOLDA POR ELETROFUSÃO PARA TUBOS DE POLIETILENO DE ALTA DENSIDADE (PEAD) COM DIÂMETRO EXTERNO DE 20 A 800 MM, POTÊNCIA ENTRE 2750 E 3000 W - MATERIAIS NA OPERAÇÃO. AF_05/2023</v>
          </cell>
          <cell r="C1436" t="str">
            <v>H</v>
          </cell>
          <cell r="D1436">
            <v>2.2999999999999998</v>
          </cell>
        </row>
        <row r="1437">
          <cell r="A1437">
            <v>103162</v>
          </cell>
          <cell r="B1437" t="str">
            <v>MÁQUINA PARA SOLDA POR ELETROFUSÃO PARA TUBOS DE POLIETILENO DE ALTA DENSIDADE (PEAD) COM DIÂMETRO EXTERNO DE 20 A 1600 MM, POTÊNCIA DE 3500 W - MATERIAIS NA OPERAÇÃO. AF_05/2023</v>
          </cell>
          <cell r="C1437" t="str">
            <v>H</v>
          </cell>
          <cell r="D1437">
            <v>0.64</v>
          </cell>
        </row>
        <row r="1438">
          <cell r="A1438">
            <v>103168</v>
          </cell>
          <cell r="B1438" t="str">
            <v>MÁQUINA PARA SOLDA POR TERMOFUSÃO PARA TUBOS DE POLIETILENO DE ALTA DENSIDADE (PEAD) COM DIÂMETRO EXTERNO DE 90 A 315 MM, POTÊNCIA ENTRE 2500 E 5350 W - MATERIAIS NA OPERAÇÃO. AF_05/2023</v>
          </cell>
          <cell r="C1438" t="str">
            <v>H</v>
          </cell>
          <cell r="D1438">
            <v>0.73</v>
          </cell>
        </row>
        <row r="1439">
          <cell r="A1439">
            <v>103174</v>
          </cell>
          <cell r="B1439" t="str">
            <v>MÁQUINA PARA SOLDA POR TERMOFUSÃO PARA TUBOS DE POLIETILENO DE ALTA DENSIDADE (PEAD) COM DIÂMETRO EXTERNO DE 315 A 630 MM, POTÊNCIA ENTRE 8000 E 12350 W - MATERIAIS NA OPERAÇÃO. AF_05/2023</v>
          </cell>
          <cell r="C1439" t="str">
            <v>H</v>
          </cell>
          <cell r="D1439">
            <v>1.84</v>
          </cell>
        </row>
        <row r="1440">
          <cell r="A1440">
            <v>103180</v>
          </cell>
          <cell r="B1440" t="str">
            <v>MÁQUINA PARA SOLDA POR TERMOFUSÃO PARA TUBOS DE POLIETILENO DE ALTA DENSIDADE (PEAD) COM DIÂMETRO EXTERNO DE 710 A 1200 MM, POTÊNCIA ENTRE 16000 E 29500 W - MATERIAIS NA OPERAÇÃO. AF_05/2023</v>
          </cell>
          <cell r="C1440" t="str">
            <v>H</v>
          </cell>
          <cell r="D1440">
            <v>4.2300000000000004</v>
          </cell>
        </row>
        <row r="1441">
          <cell r="A1441">
            <v>103220</v>
          </cell>
          <cell r="B1441" t="str">
            <v>PERFURATRIZ PARA FURO DIRECIONAL HORIZONTAL (HDD) COM CAPACIDADE ATÉ 89 KN, POTÊNCIA 24,8 HP A 80 HP (INCLUSO FERRAMENTAS E LOCALIZADOR) - DEPRECIAÇÃO. AF_05/2023</v>
          </cell>
          <cell r="C1441" t="str">
            <v>H</v>
          </cell>
          <cell r="D1441">
            <v>147.81</v>
          </cell>
        </row>
        <row r="1442">
          <cell r="A1442">
            <v>103221</v>
          </cell>
          <cell r="B1442" t="str">
            <v>PERFURATRIZ PARA FURO DIRECIONAL HORIZONTAL (HDD) COM CAPACIDADE ATÉ 89 KN, POTÊNCIA 24,8 HP A 80 HP (INCLUSO FERRAMENTAS E LOCALIZADOR) - JUROS. AF_05/2023</v>
          </cell>
          <cell r="C1442" t="str">
            <v>H</v>
          </cell>
          <cell r="D1442">
            <v>39.93</v>
          </cell>
        </row>
        <row r="1443">
          <cell r="A1443">
            <v>103222</v>
          </cell>
          <cell r="B1443" t="str">
            <v>PERFURATRIZ PARA FURO DIRECIONAL HORIZONTAL (HDD) COM CAPACIDADE ATÉ 89 KN, POTÊNCIA 24,8 HP A 80 HP (INCLUSO FERRAMENTAS E LOCALIZADOR) - MANUTENÇÃO. AF_05/2023</v>
          </cell>
          <cell r="C1443" t="str">
            <v>H</v>
          </cell>
          <cell r="D1443">
            <v>184.98</v>
          </cell>
        </row>
        <row r="1444">
          <cell r="A1444">
            <v>103223</v>
          </cell>
          <cell r="B1444" t="str">
            <v>PERFURATRIZ PARA FURO DIRECIONAL HORIZONTAL (HDD) COM CAPACIDADE ATÉ 89 KN, POTÊNCIA 24,8 HP A 80 HP (INCLUSO FERRAMENTAS E LOCALIZADOR) - MATERIAIS NA OPERAÇÃO. AF_05/2023</v>
          </cell>
          <cell r="C1444" t="str">
            <v>H</v>
          </cell>
          <cell r="D1444">
            <v>34.799999999999997</v>
          </cell>
        </row>
        <row r="1445">
          <cell r="A1445">
            <v>103226</v>
          </cell>
          <cell r="B1445" t="str">
            <v>PERFURATRIZ PARA FURO DIRECIONAL HORIZONTAL (HDD) COM CAPACIDADE DE 90 KN A 200 KN, POTÊNCIA 100 HP A 160 HP (INCLUSO FERRAMENTAS E LOCALIZADOR) - DEPRECIAÇÃO. AF_05/2023</v>
          </cell>
          <cell r="C1445" t="str">
            <v>H</v>
          </cell>
          <cell r="D1445">
            <v>339.12</v>
          </cell>
        </row>
        <row r="1446">
          <cell r="A1446">
            <v>103227</v>
          </cell>
          <cell r="B1446" t="str">
            <v>PERFURATRIZ PARA FURO DIRECIONAL HORIZONTAL (HDD) COM CAPACIDADE DE 90 KN A 200 KN, POTÊNCIA 100 HP A 160 HP (INCLUSO FERRAMENTAS E LOCALIZADOR) - JUROS. AF_05/2023</v>
          </cell>
          <cell r="C1446" t="str">
            <v>H</v>
          </cell>
          <cell r="D1446">
            <v>91.62</v>
          </cell>
        </row>
        <row r="1447">
          <cell r="A1447">
            <v>103228</v>
          </cell>
          <cell r="B1447" t="str">
            <v>PERFURATRIZ PARA FURO DIRECIONAL HORIZONTAL (HDD) COM CAPACIDADE DE 90 KN A 200 KN, POTÊNCIA 100 HP A 160 HP (INCLUSO FERRAMENTAS E LOCALIZADOR - MANUTENÇÃO. AF_05/2023</v>
          </cell>
          <cell r="C1447" t="str">
            <v>H</v>
          </cell>
          <cell r="D1447">
            <v>424.38</v>
          </cell>
        </row>
        <row r="1448">
          <cell r="A1448">
            <v>103229</v>
          </cell>
          <cell r="B1448" t="str">
            <v>PERFURATRIZ PARA FURO DIRECIONAL HORIZONTAL (HDD) COM CAPACIDADE DE 90 KN A 200 KN, POTÊNCIA 100 HP A 160 HP (INCLUSO FERRAMENTAS E LOCALIZADOR) - MATERIAIS NA OPERAÇÃO. AF_05/2023</v>
          </cell>
          <cell r="C1448" t="str">
            <v>H</v>
          </cell>
          <cell r="D1448">
            <v>86.42</v>
          </cell>
        </row>
        <row r="1449">
          <cell r="A1449">
            <v>103232</v>
          </cell>
          <cell r="B1449" t="str">
            <v>PERFURATRIZ PARA FURO DIRECIONAL HORIZONTAL (HDD) COM CAPACIDADE DE 201 KN A 560 KN, POTÊNCIA 200 HP A 260 HP (INCLUSO FERRAMENTAS E LOCALIZADOR) - DEPRECIAÇÃO. AF_05/2023</v>
          </cell>
          <cell r="C1449" t="str">
            <v>H</v>
          </cell>
          <cell r="D1449">
            <v>463.76</v>
          </cell>
        </row>
        <row r="1450">
          <cell r="A1450">
            <v>103233</v>
          </cell>
          <cell r="B1450" t="str">
            <v>PERFURATRIZ PARA FURO DIRECIONAL HORIZONTAL (HDD) COM CAPACIDADE DE 201 KN A 560 KN, POTÊNCIA 200 HP A 260 HP (INCLUSO FERRAMENTAS E LOCALIZADOR) - JUROS. AF_05/2023</v>
          </cell>
          <cell r="C1450" t="str">
            <v>H</v>
          </cell>
          <cell r="D1450">
            <v>125.29</v>
          </cell>
        </row>
        <row r="1451">
          <cell r="A1451">
            <v>103234</v>
          </cell>
          <cell r="B1451" t="str">
            <v>PERFURATRIZ PARA FURO DIRECIONAL HORIZONTAL (HDD) COM CAPACIDADE DE 201 KN A 560 KN, POTÊNCIA 200 HP A 260 HP (INCLUSO FERRAMENTAS E LOCALIZADOR) - MANUTENÇÃO. AF_05/2023</v>
          </cell>
          <cell r="C1451" t="str">
            <v>H</v>
          </cell>
          <cell r="D1451">
            <v>609.05999999999995</v>
          </cell>
        </row>
        <row r="1452">
          <cell r="A1452">
            <v>103235</v>
          </cell>
          <cell r="B1452" t="str">
            <v>PERFURATRIZ PARA FURO DIRECIONAL HORIZONTAL (HDD) COM CAPACIDADE DE 201 KN A 560 KN, POTÊNCIA 200 HP A 260 HP (INCLUSO FERRAMENTAS E LOCALIZADOR) - MATERIAIS NA OPERAÇÃO. AF_05/2023</v>
          </cell>
          <cell r="C1452" t="str">
            <v>H</v>
          </cell>
          <cell r="D1452">
            <v>101.92</v>
          </cell>
        </row>
        <row r="1453">
          <cell r="A1453">
            <v>103241</v>
          </cell>
          <cell r="B1453" t="str">
            <v>MISTURADOR PARA PREPARO DE LAMA ESTABILIZANTE COM CAPACIDADE DE *4000* L, COM BOMBA CENTRÍFUGA 5,5 HP A 23,07 HP, PARA SISTEMA DE FURO DIRECIONAL - MATERIAIS NA OPERAÇÃO. AF_05/2023</v>
          </cell>
          <cell r="C1453" t="str">
            <v>H</v>
          </cell>
          <cell r="D1453">
            <v>11.37</v>
          </cell>
        </row>
        <row r="1454">
          <cell r="A1454">
            <v>103660</v>
          </cell>
          <cell r="B1454" t="str">
            <v>VARREDEIRA DE GRAMA SINTÉTICA A GASOLINA, 2,4 CV, 4 TEMPOS - MATERIAIS NA OPERAÇÃO. AF_05/2023</v>
          </cell>
          <cell r="C1454" t="str">
            <v>H</v>
          </cell>
          <cell r="D1454">
            <v>12.18</v>
          </cell>
        </row>
        <row r="1455">
          <cell r="A1455">
            <v>103666</v>
          </cell>
          <cell r="B1455" t="str">
            <v>BATE ESTACA PARA INSTALAÇÃO DE DEFENSAS METÁLICAS (GUARD RAIL) FIXO, INCLUSIVE CAMINHÃO TOCO PBT 9.700 KG, POTÊNCIA DE 160 CV - MATERIAIS NA OPERAÇÃO. AF_05/2023</v>
          </cell>
          <cell r="C1455" t="str">
            <v>H</v>
          </cell>
          <cell r="D1455">
            <v>134.71</v>
          </cell>
        </row>
        <row r="1456">
          <cell r="A1456">
            <v>103792</v>
          </cell>
          <cell r="B1456" t="str">
            <v>MINI GUINDASTE ARANHA SOBRE ESTEIRAS E LANCA TELESCÓPICA, CAPACIDADE MÁXIMA DE CARGA 3,0 TON, RAIO MÁXIMO DE TRABALHO 8,25 M, ALTURA DE LANÇA DO SOLO 9,2 M, 55 M DE CABO DE AÇO 8 MM, MOTOR ELÉTRICO 220/380 VOLTS - MATERIAIS NA OPERAÇÃO. AF_03/2022</v>
          </cell>
          <cell r="C1456" t="str">
            <v>H</v>
          </cell>
          <cell r="D1456">
            <v>4.53</v>
          </cell>
        </row>
        <row r="1457">
          <cell r="A1457">
            <v>103937</v>
          </cell>
          <cell r="B1457" t="str">
            <v>CONJUNTO MACACO HIDRÁULICO E CENTRAL DE BOMBEAMENTO MOTORIZADO 1,8 KW PARA PROTENSÃO DE MONOCABOS PARA CONCRETO PROTENDIDO, ESFORÇO MÁXIMO DE 20 TONELADAS  - MATERIAIS NA OPERAÇÃO. AF_05/2022</v>
          </cell>
          <cell r="C1457" t="str">
            <v>H</v>
          </cell>
          <cell r="D1457">
            <v>1.48</v>
          </cell>
        </row>
        <row r="1458">
          <cell r="A1458">
            <v>103943</v>
          </cell>
          <cell r="B1458" t="str">
            <v>CONJUNTO MACACO HIDRÁULICO E CENTRAL DE BOMBEAMENTO MOTORIZADO 1,8 KW PARA PROTENSÃO DE MONOCABOS PARA CONCRETO PROTENDIDO, ESFORÇO MÁXIMO DE 30 TONELADAS  - MATERIAIS NA OPERAÇÃO. AF_05/2022</v>
          </cell>
          <cell r="C1458" t="str">
            <v>H</v>
          </cell>
          <cell r="D1458">
            <v>1.48</v>
          </cell>
        </row>
        <row r="1459">
          <cell r="A1459">
            <v>104087</v>
          </cell>
          <cell r="B1459" t="str">
            <v>TERMOFUSORA PARA TUBOS E CONEXÕES EM PPR COM DIÂMETROS DE 20 A 63 MM, POTÊNCIA DE 800 W, TENSAO 220 V - DEPRECIAÇÃO. AF_05/2022</v>
          </cell>
          <cell r="C1459" t="str">
            <v>H</v>
          </cell>
          <cell r="D1459">
            <v>0.05</v>
          </cell>
        </row>
        <row r="1460">
          <cell r="A1460">
            <v>104088</v>
          </cell>
          <cell r="B1460" t="str">
            <v>TERMOFUSORA PARA TUBOS E CONEXÕES EM PPR COM DIÂMETROS DE 20 A 63 MM, POTÊNCIA DE 800 W, TENSAO 220 V - JUROS. AF_05/2022</v>
          </cell>
          <cell r="C1460" t="str">
            <v>H</v>
          </cell>
          <cell r="D1460">
            <v>0.01</v>
          </cell>
        </row>
        <row r="1461">
          <cell r="A1461">
            <v>104089</v>
          </cell>
          <cell r="B1461" t="str">
            <v>TERMOFUSORA PARA TUBOS E CONEXÕES EM PPR COM DIÂMETROS DE 20 A 63 MM, POTÊNCIA DE 800 W, TENSAO 220 V - MANUTENÇÃO. AF_05/2022</v>
          </cell>
          <cell r="C1461" t="str">
            <v>H</v>
          </cell>
          <cell r="D1461">
            <v>7.0000000000000007E-2</v>
          </cell>
        </row>
        <row r="1462">
          <cell r="A1462">
            <v>104090</v>
          </cell>
          <cell r="B1462" t="str">
            <v>TERMOFUSORA PARA TUBOS E CONEXÕES EM PPR COM DIÂMETROS DE 20 A 63 MM, POTÊNCIA DE 800 W, TENSAO 220 V - MATERIAIS NA OPERAÇÃO. AF_05/2022</v>
          </cell>
          <cell r="C1462" t="str">
            <v>H</v>
          </cell>
          <cell r="D1462">
            <v>0.65</v>
          </cell>
        </row>
        <row r="1463">
          <cell r="A1463">
            <v>104093</v>
          </cell>
          <cell r="B1463" t="str">
            <v>TERMOFUSORA PARA TUBOS E CONEXÕES EM PPR COM DIÂMETROS DE 75 A 110 MM, POTÊNCIA DE *1100* W, TENSÃO 220 V - DEPRECIAÇÃO. AF_05/2022</v>
          </cell>
          <cell r="C1463" t="str">
            <v>H</v>
          </cell>
          <cell r="D1463">
            <v>0.08</v>
          </cell>
        </row>
        <row r="1464">
          <cell r="A1464">
            <v>104094</v>
          </cell>
          <cell r="B1464" t="str">
            <v>TERMOFUSORA PARA TUBOS E CONEXÕES EM PPR COM DIÂMETROS DE 75 A 110 MM, POTÊNCIA DE *1100* W, TENSÃO 220 V - JUROS. AF_05/2022</v>
          </cell>
          <cell r="C1464" t="str">
            <v>H</v>
          </cell>
          <cell r="D1464">
            <v>0.01</v>
          </cell>
        </row>
        <row r="1465">
          <cell r="A1465">
            <v>104095</v>
          </cell>
          <cell r="B1465" t="str">
            <v>TERMOFUSORA PARA TUBOS E CONEXÕES EM PPR COM DIÂMETROS DE 75 A 110 MM, POTÊNCIA DE *1100* W, TENSÃO 220 V - MANUTENÇÃO. AF_05/2022</v>
          </cell>
          <cell r="C1465" t="str">
            <v>H</v>
          </cell>
          <cell r="D1465">
            <v>0.1</v>
          </cell>
        </row>
        <row r="1466">
          <cell r="A1466">
            <v>104096</v>
          </cell>
          <cell r="B1466" t="str">
            <v>TERMOFUSORA PARA TUBOS E CONEXÕES EM PPR COM DIÂMETROS DE 75 A 110 MM, POTÊNCIA DE *1100* W, TENSÃO 220 V - MATERIAIS NA OPERAÇÃO. AF_05/2022</v>
          </cell>
          <cell r="C1466" t="str">
            <v>H</v>
          </cell>
          <cell r="D1466">
            <v>0.91</v>
          </cell>
        </row>
        <row r="1467">
          <cell r="A1467">
            <v>104519</v>
          </cell>
          <cell r="B1467" t="str">
            <v>LIXADEIRA DE PAREDE, COM LED, POTÊNCIA 750 W, FREQUÊNCIA 60 HZ, VELOCIDADE 1000 A 2100 RPM, DIÂMETRO DA LIXA 225 MM - MATERIAIS NA OPERAÇÃO. AF_12/2022</v>
          </cell>
          <cell r="C1467" t="str">
            <v>H</v>
          </cell>
          <cell r="D1467">
            <v>0.62</v>
          </cell>
        </row>
        <row r="1468">
          <cell r="A1468">
            <v>104655</v>
          </cell>
          <cell r="B1468" t="str">
            <v>MARTELETE PERFURADOR/ ROMPEDOR ELÉTRICO, POTÊNCIA 800 W, 220 V - MATERIAIS NA OPERAÇÃO. AF_05/2023</v>
          </cell>
          <cell r="C1468" t="str">
            <v>H</v>
          </cell>
          <cell r="D1468">
            <v>0.65</v>
          </cell>
        </row>
        <row r="1469">
          <cell r="A1469">
            <v>104687</v>
          </cell>
          <cell r="B1469" t="str">
            <v>GRUPO GERADOR DIESEL, COM CARENAGEM, POTÊNCIA STANDART ENTRE 400 E 460 KVA, VELOCIDADE DE 1800 RPM, FREQUÊNCIA DE 60 HZ - MATERIAIS NA OPERAÇÃO. AF_05/2023</v>
          </cell>
          <cell r="C1469" t="str">
            <v>H</v>
          </cell>
          <cell r="D1469">
            <v>446.21</v>
          </cell>
        </row>
        <row r="1470">
          <cell r="A1470">
            <v>104691</v>
          </cell>
          <cell r="B1470" t="str">
            <v>PERFURATRIZ DE COROA DIAMANTADA PARA CONCRETO, DIÂMETRO ATÉ 250 MM, MOTOR ELÉTRICO 220 V, POTÊNCIA 2.500 W - DEPRECIAÇÃO. AF_05/2023</v>
          </cell>
          <cell r="C1470" t="str">
            <v>H</v>
          </cell>
          <cell r="D1470">
            <v>0.95</v>
          </cell>
        </row>
        <row r="1471">
          <cell r="A1471">
            <v>104692</v>
          </cell>
          <cell r="B1471" t="str">
            <v>PERFURATRIZ DE COROA DIAMANTADA PARA CONCRETO, DIÂMETRO ATÉ 250 MM, MOTOR ELÉTRICO 220 V, POTÊNCIA 2.500 W - JUROS. AF_05/2023</v>
          </cell>
          <cell r="C1471" t="str">
            <v>H</v>
          </cell>
          <cell r="D1471">
            <v>0.21</v>
          </cell>
        </row>
        <row r="1472">
          <cell r="A1472">
            <v>104693</v>
          </cell>
          <cell r="B1472" t="str">
            <v>PERFURATRIZ DE COROA DIAMANTADA PARA CONCRETO, DIÂMETRO ATÉ 250 MM, MOTOR ELÉTRICO 220 V, POTÊNCIA 2.500 W - MANUTENÇÃO. AF_05/2023</v>
          </cell>
          <cell r="C1472" t="str">
            <v>H</v>
          </cell>
          <cell r="D1472">
            <v>1.18</v>
          </cell>
        </row>
        <row r="1473">
          <cell r="A1473">
            <v>104694</v>
          </cell>
          <cell r="B1473" t="str">
            <v>PERFURATRIZ DE COROA DIAMANTADA PARA CONCRETO, DIÂMETRO ATÉ 250 MM, MOTOR ELÉTRICO 220 V, POTÊNCIA 2.500 W - MATERIAIS NA OPERAÇÃO. AF_05/2023</v>
          </cell>
          <cell r="C1473" t="str">
            <v>H</v>
          </cell>
          <cell r="D1473">
            <v>2.06</v>
          </cell>
        </row>
        <row r="1474">
          <cell r="A1474">
            <v>104703</v>
          </cell>
          <cell r="B1474" t="str">
            <v>CAMINHÃO TANQUE PARA HIDROSSEMEADURA, COM CAPACIDADE DE 8.000 LITROS, INCLUINDO BOMBA PARA LANÇAMENTO COM MOTOR DIESEL COM POTÊNCIA DE 105 CV - MATERIAIS NA OPERAÇÃO. AF_06/2023</v>
          </cell>
          <cell r="C1474" t="str">
            <v>H</v>
          </cell>
          <cell r="D1474">
            <v>91.83</v>
          </cell>
        </row>
        <row r="1475">
          <cell r="A1475">
            <v>104709</v>
          </cell>
          <cell r="B1475" t="str">
            <v>GUINDASTE HIDRÁULICO AUTOPROPELIDO, COM LANÇA TRELICADA 41 M, CAPACIDADE MÁXIMA DE ELEVAÇÃO 43 T, POTÊNCIA 230 KW, EQUIPADO COM CAÇAMBA DE ARRASTO (DRAGLINE) DE 0,76 M3 - MATERIAIS NA OPERAÇÃO. AF_06/2023</v>
          </cell>
          <cell r="C1475" t="str">
            <v>H</v>
          </cell>
          <cell r="D1475">
            <v>1161.27</v>
          </cell>
        </row>
        <row r="1476">
          <cell r="A1476">
            <v>104712</v>
          </cell>
          <cell r="B1476" t="str">
            <v>ESCAVADEIRA HIDRÁULICA DE BRAÇO LONGO (LONGO ALCANCE) SOBRE ESTEIRAS, CAÇAMBA 0,52 M3, PESO OPERACIONAL 24 T, POTÊNCIA LÍQUIDA 155 HP - DEPRECIAÇÃO. AF_06/2023</v>
          </cell>
          <cell r="C1476" t="str">
            <v>H</v>
          </cell>
          <cell r="D1476">
            <v>60.33</v>
          </cell>
        </row>
        <row r="1477">
          <cell r="A1477">
            <v>104713</v>
          </cell>
          <cell r="B1477" t="str">
            <v>ESCAVADEIRA HIDRÁULICA DE BRAÇO LONGO (LONGO ALCANCE) SOBRE ESTEIRAS, CAÇAMBA 0,52 M3, PESO OPERACIONAL 24 T, POTÊNCIA LÍQUIDA 155 HP - JUROS. AF_06/2023</v>
          </cell>
          <cell r="C1477" t="str">
            <v>H</v>
          </cell>
          <cell r="D1477">
            <v>15.94</v>
          </cell>
        </row>
        <row r="1478">
          <cell r="A1478">
            <v>104714</v>
          </cell>
          <cell r="B1478" t="str">
            <v>ESCAVADEIRA HIDRÁULICA DE BRAÇO LONGO (LONGO ALCANCE) SOBRE ESTEIRAS, CAÇAMBA 0,52 M3, PESO OPERACIONAL 24 T, POTÊNCIA LÍQUIDA 155 HP - MANUTENÇÃO. AF_06/2023</v>
          </cell>
          <cell r="C1478" t="str">
            <v>H</v>
          </cell>
          <cell r="D1478">
            <v>75.41</v>
          </cell>
        </row>
        <row r="1479">
          <cell r="A1479">
            <v>104715</v>
          </cell>
          <cell r="B1479" t="str">
            <v>ESCAVADEIRA HIDRÁULICA DE BRAÇO LONGO (LONGO ALCANCE) SOBRE ESTEIRAS, CAÇAMBA 0,52 M3, PESO OPERACIONAL 24 T, POTÊNCIA LÍQUIDA 155 HP  - MATERIAIS NA OPERAÇÃO. AF_06/2023</v>
          </cell>
          <cell r="C1479" t="str">
            <v>H</v>
          </cell>
          <cell r="D1479">
            <v>89.27</v>
          </cell>
        </row>
        <row r="1480">
          <cell r="A1480">
            <v>104906</v>
          </cell>
          <cell r="B1480" t="str">
            <v>GUINDASTE HIDRÁULICO RODOVIÁRIO, LANCA TELESCÓPICA DE *50+20* M, CAPACIDADE MÁXIMA DE 90T, 4 EIXOS, POTÊNCIA 330 KW, MOTOR DIESEL - MATERIAIS NA OPERAÇÃO. AF_01/2024</v>
          </cell>
          <cell r="C1480" t="str">
            <v>H</v>
          </cell>
          <cell r="D1480">
            <v>98.01</v>
          </cell>
        </row>
        <row r="1481">
          <cell r="A1481">
            <v>104912</v>
          </cell>
          <cell r="B1481" t="str">
            <v>GUINDASTE DERRICK, LANÇA DE *20* M, CARGA MÁXIMA 10T, POTÊNCIA 45 KW - MATERIAIS NA OPERAÇÃO. AF_01/2024</v>
          </cell>
          <cell r="C1481" t="str">
            <v>H</v>
          </cell>
          <cell r="D1481">
            <v>37.1</v>
          </cell>
        </row>
        <row r="1482">
          <cell r="A1482">
            <v>92259</v>
          </cell>
          <cell r="B1482" t="str">
            <v>INSTALAÇÃO DE TESOURA (INTEIRA OU MEIA), BIAPOIADA, EM MADEIRA NÃO APARELHADA, PARA VÃOS MAIORES OU IGUAIS A 3,0 M E MENORES QUE 6,0 M, INCLUSO IÇAMENTO. AF_07/2019</v>
          </cell>
          <cell r="C1482" t="str">
            <v>UN</v>
          </cell>
          <cell r="D1482">
            <v>427.64</v>
          </cell>
        </row>
        <row r="1483">
          <cell r="A1483">
            <v>92260</v>
          </cell>
          <cell r="B1483" t="str">
            <v>INSTALAÇÃO DE TESOURA (INTEIRA OU MEIA), BIAPOIADA, EM MADEIRA NÃO APARELHADA, PARA VÃOS MAIORES OU IGUAIS A 6,0 M E MENORES QUE 8,0 M, INCLUSO IÇAMENTO. AF_07/2019</v>
          </cell>
          <cell r="C1483" t="str">
            <v>UN</v>
          </cell>
          <cell r="D1483">
            <v>490.48</v>
          </cell>
        </row>
        <row r="1484">
          <cell r="A1484">
            <v>92261</v>
          </cell>
          <cell r="B1484" t="str">
            <v>INSTALAÇÃO DE TESOURA (INTEIRA OU MEIA), BIAPOIADA, EM MADEIRA NÃO APARELHADA, PARA VÃOS MAIORES OU IGUAIS A 8,0 M E MENORES QUE 10,0 M, INCLUSO IÇAMENTO. AF_07/2019</v>
          </cell>
          <cell r="C1484" t="str">
            <v>UN</v>
          </cell>
          <cell r="D1484">
            <v>551.41999999999996</v>
          </cell>
        </row>
        <row r="1485">
          <cell r="A1485">
            <v>92262</v>
          </cell>
          <cell r="B1485" t="str">
            <v>INSTALAÇÃO DE TESOURA (INTEIRA OU MEIA), BIAPOIADA, EM MADEIRA NÃO APARELHADA, PARA VÃOS MAIORES OU IGUAIS A 10,0 M E MENORES QUE 12,0 M, INCLUSO IÇAMENTO. AF_07/2019</v>
          </cell>
          <cell r="C1485" t="str">
            <v>UN</v>
          </cell>
          <cell r="D1485">
            <v>649.52</v>
          </cell>
        </row>
        <row r="1486">
          <cell r="A1486">
            <v>92539</v>
          </cell>
          <cell r="B1486" t="str">
            <v>TRAMA DE MADEIRA COMPOSTA POR RIPAS, CAIBROS E TERÇAS PARA TELHADOS DE ATÉ 2 ÁGUAS PARA TELHA DE ENCAIXE DE CERÂMICA OU DE CONCRETO, INCLUSO TRANSPORTE VERTICAL. AF_07/2019</v>
          </cell>
          <cell r="C1486" t="str">
            <v>M2</v>
          </cell>
          <cell r="D1486">
            <v>67.58</v>
          </cell>
        </row>
        <row r="1487">
          <cell r="A1487">
            <v>92540</v>
          </cell>
          <cell r="B1487" t="str">
            <v>TRAMA DE MADEIRA COMPOSTA POR RIPAS, CAIBROS E TERÇAS PARA TELHADOS DE MAIS QUE 2 ÁGUAS PARA TELHA DE ENCAIXE DE CERÂMICA OU DE CONCRETO, INCLUSO TRANSPORTE VERTICAL. AF_07/2019</v>
          </cell>
          <cell r="C1487" t="str">
            <v>M2</v>
          </cell>
          <cell r="D1487">
            <v>76.88</v>
          </cell>
        </row>
        <row r="1488">
          <cell r="A1488">
            <v>92541</v>
          </cell>
          <cell r="B1488" t="str">
            <v>TRAMA DE MADEIRA COMPOSTA POR RIPAS, CAIBROS E TERÇAS PARA TELHADOS DE ATÉ 2 ÁGUAS PARA TELHA CERÂMICA CAPA-CANAL, INCLUSO TRANSPORTE VERTICAL. AF_07/2019</v>
          </cell>
          <cell r="C1488" t="str">
            <v>M2</v>
          </cell>
          <cell r="D1488">
            <v>72.86</v>
          </cell>
        </row>
        <row r="1489">
          <cell r="A1489">
            <v>92542</v>
          </cell>
          <cell r="B1489" t="str">
            <v>TRAMA DE MADEIRA COMPOSTA POR RIPAS, CAIBROS E TERÇAS PARA TELHADOS DE MAIS QUE 2 ÁGUAS PARA TELHA CERÂMICA CAPA-CANAL, INCLUSO TRANSPORTE VERTICAL. AF_07/2019</v>
          </cell>
          <cell r="C1489" t="str">
            <v>M2</v>
          </cell>
          <cell r="D1489">
            <v>89.22</v>
          </cell>
        </row>
        <row r="1490">
          <cell r="A1490">
            <v>92543</v>
          </cell>
          <cell r="B1490" t="str">
            <v>TRAMA DE MADEIRA COMPOSTA POR TERÇAS PARA TELHADOS DE ATÉ 2 ÁGUAS PARA TELHA ONDULADA DE FIBROCIMENTO, METÁLICA, PLÁSTICA OU TERMOACÚSTICA, INCLUSO TRANSPORTE VERTICAL. AF_07/2019</v>
          </cell>
          <cell r="C1490" t="str">
            <v>M2</v>
          </cell>
          <cell r="D1490">
            <v>20.32</v>
          </cell>
        </row>
        <row r="1491">
          <cell r="A1491">
            <v>92544</v>
          </cell>
          <cell r="B1491" t="str">
            <v>TRAMA DE MADEIRA COMPOSTA POR TERÇAS PARA TELHADOS DE ATÉ 2 ÁGUAS PARA TELHA ESTRUTURAL DE FIBROCIMENTO, INCLUSO TRANSPORTE VERTICAL. AF_07/2019</v>
          </cell>
          <cell r="C1491" t="str">
            <v>M2</v>
          </cell>
          <cell r="D1491">
            <v>16.18</v>
          </cell>
        </row>
        <row r="1492">
          <cell r="A1492">
            <v>92545</v>
          </cell>
          <cell r="B1492" t="str">
            <v>FABRICAÇÃO E INSTALAÇÃO DE TESOURA INTEIRA EM MADEIRA NÃO APARELHADA, VÃO DE 3 M, PARA TELHA CERÂMICA OU DE CONCRETO, INCLUSO IÇAMENTO. AF_07/2019</v>
          </cell>
          <cell r="C1492" t="str">
            <v>UN</v>
          </cell>
          <cell r="D1492">
            <v>934.34</v>
          </cell>
        </row>
        <row r="1493">
          <cell r="A1493">
            <v>92546</v>
          </cell>
          <cell r="B1493" t="str">
            <v>FABRICAÇÃO E INSTALAÇÃO DE TESOURA INTEIRA EM MADEIRA NÃO APARELHADA, VÃO DE 4 M, PARA TELHA CERÂMICA OU DE CONCRETO, INCLUSO IÇAMENTO. AF_07/2019</v>
          </cell>
          <cell r="C1493" t="str">
            <v>UN</v>
          </cell>
          <cell r="D1493">
            <v>1150.06</v>
          </cell>
        </row>
        <row r="1494">
          <cell r="A1494">
            <v>92547</v>
          </cell>
          <cell r="B1494" t="str">
            <v>FABRICAÇÃO E INSTALAÇÃO DE TESOURA INTEIRA EM MADEIRA NÃO APARELHADA, VÃO DE 5 M, PARA TELHA CERÂMICA OU DE CONCRETO, INCLUSO IÇAMENTO. AF_07/2019</v>
          </cell>
          <cell r="C1494" t="str">
            <v>UN</v>
          </cell>
          <cell r="D1494">
            <v>1212.17</v>
          </cell>
        </row>
        <row r="1495">
          <cell r="A1495">
            <v>92548</v>
          </cell>
          <cell r="B1495" t="str">
            <v>FABRICAÇÃO E INSTALAÇÃO DE TESOURA INTEIRA EM MADEIRA NÃO APARELHADA, VÃO DE 6 M, PARA TELHA CERÂMICA OU DE CONCRETO, INCLUSO IÇAMENTO. AF_07/2019</v>
          </cell>
          <cell r="C1495" t="str">
            <v>UN</v>
          </cell>
          <cell r="D1495">
            <v>1349.01</v>
          </cell>
        </row>
        <row r="1496">
          <cell r="A1496">
            <v>92549</v>
          </cell>
          <cell r="B1496" t="str">
            <v>FABRICAÇÃO E INSTALAÇÃO DE TESOURA INTEIRA EM MADEIRA NÃO APARELHADA, VÃO DE 7 M, PARA TELHA CERÂMICA OU DE CONCRETO, INCLUSO IÇAMENTO. AF_07/2019</v>
          </cell>
          <cell r="C1496" t="str">
            <v>UN</v>
          </cell>
          <cell r="D1496">
            <v>1697.4</v>
          </cell>
        </row>
        <row r="1497">
          <cell r="A1497">
            <v>92550</v>
          </cell>
          <cell r="B1497" t="str">
            <v>FABRICAÇÃO E INSTALAÇÃO DE TESOURA INTEIRA EM MADEIRA NÃO APARELHADA, VÃO DE 8 M, PARA TELHA CERÂMICA OU DE CONCRETO, INCLUSO IÇAMENTO. AF_07/2019</v>
          </cell>
          <cell r="C1497" t="str">
            <v>UN</v>
          </cell>
          <cell r="D1497">
            <v>2075.61</v>
          </cell>
        </row>
        <row r="1498">
          <cell r="A1498">
            <v>92551</v>
          </cell>
          <cell r="B1498" t="str">
            <v>FABRICAÇÃO E INSTALAÇÃO DE TESOURA INTEIRA EM MADEIRA NÃO APARELHADA, VÃO DE 9 M, PARA TELHA CERÂMICA OU DE CONCRETO, INCLUSO IÇAMENTO. AF_07/2019</v>
          </cell>
          <cell r="C1498" t="str">
            <v>UN</v>
          </cell>
          <cell r="D1498">
            <v>2155.2199999999998</v>
          </cell>
        </row>
        <row r="1499">
          <cell r="A1499">
            <v>92552</v>
          </cell>
          <cell r="B1499" t="str">
            <v>FABRICAÇÃO E INSTALAÇÃO DE TESOURA INTEIRA EM MADEIRA NÃO APARELHADA, VÃO DE 10 M, PARA TELHA CERÂMICA OU DE CONCRETO, INCLUSO IÇAMENTO. AF_07/2019</v>
          </cell>
          <cell r="C1499" t="str">
            <v>UN</v>
          </cell>
          <cell r="D1499">
            <v>2344.84</v>
          </cell>
        </row>
        <row r="1500">
          <cell r="A1500">
            <v>92553</v>
          </cell>
          <cell r="B1500" t="str">
            <v>FABRICAÇÃO E INSTALAÇÃO DE TESOURA INTEIRA EM MADEIRA NÃO APARELHADA, VÃO DE 11 M, PARA TELHA CERÂMICA OU DE CONCRETO, INCLUSO IÇAMENTO. AF_07/2019</v>
          </cell>
          <cell r="C1500" t="str">
            <v>UN</v>
          </cell>
          <cell r="D1500">
            <v>2702.69</v>
          </cell>
        </row>
        <row r="1501">
          <cell r="A1501">
            <v>92554</v>
          </cell>
          <cell r="B1501" t="str">
            <v>FABRICAÇÃO E INSTALAÇÃO DE TESOURA INTEIRA EM MADEIRA NÃO APARELHADA, VÃO DE 12 M, PARA TELHA CERÂMICA OU DE CONCRETO, INCLUSO IÇAMENTO. AF_07/2019</v>
          </cell>
          <cell r="C1501" t="str">
            <v>UN</v>
          </cell>
          <cell r="D1501">
            <v>2793.89</v>
          </cell>
        </row>
        <row r="1502">
          <cell r="A1502">
            <v>92555</v>
          </cell>
          <cell r="B1502" t="str">
            <v>FABRICAÇÃO E INSTALAÇÃO DE TESOURA INTEIRA EM MADEIRA NÃO APARELHADA, VÃO DE 3 M, PARA TELHA ONDULADA DE FIBROCIMENTO, METÁLICA, PLÁSTICA OU TERMOACÚSTICA, INCLUSO IÇAMENTO. AF_07/2019</v>
          </cell>
          <cell r="C1502" t="str">
            <v>UN</v>
          </cell>
          <cell r="D1502">
            <v>922.45</v>
          </cell>
        </row>
        <row r="1503">
          <cell r="A1503">
            <v>92556</v>
          </cell>
          <cell r="B1503" t="str">
            <v>FABRICAÇÃO E INSTALAÇÃO DE TESOURA INTEIRA EM MADEIRA NÃO APARELHADA, VÃO DE 4 M, PARA TELHA ONDULADA DE FIBROCIMENTO, METÁLICA, PLÁSTICA OU TERMOACÚSTICA, INCLUSO IÇAMENTO. AF_07/2019</v>
          </cell>
          <cell r="C1503" t="str">
            <v>UN</v>
          </cell>
          <cell r="D1503">
            <v>1129.22</v>
          </cell>
        </row>
        <row r="1504">
          <cell r="A1504">
            <v>92557</v>
          </cell>
          <cell r="B1504" t="str">
            <v>FABRICAÇÃO E INSTALAÇÃO DE TESOURA INTEIRA EM MADEIRA NÃO APARELHADA, VÃO DE 5 M, PARA TELHA ONDULADA DE FIBROCIMENTO, METÁLICA, PLÁSTICA OU TERMOACÚSTICA, INCLUSO IÇAMENTO. AF_07/2019</v>
          </cell>
          <cell r="C1504" t="str">
            <v>UN</v>
          </cell>
          <cell r="D1504">
            <v>1191.33</v>
          </cell>
        </row>
        <row r="1505">
          <cell r="A1505">
            <v>92558</v>
          </cell>
          <cell r="B1505" t="str">
            <v>FABRICAÇÃO E INSTALAÇÃO DE TESOURA INTEIRA EM MADEIRA NÃO APARELHADA, VÃO DE 6 M, PARA TELHA ONDULADA DE FIBROCIMENTO, METÁLICA, PLÁSTICA OU TERMOACÚSTICA, INCLUSO IÇAMENTO. AF_07/2019</v>
          </cell>
          <cell r="C1505" t="str">
            <v>UN</v>
          </cell>
          <cell r="D1505">
            <v>1337.11</v>
          </cell>
        </row>
        <row r="1506">
          <cell r="A1506">
            <v>92559</v>
          </cell>
          <cell r="B1506" t="str">
            <v>FABRICAÇÃO E INSTALAÇÃO DE TESOURA INTEIRA EM MADEIRA NÃO APARELHADA, VÃO DE 7 M, PARA TELHA ONDULADA DE FIBROCIMENTO, METÁLICA, PLÁSTICA OU TERMOACÚSTICA, INCLUSO IÇAMENTO. AF_07/2019</v>
          </cell>
          <cell r="C1506" t="str">
            <v>UN</v>
          </cell>
          <cell r="D1506">
            <v>1675.25</v>
          </cell>
        </row>
        <row r="1507">
          <cell r="A1507">
            <v>92560</v>
          </cell>
          <cell r="B1507" t="str">
            <v>FABRICAÇÃO E INSTALAÇÃO DE TESOURA INTEIRA EM MADEIRA NÃO APARELHADA, VÃO DE 8 M, PARA TELHA ONDULADA DE FIBROCIMENTO, METÁLICA, PLÁSTICA OU TERMOACÚSTICA, INCLUSO IÇAMENTO. AF_07/2019</v>
          </cell>
          <cell r="C1507" t="str">
            <v>UN</v>
          </cell>
          <cell r="D1507">
            <v>2045.44</v>
          </cell>
        </row>
        <row r="1508">
          <cell r="A1508">
            <v>92561</v>
          </cell>
          <cell r="B1508" t="str">
            <v>FABRICAÇÃO E INSTALAÇÃO DE TESOURA INTEIRA EM MADEIRA NÃO APARELHADA, VÃO DE 9 M, PARA TELHA ONDULADA DE FIBROCIMENTO, METÁLICA, PLÁSTICA OU TERMOACÚSTICA, INCLUSO IÇAMENTO. AF_07/2019</v>
          </cell>
          <cell r="C1508" t="str">
            <v>UN</v>
          </cell>
          <cell r="D1508">
            <v>2125.87</v>
          </cell>
        </row>
        <row r="1509">
          <cell r="A1509">
            <v>92562</v>
          </cell>
          <cell r="B1509" t="str">
            <v>FABRICAÇÃO E INSTALAÇÃO DE TESOURA INTEIRA EM MADEIRA NÃO APARELHADA, VÃO DE 10 M, PARA TELHA ONDULADA DE FIBROCIMENTO, METÁLICA, PLÁSTICA OU TERMOACÚSTICA, INCLUSO IÇAMENTO. AF_07/2019</v>
          </cell>
          <cell r="C1509" t="str">
            <v>UN</v>
          </cell>
          <cell r="D1509">
            <v>2294.65</v>
          </cell>
        </row>
        <row r="1510">
          <cell r="A1510">
            <v>92563</v>
          </cell>
          <cell r="B1510" t="str">
            <v>FABRICAÇÃO E INSTALAÇÃO DE TESOURA INTEIRA EM MADEIRA NÃO APARELHADA, VÃO DE 11 M, PARA TELHA ONDULADA DE FIBROCIMENTO, METÁLICA, PLÁSTICA OU TERMOACÚSTICA, INCLUSO IÇAMENTO. AF_07/2019</v>
          </cell>
          <cell r="C1510" t="str">
            <v>UN</v>
          </cell>
          <cell r="D1510">
            <v>2644</v>
          </cell>
        </row>
        <row r="1511">
          <cell r="A1511">
            <v>92564</v>
          </cell>
          <cell r="B1511" t="str">
            <v>FABRICAÇÃO E INSTALAÇÃO DE TESOURA INTEIRA EM MADEIRA NÃO APARELHADA, VÃO DE 12 M, PARA TELHA ONDULADA DE FIBROCIMENTO, METÁLICA, PLÁSTICA OU TERMOACÚSTICA, INCLUSO IÇAMENTO. AF_07/2019</v>
          </cell>
          <cell r="C1511" t="str">
            <v>UN</v>
          </cell>
          <cell r="D1511">
            <v>2722</v>
          </cell>
        </row>
        <row r="1512">
          <cell r="A1512">
            <v>100379</v>
          </cell>
          <cell r="B1512" t="str">
            <v>FABRICAÇÃO E INSTALAÇÃO DE PONTALETES DE MADEIRA NÃO APARELHADA PARA TELHADOS COM ATÉ 2 ÁGUAS E COM TELHA CERÂMICA OU DE CONCRETO EM EDIFÍCIO RESIDENCIAL TÉRREO, INCLUSO TRANSPORTE VERTICAL. AF_07/2019</v>
          </cell>
          <cell r="C1512" t="str">
            <v>M2</v>
          </cell>
          <cell r="D1512">
            <v>34.909999999999997</v>
          </cell>
        </row>
        <row r="1513">
          <cell r="A1513">
            <v>100380</v>
          </cell>
          <cell r="B1513" t="str">
            <v>FABRICAÇÃO E INSTALAÇÃO DE PONTALETES DE MADEIRA NÃO APARELHADA PARA TELHADOS COM ATÉ 2 ÁGUAS E COM TELHA CERÂMICA OU DE CONCRETO EM EDIFÍCIO RESIDENCIAL DE MÚLTIPLOS PAVIMENTOS, INCLUSO TRANSPORTE VERTICAL. AF_07/2019</v>
          </cell>
          <cell r="C1513" t="str">
            <v>M2</v>
          </cell>
          <cell r="D1513">
            <v>46.57</v>
          </cell>
        </row>
        <row r="1514">
          <cell r="A1514">
            <v>100381</v>
          </cell>
          <cell r="B1514" t="str">
            <v>FABRICAÇÃO E INSTALAÇÃO DE PONTALETES DE MADEIRA NÃO APARELHADA PARA TELHADOS COM ATÉ 2 ÁGUAS E COM TELHA CERÂMICA OU DE CONCRETO EM EDIFÍCIO INSTITUCIONAL TÉRREO, INCLUSO TRANSPORTE VERTICAL. AF_07/2019</v>
          </cell>
          <cell r="C1514" t="str">
            <v>M2</v>
          </cell>
          <cell r="D1514">
            <v>52.31</v>
          </cell>
        </row>
        <row r="1515">
          <cell r="A1515">
            <v>100383</v>
          </cell>
          <cell r="B1515" t="str">
            <v>FABRICAÇÃO E INSTALAÇÃO DE PONTALETES DE MADEIRA NÃO APARELHADA PARA TELHADOS COM ATÉ 2 ÁGUAS E COM TELHA ONDULADA DE FIBROCIMENTO, ALUMÍNIO OU PLÁSTICA EM EDIFÍCIO RESIDENCIAL DE MÚLTIPLOS PAVIMENTOS, INCLUSO TRANSPORTE VERTICAL. AF_07/2019</v>
          </cell>
          <cell r="C1515" t="str">
            <v>M2</v>
          </cell>
          <cell r="D1515">
            <v>22.92</v>
          </cell>
        </row>
        <row r="1516">
          <cell r="A1516">
            <v>100384</v>
          </cell>
          <cell r="B1516" t="str">
            <v>FABRICAÇÃO E INSTALAÇÃO DE PONTALETES DE MADEIRA NÃO APARELHADA PARA TELHADOS COM ATÉ 2 ÁGUAS E COM TELHA ONDULADA DE FIBROCIMENTO, ALUMÍNIO OU PLÁSTICA EM EDIFÍCIO INSTITUCIONAL TÉRREO, INCLUSO TRANSPORTE VERTICAL. AF_07/2019</v>
          </cell>
          <cell r="C1516" t="str">
            <v>M2</v>
          </cell>
          <cell r="D1516">
            <v>24.08</v>
          </cell>
        </row>
        <row r="1517">
          <cell r="A1517">
            <v>100385</v>
          </cell>
          <cell r="B1517" t="str">
            <v>FABRICAÇÃO E INSTALAÇÃO DE PONTALETES DE MADEIRA NÃO APARELHADA PARA TELHADOS COM MAIS QUE 2 ÁGUAS E COM TELHA CERÂMICA OU DE CONCRETO EM EDIFÍCIO RESIDENCIAL TÉRREO, INCLUSO TRANSPORTE VERTICAL. AF_07/2019</v>
          </cell>
          <cell r="C1517" t="str">
            <v>M2</v>
          </cell>
          <cell r="D1517">
            <v>31.1</v>
          </cell>
        </row>
        <row r="1518">
          <cell r="A1518">
            <v>100386</v>
          </cell>
          <cell r="B1518" t="str">
            <v>FABRICAÇÃO E INSTALAÇÃO DE PONTALETES DE MADEIRA NÃO APARELHADA PARA TELHADOS COM MAIS QUE 2 ÁGUAS E COM TELHA CERÂMICA OU DE CONCRETO EM EDIFÍCIO RESIDENCIAL DE MÚLTIPLOS PAVIMENTOS. AF_07/2019</v>
          </cell>
          <cell r="C1518" t="str">
            <v>M2</v>
          </cell>
          <cell r="D1518">
            <v>40.18</v>
          </cell>
        </row>
        <row r="1519">
          <cell r="A1519">
            <v>100387</v>
          </cell>
          <cell r="B1519" t="str">
            <v>FABRICAÇÃO E INSTALAÇÃO DE PONTALETES DE MADEIRA NÃO APARELHADA PARA TELHADOS COM MAIS QUE 2 ÁGUAS E COM TELHA CERÂMICA OU DE CONCRETO EM EDIFÍCIO INSTITUCIONAL TÉRREO, INCLUSO TRANSPORTE VERTICAL. AF_07/2019</v>
          </cell>
          <cell r="C1519" t="str">
            <v>M2</v>
          </cell>
          <cell r="D1519">
            <v>48.81</v>
          </cell>
        </row>
        <row r="1520">
          <cell r="A1520">
            <v>100388</v>
          </cell>
          <cell r="B1520" t="str">
            <v>RETIRADA E RECOLOCAÇÃO DE RIPA EM TELHADOS DE ATÉ 2 ÁGUAS COM TELHA CERÂMICA OU DE CONCRETO DE ENCAIXE, INCLUSO TRANSPORTE VERTICAL. AF_07/2019</v>
          </cell>
          <cell r="C1520" t="str">
            <v>M2</v>
          </cell>
          <cell r="D1520">
            <v>17.100000000000001</v>
          </cell>
        </row>
        <row r="1521">
          <cell r="A1521">
            <v>100389</v>
          </cell>
          <cell r="B1521" t="str">
            <v>RETIRADA E RECOLOCAÇÃO DE CAIBRO EM TELHADOS DE ATÉ 2 ÁGUAS COM TELHA CERÂMICA OU DE CONCRETO DE ENCAIXE, INCLUSO TRANSPORTE VERTICAL. AF_07/2019</v>
          </cell>
          <cell r="C1521" t="str">
            <v>M2</v>
          </cell>
          <cell r="D1521">
            <v>15.89</v>
          </cell>
        </row>
        <row r="1522">
          <cell r="A1522">
            <v>100390</v>
          </cell>
          <cell r="B1522" t="str">
            <v>RETIRADA E RECOLOCAÇÃO DE RIPA EM TELHADOS DE MAIS DE 2 ÁGUAS COM TELHA CERÂMICA OU DE CONCRETO DE ENCAIXE, INCLUSO TRANSPORTE VERTICAL. AF_07/2019</v>
          </cell>
          <cell r="C1522" t="str">
            <v>M2</v>
          </cell>
          <cell r="D1522">
            <v>20.81</v>
          </cell>
        </row>
        <row r="1523">
          <cell r="A1523">
            <v>100391</v>
          </cell>
          <cell r="B1523" t="str">
            <v>RETIRADA E RECOLOCAÇÃO DE CAIBRO EM TELHADOS DE MAIS DE 2 ÁGUAS COM TELHA CERÂMICA OU DE CONCRETO DE ENCAIXE, INCLUSO TRANSPORTE VERTICAL. AF_07/2019</v>
          </cell>
          <cell r="C1523" t="str">
            <v>M2</v>
          </cell>
          <cell r="D1523">
            <v>18.53</v>
          </cell>
        </row>
        <row r="1524">
          <cell r="A1524">
            <v>100392</v>
          </cell>
          <cell r="B1524" t="str">
            <v>RETIRADA E RECOLOCAÇÃO DE RIPA EM TELHADOS DE ATÉ 2 ÁGUAS COM TELHA CERÂMICA CAPA-CANAL, INCLUSO TRANSPORTE VERTICAL. AF_07/2019</v>
          </cell>
          <cell r="C1524" t="str">
            <v>M2</v>
          </cell>
          <cell r="D1524">
            <v>13.51</v>
          </cell>
        </row>
        <row r="1525">
          <cell r="A1525">
            <v>100393</v>
          </cell>
          <cell r="B1525" t="str">
            <v>RETIRADA E RECOLOCAÇÃO DE CAIBRO EM TELHADOS DE ATÉ 2 ÁGUAS COM TELHA CERÂMICA CAPA-CANAL, INCLUSO TRANSPORTE VERTICAL. AF_07/2019</v>
          </cell>
          <cell r="C1525" t="str">
            <v>M2</v>
          </cell>
          <cell r="D1525">
            <v>18.38</v>
          </cell>
        </row>
        <row r="1526">
          <cell r="A1526">
            <v>100394</v>
          </cell>
          <cell r="B1526" t="str">
            <v>RETIRADA E RECOLOCAÇÃO DE RIPA EM TELHADOS DE MAIS DE 2 ÁGUAS COM TELHA CERÂMICA CAPA-CANAL, INCLUSO TRANSPORTE VERTICAL. AF_07/2019</v>
          </cell>
          <cell r="C1526" t="str">
            <v>M2</v>
          </cell>
          <cell r="D1526">
            <v>16.39</v>
          </cell>
        </row>
        <row r="1527">
          <cell r="A1527">
            <v>100395</v>
          </cell>
          <cell r="B1527" t="str">
            <v>RETIRADA E RECOLOCAÇÃO DE CAIBRO EM TELHADOS DE MAIS DE 2 ÁGUAS COM TELHA CERÂMICA CAPA-CANAL, INCLUSO TRANSPORTE VERTICAL. AF_07/2019</v>
          </cell>
          <cell r="C1527" t="str">
            <v>M2</v>
          </cell>
          <cell r="D1527">
            <v>22.08</v>
          </cell>
        </row>
        <row r="1528">
          <cell r="A1528">
            <v>94189</v>
          </cell>
          <cell r="B1528" t="str">
            <v>TELHAMENTO COM TELHA DE CONCRETO DE ENCAIXE, COM ATÉ 2 ÁGUAS, INCLUSO TRANSPORTE VERTICAL. AF_07/2019</v>
          </cell>
          <cell r="C1528" t="str">
            <v>M2</v>
          </cell>
          <cell r="D1528">
            <v>42.17</v>
          </cell>
        </row>
        <row r="1529">
          <cell r="A1529">
            <v>94192</v>
          </cell>
          <cell r="B1529" t="str">
            <v>TELHAMENTO COM TELHA DE CONCRETO DE ENCAIXE, COM MAIS DE 2 ÁGUAS, INCLUSO TRANSPORTE VERTICAL. AF_07/2019</v>
          </cell>
          <cell r="C1529" t="str">
            <v>M2</v>
          </cell>
          <cell r="D1529">
            <v>44.67</v>
          </cell>
        </row>
        <row r="1530">
          <cell r="A1530">
            <v>94195</v>
          </cell>
          <cell r="B1530" t="str">
            <v>TELHAMENTO COM TELHA CERÂMICA DE ENCAIXE, TIPO PORTUGUESA, COM ATÉ 2 ÁGUAS, INCLUSO TRANSPORTE VERTICAL. AF_07/2019</v>
          </cell>
          <cell r="C1530" t="str">
            <v>M2</v>
          </cell>
          <cell r="D1530">
            <v>43.27</v>
          </cell>
        </row>
        <row r="1531">
          <cell r="A1531">
            <v>94198</v>
          </cell>
          <cell r="B1531" t="str">
            <v>TELHAMENTO COM TELHA CERÂMICA DE ENCAIXE, TIPO PORTUGUESA, COM MAIS DE 2 ÁGUAS, INCLUSO TRANSPORTE VERTICAL. AF_07/2019</v>
          </cell>
          <cell r="C1531" t="str">
            <v>M2</v>
          </cell>
          <cell r="D1531">
            <v>46.58</v>
          </cell>
        </row>
        <row r="1532">
          <cell r="A1532">
            <v>94201</v>
          </cell>
          <cell r="B1532" t="str">
            <v>TELHAMENTO COM TELHA CERÂMICA CAPA-CANAL, TIPO COLONIAL, COM ATÉ 2 ÁGUAS, INCLUSO TRANSPORTE VERTICAL. AF_07/2019</v>
          </cell>
          <cell r="C1532" t="str">
            <v>M2</v>
          </cell>
          <cell r="D1532">
            <v>61.03</v>
          </cell>
        </row>
        <row r="1533">
          <cell r="A1533">
            <v>94204</v>
          </cell>
          <cell r="B1533" t="str">
            <v>TELHAMENTO COM TELHA CERÂMICA CAPA-CANAL, TIPO COLONIAL, COM MAIS DE 2 ÁGUAS, INCLUSO TRANSPORTE VERTICAL. AF_07/2019</v>
          </cell>
          <cell r="C1533" t="str">
            <v>M2</v>
          </cell>
          <cell r="D1533">
            <v>66.64</v>
          </cell>
        </row>
        <row r="1534">
          <cell r="A1534">
            <v>94224</v>
          </cell>
          <cell r="B1534" t="str">
            <v>EMBOÇAMENTO COM ARGAMASSA TRAÇO 1:2:9 (CIMENTO, CAL E AREIA). AF_07/2019</v>
          </cell>
          <cell r="C1534" t="str">
            <v>M</v>
          </cell>
          <cell r="D1534">
            <v>25.81</v>
          </cell>
        </row>
        <row r="1535">
          <cell r="A1535">
            <v>94226</v>
          </cell>
          <cell r="B1535" t="str">
            <v>SUBCOBERTURA COM MANTA PLÁSTICA REVESTIDA POR PELÍCULA DE ALUMÍNO, INCLUSO TRANSPORTE VERTICAL. AF_07/2019</v>
          </cell>
          <cell r="C1535" t="str">
            <v>M2</v>
          </cell>
          <cell r="D1535">
            <v>20.43</v>
          </cell>
        </row>
        <row r="1536">
          <cell r="A1536">
            <v>94232</v>
          </cell>
          <cell r="B1536" t="str">
            <v>AMARRAÇÃO DE TELHAS CERÂMICAS OU DE CONCRETO. AF_07/2019</v>
          </cell>
          <cell r="C1536" t="str">
            <v>UN</v>
          </cell>
          <cell r="D1536">
            <v>2.88</v>
          </cell>
        </row>
        <row r="1537">
          <cell r="A1537">
            <v>94440</v>
          </cell>
          <cell r="B1537" t="str">
            <v>TELHAMENTO COM TELHA CERÂMICA DE ENCAIXE, TIPO FRANCESA, COM ATÉ 2 ÁGUAS, INCLUSO TRANSPORTE VERTICAL. AF_07/2019</v>
          </cell>
          <cell r="C1537" t="str">
            <v>M2</v>
          </cell>
          <cell r="D1537">
            <v>43.27</v>
          </cell>
        </row>
        <row r="1538">
          <cell r="A1538">
            <v>94441</v>
          </cell>
          <cell r="B1538" t="str">
            <v>TELHAMENTO COM TELHA CERÂMICA DE ENCAIXE, TIPO FRANCESA, COM MAIS DE 2 ÁGUAS, INCLUSO TRANSPORTE VERTICAL. AF_07/2019</v>
          </cell>
          <cell r="C1538" t="str">
            <v>M2</v>
          </cell>
          <cell r="D1538">
            <v>46.58</v>
          </cell>
        </row>
        <row r="1539">
          <cell r="A1539">
            <v>94442</v>
          </cell>
          <cell r="B1539" t="str">
            <v>TELHAMENTO COM TELHA CERÂMICA DE ENCAIXE, TIPO ROMANA, COM ATÉ 2 ÁGUAS, INCLUSO TRANSPORTE VERTICAL. AF_07/2019</v>
          </cell>
          <cell r="C1539" t="str">
            <v>M2</v>
          </cell>
          <cell r="D1539">
            <v>43.27</v>
          </cell>
        </row>
        <row r="1540">
          <cell r="A1540">
            <v>94443</v>
          </cell>
          <cell r="B1540" t="str">
            <v>TELHAMENTO COM TELHA CERÂMICA DE ENCAIXE, TIPO ROMANA, COM MAIS DE 2 ÁGUAS, INCLUSO TRANSPORTE VERTICAL. AF_07/2019</v>
          </cell>
          <cell r="C1540" t="str">
            <v>M2</v>
          </cell>
          <cell r="D1540">
            <v>46.58</v>
          </cell>
        </row>
        <row r="1541">
          <cell r="A1541">
            <v>94445</v>
          </cell>
          <cell r="B1541" t="str">
            <v>TELHAMENTO COM TELHA CERÂMICA CAPA-CANAL, TIPO PLAN, COM ATÉ 2 ÁGUAS, INCLUSO TRANSPORTE VERTICAL. AF_07/2019</v>
          </cell>
          <cell r="C1541" t="str">
            <v>M2</v>
          </cell>
          <cell r="D1541">
            <v>61.03</v>
          </cell>
        </row>
        <row r="1542">
          <cell r="A1542">
            <v>94446</v>
          </cell>
          <cell r="B1542" t="str">
            <v>TELHAMENTO COM TELHA CERÂMICA CAPA-CANAL, TIPO PLAN, COM MAIS DE 2 ÁGUAS, INCLUSO TRANSPORTE VERTICAL. AF_07/2019</v>
          </cell>
          <cell r="C1542" t="str">
            <v>M2</v>
          </cell>
          <cell r="D1542">
            <v>66.64</v>
          </cell>
        </row>
        <row r="1543">
          <cell r="A1543">
            <v>94447</v>
          </cell>
          <cell r="B1543" t="str">
            <v>TELHAMENTO COM TELHA CERÂMICA CAPA-CANAL, TIPO PAULISTA, COM ATÉ 2 ÁGUAS, INCLUSO TRANSPORTE VERTICAL. AF_07/2019</v>
          </cell>
          <cell r="C1543" t="str">
            <v>M2</v>
          </cell>
          <cell r="D1543">
            <v>61.03</v>
          </cell>
        </row>
        <row r="1544">
          <cell r="A1544">
            <v>94448</v>
          </cell>
          <cell r="B1544" t="str">
            <v>TELHAMENTO COM TELHA CERÂMICA CAPA-CANAL, TIPO PAULISTA, COM MAIS DE 2 ÁGUAS, INCLUSO TRANSPORTE VERTICAL. AF_07/2019</v>
          </cell>
          <cell r="C1544" t="str">
            <v>M2</v>
          </cell>
          <cell r="D1544">
            <v>66.64</v>
          </cell>
        </row>
        <row r="1545">
          <cell r="A1545">
            <v>94207</v>
          </cell>
          <cell r="B1545" t="str">
            <v>TELHAMENTO COM TELHA ONDULADA DE FIBROCIMENTO E = 6 MM, COM RECOBRIMENTO LATERAL DE 1/4 DE ONDA PARA TELHADO COM INCLINAÇÃO MAIOR QUE 10°, COM ATÉ 2 ÁGUAS, INCLUSO IÇAMENTO. AF_07/2019</v>
          </cell>
          <cell r="C1545" t="str">
            <v>M2</v>
          </cell>
          <cell r="D1545">
            <v>48.86</v>
          </cell>
        </row>
        <row r="1546">
          <cell r="A1546">
            <v>94210</v>
          </cell>
          <cell r="B1546" t="str">
            <v>TELHAMENTO COM TELHA ONDULADA DE FIBROCIMENTO E = 6 MM, COM RECOBRIMENTO LATERAL DE 1 1/4 DE ONDA PARA TELHADO COM INCLINAÇÃO MÁXIMA DE 10°, COM ATÉ 2 ÁGUAS, INCLUSO IÇAMENTO. AF_07/2019</v>
          </cell>
          <cell r="C1546" t="str">
            <v>M2</v>
          </cell>
          <cell r="D1546">
            <v>51.93</v>
          </cell>
        </row>
        <row r="1547">
          <cell r="A1547">
            <v>94218</v>
          </cell>
          <cell r="B1547" t="str">
            <v>TELHAMENTO COM TELHA ESTRUTURAL DE FIBROCIMENTO E= 8 MM, COM ATÉ 2 ÁGUAS, INCLUSO IÇAMENTO. AF_07/2019_PS</v>
          </cell>
          <cell r="C1547" t="str">
            <v>M2</v>
          </cell>
          <cell r="D1547">
            <v>129.65</v>
          </cell>
        </row>
        <row r="1548">
          <cell r="A1548">
            <v>94213</v>
          </cell>
          <cell r="B1548" t="str">
            <v>TELHAMENTO COM TELHA DE AÇO/ALUMÍNIO E = 0,5 MM, COM ATÉ 2 ÁGUAS, INCLUSO IÇAMENTO. AF_07/2019</v>
          </cell>
          <cell r="C1548" t="str">
            <v>M2</v>
          </cell>
          <cell r="D1548">
            <v>55.22</v>
          </cell>
        </row>
        <row r="1549">
          <cell r="A1549">
            <v>94216</v>
          </cell>
          <cell r="B1549" t="str">
            <v>TELHAMENTO COM TELHA METÁLICA TERMOACÚSTICA E = 30 MM, COM ATÉ 2 ÁGUAS, INCLUSO IÇAMENTO. AF_07/2019</v>
          </cell>
          <cell r="C1549" t="str">
            <v>M2</v>
          </cell>
          <cell r="D1549">
            <v>153.91</v>
          </cell>
        </row>
        <row r="1550">
          <cell r="A1550">
            <v>94219</v>
          </cell>
          <cell r="B1550" t="str">
            <v>CUMEEIRA E ESPIGÃO PARA TELHA CERÂMICA EMBOÇADA COM ARGAMASSA TRAÇO 1:2:9 (CIMENTO, CAL E AREIA), PARA TELHADOS COM MAIS DE 2 ÁGUAS, INCLUSO TRANSPORTE VERTICAL. AF_07/2019</v>
          </cell>
          <cell r="C1550" t="str">
            <v>M</v>
          </cell>
          <cell r="D1550">
            <v>35.96</v>
          </cell>
        </row>
        <row r="1551">
          <cell r="A1551">
            <v>94220</v>
          </cell>
          <cell r="B1551" t="str">
            <v>CUMEEIRA E ESPIGÃO PARA TELHA DE CONCRETO EMBOÇADA COM ARGAMASSA TRAÇO 1:2:9 (CIMENTO, CAL E AREIA), PARA TELHADOS COM MAIS DE 2 ÁGUAS, INCLUSO TRANSPORTE VERTICAL. AF_07/2019</v>
          </cell>
          <cell r="C1551" t="str">
            <v>M</v>
          </cell>
          <cell r="D1551">
            <v>57.71</v>
          </cell>
        </row>
        <row r="1552">
          <cell r="A1552">
            <v>94221</v>
          </cell>
          <cell r="B1552" t="str">
            <v>CUMEEIRA PARA TELHA CERÂMICA EMBOÇADA COM ARGAMASSA TRAÇO 1:2:9 (CIMENTO, CAL E AREIA) PARA TELHADOS COM ATÉ 2 ÁGUAS, INCLUSO TRANSPORTE VERTICAL. AF_07/2019</v>
          </cell>
          <cell r="C1552" t="str">
            <v>M</v>
          </cell>
          <cell r="D1552">
            <v>29.43</v>
          </cell>
        </row>
        <row r="1553">
          <cell r="A1553">
            <v>94222</v>
          </cell>
          <cell r="B1553" t="str">
            <v>CUMEEIRA PARA TELHA DE CONCRETO EMBOÇADA COM ARGAMASSA TRAÇO 1:2:9 (CIMENTO, CAL E AREIA) PARA TELHADOS COM ATÉ 2 ÁGUAS, INCLUSO TRANSPORTE VERTICAL. AF_07/2019</v>
          </cell>
          <cell r="C1553" t="str">
            <v>M</v>
          </cell>
          <cell r="D1553">
            <v>51.18</v>
          </cell>
        </row>
        <row r="1554">
          <cell r="A1554">
            <v>94223</v>
          </cell>
          <cell r="B1554" t="str">
            <v>CUMEEIRA PARA TELHA DE FIBROCIMENTO ONDULADA E = 6 MM, INCLUSO ACESSÓRIOS DE FIXAÇÃO E IÇAMENTO. AF_07/2019</v>
          </cell>
          <cell r="C1554" t="str">
            <v>M</v>
          </cell>
          <cell r="D1554">
            <v>83.34</v>
          </cell>
        </row>
        <row r="1555">
          <cell r="A1555">
            <v>94451</v>
          </cell>
          <cell r="B1555" t="str">
            <v>CUMEEIRA PARA TELHA DE FIBROCIMENTO ESTRUTURAL E = 6 MM, INCLUSO ACESSÓRIOS DE FIXAÇÃO E IÇAMENTO. AF_07/2019</v>
          </cell>
          <cell r="C1555" t="str">
            <v>M</v>
          </cell>
          <cell r="D1555">
            <v>93.45</v>
          </cell>
        </row>
        <row r="1556">
          <cell r="A1556">
            <v>100325</v>
          </cell>
          <cell r="B1556" t="str">
            <v>CUMEEIRA SHED PARA TELHA ONDULADA DE FIBROCIMENTO, E = 6 MM, INCLUSO ACESSÓRIOS DE FIXAÇÃO E IÇAMENTO. AF_07/2019</v>
          </cell>
          <cell r="C1556" t="str">
            <v>M</v>
          </cell>
          <cell r="D1556">
            <v>90.76</v>
          </cell>
        </row>
        <row r="1557">
          <cell r="A1557">
            <v>100327</v>
          </cell>
          <cell r="B1557" t="str">
            <v>RUFO EXTERNO/INTERNO EM CHAPA DE AÇO GALVANIZADO NÚMERO 26, CORTE DE 33 CM, INCLUSO IÇAMENTO. AF_07/2019</v>
          </cell>
          <cell r="C1557" t="str">
            <v>M</v>
          </cell>
          <cell r="D1557">
            <v>50.01</v>
          </cell>
        </row>
        <row r="1558">
          <cell r="A1558">
            <v>100328</v>
          </cell>
          <cell r="B1558" t="str">
            <v>RETIRADA E RECOLOCAÇÃO DE  TELHA CERÂMICA DE ENCAIXE, COM ATÉ DUAS ÁGUAS, INCLUSO IÇAMENTO. AF_07/2019</v>
          </cell>
          <cell r="C1558" t="str">
            <v>M2</v>
          </cell>
          <cell r="D1558">
            <v>15.02</v>
          </cell>
        </row>
        <row r="1559">
          <cell r="A1559">
            <v>100329</v>
          </cell>
          <cell r="B1559" t="str">
            <v>RETIRADA E RECOLOCAÇÃO DE  TELHA CERÂMICA DE ENCAIXE, COM MAIS DE DUAS ÁGUAS, INCLUSO IÇAMENTO. AF_07/2019</v>
          </cell>
          <cell r="C1559" t="str">
            <v>M2</v>
          </cell>
          <cell r="D1559">
            <v>18.329999999999998</v>
          </cell>
        </row>
        <row r="1560">
          <cell r="A1560">
            <v>100330</v>
          </cell>
          <cell r="B1560" t="str">
            <v>RETIRADA E RECOLOCAÇÃO DE  TELHA CERÂMICA CAPA-CANAL, COM ATÉ DUAS ÁGUAS, INCLUSO IÇAMENTO. AF_07/2019</v>
          </cell>
          <cell r="C1560" t="str">
            <v>M2</v>
          </cell>
          <cell r="D1560">
            <v>20.37</v>
          </cell>
        </row>
        <row r="1561">
          <cell r="A1561">
            <v>100331</v>
          </cell>
          <cell r="B1561" t="str">
            <v>RETIRADA E RECOLOCAÇÃO DE  TELHA CERÂMICA CAPA-CANAL, COM MAIS DE DUAS ÁGUAS, INCLUSO IÇAMENTO. AF_07/2019</v>
          </cell>
          <cell r="C1561" t="str">
            <v>M2</v>
          </cell>
          <cell r="D1561">
            <v>26.01</v>
          </cell>
        </row>
        <row r="1562">
          <cell r="A1562">
            <v>100434</v>
          </cell>
          <cell r="B1562" t="str">
            <v>CALHA DE BEIRAL, SEMICIRCULAR DE PVC, DIAMETRO 125 MM, INCLUINDO CABECEIRAS, EMENDAS, BOCAIS, SUPORTES E VEDAÇÕES, EXCLUINDO CONDUTORES, INCLUSO TRANSPORTE VERTICAL. AF_07/2019</v>
          </cell>
          <cell r="C1562" t="str">
            <v>M</v>
          </cell>
          <cell r="D1562">
            <v>161.41999999999999</v>
          </cell>
        </row>
        <row r="1563">
          <cell r="A1563">
            <v>100435</v>
          </cell>
          <cell r="B1563" t="str">
            <v>RUFO EM FIBROCIMENTO PARA TELHA ONDULADA E = 6 MM, ABA DE 26 CM, INCLUSO TRANSPORTE VERTICAL, EXCETO CONTRARRUFO. AF_07/2019</v>
          </cell>
          <cell r="C1563" t="str">
            <v>M</v>
          </cell>
          <cell r="D1563">
            <v>65.790000000000006</v>
          </cell>
        </row>
        <row r="1564">
          <cell r="A1564">
            <v>94227</v>
          </cell>
          <cell r="B1564" t="str">
            <v>CALHA EM CHAPA DE AÇO GALVANIZADO NÚMERO 24, DESENVOLVIMENTO DE 33 CM, INCLUSO TRANSPORTE VERTICAL. AF_07/2019</v>
          </cell>
          <cell r="C1564" t="str">
            <v>M</v>
          </cell>
          <cell r="D1564">
            <v>54.56</v>
          </cell>
        </row>
        <row r="1565">
          <cell r="A1565">
            <v>94228</v>
          </cell>
          <cell r="B1565" t="str">
            <v>CALHA EM CHAPA DE AÇO GALVANIZADO NÚMERO 24, DESENVOLVIMENTO DE 50 CM, INCLUSO TRANSPORTE VERTICAL. AF_07/2019</v>
          </cell>
          <cell r="C1565" t="str">
            <v>M</v>
          </cell>
          <cell r="D1565">
            <v>73.95</v>
          </cell>
        </row>
        <row r="1566">
          <cell r="A1566">
            <v>94229</v>
          </cell>
          <cell r="B1566" t="str">
            <v>CALHA EM CHAPA DE AÇO GALVANIZADO NÚMERO 24, DESENVOLVIMENTO DE 100 CM, INCLUSO TRANSPORTE VERTICAL. AF_07/2019</v>
          </cell>
          <cell r="C1566" t="str">
            <v>M</v>
          </cell>
          <cell r="D1566">
            <v>142.85</v>
          </cell>
        </row>
        <row r="1567">
          <cell r="A1567">
            <v>94231</v>
          </cell>
          <cell r="B1567" t="str">
            <v>RUFO EM CHAPA DE AÇO GALVANIZADO NÚMERO 24, CORTE DE 25 CM, INCLUSO TRANSPORTE VERTICAL. AF_07/2019</v>
          </cell>
          <cell r="C1567" t="str">
            <v>M</v>
          </cell>
          <cell r="D1567">
            <v>44.46</v>
          </cell>
        </row>
        <row r="1568">
          <cell r="A1568">
            <v>94449</v>
          </cell>
          <cell r="B1568" t="str">
            <v>TELHAMENTO COM TELHA ONDULADA DE FIBRA DE VIDRO E = 0,6 MM, PARA TELHADO COM INCLINAÇÃO MAIOR QUE 10°, COM ATÉ 2 ÁGUAS, INCLUSO IÇAMENTO. AF_07/2019</v>
          </cell>
          <cell r="C1568" t="str">
            <v>M2</v>
          </cell>
          <cell r="D1568">
            <v>63.05</v>
          </cell>
        </row>
        <row r="1569">
          <cell r="A1569">
            <v>92255</v>
          </cell>
          <cell r="B1569" t="str">
            <v>INSTALAÇÃO DE TESOURA (INTEIRA OU MEIA), EM AÇO, PARA VÃOS MAIORES OU IGUAIS A 3,0 M E MENORES QUE 6,0 M, INCLUSO IÇAMENTO. AF_07/2019</v>
          </cell>
          <cell r="C1569" t="str">
            <v>UN</v>
          </cell>
          <cell r="D1569">
            <v>178.43</v>
          </cell>
        </row>
        <row r="1570">
          <cell r="A1570">
            <v>92256</v>
          </cell>
          <cell r="B1570" t="str">
            <v>INSTALAÇÃO DE TESOURA (INTEIRA OU MEIA), EM AÇO, PARA VÃOS MAIORES OU IGUAIS A 6,0 M E MENORES QUE 8,0 M, INCLUSO IÇAMENTO. AF_07/2019</v>
          </cell>
          <cell r="C1570" t="str">
            <v>UN</v>
          </cell>
          <cell r="D1570">
            <v>215.39</v>
          </cell>
        </row>
        <row r="1571">
          <cell r="A1571">
            <v>92257</v>
          </cell>
          <cell r="B1571" t="str">
            <v>INSTALAÇÃO DE TESOURA (INTEIRA OU MEIA), EM AÇO, PARA VÃOS MAIORES OU IGUAIS A 8,0 M E MENORES QUE 10,0 M, INCLUSO IÇAMENTO. AF_07/2019</v>
          </cell>
          <cell r="C1571" t="str">
            <v>UN</v>
          </cell>
          <cell r="D1571">
            <v>252.03</v>
          </cell>
        </row>
        <row r="1572">
          <cell r="A1572">
            <v>92258</v>
          </cell>
          <cell r="B1572" t="str">
            <v>INSTALAÇÃO DE TESOURA (INTEIRA OU MEIA), EM AÇO, PARA VÃOS MAIORES OU IGUAIS A 10,0 M E MENORES QUE 12,0 M, INCLUSO IÇAMENTO. AF_07/2019</v>
          </cell>
          <cell r="C1572" t="str">
            <v>UN</v>
          </cell>
          <cell r="D1572">
            <v>310.93</v>
          </cell>
        </row>
        <row r="1573">
          <cell r="A1573">
            <v>92568</v>
          </cell>
          <cell r="B1573" t="str">
            <v>TRAMA DE AÇO COMPOSTA POR RIPAS, CAIBROS E TERÇAS PARA TELHADOS DE ATÉ 2 ÁGUAS PARA TELHA DE ENCAIXE DE CERÂMICA OU DE CONCRETO, INCLUSO TRANSPORTE VERTICAL. AF_07/2019</v>
          </cell>
          <cell r="C1573" t="str">
            <v>M2</v>
          </cell>
          <cell r="D1573">
            <v>121.11</v>
          </cell>
        </row>
        <row r="1574">
          <cell r="A1574">
            <v>92569</v>
          </cell>
          <cell r="B1574" t="str">
            <v>TRAMA DE AÇO COMPOSTA POR RIPAS E CAIBROS PARA TELHADOS DE ATÉ 2 ÁGUAS PARA TELHA DE ENCAIXE DE CERÂMICA OU DE CONCRETO, INCLUSO TRANSPORTE VERTICAL. AF_07/2019</v>
          </cell>
          <cell r="C1574" t="str">
            <v>M2</v>
          </cell>
          <cell r="D1574">
            <v>67.81</v>
          </cell>
        </row>
        <row r="1575">
          <cell r="A1575">
            <v>92570</v>
          </cell>
          <cell r="B1575" t="str">
            <v>TRAMA DE AÇO COMPOSTA POR RIPAS PARA TELHADOS DE ATÉ 2 ÁGUAS PARA TELHA DE ENCAIXE DE CERÂMICA OU DE CONCRETO, INCLUSO TRANSPORTE VERTICAL. AF_07/2019</v>
          </cell>
          <cell r="C1575" t="str">
            <v>M2</v>
          </cell>
          <cell r="D1575">
            <v>43.23</v>
          </cell>
        </row>
        <row r="1576">
          <cell r="A1576">
            <v>92571</v>
          </cell>
          <cell r="B1576" t="str">
            <v>TRAMA DE AÇO COMPOSTA POR RIPAS, CAIBROS E TERÇAS PARA TELHADOS DE MAIS DE 2 ÁGUAS PARA TELHA DE ENCAIXE DE CERÂMICA OU DE CONCRETO, INCLUSO TRANSPORTE VERTICAL. AF_07/2019</v>
          </cell>
          <cell r="C1576" t="str">
            <v>M2</v>
          </cell>
          <cell r="D1576">
            <v>128.4</v>
          </cell>
        </row>
        <row r="1577">
          <cell r="A1577">
            <v>92572</v>
          </cell>
          <cell r="B1577" t="str">
            <v>TRAMA DE AÇO COMPOSTA POR RIPAS E CAIBROS PARA TELHADOS DE MAIS DE 2 ÁGUAS PARA TELHA DE ENCAIXE DE CERÂMICA OU DE CONCRETO, INCLUSO TRANSPORTE VERTICAL. AF_07/2019</v>
          </cell>
          <cell r="C1577" t="str">
            <v>M2</v>
          </cell>
          <cell r="D1577">
            <v>77.400000000000006</v>
          </cell>
        </row>
        <row r="1578">
          <cell r="A1578">
            <v>92573</v>
          </cell>
          <cell r="B1578" t="str">
            <v>TRAMA DE AÇO COMPOSTA POR RIPAS PARA TELHADOS DE MAIS DE 2 ÁGUAS PARA TELHA DE ENCAIXE DE CERÂMICA OU DE CONCRETO, INCLUSO TRANSPORTE VERTICAL, INCLUSO TRANSPORTE VERTICAL. AF_07/2019</v>
          </cell>
          <cell r="C1578" t="str">
            <v>M2</v>
          </cell>
          <cell r="D1578">
            <v>46.32</v>
          </cell>
        </row>
        <row r="1579">
          <cell r="A1579">
            <v>92574</v>
          </cell>
          <cell r="B1579" t="str">
            <v>TRAMA DE AÇO COMPOSTA POR RIPAS, CAIBROS E TERÇAS PARA TELHADOS DE ATÉ 2 ÁGUAS PARA TELHA CERÂMICA CAPA-CANAL, INCLUSO TRANSPORTE VERTICAL. AF_07/2019</v>
          </cell>
          <cell r="C1579" t="str">
            <v>M2</v>
          </cell>
          <cell r="D1579">
            <v>123.05</v>
          </cell>
        </row>
        <row r="1580">
          <cell r="A1580">
            <v>92575</v>
          </cell>
          <cell r="B1580" t="str">
            <v>TRAMA DE AÇO COMPOSTA POR RIPAS E CAIBROS PARA TELHADOS DE ATÉ 2 ÁGUAS PARA TELHA CERÂMICA CAPA-CANAL, INCLUSO TRANSPORTE VERTICAL. AF_07/2019</v>
          </cell>
          <cell r="C1580" t="str">
            <v>M2</v>
          </cell>
          <cell r="D1580">
            <v>62.05</v>
          </cell>
        </row>
        <row r="1581">
          <cell r="A1581">
            <v>92576</v>
          </cell>
          <cell r="B1581" t="str">
            <v>TRAMA DE AÇO COMPOSTA POR RIPAS PARA TELHADOS DE ATÉ 2 ÁGUAS PARA TELHA CERÂMICA CAPA-CANAL, INCLUSO TRANSPORTE VERTICAL. AF_07/2019</v>
          </cell>
          <cell r="C1581" t="str">
            <v>M2</v>
          </cell>
          <cell r="D1581">
            <v>34.19</v>
          </cell>
        </row>
        <row r="1582">
          <cell r="A1582">
            <v>92577</v>
          </cell>
          <cell r="B1582" t="str">
            <v>TRAMA DE AÇO COMPOSTA POR RIPAS, CAIBROS E TERÇAS PARA TELHADOS DE MAIS DE 2 ÁGUAS PARA TELHA CERÂMICA CAPA-CANAL, INCLUSO TRANSPORTE VERTICAL. AF_07/2019</v>
          </cell>
          <cell r="C1582" t="str">
            <v>M2</v>
          </cell>
          <cell r="D1582">
            <v>130.76</v>
          </cell>
        </row>
        <row r="1583">
          <cell r="A1583">
            <v>92578</v>
          </cell>
          <cell r="B1583" t="str">
            <v>TRAMA DE AÇO COMPOSTA POR RIPAS E CAIBROS PARA TELHADOS DE MAIS DE 2 ÁGUAS PARA TELHA CERÂMICA CAPA-CANAL, INCLUSO TRANSPORTE VERTICAL. AF_07/2019</v>
          </cell>
          <cell r="C1583" t="str">
            <v>M2</v>
          </cell>
          <cell r="D1583">
            <v>66.34</v>
          </cell>
        </row>
        <row r="1584">
          <cell r="A1584">
            <v>92579</v>
          </cell>
          <cell r="B1584" t="str">
            <v>TRAMA DE AÇO COMPOSTA POR RIPAS PARA TELHADOS DE MAIS DE 2 ÁGUAS PARA TELHA CERÂMICA CAPA-CANAL, INCLUSO TRANSPORTE VERTICAL. AF_07/2019</v>
          </cell>
          <cell r="C1584" t="str">
            <v>M2</v>
          </cell>
          <cell r="D1584">
            <v>36.65</v>
          </cell>
        </row>
        <row r="1585">
          <cell r="A1585">
            <v>92580</v>
          </cell>
          <cell r="B1585" t="str">
            <v>TRAMA DE AÇO COMPOSTA POR TERÇAS PARA TELHADOS DE ATÉ 2 ÁGUAS PARA TELHA ONDULADA DE FIBROCIMENTO, METÁLICA, PLÁSTICA OU TERMOACÚSTICA, INCLUSO TRANSPORTE VERTICAL. AF_07/2019</v>
          </cell>
          <cell r="C1585" t="str">
            <v>M2</v>
          </cell>
          <cell r="D1585">
            <v>45.57</v>
          </cell>
        </row>
        <row r="1586">
          <cell r="A1586">
            <v>92581</v>
          </cell>
          <cell r="B1586" t="str">
            <v>TRAMA DE AÇO COMPOSTA POR TERÇAS PARA TELHADOS DE ATÉ 2 ÁGUAS PARA TELHA ESTRUTURAL DE FIBROCIMENTO, INCLUSO TRANSPORTE VERTICAL. AF_07/2019</v>
          </cell>
          <cell r="C1586" t="str">
            <v>M2</v>
          </cell>
          <cell r="D1586">
            <v>47.59</v>
          </cell>
        </row>
        <row r="1587">
          <cell r="A1587">
            <v>92582</v>
          </cell>
          <cell r="B1587" t="str">
            <v>FABRICAÇÃO E INSTALAÇÃO DE TESOURA INTEIRA EM AÇO, VÃO DE 3 M, PARA TELHA CERÂMICA OU DE CONCRETO, INCLUSO IÇAMENTO. AF_07/2019</v>
          </cell>
          <cell r="C1587" t="str">
            <v>UN</v>
          </cell>
          <cell r="D1587">
            <v>670.43</v>
          </cell>
        </row>
        <row r="1588">
          <cell r="A1588">
            <v>92584</v>
          </cell>
          <cell r="B1588" t="str">
            <v>FABRICAÇÃO E INSTALAÇÃO DE TESOURA INTEIRA EM AÇO, VÃO DE 4 M, PARA TELHA CERÂMICA OU DE CONCRETO, INCLUSO IÇAMENTO. AF_07/2019</v>
          </cell>
          <cell r="C1588" t="str">
            <v>UN</v>
          </cell>
          <cell r="D1588">
            <v>786.49</v>
          </cell>
        </row>
        <row r="1589">
          <cell r="A1589">
            <v>92586</v>
          </cell>
          <cell r="B1589" t="str">
            <v>FABRICAÇÃO E INSTALAÇÃO DE TESOURA INTEIRA EM AÇO, VÃO DE 5 M, PARA TELHA CERÂMICA OU DE CONCRETO, INCLUSO IÇAMENTO. AF_07/2019</v>
          </cell>
          <cell r="C1589" t="str">
            <v>UN</v>
          </cell>
          <cell r="D1589">
            <v>902.54</v>
          </cell>
        </row>
        <row r="1590">
          <cell r="A1590">
            <v>92588</v>
          </cell>
          <cell r="B1590" t="str">
            <v>FABRICAÇÃO E INSTALAÇÃO DE TESOURA INTEIRA EM AÇO, VÃO DE 6 M, PARA TELHA CERÂMICA OU DE CONCRETO, INCLUSO IÇAMENTO. AF_07/2019</v>
          </cell>
          <cell r="C1590" t="str">
            <v>UN</v>
          </cell>
          <cell r="D1590">
            <v>1135.51</v>
          </cell>
        </row>
        <row r="1591">
          <cell r="A1591">
            <v>92590</v>
          </cell>
          <cell r="B1591" t="str">
            <v>FABRICAÇÃO E INSTALAÇÃO DE TESOURA INTEIRA EM AÇO, VÃO DE 7 M, PARA TELHA CERÂMICA OU DE CONCRETO, INCLUSO IÇAMENTO. AF_07/2019</v>
          </cell>
          <cell r="C1591" t="str">
            <v>UN</v>
          </cell>
          <cell r="D1591">
            <v>1251.56</v>
          </cell>
        </row>
        <row r="1592">
          <cell r="A1592">
            <v>92592</v>
          </cell>
          <cell r="B1592" t="str">
            <v>FABRICAÇÃO E INSTALAÇÃO DE TESOURA INTEIRA EM AÇO, VÃO DE 8 M, PARA TELHA CERÂMICA OU DE CONCRETO, INCLUSO IÇAMENTO. AF_07/2019</v>
          </cell>
          <cell r="C1592" t="str">
            <v>UN</v>
          </cell>
          <cell r="D1592">
            <v>1404.26</v>
          </cell>
        </row>
        <row r="1593">
          <cell r="A1593">
            <v>92594</v>
          </cell>
          <cell r="B1593" t="str">
            <v>FABRICAÇÃO E INSTALAÇÃO DE TESOURA INTEIRA EM AÇO, VÃO DE 9 M, PARA TELHA CERÂMICA OU DE CONCRETO, INCLUSO IÇAMENTO. AF_07/2019</v>
          </cell>
          <cell r="C1593" t="str">
            <v>UN</v>
          </cell>
          <cell r="D1593">
            <v>1629.64</v>
          </cell>
        </row>
        <row r="1594">
          <cell r="A1594">
            <v>92596</v>
          </cell>
          <cell r="B1594" t="str">
            <v>FABRICAÇÃO E INSTALAÇÃO DE TESOURA INTEIRA EM AÇO, VÃO DE 10 M, PARA TELHA CERÂMICA OU DE CONCRETO, INCLUSO IÇAMENTO. AF_07/2019</v>
          </cell>
          <cell r="C1594" t="str">
            <v>UN</v>
          </cell>
          <cell r="D1594">
            <v>1809.56</v>
          </cell>
        </row>
        <row r="1595">
          <cell r="A1595">
            <v>92598</v>
          </cell>
          <cell r="B1595" t="str">
            <v>FABRICAÇÃO E INSTALAÇÃO DE TESOURA INTEIRA EM AÇO, VÃO DE 11 M, PARA TELHA CERÂMICA OU DE CONCRETO, INCLUSO IÇAMENTO. AF_07/2019</v>
          </cell>
          <cell r="C1595" t="str">
            <v>UN</v>
          </cell>
          <cell r="D1595">
            <v>1925.61</v>
          </cell>
        </row>
        <row r="1596">
          <cell r="A1596">
            <v>92600</v>
          </cell>
          <cell r="B1596" t="str">
            <v>FABRICAÇÃO E INSTALAÇÃO DE TESOURA INTEIRA EM AÇO, VÃO DE 12 M, PARA TELHA CERÂMICA OU DE CONCRETO, INCLUSO IÇAMENTO. AF_07/2019</v>
          </cell>
          <cell r="C1596" t="str">
            <v>UN</v>
          </cell>
          <cell r="D1596">
            <v>2071.02</v>
          </cell>
        </row>
        <row r="1597">
          <cell r="A1597">
            <v>92602</v>
          </cell>
          <cell r="B1597" t="str">
            <v>FABRICAÇÃO E INSTALAÇÃO DE TESOURA INTEIRA EM AÇO, VÃO DE 3 M, PARA TELHA ONDULADA DE FIBROCIMENTO, METÁLICA, PLÁSTICA OU TERMOACÚSTICA, INCLUSO IÇAMENTO. AF_07/2019</v>
          </cell>
          <cell r="C1597" t="str">
            <v>UN</v>
          </cell>
          <cell r="D1597">
            <v>670.43</v>
          </cell>
        </row>
        <row r="1598">
          <cell r="A1598">
            <v>92604</v>
          </cell>
          <cell r="B1598" t="str">
            <v>FABRICAÇÃO E INSTALAÇÃO DE TESOURA INTEIRA EM AÇO, VÃO DE 4 M, PARA TELHA ONDULADA DE FIBROCIMENTO, METÁLICA, PLÁSTICA OU TERMOACÚSTICA, INCLUSO IÇAMENTO. AF_07/2019</v>
          </cell>
          <cell r="C1598" t="str">
            <v>UN</v>
          </cell>
          <cell r="D1598">
            <v>757.13</v>
          </cell>
        </row>
        <row r="1599">
          <cell r="A1599">
            <v>92606</v>
          </cell>
          <cell r="B1599" t="str">
            <v>FABRICAÇÃO E INSTALAÇÃO DE TESOURA INTEIRA EM AÇO, VÃO DE 5 M, PARA TELHA ONDULADA DE FIBROCIMENTO, METÁLICA, PLÁSTICA OU TERMOACÚSTICA, INCLUSO IÇAMENTO. AF_07/2019</v>
          </cell>
          <cell r="C1599" t="str">
            <v>UN</v>
          </cell>
          <cell r="D1599">
            <v>873.19</v>
          </cell>
        </row>
        <row r="1600">
          <cell r="A1600">
            <v>92608</v>
          </cell>
          <cell r="B1600" t="str">
            <v>FABRICAÇÃO E INSTALAÇÃO DE TESOURA INTEIRA EM AÇO, VÃO DE 6 M, PARA TELHA ONDULADA DE FIBROCIMENTO, METÁLICA, PLÁSTICA OU TERMOACÚSTICA, INCLUSO IÇAMENTO. AF_07/2019</v>
          </cell>
          <cell r="C1600" t="str">
            <v>UN</v>
          </cell>
          <cell r="D1600">
            <v>1076.8</v>
          </cell>
        </row>
        <row r="1601">
          <cell r="A1601">
            <v>92610</v>
          </cell>
          <cell r="B1601" t="str">
            <v>FABRICAÇÃO E INSTALAÇÃO DE TESOURA INTEIRA EM AÇO, VÃO DE 7 M, PARA TELHA ONDULADA DE FIBROCIMENTO, METÁLICA, PLÁSTICA OU TERMOACÚSTICA, INCLUSO IÇAMENTO. AF_07/2019</v>
          </cell>
          <cell r="C1601" t="str">
            <v>UN</v>
          </cell>
          <cell r="D1601">
            <v>1192.8599999999999</v>
          </cell>
        </row>
        <row r="1602">
          <cell r="A1602">
            <v>92612</v>
          </cell>
          <cell r="B1602" t="str">
            <v>FABRICAÇÃO E INSTALAÇÃO DE TESOURA INTEIRA EM AÇO, VÃO DE 8 M, PARA TELHA ONDULADA DE FIBROCIMENTO, METÁLICA, PLÁSTICA OU TERMOACÚSTICA, INCLUSO IÇAMENTO, INCLUSO IÇAMENTO. AF_07/2019</v>
          </cell>
          <cell r="C1602" t="str">
            <v>UN</v>
          </cell>
          <cell r="D1602">
            <v>1345.55</v>
          </cell>
        </row>
        <row r="1603">
          <cell r="A1603">
            <v>92614</v>
          </cell>
          <cell r="B1603" t="str">
            <v>FABRICAÇÃO E INSTALAÇÃO DE TESOURA INTEIRA EM AÇO, VÃO DE 9 M, PARA TELHA ONDULADA DE FIBROCIMENTO, METÁLICA, PLÁSTICA OU TERMOACÚSTICA, INCLUSO IÇAMENTO. AF_07/2019</v>
          </cell>
          <cell r="C1603" t="str">
            <v>UN</v>
          </cell>
          <cell r="D1603">
            <v>1512.23</v>
          </cell>
        </row>
        <row r="1604">
          <cell r="A1604">
            <v>92616</v>
          </cell>
          <cell r="B1604" t="str">
            <v>FABRICAÇÃO E INSTALAÇÃO DE TESOURA INTEIRA EM AÇO, VÃO DE 10 M, PARA TELHA ONDULADA DE FIBROCIMENTO, METÁLICA, PLÁSTICA OU TERMOACÚSTICA, INCLUSO IÇAMENTO. AF_07/2019</v>
          </cell>
          <cell r="C1604" t="str">
            <v>UN</v>
          </cell>
          <cell r="D1604">
            <v>1721.5</v>
          </cell>
        </row>
        <row r="1605">
          <cell r="A1605">
            <v>92618</v>
          </cell>
          <cell r="B1605" t="str">
            <v>FABRICAÇÃO E INSTALAÇÃO DE TESOURA INTEIRA EM AÇO, VÃO DE 11 M, PARA TELHA ONDULADA DE FIBROCIMENTO, METÁLICA, PLÁSTICA OU TERMOACÚSTICA, INCLUSO IÇAMENTO. AF_07/2019</v>
          </cell>
          <cell r="C1605" t="str">
            <v>UN</v>
          </cell>
          <cell r="D1605">
            <v>1837.55</v>
          </cell>
        </row>
        <row r="1606">
          <cell r="A1606">
            <v>92620</v>
          </cell>
          <cell r="B1606" t="str">
            <v>FABRICAÇÃO E INSTALAÇÃO DE TESOURA INTEIRA EM AÇO, VÃO DE 12 M, PARA TELHA ONDULADA DE FIBROCIMENTO, METÁLICA, PLÁSTICA OU TERMOACÚSTICA, INCLUSO IÇAMENTO. AF_07/2019</v>
          </cell>
          <cell r="C1606" t="str">
            <v>UN</v>
          </cell>
          <cell r="D1606">
            <v>1953.6</v>
          </cell>
        </row>
        <row r="1607">
          <cell r="A1607">
            <v>100357</v>
          </cell>
          <cell r="B1607" t="str">
            <v>FABRICAÇÃO E INSTALAÇÃO DE MEIA TESOURA DE MADEIRA NÃO APARELHADA, COM VÃO DE 3 M, PARA TELHA CERÂMICA OU DE CONCRETO, INCLUSO IÇAMENTO. AF_07/2019</v>
          </cell>
          <cell r="C1607" t="str">
            <v>UN</v>
          </cell>
          <cell r="D1607">
            <v>967.1</v>
          </cell>
        </row>
        <row r="1608">
          <cell r="A1608">
            <v>100358</v>
          </cell>
          <cell r="B1608" t="str">
            <v>FABRICAÇÃO E INSTALAÇÃO DE MEIA TESOURA DE MADEIRA NÃO APARELHADA, COM VÃO DE 4 M, PARA TELHA CERÂMICA OU DE CONCRETO, INCLUSO IÇAMENTO. AF_07/2019</v>
          </cell>
          <cell r="C1608" t="str">
            <v>UN</v>
          </cell>
          <cell r="D1608">
            <v>1319.58</v>
          </cell>
        </row>
        <row r="1609">
          <cell r="A1609">
            <v>100359</v>
          </cell>
          <cell r="B1609" t="str">
            <v>FABRICAÇÃO E INSTALAÇÃO DE MEIA TESOURA DE MADEIRA NÃO APARELHADA, COM VÃO DE 5 M, PARA TELHA CERÂMICA OU DE CONCRETO, INCLUSO IÇAMENTO. AF_07/2019</v>
          </cell>
          <cell r="C1609" t="str">
            <v>UN</v>
          </cell>
          <cell r="D1609">
            <v>1382.79</v>
          </cell>
        </row>
        <row r="1610">
          <cell r="A1610">
            <v>100360</v>
          </cell>
          <cell r="B1610" t="str">
            <v>FABRICAÇÃO E INSTALAÇÃO DE MEIA TESOURA DE MADEIRA NÃO APARELHADA, COM VÃO DE 6 M, PARA TELHA CERÂMICA OU DE CONCRETO, INCLUSO IÇAMENTO. AF_07/2019</v>
          </cell>
          <cell r="C1610" t="str">
            <v>UN</v>
          </cell>
          <cell r="D1610">
            <v>1531.81</v>
          </cell>
        </row>
        <row r="1611">
          <cell r="A1611">
            <v>100361</v>
          </cell>
          <cell r="B1611" t="str">
            <v>FABRICAÇÃO E INSTALAÇÃO DE MEIA TESOURA DE MADEIRA NÃO APARELHADA, COM VÃO DE 7 M, PARA TELHA CERÂMICA OU DE CONCRETO, INCLUSO IÇAMENTO. AF_07/2019</v>
          </cell>
          <cell r="C1611" t="str">
            <v>UN</v>
          </cell>
          <cell r="D1611">
            <v>1910.67</v>
          </cell>
        </row>
        <row r="1612">
          <cell r="A1612">
            <v>100362</v>
          </cell>
          <cell r="B1612" t="str">
            <v>FABRICAÇÃO E INSTALAÇÃO DE MEIA TESOURA DE MADEIRA NÃO APARELHADA, COM VÃO DE 8 M, PARA TELHA CERÂMICA OU DE CONCRETO, INCLUSO IÇAMENTO. AF_07/2019</v>
          </cell>
          <cell r="C1612" t="str">
            <v>UN</v>
          </cell>
          <cell r="D1612">
            <v>2520.6799999999998</v>
          </cell>
        </row>
        <row r="1613">
          <cell r="A1613">
            <v>100363</v>
          </cell>
          <cell r="B1613" t="str">
            <v>FABRICAÇÃO E INSTALAÇÃO DE MEIA TESOURA DE MADEIRA NÃO APARELHADA, COM VÃO DE 9 M, PARA TELHA CERÂMICA OU DE CONCRETO, INCLUSO IÇAMENTO. AF_07/2019</v>
          </cell>
          <cell r="C1613" t="str">
            <v>UN</v>
          </cell>
          <cell r="D1613">
            <v>2599.1</v>
          </cell>
        </row>
        <row r="1614">
          <cell r="A1614">
            <v>100364</v>
          </cell>
          <cell r="B1614" t="str">
            <v>FABRICAÇÃO E INSTALAÇÃO DE MEIA TESOURA DE MADEIRA NÃO APARELHADA, COM VÃO DE 10 M, PARA TELHA CERÂMICA OU DE CONCRETO, INCLUSO IÇAMENTO. AF_07/2019</v>
          </cell>
          <cell r="C1614" t="str">
            <v>UN</v>
          </cell>
          <cell r="D1614">
            <v>2822.09</v>
          </cell>
        </row>
        <row r="1615">
          <cell r="A1615">
            <v>100365</v>
          </cell>
          <cell r="B1615" t="str">
            <v>FABRICAÇÃO E INSTALAÇÃO DE MEIA TESOURA DE MADEIRA NÃO APARELHADA, COM VÃO DE 11 M, PARA TELHA CERÂMICA OU DE CONCRETO, INCLUSO IÇAMENTO. AF_07/2019</v>
          </cell>
          <cell r="C1615" t="str">
            <v>UN</v>
          </cell>
          <cell r="D1615">
            <v>3248.63</v>
          </cell>
        </row>
        <row r="1616">
          <cell r="A1616">
            <v>100366</v>
          </cell>
          <cell r="B1616" t="str">
            <v>FABRICAÇÃO E INSTALAÇÃO DE MEIA TESOURA DE MADEIRA NÃO APARELHADA, COM VÃO DE 12 M, PARA TELHA CERÂMICA OU DE CONCRETO, INCLUSO IÇAMENTO. AF_07/2019</v>
          </cell>
          <cell r="C1616" t="str">
            <v>UN</v>
          </cell>
          <cell r="D1616">
            <v>3455.28</v>
          </cell>
        </row>
        <row r="1617">
          <cell r="A1617">
            <v>100367</v>
          </cell>
          <cell r="B1617" t="str">
            <v>FABRICAÇÃO E INSTALAÇÃO DE MEIA TESOURA DE MADEIRA NÃO APARELHADA, COM VÃO DE 3 M, PARA TELHA ONDULADA DE FIBROCIMENTO, ALUMÍNIO, PLÁSTICA OU TERMOACÚSTICA, INCLUSO IÇAMENTO. AF_07/2019</v>
          </cell>
          <cell r="C1617" t="str">
            <v>UN</v>
          </cell>
          <cell r="D1617">
            <v>943.31</v>
          </cell>
        </row>
        <row r="1618">
          <cell r="A1618">
            <v>100368</v>
          </cell>
          <cell r="B1618" t="str">
            <v>FABRICAÇÃO E INSTALAÇÃO DE MEIA TESOURA DE MADEIRA NÃO APARELHADA, COM VÃO DE 4 M, PARA TELHA ONDULADA DE FIBROCIMENTO, ALUMÍNIO, PLÁSTICA OU TERMOACÚSTICA, INCLUSO IÇAMENTO. AF_07/2019</v>
          </cell>
          <cell r="C1618" t="str">
            <v>UN</v>
          </cell>
          <cell r="D1618">
            <v>1290.23</v>
          </cell>
        </row>
        <row r="1619">
          <cell r="A1619">
            <v>100369</v>
          </cell>
          <cell r="B1619" t="str">
            <v>FABRICAÇÃO E INSTALAÇÃO DE MEIA TESOURA DE MADEIRA NÃO APARELHADA, COM VÃO DE 5 M, PARA TELHA ONDULADA DE FIBROCIMENTO, ALUMÍNIO, PLÁSTICA OU TERMOACÚSTICA, INCLUSO IÇAMENTO. AF_07/2019</v>
          </cell>
          <cell r="C1619" t="str">
            <v>UN</v>
          </cell>
          <cell r="D1619">
            <v>1353.44</v>
          </cell>
        </row>
        <row r="1620">
          <cell r="A1620">
            <v>100370</v>
          </cell>
          <cell r="B1620" t="str">
            <v>FABRICAÇÃO E INSTALAÇÃO DE MEIA TESOURA DE MADEIRA NÃO APARELHADA, COM VÃO DE 6 M, PARA TELHA ONDULADA DE FIBROCIMENTO, ALUMÍNIO, PLÁSTICA OU TERMOACÚSTICA, INCLUSO IÇAMENTO. AF_07/2019</v>
          </cell>
          <cell r="C1620" t="str">
            <v>UN</v>
          </cell>
          <cell r="D1620">
            <v>1593.38</v>
          </cell>
        </row>
        <row r="1621">
          <cell r="A1621">
            <v>100371</v>
          </cell>
          <cell r="B1621" t="str">
            <v>FABRICAÇÃO E INSTALAÇÃO DE MEIA TESOURA DE MADEIRA NÃO APARELHADA, COM VÃO DE 7 M, PARA TELHA ONDULADA DE FIBROCIMENTO, ALUMÍNIO, PLÁSTICA OU TERMOACÚSTICA, INCLUSO IÇAMENTO. AF_07/2019</v>
          </cell>
          <cell r="C1621" t="str">
            <v>UN</v>
          </cell>
          <cell r="D1621">
            <v>1832.41</v>
          </cell>
        </row>
        <row r="1622">
          <cell r="A1622">
            <v>100372</v>
          </cell>
          <cell r="B1622" t="str">
            <v>FABRICAÇÃO E INSTALAÇÃO DE MEIA TESOURA DE MADEIRA NÃO APARELHADA, COM VÃO DE 8 M, PARA TELHA ONDULADA DE FIBROCIMENTO, ALUMÍNIO, PLÁSTICA OU TERMOACÚSTICA, INCLUSO IÇAMENTO. AF_07/2019</v>
          </cell>
          <cell r="C1622" t="str">
            <v>UN</v>
          </cell>
          <cell r="D1622">
            <v>2386.59</v>
          </cell>
        </row>
        <row r="1623">
          <cell r="A1623">
            <v>100373</v>
          </cell>
          <cell r="B1623" t="str">
            <v>FABRICAÇÃO E INSTALAÇÃO DE MEIA TESOURA DE MADEIRA NÃO APARELHADA, COM VÃO DE 9 M, PARA TELHA ONDULADA DE FIBROCIMENTO, ALUMÍNIO, PLÁSTICA OU TERMOACÚSTICA, INCLUSO IÇAMENTO. AF_07/2019</v>
          </cell>
          <cell r="C1623" t="str">
            <v>UN</v>
          </cell>
          <cell r="D1623">
            <v>2463.06</v>
          </cell>
        </row>
        <row r="1624">
          <cell r="A1624">
            <v>100374</v>
          </cell>
          <cell r="B1624" t="str">
            <v>FABRICAÇÃO E INSTALAÇÃO DE MEIA TESOURA DE MADEIRA NÃO APARELHADA, COM VÃO DE 10 M, PARA TELHA ONDULADA DE FIBROCIMENTO, ALUMÍNIO, PLÁSTICA OU TERMOACÚSTICA, INCLUSO IÇAMENTO. AF_07/2019</v>
          </cell>
          <cell r="C1624" t="str">
            <v>UN</v>
          </cell>
          <cell r="D1624">
            <v>2641.89</v>
          </cell>
        </row>
        <row r="1625">
          <cell r="A1625">
            <v>100375</v>
          </cell>
          <cell r="B1625" t="str">
            <v>FABRICAÇÃO E INSTALAÇÃO DE MEIA TESOURA DE MADEIRA NÃO APARELHADA, COM VÃO DE 11 M, PARA TELHA ONDULADA DE FIBROCIMENTO, ALUMÍNIO, PLÁSTICA OU TERMOACÚSTICA, INCLUSO IÇAMENTO. AF_07/2019</v>
          </cell>
          <cell r="C1625" t="str">
            <v>UN</v>
          </cell>
          <cell r="D1625">
            <v>2981.28</v>
          </cell>
        </row>
        <row r="1626">
          <cell r="A1626">
            <v>100376</v>
          </cell>
          <cell r="B1626" t="str">
            <v>FABRICAÇÃO E INSTALAÇÃO DE MEIA TESOURA DE MADEIRA NÃO APARELHADA, COM VÃO DE 12 M, PARA TELHA ONDULADA DE FIBROCIMENTO, ALUMÍNIO, PLÁSTICA OU TERMOACÚSTICA, INCLUSO IÇAMENTO. AF_07/2019</v>
          </cell>
          <cell r="C1626" t="str">
            <v>UN</v>
          </cell>
          <cell r="D1626">
            <v>2924.99</v>
          </cell>
        </row>
        <row r="1627">
          <cell r="A1627">
            <v>100377</v>
          </cell>
          <cell r="B1627" t="str">
            <v>FABRICAÇÃO E INSTALAÇÃO DE TESOURA (INTEIRA OU MEIA) EM AÇO, VÃOS MAIORES OU IGUAIS A 3,0 M E MENORES OU IGUAL A 6,0 M, INCLUSO IÇAMENTO. AF_07/2019</v>
          </cell>
          <cell r="C1627" t="str">
            <v>KG</v>
          </cell>
          <cell r="D1627">
            <v>11.16</v>
          </cell>
        </row>
        <row r="1628">
          <cell r="A1628">
            <v>100378</v>
          </cell>
          <cell r="B1628" t="str">
            <v>FABRICAÇÃO E INSTALAÇÃO DE TESOURA (INTEIRA OU MEIA) EM AÇO, VÃOS MAIORES QUE 6,0 M E MENORES QUE 12,0 M, INCLUSO IÇAMENTO. AF_07/2019</v>
          </cell>
          <cell r="C1628" t="str">
            <v>KG</v>
          </cell>
          <cell r="D1628">
            <v>10.32</v>
          </cell>
        </row>
        <row r="1629">
          <cell r="A1629">
            <v>100382</v>
          </cell>
          <cell r="B1629" t="str">
            <v>FABRICAÇÃO E INSTALAÇÃO DE PONTALETES DE MADEIRA NÃO APARELHADA PARA TELHADOS COM ATÉ 2 ÁGUAS E COM TELHA ONDULADA DE FIBROCIMENTO, ALUMÍNIO OU PLÁSTICA EM EDIFÍCIO RESIDENCIAL TÉRREO, INCLUSO TRANSPORTE VERTICAL. AF_07/2019</v>
          </cell>
          <cell r="C1629" t="str">
            <v>M2</v>
          </cell>
          <cell r="D1629">
            <v>20.96</v>
          </cell>
        </row>
        <row r="1630">
          <cell r="A1630">
            <v>104314</v>
          </cell>
          <cell r="B1630" t="str">
            <v>TRAMA DE AÇO COMPOSTA POR TERÇAS PARA TELHADOS DE ATÉ 2 ÁGUAS PARA TELHA ONDULADA DE FIBROCIMENTO, METÁLICA, PLÁSTICA OU TERMOACÚSTICA, INCLUSO TRANSPORTE VERTICAL (EM KG). AF_07/2019</v>
          </cell>
          <cell r="C1630" t="str">
            <v>KG</v>
          </cell>
          <cell r="D1630">
            <v>10.5</v>
          </cell>
        </row>
        <row r="1631">
          <cell r="A1631">
            <v>94444</v>
          </cell>
          <cell r="B1631" t="str">
            <v>TELHAMENTO COM TELHA DE ENCAIXE, TIPO FRANCESA DE VIDRO, COM ATÉ 2 ÁGUAS, INCLUSO TRANSPORTE VERTICAL. AF_07/2019</v>
          </cell>
          <cell r="C1631" t="str">
            <v>M2</v>
          </cell>
          <cell r="D1631">
            <v>646.55999999999995</v>
          </cell>
        </row>
        <row r="1632">
          <cell r="A1632">
            <v>104482</v>
          </cell>
          <cell r="B1632" t="str">
            <v>ESGOTAMENTO DE VALA COM BOMBA SUBMERSÍVEL. AF_12/2022</v>
          </cell>
          <cell r="C1632" t="str">
            <v>H</v>
          </cell>
          <cell r="D1632">
            <v>28.65</v>
          </cell>
        </row>
        <row r="1633">
          <cell r="A1633">
            <v>104184</v>
          </cell>
          <cell r="B1633" t="str">
            <v>INSTALAÇÃO E DESINSTALAÇÃO DE REGISTRO DE PVC PARA SISTEMA DE REBAIXAMENTO DE LENÇOL FREÁTICO POR PONTEIRAS FILTRANTES. AF_12/2022</v>
          </cell>
          <cell r="C1633" t="str">
            <v>UN</v>
          </cell>
          <cell r="D1633">
            <v>26.83</v>
          </cell>
        </row>
        <row r="1634">
          <cell r="A1634">
            <v>104185</v>
          </cell>
          <cell r="B1634" t="str">
            <v>INSTALAÇÃO E DESINSTALAÇÃO DE CONJUNTO DE BOMBAS, À VÁCUO E CENTRÍFUGA, PARA SISTEMA DE REBAIXAMENTO DE LENÇOL FREÁTICO POR PONTEIRAS FILTRANTES (EXCLUI O FORNECIMENTO DE BOMBAS). AF_12/2022</v>
          </cell>
          <cell r="C1634" t="str">
            <v>UN</v>
          </cell>
          <cell r="D1634">
            <v>23.75</v>
          </cell>
        </row>
        <row r="1635">
          <cell r="A1635">
            <v>104186</v>
          </cell>
          <cell r="B1635" t="str">
            <v>PERFURAÇÃO DE SOLO PARA SISTEMA DE REBAIXAMENTO DE LENÇOL FREÁTICO POR POÇOS PROFUNDOS, DIÂMETRO DO POÇO DE 400 MM. AF_12/2022</v>
          </cell>
          <cell r="C1635" t="str">
            <v>M</v>
          </cell>
          <cell r="D1635">
            <v>263.42</v>
          </cell>
        </row>
        <row r="1636">
          <cell r="A1636">
            <v>104187</v>
          </cell>
          <cell r="B1636" t="str">
            <v>INSTALAÇÃO E RETIRADA DE REVESTIMENTO METÁLICO PARA PERFURAÇÃO DE SOLO PARA SISTEMA DE REBAIXAMENTO DE LENÇOL FREÁTICO POR PORÇOS PROFUNDOS, DIÂMETRO DO POÇO DE 400 MM. AF_12/2022</v>
          </cell>
          <cell r="C1636" t="str">
            <v>M</v>
          </cell>
          <cell r="D1636">
            <v>1456.23</v>
          </cell>
        </row>
        <row r="1637">
          <cell r="A1637">
            <v>104189</v>
          </cell>
          <cell r="B1637" t="str">
            <v>INSTALAÇÃO DE MATERIAL GRANULAR FILTRANTE PARA SISTEMA DE REBAIXAMENTO DE LENÇOL FREÁTICO POR POÇOS PROFUNDOSA, DIÂMETRO DO POÇO DE 400 MM. AF_12/2022</v>
          </cell>
          <cell r="C1637" t="str">
            <v>M3</v>
          </cell>
          <cell r="D1637">
            <v>203.08</v>
          </cell>
        </row>
        <row r="1638">
          <cell r="A1638">
            <v>104190</v>
          </cell>
          <cell r="B1638" t="str">
            <v>INSTALAÇÃO E DESINSTALAÇÃO DE SISTEMA DE BOMBA PARA SISTEMA DE REBAIXAMENTO DE LENÇOL FREÁTICO POR POÇOS PROFUNDOS (EXCLUI O FORNECIMENTO DE BOMBA). AF_12/2022</v>
          </cell>
          <cell r="C1638" t="str">
            <v>UN</v>
          </cell>
          <cell r="D1638">
            <v>609.82000000000005</v>
          </cell>
        </row>
        <row r="1639">
          <cell r="A1639">
            <v>102661</v>
          </cell>
          <cell r="B1639" t="str">
            <v>DRENO SUBSUPERFICIAL (SEÇÃO 0,40 X 0,40 M), COM TUBO DE PEAD CORRUGADO PERFURADO, DN 100 MM, ENCHIMENTO COM AREIA. AF_07/2021</v>
          </cell>
          <cell r="C1639" t="str">
            <v>M</v>
          </cell>
          <cell r="D1639">
            <v>43.99</v>
          </cell>
        </row>
        <row r="1640">
          <cell r="A1640">
            <v>102662</v>
          </cell>
          <cell r="B1640" t="str">
            <v>DRENO SUBSUPERFICIAL (SEÇÃO 0,40 X 0,40 M), COM TUBO DE PVC CORRUGADO RÍGIDO PERFURADO, DN 100 MM, ENCHIMENTO COM AREIA. AF_07/2021</v>
          </cell>
          <cell r="C1640" t="str">
            <v>M</v>
          </cell>
          <cell r="D1640">
            <v>97.42</v>
          </cell>
        </row>
        <row r="1641">
          <cell r="A1641">
            <v>102663</v>
          </cell>
          <cell r="B1641" t="str">
            <v>DRENO SUBSUPERFICIAL (SEÇÃO 0,40 X 0,40 M), COM TUBO DE CONCRETO SIMPLES POROSO, DN 200 MM, ENCHIMENTO COM AREIA. AF_07/2021</v>
          </cell>
          <cell r="C1641" t="str">
            <v>M</v>
          </cell>
          <cell r="D1641">
            <v>71.67</v>
          </cell>
        </row>
        <row r="1642">
          <cell r="A1642">
            <v>102664</v>
          </cell>
          <cell r="B1642" t="str">
            <v>DRENO SUBSUPERFICIAL (SEÇÃO 0,40 X 0,40 M), CEGO, ENCHIMENTO DE BRITA, ENVOLVIDO COM MANTA GEOTÊXTIL. AF_07/2021</v>
          </cell>
          <cell r="C1642" t="str">
            <v>M</v>
          </cell>
          <cell r="D1642">
            <v>45.56</v>
          </cell>
        </row>
        <row r="1643">
          <cell r="A1643">
            <v>102665</v>
          </cell>
          <cell r="B1643" t="str">
            <v>DRENO SUBSUPERFICIAL (SEÇÃO 0,40 X 0,40 M), CEGO, ENCHIMENTO DE BRITA. AF_07/2021</v>
          </cell>
          <cell r="C1643" t="str">
            <v>M</v>
          </cell>
          <cell r="D1643">
            <v>26.78</v>
          </cell>
        </row>
        <row r="1644">
          <cell r="A1644">
            <v>102666</v>
          </cell>
          <cell r="B1644" t="str">
            <v>DRENO SUBSUPERFICIAL (SEÇÃO 0,40 X 0,40 M), COM TUBO DE PEAD CORRUGADO PERFURADO, DN 100 MM, ENCHIMENTO COM BRITA, ENVOLVIDO COM MANTA GEOTÊXTIL. AF_07/2021</v>
          </cell>
          <cell r="C1644" t="str">
            <v>M</v>
          </cell>
          <cell r="D1644">
            <v>56.81</v>
          </cell>
        </row>
        <row r="1645">
          <cell r="A1645">
            <v>102668</v>
          </cell>
          <cell r="B1645" t="str">
            <v>DRENO SUBSUPERFICIAL (SEÇÃO 0,40 X 0,40 M), COM TUBO DE PVC CORRUGADO RÍGIDO PERFURADO, DN 100 MM, ENCHIMENTO COM BRITA, ENVOLVIDO COM MANTA GEOTÊXTIL. AF_07/2021</v>
          </cell>
          <cell r="C1645" t="str">
            <v>M</v>
          </cell>
          <cell r="D1645">
            <v>110.23</v>
          </cell>
        </row>
        <row r="1646">
          <cell r="A1646">
            <v>102669</v>
          </cell>
          <cell r="B1646" t="str">
            <v>DRENO SUBSUPERFICIAL (SEÇÃO 0,40 X 0,40 M), COM TUBO DE CONCRETO SIMPLES POROSO, DN 200 MM, ENCHIMENTO COM BRITA, ENVOLVIDO COM MANTA GEOTÊXTIL. AF_07/2021</v>
          </cell>
          <cell r="C1646" t="str">
            <v>M</v>
          </cell>
          <cell r="D1646">
            <v>85.41</v>
          </cell>
        </row>
        <row r="1647">
          <cell r="A1647">
            <v>102670</v>
          </cell>
          <cell r="B1647" t="str">
            <v>DRENO PROFUNDO (SEÇÃO 0,50 X 1,50 M), COM TUBO DE PEAD CORRUGADO PERFURADO, DN 100 MM, ENCHIMENTO COM AREIA, COM SELO DE ARGILA. AF_07/2021</v>
          </cell>
          <cell r="C1647" t="str">
            <v>M</v>
          </cell>
          <cell r="D1647">
            <v>140.06</v>
          </cell>
        </row>
        <row r="1648">
          <cell r="A1648">
            <v>102672</v>
          </cell>
          <cell r="B1648" t="str">
            <v>DRENO PROFUNDO (SEÇÃO 0,50 X 1,50 M), COM TUBO DE PVC CORRUGADO RÍGIDO PERFURADO, DN 100 MM, ENCHIMENTO COM AREIA, COM SELO DE ARGILA. AF_07/2021</v>
          </cell>
          <cell r="C1648" t="str">
            <v>M</v>
          </cell>
          <cell r="D1648">
            <v>206.3</v>
          </cell>
        </row>
        <row r="1649">
          <cell r="A1649">
            <v>102673</v>
          </cell>
          <cell r="B1649" t="str">
            <v>DRENO PROFUNDO (SEÇÃO 0,50 X 1,50 M), COM TUBO DE CONCRETO SIMPLES POROSO, DN 200 MM, ENCHIMENTO COM AREIA, COM SELO DE ARGILA. AF_07/2021</v>
          </cell>
          <cell r="C1649" t="str">
            <v>M</v>
          </cell>
          <cell r="D1649">
            <v>192.87</v>
          </cell>
        </row>
        <row r="1650">
          <cell r="A1650">
            <v>102674</v>
          </cell>
          <cell r="B1650" t="str">
            <v>DRENO PROFUNDO (SEÇÃO 0,50 X 1,50 M), COM TUBO DE PEAD CORRUGADO PERFURADO, DN 100 MM, ENCHIMENTO COM AREIA. AF_07/2021</v>
          </cell>
          <cell r="C1650" t="str">
            <v>M</v>
          </cell>
          <cell r="D1650">
            <v>156.26</v>
          </cell>
        </row>
        <row r="1651">
          <cell r="A1651">
            <v>102676</v>
          </cell>
          <cell r="B1651" t="str">
            <v>DRENO PROFUNDO (SEÇÃO 0,50 X 1,50 M), COM TUBO DE PVC CORRUGADO RÍGIDO PERFURADO, DN 100 MM, ENCHIMENTO COM AREIA. AF_07/2021</v>
          </cell>
          <cell r="C1651" t="str">
            <v>M</v>
          </cell>
          <cell r="D1651">
            <v>212.93</v>
          </cell>
        </row>
        <row r="1652">
          <cell r="A1652">
            <v>102677</v>
          </cell>
          <cell r="B1652" t="str">
            <v>DRENO PROFUNDO (SEÇÃO 0,50 X 1,50 M), COM TUBO DE CONCRETO SIMPLES POROSO, DN 200 MM, ENCHIMENTO COM AREIA. AF_07/2021</v>
          </cell>
          <cell r="C1652" t="str">
            <v>M</v>
          </cell>
          <cell r="D1652">
            <v>189.53</v>
          </cell>
        </row>
        <row r="1653">
          <cell r="A1653">
            <v>102678</v>
          </cell>
          <cell r="B1653" t="str">
            <v>DRENO PROFUNDO (SEÇÃO 0,50 X 1,50 M), CEGO, ENCHIMENTO DE BRITA, ENVOLVIDO COM MANTA GEOTÊXTIL, COM SELO DE ARGILA. AF_07/2021</v>
          </cell>
          <cell r="C1653" t="str">
            <v>M</v>
          </cell>
          <cell r="D1653">
            <v>137.12</v>
          </cell>
        </row>
        <row r="1654">
          <cell r="A1654">
            <v>102679</v>
          </cell>
          <cell r="B1654" t="str">
            <v>DRENO PROFUNDO (SEÇÃO 0,50 X 1,50 M), CEGO, ENCHIMENTO DE BRITA, ENVOLVIDO COM MANTA GEOTÊXTIL. AF_07/2021</v>
          </cell>
          <cell r="C1654" t="str">
            <v>M</v>
          </cell>
          <cell r="D1654">
            <v>152.44</v>
          </cell>
        </row>
        <row r="1655">
          <cell r="A1655">
            <v>102680</v>
          </cell>
          <cell r="B1655" t="str">
            <v>DRENO PROFUNDO (SEÇÃO 0,50 X 1,50 M), COM TUBO DE PEAD CORRUGADO PERFURADO, DN 100 MM, ENCHIMENTO COM BRITA, ENVOLVIDO COM MANTA GEOTÊXTIL, COM SELO DE ARGILA. AF_07/2021</v>
          </cell>
          <cell r="C1655" t="str">
            <v>M</v>
          </cell>
          <cell r="D1655">
            <v>149.5</v>
          </cell>
        </row>
        <row r="1656">
          <cell r="A1656">
            <v>102681</v>
          </cell>
          <cell r="B1656" t="str">
            <v>DRENO PROFUNDO (SEÇÃO 0,50 X 1,50 M), COM TUBO DE PVC CORRUGADO RÍGIDO PERFURADO, DN 100 MM, ENCHIMENTO COM BRITA, ENVOLVIDO COM MANTA GEOTÊXTIL, COM SELO DE ARGILA. AF_07/2021</v>
          </cell>
          <cell r="C1656" t="str">
            <v>M</v>
          </cell>
          <cell r="D1656">
            <v>206.19</v>
          </cell>
        </row>
        <row r="1657">
          <cell r="A1657">
            <v>102683</v>
          </cell>
          <cell r="B1657" t="str">
            <v>DRENO PROFUNDO (SEÇÃO 0,50 X 1,50 M), COM TUBO DE CONCRETO SIMPLES POROSO, DN 200 MM, ENCHIMENTO COM BRITA, ENVOLVIDO COM MANTA GEOTÊXTIL, COM SELO DE ARGILA. AF_07/2021</v>
          </cell>
          <cell r="C1657" t="str">
            <v>M</v>
          </cell>
          <cell r="D1657">
            <v>188.59</v>
          </cell>
        </row>
        <row r="1658">
          <cell r="A1658">
            <v>102684</v>
          </cell>
          <cell r="B1658" t="str">
            <v>DRENO PROFUNDO (SEÇÃO 0,50 X 1,50 M), COM TUBO DE PEAD CORRUGADO PERFURADO, DN 100 MM, ENCHIMENTO COM BRITA, ENVOLVIDO COM MANTA GEOTÊXTIL. AF_07/2021</v>
          </cell>
          <cell r="C1658" t="str">
            <v>M</v>
          </cell>
          <cell r="D1658">
            <v>164.84</v>
          </cell>
        </row>
        <row r="1659">
          <cell r="A1659">
            <v>102685</v>
          </cell>
          <cell r="B1659" t="str">
            <v>DRENO PROFUNDO (SEÇÃO 0,50 X 1,50 M), COM TUBO DE PVC CORRUGADO RÍGIDO PERFURADO, DN 100 MM, ENCHIMENTO COM BRITA, ENVOLVIDO COM MANTA GEOTÊXTIL. AF_07/2021</v>
          </cell>
          <cell r="C1659" t="str">
            <v>M</v>
          </cell>
          <cell r="D1659">
            <v>221.52</v>
          </cell>
        </row>
        <row r="1660">
          <cell r="A1660">
            <v>102687</v>
          </cell>
          <cell r="B1660" t="str">
            <v>DRENO PROFUNDO (SEÇÃO 0,50 X 1,50 M), COM TUBO DE CONCRETO SIMPLES POROSO, DN 200 MM, ENCHIMENTO COM BRITA, ENVOLVIDO COM MANTA GEOTÊXTIL. AF_07/2021</v>
          </cell>
          <cell r="C1660" t="str">
            <v>M</v>
          </cell>
          <cell r="D1660">
            <v>199.06</v>
          </cell>
        </row>
        <row r="1661">
          <cell r="A1661">
            <v>102688</v>
          </cell>
          <cell r="B1661" t="str">
            <v>DRENO ESPINHA DE PEIXE (SEÇÃO 0,40 X 0,40 M), COM TUBO DE PEAD CORRUGADO PERFURADO, DN 100 MM, ENCHIMENTO COM AREIA, INCLUSIVE CONEXÕES. AF_07/2021</v>
          </cell>
          <cell r="C1661" t="str">
            <v>M</v>
          </cell>
          <cell r="D1661">
            <v>49.76</v>
          </cell>
        </row>
        <row r="1662">
          <cell r="A1662">
            <v>102689</v>
          </cell>
          <cell r="B1662" t="str">
            <v>DRENO ESPINHA DE PEIXE (SEÇÃO 0,40 X 0,40 M), COM TUBO DE PVC CORRUGADO RÍGIDO PERFURADO, DN 100 MM, ENCHIMENTO COM AREIA, INCLUSIVE CONEXÕES. AF_07/2021</v>
          </cell>
          <cell r="C1662" t="str">
            <v>M</v>
          </cell>
          <cell r="D1662">
            <v>100.77</v>
          </cell>
        </row>
        <row r="1663">
          <cell r="A1663">
            <v>102690</v>
          </cell>
          <cell r="B1663" t="str">
            <v>DRENO ESPINHA DE PEIXE (SEÇÃO (0,40 X 0,40 M), COM TUBO DE PEAD CORRUGADO PERFURADO, DN 100 MM, ENCHIMENTO COM BRITA, ENVOLVIDO COM MANTA GEOTÊXTIL, INCLUSIVE CONEXÕES. AF_07/2021</v>
          </cell>
          <cell r="C1663" t="str">
            <v>M</v>
          </cell>
          <cell r="D1663">
            <v>62.58</v>
          </cell>
        </row>
        <row r="1664">
          <cell r="A1664">
            <v>102693</v>
          </cell>
          <cell r="B1664" t="str">
            <v>DRENO ESPINHA DE PEIXE (SEÇÃO 0,40 X 0,40 M), COM TUBO DE PVC CORRUGADO RÍGIDO PERFURADO, DN 100 MM, ENCHIMENTO COM BRITA, ENVOLVIDO COM MANTA GEOTÊXTIL, INCLUSIVE CONEXÕES. AF_07/2021</v>
          </cell>
          <cell r="C1664" t="str">
            <v>M</v>
          </cell>
          <cell r="D1664">
            <v>113.59</v>
          </cell>
        </row>
        <row r="1665">
          <cell r="A1665">
            <v>102694</v>
          </cell>
          <cell r="B1665" t="str">
            <v>DRENO ESPINHA DE PEIXE (SEÇÃO 0,50 X 0,80 M), COM TUBO DE PEAD CORRUGADO PERFURADO, DN 100 MM, ENCHIMENTO COM AREIA, INCLUSIVE CONEXÕES. AF_07/2021</v>
          </cell>
          <cell r="C1665" t="str">
            <v>M</v>
          </cell>
          <cell r="D1665">
            <v>99.06</v>
          </cell>
        </row>
        <row r="1666">
          <cell r="A1666">
            <v>102696</v>
          </cell>
          <cell r="B1666" t="str">
            <v>DRENO ESPINHA DE PEIXE (SEÇÃO 0,50 X 0,80 M), COM TUBO DE PVC CORRUGADO RÍGIDO PERFURADO, DN 100 MM, ENCHIMENTO COM AREIA, INCLUSIVE CONEXÕES. AF_07/2021</v>
          </cell>
          <cell r="C1666" t="str">
            <v>M</v>
          </cell>
          <cell r="D1666">
            <v>149.94999999999999</v>
          </cell>
        </row>
        <row r="1667">
          <cell r="A1667">
            <v>102697</v>
          </cell>
          <cell r="B1667" t="str">
            <v>DRENO ESPINHA DE PEIXE (SEÇÃO 0,50 X 0,80 M), COM TUBO DE PEAD CORRUGADO PERFURADO, DN 100 MM, ENCHIMENTO COM BRITA, ENVOLVIDO COM MANTA GEOTÊXTIL, INCLUSIVE CONEXÕES. AF_07/2021</v>
          </cell>
          <cell r="C1667" t="str">
            <v>M</v>
          </cell>
          <cell r="D1667">
            <v>109.49</v>
          </cell>
        </row>
        <row r="1668">
          <cell r="A1668">
            <v>102703</v>
          </cell>
          <cell r="B1668" t="str">
            <v>DRENO ESPINHA DE PEIXE (SEÇÃO 0,50 X 0,80 M), COM TUBO DE PVC CORRUGADO RÍGIDO PERFURADO, DN 100 MM, ENCHIMENTO COM BRITA, ENVOLVIDO COM MANTA GEOTÊXTIL, INCLUSIVE CONEXÕES. AF_07/2021</v>
          </cell>
          <cell r="C1668" t="str">
            <v>M</v>
          </cell>
          <cell r="D1668">
            <v>160.38</v>
          </cell>
        </row>
        <row r="1669">
          <cell r="A1669">
            <v>102704</v>
          </cell>
          <cell r="B1669" t="str">
            <v>TUBO DE PEAD CORRUGADO PERFURADO, DN 100 MM, PARA DRENO - FORNECIMENTO E ASSENTAMENTO. AF_07/2021</v>
          </cell>
          <cell r="C1669" t="str">
            <v>M</v>
          </cell>
          <cell r="D1669">
            <v>12.17</v>
          </cell>
        </row>
        <row r="1670">
          <cell r="A1670">
            <v>102705</v>
          </cell>
          <cell r="B1670" t="str">
            <v>TUBO DE PVC CORRUGADO RÍGIDO PERFURADO, DN 100 MM, PARA DRENO - FORNECIMENTO E ASSENTAMENTO. AF_07/2021</v>
          </cell>
          <cell r="C1670" t="str">
            <v>M</v>
          </cell>
          <cell r="D1670">
            <v>62.08</v>
          </cell>
        </row>
        <row r="1671">
          <cell r="A1671">
            <v>102707</v>
          </cell>
          <cell r="B1671" t="str">
            <v>TUBO DE CONCRETO SIMPLES POROSO, DN 200 MM, PARA DRENO - FORNECIMENTO E ASSENTAMENTO. AF_07/2021</v>
          </cell>
          <cell r="C1671" t="str">
            <v>M</v>
          </cell>
          <cell r="D1671">
            <v>44.88</v>
          </cell>
        </row>
        <row r="1672">
          <cell r="A1672">
            <v>102708</v>
          </cell>
          <cell r="B1672" t="str">
            <v>LUVA DE PVC, SÉRIE NORMAL, PARA ESGOTO PREDIAL, DN 100 MM, INSTALADA EM DRENO  - FORNECIMENTO E INSTALAÇÃO. AF_07/2021</v>
          </cell>
          <cell r="C1672" t="str">
            <v>UN</v>
          </cell>
          <cell r="D1672">
            <v>23.03</v>
          </cell>
        </row>
        <row r="1673">
          <cell r="A1673">
            <v>102710</v>
          </cell>
          <cell r="B1673" t="str">
            <v>JUNÇÃO SIMPLES DE PVC, 45 GRAUS, SÉRIE NORMAL, PARA ESGOTO PREDIAL, DN 100 MM, INSTALADA EM DRENO - FORNECIMENTO E INSTALAÇÃO. AF_07/2021</v>
          </cell>
          <cell r="C1673" t="str">
            <v>UN</v>
          </cell>
          <cell r="D1673">
            <v>57.06</v>
          </cell>
        </row>
        <row r="1674">
          <cell r="A1674">
            <v>102711</v>
          </cell>
          <cell r="B1674" t="str">
            <v>JUNÇÃO DUPLA DE PVC, SÉRIE NORMAL, PARA ESGOTO PREDIAL, DN 100 X 100 X 100 MM, INSTALADA EM DRENO  - FORNECIMENTO E INSTALAÇÃO. AF_07/2021</v>
          </cell>
          <cell r="C1674" t="str">
            <v>UN</v>
          </cell>
          <cell r="D1674">
            <v>75.03</v>
          </cell>
        </row>
        <row r="1675">
          <cell r="A1675">
            <v>102712</v>
          </cell>
          <cell r="B1675" t="str">
            <v>GEOTÊXTIL NÃO TECIDO 100% POLIÉSTER, RESISTÊNCIA A TRAÇÃO DE 9 KN/M (RT - 9), INSTALADO EM DRENO - FORNECIMENTO E INSTALAÇÃO. AF_07/2021</v>
          </cell>
          <cell r="C1675" t="str">
            <v>M2</v>
          </cell>
          <cell r="D1675">
            <v>7.35</v>
          </cell>
        </row>
        <row r="1676">
          <cell r="A1676">
            <v>102713</v>
          </cell>
          <cell r="B1676" t="str">
            <v>GEOTÊXTIL NÃO TECIDO 100% POLIÉSTER, RESISTÊNCIA A TRAÇÃO DE 14 KN/M (RT - 14), INSTALADO EM DRENO - FORNECIMENTO E INSTALAÇÃO. AF_07/2021</v>
          </cell>
          <cell r="C1676" t="str">
            <v>M2</v>
          </cell>
          <cell r="D1676">
            <v>10.07</v>
          </cell>
        </row>
        <row r="1677">
          <cell r="A1677">
            <v>102715</v>
          </cell>
          <cell r="B1677" t="str">
            <v>GEOTÊXTIL NÃO TECIDO 100% POLIÉSTER, RESISTÊNCIA A TRAÇÃO DE 26 KN/M (RT - 26), INSTALADO EM DRENO - FORNECIMENTO E INSTALAÇÃO. AF_07/2021</v>
          </cell>
          <cell r="C1677" t="str">
            <v>M2</v>
          </cell>
          <cell r="D1677">
            <v>19.89</v>
          </cell>
        </row>
        <row r="1678">
          <cell r="A1678">
            <v>102716</v>
          </cell>
          <cell r="B1678" t="str">
            <v>ENCHIMENTO DE AREIA PARA DRENO, LANÇAMENTO MECANIZADO. AF_07/2021</v>
          </cell>
          <cell r="C1678" t="str">
            <v>M3</v>
          </cell>
          <cell r="D1678">
            <v>190.24</v>
          </cell>
        </row>
        <row r="1679">
          <cell r="A1679">
            <v>102717</v>
          </cell>
          <cell r="B1679" t="str">
            <v>ENCHIMENTO DE BRITA PARA DRENO, LANÇAMENTO MECANIZADO. AF_07/2021</v>
          </cell>
          <cell r="C1679" t="str">
            <v>M3</v>
          </cell>
          <cell r="D1679">
            <v>151.03</v>
          </cell>
        </row>
        <row r="1680">
          <cell r="A1680">
            <v>102718</v>
          </cell>
          <cell r="B1680" t="str">
            <v>ENCHIMENTO DE AREIA PARA DRENO, LANÇAMENTO MANUAL. AF_07/2021</v>
          </cell>
          <cell r="C1680" t="str">
            <v>M3</v>
          </cell>
          <cell r="D1680">
            <v>199.07</v>
          </cell>
        </row>
        <row r="1681">
          <cell r="A1681">
            <v>102719</v>
          </cell>
          <cell r="B1681" t="str">
            <v>ENCHIMENTO DE BRITA PARA DRENO, LANÇAMENTO MANUAL. AF_07/2021</v>
          </cell>
          <cell r="C1681" t="str">
            <v>M3</v>
          </cell>
          <cell r="D1681">
            <v>159.86000000000001</v>
          </cell>
        </row>
        <row r="1682">
          <cell r="A1682">
            <v>102722</v>
          </cell>
          <cell r="B1682" t="str">
            <v>DRENO EM MURO DE CONTENÇÃO, EXECUTADO NO PÉ DO MURO, COM TUBO DE PEAD CORRUGADO FLEXÍVEL PERFURADO, ENCHIMENTO COM BRITA, ENVOLVIDO COM MANTA GEOTÊXTIL. AF_07/2021</v>
          </cell>
          <cell r="C1682" t="str">
            <v>M</v>
          </cell>
          <cell r="D1682">
            <v>50.08</v>
          </cell>
        </row>
        <row r="1683">
          <cell r="A1683">
            <v>102723</v>
          </cell>
          <cell r="B1683" t="str">
            <v>DRENO EM MURO DE CONTENÇÃO, EXECUTADO NO PÉ DO MURO, COM TUBO DE PVC CORRUGADO RÍGIDO PERFURADO, ENCHIMENTO COM BRITA, ENVOLVIDO COM MANTA GEOTÊXTIL. AF_07/2021</v>
          </cell>
          <cell r="C1683" t="str">
            <v>M</v>
          </cell>
          <cell r="D1683">
            <v>99.99</v>
          </cell>
        </row>
        <row r="1684">
          <cell r="A1684">
            <v>102724</v>
          </cell>
          <cell r="B1684" t="str">
            <v>DRENO BARBACÃ, DN 100 MM, COM MATERIAL DRENANTE. AF_07/2021</v>
          </cell>
          <cell r="C1684" t="str">
            <v>UN</v>
          </cell>
          <cell r="D1684">
            <v>27.6</v>
          </cell>
        </row>
        <row r="1685">
          <cell r="A1685">
            <v>102725</v>
          </cell>
          <cell r="B1685" t="str">
            <v>DRENO BARBACÃ, DN 75 MM, COM MATERIAL DRENANTE. AF_07/2021</v>
          </cell>
          <cell r="C1685" t="str">
            <v>UN</v>
          </cell>
          <cell r="D1685">
            <v>26.99</v>
          </cell>
        </row>
        <row r="1686">
          <cell r="A1686">
            <v>102726</v>
          </cell>
          <cell r="B1686" t="str">
            <v>DRENO BARBACÃ, DN 50 MM, COM MATERIAL DRENANTE. AF_07/2021</v>
          </cell>
          <cell r="C1686" t="str">
            <v>UN</v>
          </cell>
          <cell r="D1686">
            <v>25.09</v>
          </cell>
        </row>
        <row r="1687">
          <cell r="A1687">
            <v>103653</v>
          </cell>
          <cell r="B1687" t="str">
            <v>GEOTÊXTIL NÃO TECIDO 100% POLIÉSTER, RESISTÊNCIA A TRAÇÃO DE 31 KN/M (RT-31), INSTALADO EM DRENO - FORNECIMENTO E INSTALAÇÃO. AF_07/2021</v>
          </cell>
          <cell r="C1687" t="str">
            <v>M2</v>
          </cell>
          <cell r="D1687">
            <v>23.74</v>
          </cell>
        </row>
        <row r="1688">
          <cell r="A1688">
            <v>92743</v>
          </cell>
          <cell r="B1688" t="str">
            <v>MURO DE GABIÃO, ENCHIMENTO COM PEDRA DE MÃO TIPO RACHÃO, DE GRAVIDADE, COM GAIOLAS DE COMPRIMENTO IGUAL A 2 M, PARA MUROS COM ALTURA MENOR OU IGUAL A 4 M - FORNECIMENTO E EXECUÇÃO. AF_03/2024</v>
          </cell>
          <cell r="C1688" t="str">
            <v>M3</v>
          </cell>
          <cell r="D1688">
            <v>707.97</v>
          </cell>
        </row>
        <row r="1689">
          <cell r="A1689">
            <v>92744</v>
          </cell>
          <cell r="B1689" t="str">
            <v>MURO DE GABIÃO, ENCHIMENTO COM PEDRA DE MÃO TIPO RACHÃO, DE GRAVIDADE, COM GAIOLAS DE COMPRIMENTO IGUAL A 5 M, PARA MUROS COM ALTURA MENOR OU IGUAL A 4 M - FORNECIMENTO E EXECUÇÃO. AF_03/2024</v>
          </cell>
          <cell r="C1689" t="str">
            <v>M3</v>
          </cell>
          <cell r="D1689">
            <v>682.57</v>
          </cell>
        </row>
        <row r="1690">
          <cell r="A1690">
            <v>92745</v>
          </cell>
          <cell r="B1690" t="str">
            <v>MURO DE GABIÃO, ENCHIMENTO COM PEDRA DE MÃO TIPO RACHÃO, DE GRAVIDADE, COM GAIOLAS DE COMPRIMENTO IGUAL A 2 M, PARA MUROS COM ALTURA MAIOR QUE 4 M E MENOR OU IGUAL A 6 M - FORNECIMENTO E EXECUÇÃO. AF_03/2024</v>
          </cell>
          <cell r="C1690" t="str">
            <v>M3</v>
          </cell>
          <cell r="D1690">
            <v>864.99</v>
          </cell>
        </row>
        <row r="1691">
          <cell r="A1691">
            <v>92746</v>
          </cell>
          <cell r="B1691" t="str">
            <v>MURO DE GABIÃO, ENCHIMENTO COM PEDRA DE MÃO TIPO RACHÃO, DE GRAVIDADE, COM GAIOLAS DE COMPRIMENTO IGUAL A 5 M, PARA MUROS COM ALTURA MAIOR QUE 4 M E MENOR OU IGUAL A 6 M - FORNECIMENTO E EXECUÇÃO. AF_03/2024</v>
          </cell>
          <cell r="C1691" t="str">
            <v>M3</v>
          </cell>
          <cell r="D1691">
            <v>805.58</v>
          </cell>
        </row>
        <row r="1692">
          <cell r="A1692">
            <v>92747</v>
          </cell>
          <cell r="B1692" t="str">
            <v>MURO DE GABIÃO, ENCHIMENTO COM PEDRA DE MÃO TIPO RACHÃO, DE GRAVIDADE, COM GAIOLAS DE COMPRIMENTO IGUAL A 2 M, PARA MUROS COM ALTURA MAIOR QUE 6 M E MENOR OU IGUAL A 10 M - FORNECIMENTO E EXECUÇÃO. AF_03/2024</v>
          </cell>
          <cell r="C1692" t="str">
            <v>M3</v>
          </cell>
          <cell r="D1692">
            <v>961.8</v>
          </cell>
        </row>
        <row r="1693">
          <cell r="A1693">
            <v>92748</v>
          </cell>
          <cell r="B1693" t="str">
            <v>MURO DE GABIÃO, ENCHIMENTO COM PEDRA DE MÃO TIPO RACHÃO, DE GRAVIDADE, COM GAIOLAS DE COMPRIMENTO IGUAL A 5 M, PARA MUROS COM ALTURA MAIOR QUE 6 M E MENOR OU IGUAL A 10 M- FORNECIMENTO E EXECUÇÃO. AF_03/2024</v>
          </cell>
          <cell r="C1693" t="str">
            <v>M3</v>
          </cell>
          <cell r="D1693">
            <v>879.7</v>
          </cell>
        </row>
        <row r="1694">
          <cell r="A1694">
            <v>92749</v>
          </cell>
          <cell r="B1694" t="str">
            <v>MURO DE GABIÃO, ENCHIMENTO COM PEDRA DE MÃO TIPO RACHÃO, COM SOLO REFORÇADO, PARA MUROS COM ALTURA MENOR OU IGUAL A 4 M - FORNECIMENTO E EXECUÇÃO. AF_03/2024</v>
          </cell>
          <cell r="C1694" t="str">
            <v>M3</v>
          </cell>
          <cell r="D1694">
            <v>1023.55</v>
          </cell>
        </row>
        <row r="1695">
          <cell r="A1695">
            <v>92750</v>
          </cell>
          <cell r="B1695" t="str">
            <v>MURO DE GABIÃO, ENCHIMENTO COM PEDRA DE MÃO TIPO RACHÃO, COM SOLO REFORÇADO, PARA MUROS COM ALTURA MAIOR QUE 4 M E MENOR OU IGUAL A 12 M - FORNECIMENTO E EXECUÇÃO. AF_03/2024</v>
          </cell>
          <cell r="C1695" t="str">
            <v>M3</v>
          </cell>
          <cell r="D1695">
            <v>1731.21</v>
          </cell>
        </row>
        <row r="1696">
          <cell r="A1696">
            <v>92751</v>
          </cell>
          <cell r="B1696" t="str">
            <v>MURO DE GABIÃO, ENCHIMENTO COM PEDRA DE MÃO TIPO RACHÃO, COM SOLO REFORÇADO, PARA MUROS COM ALTURA MAIOR QUE 12 M E MENOR OU IGUAL A 20 M - FORNECIMENTO E EXECUÇÃO. AF_03/2024</v>
          </cell>
          <cell r="C1696" t="str">
            <v>M3</v>
          </cell>
          <cell r="D1696">
            <v>2145.69</v>
          </cell>
        </row>
        <row r="1697">
          <cell r="A1697">
            <v>92752</v>
          </cell>
          <cell r="B1697" t="str">
            <v>MURO DE GABIÃO, ENCHIMENTO COM PEDRA DE MÃO TIPO RACHÃO, COM SOLO REFORÇADO, PARA MUROS COM ALTURA MAIOR QUE 20 M E MENOR OU IGUAL A 28 M - FORNECIMENTO E EXECUÇÃO. AF_03/2024</v>
          </cell>
          <cell r="C1697" t="str">
            <v>M3</v>
          </cell>
          <cell r="D1697">
            <v>2557.85</v>
          </cell>
        </row>
        <row r="1698">
          <cell r="A1698">
            <v>92753</v>
          </cell>
          <cell r="B1698" t="str">
            <v>MURO DE GABIÃO, ENCHIMENTO COM RESÍDUO DE CONSTRUÇÃO E DEMOLIÇÃO, DE GRAVIDADE, COM GAIOLA TRAPEZOIDAL DE COMPRIMENTO IGUAL A 2 M, PARA MUROS COM ALTURA MENOR OU IGUAL A 2 M - FORNECIMENTO E EXECUÇÃO. AF_03/2024</v>
          </cell>
          <cell r="C1698" t="str">
            <v>M3</v>
          </cell>
          <cell r="D1698">
            <v>669.92</v>
          </cell>
        </row>
        <row r="1699">
          <cell r="A1699">
            <v>92754</v>
          </cell>
          <cell r="B1699" t="str">
            <v>MURO DE GABIÃO, ENCHIMENTO COM RESÍDUO DE CONSTRUÇÃO E DEMOLIÇÃO, DE GRAVIDADE, COM GAIOLA TRAPEZOIDAL DE COMPRIMENTO IGUAL A 2 M, PARA MUROS COM ALTURA MAIOR QUE 2 M E MENOR OU IGUAL A 4 M - FORNECIMENTO E EXECUÇÃO. AF_03/2024</v>
          </cell>
          <cell r="C1699" t="str">
            <v>M3</v>
          </cell>
          <cell r="D1699">
            <v>651.58000000000004</v>
          </cell>
        </row>
        <row r="1700">
          <cell r="A1700">
            <v>92755</v>
          </cell>
          <cell r="B1700" t="str">
            <v>PROTEÇÃO SUPERFICIAL DE CANAL EM GABIÃO TIPO COLCHÃO, ALTURA DE 17 CENTÍMETROS, ENCHIMENTO COM PEDRA DE MÃO TIPO RACHÃO - FORNECIMENTO E EXECUÇÃO. AF_03/2024</v>
          </cell>
          <cell r="C1700" t="str">
            <v>M2</v>
          </cell>
          <cell r="D1700">
            <v>259.22000000000003</v>
          </cell>
        </row>
        <row r="1701">
          <cell r="A1701">
            <v>92756</v>
          </cell>
          <cell r="B1701" t="str">
            <v>PROTEÇÃO SUPERFICIAL DE CANAL EM GABIÃO TIPO COLCHÃO, ALTURA DE 23 CENTÍMETROS, ENCHIMENTO COM PEDRA DE MÃO TIPO RACHÃO - FORNECIMENTO E EXECUÇÃO. AF_03/2024</v>
          </cell>
          <cell r="C1701" t="str">
            <v>M2</v>
          </cell>
          <cell r="D1701">
            <v>296.64</v>
          </cell>
        </row>
        <row r="1702">
          <cell r="A1702">
            <v>92757</v>
          </cell>
          <cell r="B1702" t="str">
            <v>PROTEÇÃO SUPERFICIAL DE CANAL EM GABIÃO TIPO COLCHÃO, ALTURA DE 30 CENTÍMETROS, ENCHIMENTO COM PEDRA DE MÃO TIPO RACHÃO - FORNECIMENTO E EXECUÇÃO. AF_03/2024</v>
          </cell>
          <cell r="C1702" t="str">
            <v>M2</v>
          </cell>
          <cell r="D1702">
            <v>341.66</v>
          </cell>
        </row>
        <row r="1703">
          <cell r="A1703">
            <v>92758</v>
          </cell>
          <cell r="B1703" t="str">
            <v>PROTEÇÃO SUPERFICIAL DE CANAL EM GABIÃO TIPO SACO, DIÂMETRO DE 65 CENTÍMETROS, ENCHIMENTO MANUAL COM PEDRA DE MÃO TIPO RACHÃO - FORNECIMENTO E EXECUÇÃO. AF_03/2024</v>
          </cell>
          <cell r="C1703" t="str">
            <v>M3</v>
          </cell>
          <cell r="D1703">
            <v>766.7</v>
          </cell>
        </row>
        <row r="1704">
          <cell r="A1704">
            <v>91069</v>
          </cell>
          <cell r="B1704" t="str">
            <v>EXECUÇÃO DE REVESTIMENTO DE CONCRETO PROJETADO COM ESPESSURA DE 7 CM, ARMADO COM TELA, INCLINAÇÃO MENOR QUE 90°, APLICAÇÃO CONTÍNUA, UTILIZANDO EQUIPAMENTO DE PROJEÇÃO COM 6 M³/H DE CAPACIDADE. AF_07/2024</v>
          </cell>
          <cell r="C1704" t="str">
            <v>M2</v>
          </cell>
          <cell r="D1704">
            <v>180.35</v>
          </cell>
        </row>
        <row r="1705">
          <cell r="A1705">
            <v>91070</v>
          </cell>
          <cell r="B1705" t="str">
            <v>EXECUÇÃO DE REVESTIMENTO DE CONCRETO PROJETADO COM ESPESSURA DE 10 CM, ARMADO COM TELA, INCLINAÇÃO MENOR QUE 90°, APLICAÇÃO CONTÍNUA, UTILIZANDO EQUIPAMENTO DE PROJEÇÃO COM 6 M³/H DE CAPACIDADE. AF_07/2024</v>
          </cell>
          <cell r="C1705" t="str">
            <v>M2</v>
          </cell>
          <cell r="D1705">
            <v>191.73</v>
          </cell>
        </row>
        <row r="1706">
          <cell r="A1706">
            <v>91071</v>
          </cell>
          <cell r="B1706" t="str">
            <v>EXECUÇÃO DE REVESTIMENTO DE CONCRETO PROJETADO COM ESPESSURA DE 7 CM, ARMADO COM TELA, INCLINAÇÃO DE 90°, APLICAÇÃO CONTÍNUA, UTILIZANDO EQUIPAMENTO DE PROJEÇÃO COM 6 M³/H DE CAPACIDADE. AF_07/2024</v>
          </cell>
          <cell r="C1706" t="str">
            <v>M2</v>
          </cell>
          <cell r="D1706">
            <v>284.5</v>
          </cell>
        </row>
        <row r="1707">
          <cell r="A1707">
            <v>91072</v>
          </cell>
          <cell r="B1707" t="str">
            <v>EXECUÇÃO DE REVESTIMENTO DE CONCRETO PROJETADO COM ESPESSURA DE 10 CM, ARMADO COM TELA, INCLINAÇÃO DE 90°, APLICAÇÃO CONTÍNUA, UTILIZANDO EQUIPAMENTO DE PROJEÇÃO COM 6 M³/H DE CAPACIDADE. AF_07/2024</v>
          </cell>
          <cell r="C1707" t="str">
            <v>M2</v>
          </cell>
          <cell r="D1707">
            <v>293.85000000000002</v>
          </cell>
        </row>
        <row r="1708">
          <cell r="A1708">
            <v>91073</v>
          </cell>
          <cell r="B1708" t="str">
            <v>EXECUÇÃO DE REVESTIMENTO DE CONCRETO PROJETADO COM ESPESSURA DE 7 CM, ARMADO COM TELA, INCLINAÇÃO MENOR QUE 90°, APLICAÇÃO CONTÍNUA, UTILIZANDO EQUIPAMENTO DE PROJEÇÃO COM 3 M³/H DE CAPACIDADE. AF_07/2024</v>
          </cell>
          <cell r="C1708" t="str">
            <v>M2</v>
          </cell>
          <cell r="D1708">
            <v>232.88</v>
          </cell>
        </row>
        <row r="1709">
          <cell r="A1709">
            <v>91074</v>
          </cell>
          <cell r="B1709" t="str">
            <v>EXECUÇÃO DE REVESTIMENTO DE CONCRETO PROJETADO COM ESPESSURA DE 10 CM, ARMADO COM TELA, INCLINAÇÃO MENOR QUE 90°, APLICAÇÃO CONTÍNUA, UTILIZANDO EQUIPAMENTO DE PROJEÇÃO COM 3 M³/H DE CAPACIDADE. AF_07/2024</v>
          </cell>
          <cell r="C1709" t="str">
            <v>M2</v>
          </cell>
          <cell r="D1709">
            <v>222.74</v>
          </cell>
        </row>
        <row r="1710">
          <cell r="A1710">
            <v>91075</v>
          </cell>
          <cell r="B1710" t="str">
            <v>EXECUÇÃO DE REVESTIMENTO DE CONCRETO PROJETADO COM ESPESSURA DE 7 CM, ARMADO COM TELA, INCLINAÇÃO DE 90°, APLICAÇÃO CONTÍNUA, UTILIZANDO EQUIPAMENTO DE PROJEÇÃO COM 3 M³/H DE CAPACIDADE. AF_07/2024</v>
          </cell>
          <cell r="C1710" t="str">
            <v>M2</v>
          </cell>
          <cell r="D1710">
            <v>362.85</v>
          </cell>
        </row>
        <row r="1711">
          <cell r="A1711">
            <v>91076</v>
          </cell>
          <cell r="B1711" t="str">
            <v>EXECUÇÃO DE REVESTIMENTO DE CONCRETO PROJETADO COM ESPESSURA DE 10 CM, ARMADO COM TELA, INCLINAÇÃO DE 90°, APLICAÇÃO CONTÍNUA, UTILIZANDO EQUIPAMENTO DE PROJEÇÃO COM 3 M³/H DE CAPACIDADE. AF_07/2024</v>
          </cell>
          <cell r="C1711" t="str">
            <v>M2</v>
          </cell>
          <cell r="D1711">
            <v>334.39</v>
          </cell>
        </row>
        <row r="1712">
          <cell r="A1712">
            <v>91077</v>
          </cell>
          <cell r="B1712" t="str">
            <v>EXECUÇÃO DE REVESTIMENTO DE CONCRETO PROJETADO COM ESPESSURA DE 7 CM, ARMADO COM FIBRAS DE AÇO, INCLINAÇÃO MENOR QUE 90°, APLICAÇÃO CONTÍNUA, UTILIZANDO EQUIPAMENTO DE PROJEÇÃO COM 6 M³/H DE CAPACIDADE. AF_07/2024</v>
          </cell>
          <cell r="C1712" t="str">
            <v>M2</v>
          </cell>
          <cell r="D1712">
            <v>177.71</v>
          </cell>
        </row>
        <row r="1713">
          <cell r="A1713">
            <v>91078</v>
          </cell>
          <cell r="B1713" t="str">
            <v>EXECUÇÃO DE REVESTIMENTO DE CONCRETO PROJETADO COM ESPESSURA DE 10 CM, ARMADO COM FIBRAS DE AÇO, INCLINAÇÃO MENOR QUE 90°, APLICAÇÃO CONTÍNUA, UTILIZANDO EQUIPAMENTO DE PROJEÇÃO COM 6 M³/H DE CAPACIDADE. AF_07/2024</v>
          </cell>
          <cell r="C1713" t="str">
            <v>M2</v>
          </cell>
          <cell r="D1713">
            <v>195.57</v>
          </cell>
        </row>
        <row r="1714">
          <cell r="A1714">
            <v>91079</v>
          </cell>
          <cell r="B1714" t="str">
            <v>EXECUÇÃO DE REVESTIMENTO DE CONCRETO PROJETADO COM ESPESSURA DE 7 CM, ARMADO COM FIBRAS DE AÇO, INCLINAÇÃO DE 90°, APLICAÇÃO CONTÍNUA, UTILIZANDO EQUIPAMENTO DE PROJEÇÃO COM 6 M³/H DE CAPACIDADE. AF_07/2024</v>
          </cell>
          <cell r="C1714" t="str">
            <v>M2</v>
          </cell>
          <cell r="D1714">
            <v>192.31</v>
          </cell>
        </row>
        <row r="1715">
          <cell r="A1715">
            <v>91080</v>
          </cell>
          <cell r="B1715" t="str">
            <v>EXECUÇÃO DE REVESTIMENTO DE CONCRETO PROJETADO COM ESPESSURA DE 10 CM, ARMADO COM FIBRAS DE AÇO, INCLINAÇÃO DE 90°, APLICAÇÃO CONTÍNUA, UTILIZANDO EQUIPAMENTO DE PROJEÇÃO COM 6 M³/H DE CAPACIDADE. AF_07/2024</v>
          </cell>
          <cell r="C1715" t="str">
            <v>M2</v>
          </cell>
          <cell r="D1715">
            <v>206.84</v>
          </cell>
        </row>
        <row r="1716">
          <cell r="A1716">
            <v>91081</v>
          </cell>
          <cell r="B1716" t="str">
            <v>EXECUÇÃO DE REVESTIMENTO DE CONCRETO PROJETADO COM ESPESSURA DE 7 CM, ARMADO COM FIBRAS DE AÇO, INCLINAÇÃO MENOR QUE 90°, APLICAÇÃO CONTÍNUA, UTILIZANDO EQUIPAMENTO DE PROJEÇÃO COM 3 M³/H DE CAPACIDADE. AF_07/2024</v>
          </cell>
          <cell r="C1716" t="str">
            <v>M2</v>
          </cell>
          <cell r="D1716">
            <v>252.22</v>
          </cell>
        </row>
        <row r="1717">
          <cell r="A1717">
            <v>91082</v>
          </cell>
          <cell r="B1717" t="str">
            <v>EXECUÇÃO DE REVESTIMENTO DE CONCRETO PROJETADO COM ESPESSURA DE 10 CM, ARMADO COM FIBRAS DE AÇO, INCLINAÇÃO MENOR QUE 90°, APLICAÇÃO CONTÍNUA, UTILIZANDO EQUIPAMENTO DE PROJEÇÃO COM 3 M³/H DE CAPACIDADE. AF_07/2024</v>
          </cell>
          <cell r="C1717" t="str">
            <v>M2</v>
          </cell>
          <cell r="D1717">
            <v>233.85</v>
          </cell>
        </row>
        <row r="1718">
          <cell r="A1718">
            <v>91083</v>
          </cell>
          <cell r="B1718" t="str">
            <v>EXECUÇÃO DE REVESTIMENTO DE CONCRETO PROJETADO COM ESPESSURA DE 7 CM, ARMADO COM FIBRAS DE AÇO, INCLINAÇÃO DE 90°, APLICAÇÃO CONTÍNUA, UTILIZANDO EQUIPAMENTO DE PROJEÇÃO COM 3 M³/H DE CAPACIDADE. AF_07/2024</v>
          </cell>
          <cell r="C1718" t="str">
            <v>M2</v>
          </cell>
          <cell r="D1718">
            <v>312.74</v>
          </cell>
        </row>
        <row r="1719">
          <cell r="A1719">
            <v>91084</v>
          </cell>
          <cell r="B1719" t="str">
            <v>EXECUÇÃO DE REVESTIMENTO DE CONCRETO PROJETADO COM ESPESSURA DE 10 CM, ARMADO COM FIBRAS DE AÇO, INCLINAÇÃO DE 90°, APLICAÇÃO CONTÍNUA, UTILIZANDO EQUIPAMENTO DE PROJEÇÃO COM 3 M³/H DE CAPACIDADE. AF_07/2024</v>
          </cell>
          <cell r="C1719" t="str">
            <v>M2</v>
          </cell>
          <cell r="D1719">
            <v>258.14999999999998</v>
          </cell>
        </row>
        <row r="1720">
          <cell r="A1720">
            <v>91086</v>
          </cell>
          <cell r="B1720" t="str">
            <v>EXECUÇÃO DE REVESTIMENTO DE CONCRETO PROJETADO COM ESPESSURA DE 7 CM, ARMADO COM TELA, INCLINAÇÃO MENOR QUE 90°, APLICAÇÃO DESCONTÍNUA, UTILIZANDO EQUIPAMENTO DE PROJEÇÃO COM 6 M³/H DE CAPACIDADE. AF_07/2024</v>
          </cell>
          <cell r="C1720" t="str">
            <v>M2</v>
          </cell>
          <cell r="D1720">
            <v>196.73</v>
          </cell>
        </row>
        <row r="1721">
          <cell r="A1721">
            <v>91087</v>
          </cell>
          <cell r="B1721" t="str">
            <v>EXECUÇÃO DE REVESTIMENTO DE CONCRETO PROJETADO COM ESPESSURA DE 10 CM, ARMADO COM TELA, INCLINAÇÃO MENOR QUE 90°, APLICAÇÃO DESCONTÍNUA, UTILIZANDO EQUIPAMENTO DE PROJEÇÃO COM 6 M³/H DE CAPACIDADE. AF_07/2024</v>
          </cell>
          <cell r="C1721" t="str">
            <v>M2</v>
          </cell>
          <cell r="D1721">
            <v>209.51</v>
          </cell>
        </row>
        <row r="1722">
          <cell r="A1722">
            <v>91088</v>
          </cell>
          <cell r="B1722" t="str">
            <v>EXECUÇÃO DE REVESTIMENTO DE CONCRETO PROJETADO COM ESPESSURA DE 7 CM, ARMADO COM TELA, INCLINAÇÃO DE 90°, APLICAÇÃO DESCONTÍNUA, UTILIZANDO EQUIPAMENTO DE PROJEÇÃO COM 6 M³/H DE CAPACIDADE. AF_07/2024</v>
          </cell>
          <cell r="C1722" t="str">
            <v>M2</v>
          </cell>
          <cell r="D1722">
            <v>301.33999999999997</v>
          </cell>
        </row>
        <row r="1723">
          <cell r="A1723">
            <v>91089</v>
          </cell>
          <cell r="B1723" t="str">
            <v>EXECUÇÃO DE REVESTIMENTO DE CONCRETO PROJETADO COM ESPESSURA DE 10 CM, ARMADO COM TELA, INCLINAÇÃO DE 90°, APLICAÇÃO DESCONTÍNUA, UTILIZANDO EQUIPAMENTO DE PROJEÇÃO COM 6 M³/H DE CAPACIDADE. AF_07/2024</v>
          </cell>
          <cell r="C1723" t="str">
            <v>M2</v>
          </cell>
          <cell r="D1723">
            <v>312.85000000000002</v>
          </cell>
        </row>
        <row r="1724">
          <cell r="A1724">
            <v>91090</v>
          </cell>
          <cell r="B1724" t="str">
            <v>EXECUÇÃO DE REVESTIMENTO DE CONCRETO PROJETADO COM ESPESSURA DE 7 CM, ARMADO COM TELA, INCLINAÇÃO MENOR QUE 90°, APLICAÇÃO DESCONTÍNUA, UTILIZANDO EQUIPAMENTO DE PROJEÇÃO COM 3 M³/H DE CAPACIDADE. AF_07/2024</v>
          </cell>
          <cell r="C1724" t="str">
            <v>M2</v>
          </cell>
          <cell r="D1724">
            <v>236.39</v>
          </cell>
        </row>
        <row r="1725">
          <cell r="A1725">
            <v>91091</v>
          </cell>
          <cell r="B1725" t="str">
            <v>EXECUÇÃO DE REVESTIMENTO DE CONCRETO PROJETADO COM ESPESSURA DE 10 CM, ARMADO COM TELA, INCLINAÇÃO MENOR QUE 90°, APLICAÇÃO DESCONTÍNUA, UTILIZANDO EQUIPAMENTO DE PROJEÇÃO COM 3 M³/H DE CAPACIDADE. AF_07/2024</v>
          </cell>
          <cell r="C1725" t="str">
            <v>M2</v>
          </cell>
          <cell r="D1725">
            <v>235.36</v>
          </cell>
        </row>
        <row r="1726">
          <cell r="A1726">
            <v>91092</v>
          </cell>
          <cell r="B1726" t="str">
            <v>EXECUÇÃO DE REVESTIMENTO DE CONCRETO PROJETADO COM ESPESSURA DE 7 CM, ARMADO COM TELA, INCLINAÇÃO DE 90°, APLICAÇÃO DESCONTÍNUA, UTILIZANDO EQUIPAMENTO DE PROJEÇÃO COM 3 M³/H DE CAPACIDADE. AF_07/2024</v>
          </cell>
          <cell r="C1726" t="str">
            <v>M2</v>
          </cell>
          <cell r="D1726">
            <v>357.5</v>
          </cell>
        </row>
        <row r="1727">
          <cell r="A1727">
            <v>91093</v>
          </cell>
          <cell r="B1727" t="str">
            <v>EXECUÇÃO DE REVESTIMENTO DE CONCRETO PROJETADO COM ESPESSURA DE 10 CM, ARMADO COM TELA, INCLINAÇÃO DE 90°, APLICAÇÃO DESCONTÍNUA, UTILIZANDO EQUIPAMENTO DE PROJEÇÃO COM 3 M³/H DE CAPACIDADE. AF_07/2024</v>
          </cell>
          <cell r="C1727" t="str">
            <v>M2</v>
          </cell>
          <cell r="D1727">
            <v>346.01</v>
          </cell>
        </row>
        <row r="1728">
          <cell r="A1728">
            <v>91094</v>
          </cell>
          <cell r="B1728" t="str">
            <v>EXECUÇÃO DE REVESTIMENTO DE CONCRETO PROJETADO COM ESPESSURA DE 7 CM, ARMADO COM FIBRAS DE AÇO, INCLINAÇÃO MENOR QUE 90°, APLICAÇÃO DESCONTÍNUA, UTILIZANDO EQUIPAMENTO DE PROJEÇÃO COM 6 M³/H DE CAPACIDADE. AF_07/2024</v>
          </cell>
          <cell r="C1728" t="str">
            <v>M2</v>
          </cell>
          <cell r="D1728">
            <v>170.48</v>
          </cell>
        </row>
        <row r="1729">
          <cell r="A1729">
            <v>91095</v>
          </cell>
          <cell r="B1729" t="str">
            <v>EXECUÇÃO DE REVESTIMENTO DE CONCRETO PROJETADO COM ESPESSURA DE 10 CM, ARMADO COM FIBRAS DE AÇO, INCLINAÇÃO MENOR QUE 90°, APLICAÇÃO DESCONTÍNUA, UTILIZANDO EQUIPAMENTO DE PROJEÇÃO COM 6 M³/H DE CAPACIDADE. AF_07/2024</v>
          </cell>
          <cell r="C1729" t="str">
            <v>M2</v>
          </cell>
          <cell r="D1729">
            <v>190.44</v>
          </cell>
        </row>
        <row r="1730">
          <cell r="A1730">
            <v>91096</v>
          </cell>
          <cell r="B1730" t="str">
            <v>EXECUÇÃO DE REVESTIMENTO DE CONCRETO PROJETADO COM ESPESSURA DE 7 CM, ARMADO COM FIBRAS DE AÇO, INCLINAÇÃO DE 90°, APLICAÇÃO DESCONTÍNUA, UTILIZANDO EQUIPAMENTO DE PROJEÇÃO COM 6 M³/H DE CAPACIDADE. AF_07/2024</v>
          </cell>
          <cell r="C1730" t="str">
            <v>M2</v>
          </cell>
          <cell r="D1730">
            <v>182.51</v>
          </cell>
        </row>
        <row r="1731">
          <cell r="A1731">
            <v>91097</v>
          </cell>
          <cell r="B1731" t="str">
            <v>EXECUÇÃO DE REVESTIMENTO DE CONCRETO PROJETADO COM ESPESSURA DE 10 CM, ARMADO COM FIBRAS DE AÇO, INCLINAÇÃO DE 90°, APLICAÇÃO DESCONTÍNUA, UTILIZANDO EQUIPAMENTO DE PROJEÇÃO COM 6 M³/H DE CAPACIDADE. AF_07/2024</v>
          </cell>
          <cell r="C1731" t="str">
            <v>M2</v>
          </cell>
          <cell r="D1731">
            <v>200.34</v>
          </cell>
        </row>
        <row r="1732">
          <cell r="A1732">
            <v>91098</v>
          </cell>
          <cell r="B1732" t="str">
            <v>EXECUÇÃO DE REVESTIMENTO DE CONCRETO PROJETADO COM ESPESSURA DE 7 CM, ARMADO COM FIBRAS DE AÇO, INCLINAÇÃO MENOR QUE 90°, APLICAÇÃO DESCONTÍNUA, UTILIZANDO EQUIPAMENTO DE PROJEÇÃO COM 3 M³/H DE CAPACIDADE. AF_07/2024</v>
          </cell>
          <cell r="C1732" t="str">
            <v>M2</v>
          </cell>
          <cell r="D1732">
            <v>223.76</v>
          </cell>
        </row>
        <row r="1733">
          <cell r="A1733">
            <v>91099</v>
          </cell>
          <cell r="B1733" t="str">
            <v>EXECUÇÃO DE REVESTIMENTO DE CONCRETO PROJETADO COM ESPESSURA DE 10 CM, ARMADO COM FIBRAS DE AÇO, INCLINAÇÃO MENOR QUE 90°, APLICAÇÃO DESCONTÍNUA, UTILIZANDO EQUIPAMENTO DE PROJEÇÃO COM 3 M³/H DE CAPACIDADE. AF_07/2024</v>
          </cell>
          <cell r="C1733" t="str">
            <v>M2</v>
          </cell>
          <cell r="D1733">
            <v>221.72</v>
          </cell>
        </row>
        <row r="1734">
          <cell r="A1734">
            <v>91100</v>
          </cell>
          <cell r="B1734" t="str">
            <v>EXECUÇÃO DE REVESTIMENTO DE CONCRETO PROJETADO COM ESPESSURA DE 7 CM, ARMADO COM FIBRAS DE AÇO, INCLINAÇÃO DE 90°, APLICAÇÃO DESCONTÍNUA, UTILIZANDO EQUIPAMENTO DE PROJEÇÃO COM 3 M³/H DE CAPACIDADE. AF_07/2024</v>
          </cell>
          <cell r="C1734" t="str">
            <v>M2</v>
          </cell>
          <cell r="D1734">
            <v>262.19</v>
          </cell>
        </row>
        <row r="1735">
          <cell r="A1735">
            <v>91101</v>
          </cell>
          <cell r="B1735" t="str">
            <v>EXECUÇÃO DE REVESTIMENTO DE CONCRETO PROJETADO COM ESPESSURA DE 10 CM, ARMADO COM FIBRAS DE AÇO, INCLINAÇÃO DE 90°, APLICAÇÃO DESCONTÍNUA, UTILIZANDO EQUIPAMENTO DE PROJEÇÃO COM 3 M³/H DE CAPACIDADE. AF_07/2024</v>
          </cell>
          <cell r="C1735" t="str">
            <v>M2</v>
          </cell>
          <cell r="D1735">
            <v>240.81</v>
          </cell>
        </row>
        <row r="1736">
          <cell r="A1736">
            <v>93957</v>
          </cell>
          <cell r="B1736" t="str">
            <v>EXECUÇÃO DE GRAMPO PARA SOLO GRAMPEADO COM COMPRIMENTO MENOR OU IGUAL A 6 M, DIÂMETRO DE 10 CM, PERFURAÇÃO COM EQUIPAMENTO MANUAL E ARMADURA COM DIÂMETRO DE 20 MM. AF_07/2024</v>
          </cell>
          <cell r="C1736" t="str">
            <v>M</v>
          </cell>
          <cell r="D1736">
            <v>307.57</v>
          </cell>
        </row>
        <row r="1737">
          <cell r="A1737">
            <v>93959</v>
          </cell>
          <cell r="B1737" t="str">
            <v>EXECUÇÃO DE GRAMPO PARA SOLO GRAMPEADO COM COMPRIMENTO MAIOR QUE 6 M E MENOR OU IGUAL A 10 M, DIÂMETRO DE 10 CM, PERFURAÇÃO COM EQUIPAMENTO MANUAL E ARMADURA COM DIÂMETRO DE 20 MM. AF_07/2024</v>
          </cell>
          <cell r="C1737" t="str">
            <v>M</v>
          </cell>
          <cell r="D1737">
            <v>248.3</v>
          </cell>
        </row>
        <row r="1738">
          <cell r="A1738">
            <v>93961</v>
          </cell>
          <cell r="B1738" t="str">
            <v>EXECUÇÃO DE GRAMPO PARA SOLO GRAMPEADO COM COMPRIMENTO MAIOR QUE 10 M, DIÂMETRO DE 10 CM, PERFURAÇÃO COM EQUIPAMENTO MANUAL E ARMADURA COM DIÂMETRO DE 20 MM. AF_07/2024</v>
          </cell>
          <cell r="C1738" t="str">
            <v>M</v>
          </cell>
          <cell r="D1738">
            <v>223.29</v>
          </cell>
        </row>
        <row r="1739">
          <cell r="A1739">
            <v>93967</v>
          </cell>
          <cell r="B1739" t="str">
            <v>EXECUÇÃO DE GRAMPO PARA SOLO GRAMPEADO COM COMPRIMENTO MENOR OU IGUAL A 6 M, DIÂMETRO DE 7 CM, PERFURAÇÃO COM EQUIPAMENTO MANUAL E ARMADURA COM DIÂMETRO DE 20 MM. AF_07/2024</v>
          </cell>
          <cell r="C1739" t="str">
            <v>M</v>
          </cell>
          <cell r="D1739">
            <v>256.58</v>
          </cell>
        </row>
        <row r="1740">
          <cell r="A1740">
            <v>93969</v>
          </cell>
          <cell r="B1740" t="str">
            <v>EXECUÇÃO DE GRAMPO PARA SOLO GRAMPEADO COM COMPRIMENTO MAIOR QUE 6 M E MENOR OU IGUAL A 10 M, DIÂMETRO DE 7 CM, PERFURAÇÃO COM EQUIPAMENTO MANUAL E ARMADURA COM DIÂMETRO DE 20 MM. AF_07/2024</v>
          </cell>
          <cell r="C1740" t="str">
            <v>M</v>
          </cell>
          <cell r="D1740">
            <v>207.38</v>
          </cell>
        </row>
        <row r="1741">
          <cell r="A1741">
            <v>93971</v>
          </cell>
          <cell r="B1741" t="str">
            <v>EXECUÇÃO DE GRAMPO PARA SOLO GRAMPEADO COM COMPRIMENTO MAIOR QUE 10 M, DIÂMETRO DE 7 CM, PERFURAÇÃO COM EQUIPAMENTO MANUAL E ARMADURA COM DIÂMETRO DE 20 MM. AF_07/2024</v>
          </cell>
          <cell r="C1741" t="str">
            <v>M</v>
          </cell>
          <cell r="D1741">
            <v>187.27</v>
          </cell>
        </row>
        <row r="1742">
          <cell r="A1742">
            <v>95108</v>
          </cell>
          <cell r="B1742" t="str">
            <v>EXECUÇÃO DE PROTEÇÃO DA CABEÇA DO TIRANTE COM USO DE FÔRMAS METÁLICAS, 50 UTILIZAÇÕES, E CONCRETO FCK =15 MPA. AF_11/2023</v>
          </cell>
          <cell r="C1742" t="str">
            <v>UN</v>
          </cell>
          <cell r="D1742">
            <v>35.82</v>
          </cell>
        </row>
        <row r="1743">
          <cell r="A1743">
            <v>100341</v>
          </cell>
          <cell r="B1743" t="str">
            <v>FABRICAÇÃO, MONTAGEM E DESMONTAGEM DE FÔRMA PARA CORTINA DE CONTENÇÃO, EM CHAPA DE MADEIRA COMPENSADA PLASTIFICADA, E = 18 MM, 10 UTILIZAÇÕES. AF_11/2024</v>
          </cell>
          <cell r="C1743" t="str">
            <v>M2</v>
          </cell>
          <cell r="D1743">
            <v>42.61</v>
          </cell>
        </row>
        <row r="1744">
          <cell r="A1744">
            <v>100342</v>
          </cell>
          <cell r="B1744" t="str">
            <v>ARMAÇÃO DE CORTINA DE CONTENÇÃO EM CONCRETO ARMADO, COM AÇO CA-50 DE 6,3 MM - MONTAGEM. AF_11/2024</v>
          </cell>
          <cell r="C1744" t="str">
            <v>KG</v>
          </cell>
          <cell r="D1744">
            <v>16.38</v>
          </cell>
        </row>
        <row r="1745">
          <cell r="A1745">
            <v>100343</v>
          </cell>
          <cell r="B1745" t="str">
            <v>ARMAÇÃO DE CORTINA DE CONTENÇÃO EM CONCRETO ARMADO, COM AÇO CA-50 DE 8 MM - MONTAGEM. AF_11/2024</v>
          </cell>
          <cell r="C1745" t="str">
            <v>KG</v>
          </cell>
          <cell r="D1745">
            <v>14.5</v>
          </cell>
        </row>
        <row r="1746">
          <cell r="A1746">
            <v>100344</v>
          </cell>
          <cell r="B1746" t="str">
            <v>ARMAÇÃO DE CORTINA DE CONTENÇÃO EM CONCRETO ARMADO, COM AÇO CA-50 DE 10 MM - MONTAGEM. AF_11/2024</v>
          </cell>
          <cell r="C1746" t="str">
            <v>KG</v>
          </cell>
          <cell r="D1746">
            <v>11.96</v>
          </cell>
        </row>
        <row r="1747">
          <cell r="A1747">
            <v>100345</v>
          </cell>
          <cell r="B1747" t="str">
            <v>ARMAÇÃO DE CORTINA DE CONTENÇÃO EM CONCRETO ARMADO, COM AÇO CA-50 DE 12,5 MM - MONTAGEM. AF_11/2024</v>
          </cell>
          <cell r="C1747" t="str">
            <v>KG</v>
          </cell>
          <cell r="D1747">
            <v>9.3699999999999992</v>
          </cell>
        </row>
        <row r="1748">
          <cell r="A1748">
            <v>100346</v>
          </cell>
          <cell r="B1748" t="str">
            <v>ARMAÇÃO DE CORTINA DE CONTENÇÃO EM CONCRETO ARMADO, COM AÇO CA-50 DE 16 MM - MONTAGEM. AF_11/2024</v>
          </cell>
          <cell r="C1748" t="str">
            <v>KG</v>
          </cell>
          <cell r="D1748">
            <v>8.9600000000000009</v>
          </cell>
        </row>
        <row r="1749">
          <cell r="A1749">
            <v>100347</v>
          </cell>
          <cell r="B1749" t="str">
            <v>ARMAÇÃO DE CORTINA DE CONTENÇÃO EM CONCRETO ARMADO, COM AÇO CA-50 DE 20 MM - MONTAGEM. AF_11/2024</v>
          </cell>
          <cell r="C1749" t="str">
            <v>KG</v>
          </cell>
          <cell r="D1749">
            <v>10.07</v>
          </cell>
        </row>
        <row r="1750">
          <cell r="A1750">
            <v>100348</v>
          </cell>
          <cell r="B1750" t="str">
            <v>ARMAÇÃO DE CORTINA DE CONTENÇÃO EM CONCRETO ARMADO, COM AÇO CA-50 DE 25 MM - MONTAGEM. AF_11/2024</v>
          </cell>
          <cell r="C1750" t="str">
            <v>KG</v>
          </cell>
          <cell r="D1750">
            <v>9.9</v>
          </cell>
        </row>
        <row r="1751">
          <cell r="A1751">
            <v>100349</v>
          </cell>
          <cell r="B1751" t="str">
            <v>CONCRETAGEM DE CORTINA DE CONTENÇÃO, ATRAVÉS DE BOMBA - LANÇAMENTO, ADENSAMENTO E ACABAMENTO. AF_11/2024</v>
          </cell>
          <cell r="C1751" t="str">
            <v>M3</v>
          </cell>
          <cell r="D1751">
            <v>766.19</v>
          </cell>
        </row>
        <row r="1752">
          <cell r="A1752">
            <v>104841</v>
          </cell>
          <cell r="B1752" t="str">
            <v>EXECUÇÃO DE PERFURAÇÃO PARA TIRANTE, COMPRIMENTO MAIOR OU IGUAL A 14 M E MENOR QUE 22 M, COM DIÂMETRO DE FURO DE 100 MM EXECUTADO COM HASTE E TUBOS DE REVESTIMENTO UTILIZANDO PERFURATRIZ SOBRE ESTEIRA. AF_11/2023</v>
          </cell>
          <cell r="C1752" t="str">
            <v>M</v>
          </cell>
          <cell r="D1752">
            <v>81.849999999999994</v>
          </cell>
        </row>
        <row r="1753">
          <cell r="A1753">
            <v>104842</v>
          </cell>
          <cell r="B1753" t="str">
            <v>EXECUÇÃO DE PERFURAÇÃO PARA TIRANTE, COMPRIMENTO MAIOR OU IGUAL A 22 M E MENOR QUE 30 M, COM DIÂMETRO DE FURO DE 100 MM EXECUTADO COM HASTE E TUBOS DE REVESTIMENTO UTILIZANDO PERFURATRIZ SOBRE ESTEIRA. AF_11/2023</v>
          </cell>
          <cell r="C1753" t="str">
            <v>M</v>
          </cell>
          <cell r="D1753">
            <v>70.19</v>
          </cell>
        </row>
        <row r="1754">
          <cell r="A1754">
            <v>104843</v>
          </cell>
          <cell r="B1754" t="str">
            <v>EXECUÇÃO DE PERFURAÇÃO PARA TIRANTE, COMPRIMENTO MAIOR OU IGUAL A 6 M E MENOR QUE 14 M, COM DIÂMETRO DE FURO DE 150 MM EXECUTADO COM HASTE E TUBOS DE REVESTIMENTO UTILIZANDO PERFURATRIZ SOBRE ESTEIRA. AF_11/2023</v>
          </cell>
          <cell r="C1754" t="str">
            <v>M</v>
          </cell>
          <cell r="D1754">
            <v>111.74</v>
          </cell>
        </row>
        <row r="1755">
          <cell r="A1755">
            <v>104844</v>
          </cell>
          <cell r="B1755" t="str">
            <v>EXECUÇÃO DE PERFURAÇÃO PARA TIRANTE, COMPRIMENTO MAIOR OU IGUAL A 14 M E MENOR QUE 22 M, COM DIÂMETRO DE FURO DE 150 MM EXECUTADO COM HASTE E TUBOS DE REVESTIMENTO UTILIZANDO PERFURATRIZ SOBRE ESTEIRA. AF_11/2023</v>
          </cell>
          <cell r="C1755" t="str">
            <v>M</v>
          </cell>
          <cell r="D1755">
            <v>90.19</v>
          </cell>
        </row>
        <row r="1756">
          <cell r="A1756">
            <v>104845</v>
          </cell>
          <cell r="B1756" t="str">
            <v>EXECUÇÃO DE PERFURAÇÃO PARA TIRANTE, COMPRIMENTO MAIOR OU IGUAL A 6 M E MENOR QUE 14 M, COM DIÂMETRO DE FURO DE 200 MM EXECUTADO COM HASTE E TUBOS DE REVESTIMENTO UTILIZANDO PERFURATRIZ SOBRE ESTEIRA. AF_11/2023</v>
          </cell>
          <cell r="C1756" t="str">
            <v>M</v>
          </cell>
          <cell r="D1756">
            <v>127.14</v>
          </cell>
        </row>
        <row r="1757">
          <cell r="A1757">
            <v>104846</v>
          </cell>
          <cell r="B1757" t="str">
            <v>EXECUÇÃO DE PERFURAÇÃO PARA TIRANTE, COMPRIMENTO MAIOR OU IGUAL A 14 M E MENOR QUE 22 M, COM DIÂMETRO DE FURO DE 200 MM EXECUTADO COM HASTE E TUBOS DE REVESTIMENTO UTILIZANDO PERFURATRIZ SOBRE ESTEIRA. AF_11/2023</v>
          </cell>
          <cell r="C1757" t="str">
            <v>M</v>
          </cell>
          <cell r="D1757">
            <v>102.57</v>
          </cell>
        </row>
        <row r="1758">
          <cell r="A1758">
            <v>104847</v>
          </cell>
          <cell r="B1758" t="str">
            <v>EXECUÇÃO DE PERFURAÇÃO PARA TIRANTE, COMPRIMENTO MAIOR OU IGUAL A 22 M E MENOR QUE 30 M, COM DIÂMETRO DE FURO DE 200 MM EXECUTADO COM HASTE E TUBOS DE REVESTIMENTO UTILIZANDO PERFURATRIZ SOBRE ESTEIRA. AF_11/2023</v>
          </cell>
          <cell r="C1758" t="str">
            <v>M</v>
          </cell>
          <cell r="D1758">
            <v>87.44</v>
          </cell>
        </row>
        <row r="1759">
          <cell r="A1759">
            <v>104848</v>
          </cell>
          <cell r="B1759" t="str">
            <v>EXECUÇÃO DE PERFURAÇÃO PARA TIRANTE, COMPRIMENTO MAIOR OU IGUAL A 6 M E MENOR QUE 14 M, COM DIÂMETRO DE FURO DE 100 MM EXECUTADO COM HASTE UTILIZANDO PERFURATRIZ MANUAL SOBRE BASE DE MONTAGEM. AF_11/2023</v>
          </cell>
          <cell r="C1759" t="str">
            <v>M</v>
          </cell>
          <cell r="D1759">
            <v>65.83</v>
          </cell>
        </row>
        <row r="1760">
          <cell r="A1760">
            <v>104849</v>
          </cell>
          <cell r="B1760" t="str">
            <v>EXECUÇÃO DE PERFURAÇÃO PARA TIRANTE, COMPRIMENTO MAIOR OU IGUAL A 14 M E MENOR QUE 22 M, COM DIÂMETRO DE FURO DE 100 MM EXECUTADO COM HASTE UTILIZANDO PERFURATRIZ MANUAL SOBRE BASE DE MONTAGEM. AF_11/2023</v>
          </cell>
          <cell r="C1760" t="str">
            <v>M</v>
          </cell>
          <cell r="D1760">
            <v>56.82</v>
          </cell>
        </row>
        <row r="1761">
          <cell r="A1761">
            <v>104850</v>
          </cell>
          <cell r="B1761" t="str">
            <v>EXECUÇÃO DE PERFURAÇÃO PARA TIRANTE, COMPRIMENTO MAIOR OU IGUAL A 22 M E MENOR QUE 30 M, COM DIÂMETRO DE FURO DE 100 MM EXECUTADO COM HASTE UTILIZANDO PERFURATRIZ MANUAL SOBRE BASE DE MONTAGEM. AF_11/2023</v>
          </cell>
          <cell r="C1761" t="str">
            <v>M</v>
          </cell>
          <cell r="D1761">
            <v>50.76</v>
          </cell>
        </row>
        <row r="1762">
          <cell r="A1762">
            <v>104851</v>
          </cell>
          <cell r="B1762" t="str">
            <v>EXECUÇÃO DE PERFURAÇÃO PARA TIRANTE, COMPRIMENTO MAIOR OU IGUAL A 6 M E MENOR QUE 14 M, COM DIÂMETRO DE FURO DE 150 MM EXECUTADO COM HASTE UTILIZANDO PERFURATRIZ MANUAL SOBRE BASE DE MONTAGEM. AF_11/2023</v>
          </cell>
          <cell r="C1762" t="str">
            <v>M</v>
          </cell>
          <cell r="D1762">
            <v>72.790000000000006</v>
          </cell>
        </row>
        <row r="1763">
          <cell r="A1763">
            <v>104852</v>
          </cell>
          <cell r="B1763" t="str">
            <v>EXECUÇÃO DE PERFURAÇÃO PARA TIRANTE, COMPRIMENTO MAIOR OU IGUAL A 14 M E MENOR QUE 22 M, COM DIÂMETRO DE FURO DE 150 MM EXECUTADO COM HASTE UTILIZANDO PERFURATRIZ MANUAL SOBRE BASE DE MONTAGEM. AF_11/2023</v>
          </cell>
          <cell r="C1763" t="str">
            <v>M</v>
          </cell>
          <cell r="D1763">
            <v>62.39</v>
          </cell>
        </row>
        <row r="1764">
          <cell r="A1764">
            <v>104853</v>
          </cell>
          <cell r="B1764" t="str">
            <v>EXECUÇÃO DE PERFURAÇÃO PARA TIRANTE, COMPRIMENTO MAIOR OU IGUAL A 22 M E MENOR QUE 30 M, COM DIÂMETRO DE FURO DE 150 MM EXECUTADO COM HASTE UTILIZANDO PERFURATRIZ MANUAL SOBRE BASE DE MONTAGEM. AF_11/2023</v>
          </cell>
          <cell r="C1764" t="str">
            <v>M</v>
          </cell>
          <cell r="D1764">
            <v>55.43</v>
          </cell>
        </row>
        <row r="1765">
          <cell r="A1765">
            <v>104854</v>
          </cell>
          <cell r="B1765" t="str">
            <v>EXECUÇÃO DE PERFURAÇÃO PARA TIRANTE, COMPRIMENTO MAIOR OU IGUAL A 14 M E MENOR QUE 22 M, COM DIÂMETRO DE FURO DE 200 MM EXECUTADO COM HASTE UTILIZANDO PERFURATRIZ MANUAL SOBRE BASE DE MONTAGEM. AF_11/2023</v>
          </cell>
          <cell r="C1765" t="str">
            <v>M</v>
          </cell>
          <cell r="D1765">
            <v>70.7</v>
          </cell>
        </row>
        <row r="1766">
          <cell r="A1766">
            <v>104855</v>
          </cell>
          <cell r="B1766" t="str">
            <v>EXECUÇÃO DE PERFURAÇÃO PARA TIRANTE, COMPRIMENTO MAIOR OU IGUAL A 22 M E MENOR QUE 30 M, COM DIÂMETRO DE FURO DE 200 MM EXECUTADO COM HASTE UTILIZANDO PERFURATRIZ MANUAL SOBRE BASE DE MONTAGEM. AF_11/2023</v>
          </cell>
          <cell r="C1766" t="str">
            <v>M</v>
          </cell>
          <cell r="D1766">
            <v>62.37</v>
          </cell>
        </row>
        <row r="1767">
          <cell r="A1767">
            <v>104875</v>
          </cell>
          <cell r="B1767" t="str">
            <v>PERFURAÇÃO DE PAREDE DIAFRAGMA COM COROA DIAMANTADA DE DIÂMETRO DE 102 MM. AF_11/2023</v>
          </cell>
          <cell r="C1767" t="str">
            <v>M</v>
          </cell>
          <cell r="D1767">
            <v>108.86</v>
          </cell>
        </row>
        <row r="1768">
          <cell r="A1768">
            <v>104876</v>
          </cell>
          <cell r="B1768" t="str">
            <v>PERFURAÇÃO DE CORTINA PRÉ-MOLDADA COM MARTELETE ROMPEDOR. AF_11/2023</v>
          </cell>
          <cell r="C1768" t="str">
            <v>UN</v>
          </cell>
          <cell r="D1768">
            <v>22.33</v>
          </cell>
        </row>
        <row r="1769">
          <cell r="A1769">
            <v>104877</v>
          </cell>
          <cell r="B1769" t="str">
            <v>EXECUÇÃO DE LONGARINA, PARA TIRANTES PROVISÓRIOS, COM PERFIL METÁLICO, INCLUINDO CUNHA E SOLIDARIZAÇÃO. AF_11/2023</v>
          </cell>
          <cell r="C1769" t="str">
            <v>UN</v>
          </cell>
          <cell r="D1769">
            <v>581.4</v>
          </cell>
        </row>
        <row r="1770">
          <cell r="A1770">
            <v>104878</v>
          </cell>
          <cell r="B1770" t="str">
            <v>EXECUÇÃO DE LONGARINA, PARA TIRANTES PERMANENTES, COM PERFIL METÁLICO, INCLUINDO CUNHA E SOLIDARIZAÇÃO. AF_11/2023</v>
          </cell>
          <cell r="C1770" t="str">
            <v>UN</v>
          </cell>
          <cell r="D1770">
            <v>2283.8000000000002</v>
          </cell>
        </row>
        <row r="1771">
          <cell r="A1771">
            <v>104879</v>
          </cell>
          <cell r="B1771" t="str">
            <v>EXECUÇÃO DE PERFURAÇÃO PARA TIRANTE, COMPRIMENTO MAIOR OU IGUAL A 22 M E MENOR QUE 30 M, COM DIÂMETRO DE FURO DE 150 MM EXECUTADO COM HASTE E TUBOS DE REVESTIMENTO UTILIZANDO PERFURATRIZ SOBRE ESTEIRA. AF_11/2023</v>
          </cell>
          <cell r="C1771" t="str">
            <v>M</v>
          </cell>
          <cell r="D1771">
            <v>77.14</v>
          </cell>
        </row>
        <row r="1772">
          <cell r="A1772">
            <v>104880</v>
          </cell>
          <cell r="B1772" t="str">
            <v>EXECUÇÃO DE PERFURAÇÃO PARA TIRANTE, COMPRIMENTO MAIOR OU IGUAL A 6 M E MENOR QUE 14 M, COM DIÂMETRO DE FURO DE 200 MM EXECUTADO COM HASTE UTILIZANDO PERFURATRIZ MANUAL SOBRE BASE DE MONTAGEM. AF_11/2023</v>
          </cell>
          <cell r="C1772" t="str">
            <v>M</v>
          </cell>
          <cell r="D1772">
            <v>83.14</v>
          </cell>
        </row>
        <row r="1773">
          <cell r="A1773">
            <v>104886</v>
          </cell>
          <cell r="B1773" t="str">
            <v>EXECUÇÃO DE PERFURAÇÃO PARA TIRANTE, COMPRIMENTO MAIOR OU IGUAL A 6 M E MENOR QUE 14 M, COM DIÂMETRO DE FURO DE 100 MM EXECUTADO COM HASTE UTILIZANDO PERFURATRIZ SOBRE ESTEIRA. AF_11/2023</v>
          </cell>
          <cell r="C1773" t="str">
            <v>M</v>
          </cell>
          <cell r="D1773">
            <v>50.09</v>
          </cell>
        </row>
        <row r="1774">
          <cell r="A1774">
            <v>104887</v>
          </cell>
          <cell r="B1774" t="str">
            <v>EXECUÇÃO DE PERFURAÇÃO PARA TIRANTE, COMPRIMENTO MAIOR OU IGUAL A 14 M E MENOR QUE 22 M, COM DIÂMETRO DE FURO DE 100 MM EXECUTADO COM HASTE UTILIZANDO PERFURATRIZ SOBRE ESTEIRA. AF_11/2023</v>
          </cell>
          <cell r="C1774" t="str">
            <v>M</v>
          </cell>
          <cell r="D1774">
            <v>44.27</v>
          </cell>
        </row>
        <row r="1775">
          <cell r="A1775">
            <v>104888</v>
          </cell>
          <cell r="B1775" t="str">
            <v>EXECUÇÃO DE PERFURAÇÃO PARA TIRANTE, COMPRIMENTO MAIOR OU IGUAL A 22 M E MENOR QUE 30 M, COM DIÂMETRO DE FURO DE 100 MM EXECUTADO COM HASTE UTILIZANDO PERFURATRIZ SOBRE ESTEIRA. AF_11/2023</v>
          </cell>
          <cell r="C1775" t="str">
            <v>M</v>
          </cell>
          <cell r="D1775">
            <v>40.32</v>
          </cell>
        </row>
        <row r="1776">
          <cell r="A1776">
            <v>104889</v>
          </cell>
          <cell r="B1776" t="str">
            <v>EXECUÇÃO DE PERFURAÇÃO PARA TIRANTE, COMPRIMENTO MAIOR OU IGUAL A 6 M E MENOR QUE 14 M, COM DIÂMETRO DE FURO DE 200 MM EXECUTADO COM HASTE UTILIZANDO PERFURATRIZ SOBRE ESTEIRA. AF_11/2023</v>
          </cell>
          <cell r="C1776" t="str">
            <v>M</v>
          </cell>
          <cell r="D1776">
            <v>57.88</v>
          </cell>
        </row>
        <row r="1777">
          <cell r="A1777">
            <v>104890</v>
          </cell>
          <cell r="B1777" t="str">
            <v>EXECUÇÃO DE PERFURAÇÃO PARA TIRANTE, COMPRIMENTO MAIOR OU IGUAL A 14 M E MENOR QUE 22 M, COM DIÂMETRO DE FURO DE 200 MM EXECUTADO COM HASTE UTILIZANDO PERFURATRIZ SOBRE ESTEIRA. AF_11/2023</v>
          </cell>
          <cell r="C1777" t="str">
            <v>M</v>
          </cell>
          <cell r="D1777">
            <v>50.54</v>
          </cell>
        </row>
        <row r="1778">
          <cell r="A1778">
            <v>104891</v>
          </cell>
          <cell r="B1778" t="str">
            <v>EXECUÇÃO DE PERFURAÇÃO PARA TIRANTE, COMPRIMENTO MAIOR OU IGUAL A 22 M E MENOR QUE 30 M, COM DIÂMETRO DE FURO DE 200 MM EXECUTADO COM HASTE UTILIZANDO PERFURATRIZ SOBRE ESTEIRA. AF_11/2023</v>
          </cell>
          <cell r="C1778" t="str">
            <v>M</v>
          </cell>
          <cell r="D1778">
            <v>45.62</v>
          </cell>
        </row>
        <row r="1779">
          <cell r="A1779">
            <v>104892</v>
          </cell>
          <cell r="B1779" t="str">
            <v>EXECUÇÃO DE PERFURAÇÃO PARA TIRANTE, COMPRIMENTO MAIOR OU IGUAL A 6 M E MENOR QUE 14 M, COM DIÂMETRO DE FURO DE 100 MM EXECUTADO COM HASTE E TUBOS DE REVESTIMENTO UTILIZANDO PERFURATRIZ SOBRE ESTEIRA. AF_11/2023</v>
          </cell>
          <cell r="C1779" t="str">
            <v>M</v>
          </cell>
          <cell r="D1779">
            <v>101.34</v>
          </cell>
        </row>
        <row r="1780">
          <cell r="A1780">
            <v>102989</v>
          </cell>
          <cell r="B1780" t="str">
            <v>CANALETA MEIA CANA PRÉ-MOLDADA DE CONCRETO (D = 20 CM) - FORNECIMENTO E INSTALAÇÃO. AF_08/2021</v>
          </cell>
          <cell r="C1780" t="str">
            <v>M</v>
          </cell>
          <cell r="D1780">
            <v>37.950000000000003</v>
          </cell>
        </row>
        <row r="1781">
          <cell r="A1781">
            <v>102990</v>
          </cell>
          <cell r="B1781" t="str">
            <v>CANALETA MEIA CANA PRÉ-MOLDADA DE CONCRETO (D = 30 CM) - FORNECIMENTO E INSTALAÇÃO. AF_08/2021</v>
          </cell>
          <cell r="C1781" t="str">
            <v>M</v>
          </cell>
          <cell r="D1781">
            <v>46.14</v>
          </cell>
        </row>
        <row r="1782">
          <cell r="A1782">
            <v>102991</v>
          </cell>
          <cell r="B1782" t="str">
            <v>CANALETA MEIA CANA PRÉ-MOLDADA DE CONCRETO (D = 40 CM) - FORNECIMENTO E INSTALAÇÃO. AF_08/2021</v>
          </cell>
          <cell r="C1782" t="str">
            <v>M</v>
          </cell>
          <cell r="D1782">
            <v>59.77</v>
          </cell>
        </row>
        <row r="1783">
          <cell r="A1783">
            <v>102992</v>
          </cell>
          <cell r="B1783" t="str">
            <v>CANALETA MEIA CANA PRÉ-MOLDADA DE CONCRETO (D = 50 CM) - FORNECIMENTO E INSTALAÇÃO. AF_08/2021</v>
          </cell>
          <cell r="C1783" t="str">
            <v>M</v>
          </cell>
          <cell r="D1783">
            <v>88.14</v>
          </cell>
        </row>
        <row r="1784">
          <cell r="A1784">
            <v>102993</v>
          </cell>
          <cell r="B1784" t="str">
            <v>CANALETA MEIA CANA PRÉ-MOLDADA DE CONCRETO (D = 60 CM) - FORNECIMENTO E INSTALAÇÃO. AF_08/2021</v>
          </cell>
          <cell r="C1784" t="str">
            <v>M</v>
          </cell>
          <cell r="D1784">
            <v>114.75</v>
          </cell>
        </row>
        <row r="1785">
          <cell r="A1785">
            <v>102994</v>
          </cell>
          <cell r="B1785" t="str">
            <v>CANALETA MEIA CANA PRÉ-MOLDADA DE CONCRETO (D = 80 CM) - FORNECIMENTO E INSTALAÇÃO. AF_08/2021</v>
          </cell>
          <cell r="C1785" t="str">
            <v>M</v>
          </cell>
          <cell r="D1785">
            <v>196.14</v>
          </cell>
        </row>
        <row r="1786">
          <cell r="A1786">
            <v>102995</v>
          </cell>
          <cell r="B1786" t="str">
            <v>EXECUÇÃO DE CANALETA DE CONCRETO MOLDADO IN LOCO, ESPESSURA DE 0,07 M, GEOMETRIA TRAPEZOIDAL (DIMENSÕES INTERNAS: B=0,6 M; B=0,147 M; H=0,2 M). AF_08/2021</v>
          </cell>
          <cell r="C1786" t="str">
            <v>M</v>
          </cell>
          <cell r="D1786">
            <v>53.67</v>
          </cell>
        </row>
        <row r="1787">
          <cell r="A1787">
            <v>102996</v>
          </cell>
          <cell r="B1787" t="str">
            <v>EXECUÇÃO DE CANALETA DE CONCRETO MOLDADO IN LOCO, ESPESSURA DE 0,07 M, GEOMETRIA TRAPEZOIDAL (DIMENSÕES INTERNAS: B=0,9 M; B=0,246 M; H=0,3 M). AF_08/2021</v>
          </cell>
          <cell r="C1787" t="str">
            <v>M</v>
          </cell>
          <cell r="D1787">
            <v>75.91</v>
          </cell>
        </row>
        <row r="1788">
          <cell r="A1788">
            <v>102997</v>
          </cell>
          <cell r="B1788" t="str">
            <v>EXECUÇÃO DE CANALETA DE CONCRETO MOLDADO IN LOCO, ESPESSURA DE 0,08 M, GEOMETRIA TRAPEZOIDAL (DIMENSÕES INTERNAS: B=1M; B=0,5 M; H=0,25 M). AF_08/2021</v>
          </cell>
          <cell r="C1788" t="str">
            <v>M</v>
          </cell>
          <cell r="D1788">
            <v>101.7</v>
          </cell>
        </row>
        <row r="1789">
          <cell r="A1789">
            <v>102998</v>
          </cell>
          <cell r="B1789" t="str">
            <v>EXECUÇÃO DE CANALETA DE CONCRETO MOLDADO IN LOCO, ESPESSURA DE 0,08 M, GEOMETRIA TRAPEZOIDAL (DIMENSÕES INTERNAS: B=1,074 M; B=0,534 M; H=0,27 M). AF_08/2021</v>
          </cell>
          <cell r="C1789" t="str">
            <v>M</v>
          </cell>
          <cell r="D1789">
            <v>97.15</v>
          </cell>
        </row>
        <row r="1790">
          <cell r="A1790">
            <v>102999</v>
          </cell>
          <cell r="B1790" t="str">
            <v>EXECUÇÃO DE CANALETA DE CONCRETO MOLDADO IN LOCO, ESPESSURA DE 0,08 M, GEOMETRIA TRAPEZOIDAL (DIMENSÕES INTERNAS: B=1,4 M; B=0,7 M; H=0,35 M). AF_08/2021</v>
          </cell>
          <cell r="C1790" t="str">
            <v>M</v>
          </cell>
          <cell r="D1790">
            <v>122.93</v>
          </cell>
        </row>
        <row r="1791">
          <cell r="A1791">
            <v>103000</v>
          </cell>
          <cell r="B1791" t="str">
            <v>EXECUÇÃO DE CANALETA DE CONCRETO MOLDADO IN LOCO, ESPESSURA DE 0,08 M, GEOMETRIA TRAPEZOIDAL (DIMENSÕES INTERNAS: B=1,474 M; B=0,934 M; H=0,27 M). AF_08/2021</v>
          </cell>
          <cell r="C1791" t="str">
            <v>M</v>
          </cell>
          <cell r="D1791">
            <v>123.45</v>
          </cell>
        </row>
        <row r="1792">
          <cell r="A1792">
            <v>103001</v>
          </cell>
          <cell r="B1792" t="str">
            <v>GRELHA DE FERRO FUNDIDO SIMPLES COM REQUADRO, 150 X 1000 MM, ASSENTADA COM ARGAMASSA 1 : 3 CIMENTO: AREIA - FORNECIMENTO E INSTALAÇÃO. AF_08/2021</v>
          </cell>
          <cell r="C1792" t="str">
            <v>UN</v>
          </cell>
          <cell r="D1792">
            <v>162.52000000000001</v>
          </cell>
        </row>
        <row r="1793">
          <cell r="A1793">
            <v>103002</v>
          </cell>
          <cell r="B1793" t="str">
            <v>GRELHA DE FERRO FUNDIDO SIMPLES COM REQUADRO, 200 X 1000 MM, ASSENTADA COM ARGAMASSA 1 : 3 CIMENTO: AREIA - FORNECIMENTO E INSTALAÇÃO. AF_08/2021</v>
          </cell>
          <cell r="C1793" t="str">
            <v>UN</v>
          </cell>
          <cell r="D1793">
            <v>200.85</v>
          </cell>
        </row>
        <row r="1794">
          <cell r="A1794">
            <v>103003</v>
          </cell>
          <cell r="B1794" t="str">
            <v>GRELHA DE FERRO FUNDIDO SIMPLES COM REQUADRO, 300 X 1000 MM, ASSENTADA COM ARGAMASSA 1 : 3 CIMENTO: AREIA - FORNECIMENTO E INSTALAÇÃO. AF_08/2021</v>
          </cell>
          <cell r="C1794" t="str">
            <v>UN</v>
          </cell>
          <cell r="D1794">
            <v>277.57</v>
          </cell>
        </row>
        <row r="1795">
          <cell r="A1795">
            <v>103005</v>
          </cell>
          <cell r="B1795" t="str">
            <v>CAIXA COM GRELHA RETANGULAR DE FERRO FUNDIDO, EM ALVENARIA COM TIJOLOS CERÂMICOS MACIÇOS, DIMENSÕES INTERNAS: 0,15 X 1,00 X 0,3 M. AF_08/2021</v>
          </cell>
          <cell r="C1795" t="str">
            <v>UN</v>
          </cell>
          <cell r="D1795">
            <v>525.51</v>
          </cell>
        </row>
        <row r="1796">
          <cell r="A1796">
            <v>103006</v>
          </cell>
          <cell r="B1796" t="str">
            <v>CAIXA COM GRELHA RETANGULAR DE FERRO FUNDIDO, EM ALVENARIA COM TIJOLOS CERÂMICOS MACIÇOS, DIMENSÕES INTERNAS: 0,20 X 1,00 X 0,4 M. AF_08/2021</v>
          </cell>
          <cell r="C1796" t="str">
            <v>UN</v>
          </cell>
          <cell r="D1796">
            <v>726.39</v>
          </cell>
        </row>
        <row r="1797">
          <cell r="A1797">
            <v>103007</v>
          </cell>
          <cell r="B1797" t="str">
            <v>CAIXA COM GRELHA RETANGULAR DE FERRO FUNDIDO, EM ALVENARIA COM TIJOLOS CERÂMICOS MACIÇOS, DIMENSÕES INTERNAS: 0,30 X 1,00 X 0,5 M. AF_08/2021</v>
          </cell>
          <cell r="C1797" t="str">
            <v>UN</v>
          </cell>
          <cell r="D1797">
            <v>955</v>
          </cell>
        </row>
        <row r="1798">
          <cell r="A1798">
            <v>97933</v>
          </cell>
          <cell r="B1798" t="str">
            <v>CAIXA COM GRELHA SIMPLES RETANGULAR, EM CONCRETO PRÉ-MOLDADO, DIMENSÕES INTERNAS: 0,6X1,0X1,0 M. AF_12/2020</v>
          </cell>
          <cell r="C1798" t="str">
            <v>UN</v>
          </cell>
          <cell r="D1798">
            <v>1144.97</v>
          </cell>
        </row>
        <row r="1799">
          <cell r="A1799">
            <v>97934</v>
          </cell>
          <cell r="B1799" t="str">
            <v>CAIXA COM GRELHA DUPLA RETANGULAR, EM CONCRETO PRÉ-MOLDADO, DIMENSÕES INTERNAS: 0,5X2,2X1,0 M. AF_12/2020</v>
          </cell>
          <cell r="C1799" t="str">
            <v>UN</v>
          </cell>
          <cell r="D1799">
            <v>2388.9</v>
          </cell>
        </row>
        <row r="1800">
          <cell r="A1800">
            <v>97935</v>
          </cell>
          <cell r="B1800" t="str">
            <v>CAIXA PARA BOCA DE LOBO SIMPLES RETANGULAR, EM CONCRETO PRÉ-MOLDADO, DIMENSÕES INTERNAS: 0,6X1,0X1,2 M. AF_12/2020</v>
          </cell>
          <cell r="C1800" t="str">
            <v>UN</v>
          </cell>
          <cell r="D1800">
            <v>911.13</v>
          </cell>
        </row>
        <row r="1801">
          <cell r="A1801">
            <v>97936</v>
          </cell>
          <cell r="B1801" t="str">
            <v>CAIXA PARA BOCA DE LOBO DUPLA RETANGULAR, EM CONCRETO PRÉ-MOLDADO, DIMENSÕES INTERNAS: 0,6X2,2X1,2 M. AF_12/2020</v>
          </cell>
          <cell r="C1801" t="str">
            <v>UN</v>
          </cell>
          <cell r="D1801">
            <v>1947.47</v>
          </cell>
        </row>
        <row r="1802">
          <cell r="A1802">
            <v>97947</v>
          </cell>
          <cell r="B1802" t="str">
            <v>CAIXA COM GRELHA SIMPLES RETANGULAR, EM ALVENARIA COM TIJOLOS CERÂMICOS MACIÇOS, DIMENSÕES INTERNAS: 0,5X1X1 M. AF_12/2020</v>
          </cell>
          <cell r="C1802" t="str">
            <v>UN</v>
          </cell>
          <cell r="D1802">
            <v>1849.41</v>
          </cell>
        </row>
        <row r="1803">
          <cell r="A1803">
            <v>97948</v>
          </cell>
          <cell r="B1803" t="str">
            <v>CAIXA COM GRELHA DUPLA RETANGULAR, EM ALVENARIA COM TIJOLOS CERÂMICOS MACIÇOS, DIMENSÕES INTERNAS: 0,5X2,2X1 M. AF_12/2020</v>
          </cell>
          <cell r="C1803" t="str">
            <v>UN</v>
          </cell>
          <cell r="D1803">
            <v>3400.06</v>
          </cell>
        </row>
        <row r="1804">
          <cell r="A1804">
            <v>97949</v>
          </cell>
          <cell r="B1804" t="str">
            <v>CAIXA PARA BOCA DE LOBO SIMPLES RETANGULAR, EM ALVENARIA COM TIJOLOS CERÂMICOS MACIÇOS, DIMENSÕES INTERNAS: 0,6X1X1,2 M. AF_12/2020</v>
          </cell>
          <cell r="C1804" t="str">
            <v>UN</v>
          </cell>
          <cell r="D1804">
            <v>1819.06</v>
          </cell>
        </row>
        <row r="1805">
          <cell r="A1805">
            <v>97950</v>
          </cell>
          <cell r="B1805" t="str">
            <v>CAIXA PARA BOCA DE LOBO DUPLA RETANGULAR, EM ALVENARIA COM TIJOLOS CERÂMICOS MACIÇOS, DIMENSÕES INTERNAS: 0,6X2,2X1,2 M. AF_12/2020</v>
          </cell>
          <cell r="C1805" t="str">
            <v>UN</v>
          </cell>
          <cell r="D1805">
            <v>3185.16</v>
          </cell>
        </row>
        <row r="1806">
          <cell r="A1806">
            <v>97951</v>
          </cell>
          <cell r="B1806" t="str">
            <v>CAIXA PARA BOCA DE LOBO COMBINADA COM GRELHA RETANGULAR, EM ALVENARIA COM TIJOLOS CERÂMICOS MACIÇOS, DIMENSÕES INTERNAS: 1,3X1X1,2 M. AF_12/2020</v>
          </cell>
          <cell r="C1806" t="str">
            <v>UN</v>
          </cell>
          <cell r="D1806">
            <v>2946.15</v>
          </cell>
        </row>
        <row r="1807">
          <cell r="A1807">
            <v>97952</v>
          </cell>
          <cell r="B1807" t="str">
            <v>CAIXA PARA BOCA DE LOBO DUPLA COMBINADA COM GRELHA RETANGULAR, EM ALVENARIA COM TIJOLOS CERÂMICOS MACIÇOS, DIMENSÕES INTERNAS: 1,3X2,2X1,2 M. AF_12/2020</v>
          </cell>
          <cell r="C1807" t="str">
            <v>UN</v>
          </cell>
          <cell r="D1807">
            <v>5076.9799999999996</v>
          </cell>
        </row>
        <row r="1808">
          <cell r="A1808">
            <v>97953</v>
          </cell>
          <cell r="B1808" t="str">
            <v>CAIXA COM GRELHA SIMPLES RETANGULAR, EM ALVENARIA COM BLOCOS DE CONCRETO, DIMENSÕES INTERNAS: 0,5X1X1 M. AF_12/2020</v>
          </cell>
          <cell r="C1808" t="str">
            <v>UN</v>
          </cell>
          <cell r="D1808">
            <v>1407.6</v>
          </cell>
        </row>
        <row r="1809">
          <cell r="A1809">
            <v>97955</v>
          </cell>
          <cell r="B1809" t="str">
            <v>CAIXA COM GRELHA DUPLA RETANGULAR, EM ALVENARIA COM BLOCOS DE CONCRETO, DIMENSÕES INTERNAS: 0,5X2,2X1 M. AF_12/2020</v>
          </cell>
          <cell r="C1809" t="str">
            <v>UN</v>
          </cell>
          <cell r="D1809">
            <v>3038.89</v>
          </cell>
        </row>
        <row r="1810">
          <cell r="A1810">
            <v>97956</v>
          </cell>
          <cell r="B1810" t="str">
            <v>CAIXA PARA BOCA DE LOBO SIMPLES RETANGULAR, EM ALVENARIA COM BLOCOS DE CONCRETO, DIMENSÕES INTERNAS: 0,6X1X1,2 M. AF_12/2020</v>
          </cell>
          <cell r="C1810" t="str">
            <v>UN</v>
          </cell>
          <cell r="D1810">
            <v>1463.99</v>
          </cell>
        </row>
        <row r="1811">
          <cell r="A1811">
            <v>97957</v>
          </cell>
          <cell r="B1811" t="str">
            <v>CAIXA PARA BOCA DE LOBO DUPLA RETANGULAR, EM ALVENARIA COM BLOCOS DE CONCRETO, DIMENSÕES INTERNAS: 0,6X2,2X1,2 M. AF_12/2020</v>
          </cell>
          <cell r="C1811" t="str">
            <v>UN</v>
          </cell>
          <cell r="D1811">
            <v>2608.3200000000002</v>
          </cell>
        </row>
        <row r="1812">
          <cell r="A1812">
            <v>97961</v>
          </cell>
          <cell r="B1812" t="str">
            <v>CAIXA PARA BOCA DE LOBO COMBINADA COM GRELHA RETANGULAR, EM ALVENARIA COM BLOCOS DE CONCRETO, DIMENSÕES INTERNAS: 1,3X1X1,2 M. AF_12/2020</v>
          </cell>
          <cell r="C1812" t="str">
            <v>UN</v>
          </cell>
          <cell r="D1812">
            <v>2422.29</v>
          </cell>
        </row>
        <row r="1813">
          <cell r="A1813">
            <v>97973</v>
          </cell>
          <cell r="B1813" t="str">
            <v>CAIXA PARA BOCA DE LOBO DUPLA COMBINADA COM GRELHA RETANGULAR, EM ALVENARIA COM BLOCOS DE CONCRETO, DIMENSÕES INTERNAS: 1,3X2,2X1,2 M. AF_12/2020</v>
          </cell>
          <cell r="C1813" t="str">
            <v>UN</v>
          </cell>
          <cell r="D1813">
            <v>4525.29</v>
          </cell>
        </row>
        <row r="1814">
          <cell r="A1814">
            <v>97974</v>
          </cell>
          <cell r="B1814" t="str">
            <v>POÇO DE INSPEÇÃO CIRCULAR PARA ESGOTO, EM CONCRETO PRÉ-MOLDADO, DIÂMETRO INTERNO = 0,60 M, PROFUNDIDADE = 0,90 M, EXCLUINDO TAMPÃO. AF_12/2020_PA</v>
          </cell>
          <cell r="C1814" t="str">
            <v>UN</v>
          </cell>
          <cell r="D1814">
            <v>492.77</v>
          </cell>
        </row>
        <row r="1815">
          <cell r="A1815">
            <v>97975</v>
          </cell>
          <cell r="B1815" t="str">
            <v>POÇO DE INSPEÇÃO CIRCULAR PARA ESGOTO, EM CONCRETO PRÉ-MOLDADO, DIÂMETRO INTERNO = 0,60 M, PROFUNDIDADE = 1,40 M, EXCLUINDO TAMPÃO. AF_12/2020_PA</v>
          </cell>
          <cell r="C1815" t="str">
            <v>UN</v>
          </cell>
          <cell r="D1815">
            <v>647.39</v>
          </cell>
        </row>
        <row r="1816">
          <cell r="A1816">
            <v>97976</v>
          </cell>
          <cell r="B1816" t="str">
            <v>POÇO DE INSPEÇÃO CIRCULAR PARA ESGOTO, EM ALVENARIA COM TIJOLOS CERÂMICOS MACIÇOS, DIÂMETRO INTERNO = 0,60 M, PROFUNDIDADE = 0,95 M, EXCLUINDO TAMPÃO. AF_12/2020_PA</v>
          </cell>
          <cell r="C1816" t="str">
            <v>UN</v>
          </cell>
          <cell r="D1816">
            <v>1116.19</v>
          </cell>
        </row>
        <row r="1817">
          <cell r="A1817">
            <v>97977</v>
          </cell>
          <cell r="B1817" t="str">
            <v>POÇO DE INSPEÇÃO CIRCULAR PARA ESGOTO, EM ALVENARIA COM TIJOLOS CERÂMICOS MACIÇOS, DIÂMETRO INTERNO = 0,60 M, PROFUNDIDADE = 1,45 M, EXCLUINDO TAMPÃO. AF_12/2020_PA</v>
          </cell>
          <cell r="C1817" t="str">
            <v>UN</v>
          </cell>
          <cell r="D1817">
            <v>1606.85</v>
          </cell>
        </row>
        <row r="1818">
          <cell r="A1818">
            <v>97978</v>
          </cell>
          <cell r="B1818" t="str">
            <v>BASE PARA POÇO DE VISITA CIRCULAR PARA ESGOTO, EM CONCRETO PRÉ-MOLDADO, DIÂMETRO INTERNO = 0,80 M, PROFUNDIDADE = 1,35 M, EXCLUINDO TAMPÃO. AF_12/2020_PA</v>
          </cell>
          <cell r="C1818" t="str">
            <v>UN</v>
          </cell>
          <cell r="D1818">
            <v>975.4</v>
          </cell>
        </row>
        <row r="1819">
          <cell r="A1819">
            <v>97980</v>
          </cell>
          <cell r="B1819" t="str">
            <v>BASE PARA POÇO DE VISITA CIRCULAR PARA  ESGOTO, EM ALVENARIA COM TIJOLOS CERÂMICOS MACIÇOS, DIÂMETRO INTERNO = 0,80 M, PROFUNDIDADE = 1,40 M, EXCLUINDO TAMPÃO. AF_12/2020_PA</v>
          </cell>
          <cell r="C1819" t="str">
            <v>UN</v>
          </cell>
          <cell r="D1819">
            <v>2067.35</v>
          </cell>
        </row>
        <row r="1820">
          <cell r="A1820">
            <v>97981</v>
          </cell>
          <cell r="B1820" t="str">
            <v>ACRÉSCIMO PARA POÇO DE VISITA CIRCULAR PARA ESGOTO, EM ALVENARIA COM TIJOLOS CERÂMICOS MACIÇOS, DIÂMETRO INTERNO = 0,8 M. AF_12/2020</v>
          </cell>
          <cell r="C1820" t="str">
            <v>M</v>
          </cell>
          <cell r="D1820">
            <v>1208.21</v>
          </cell>
        </row>
        <row r="1821">
          <cell r="A1821">
            <v>97983</v>
          </cell>
          <cell r="B1821" t="str">
            <v>ACRÉSCIMO PARA POÇO DE VISITA CIRCULAR PARA ESGOTO, EM CONCRETO PRÉ-MOLDADO, DIÂMETRO INTERNO = 1 M. AF_12/2020</v>
          </cell>
          <cell r="C1821" t="str">
            <v>M</v>
          </cell>
          <cell r="D1821">
            <v>544.83000000000004</v>
          </cell>
        </row>
        <row r="1822">
          <cell r="A1822">
            <v>97985</v>
          </cell>
          <cell r="B1822" t="str">
            <v>ACRÉSCIMO PARA POÇO DE VISITA CIRCULAR PARA  ESGOTO, EM ALVENARIA COM TIJOLOS CERÂMICOS MACIÇOS, DIÂMETRO INTERNO = 1 M. AF_12/2020</v>
          </cell>
          <cell r="C1822" t="str">
            <v>M</v>
          </cell>
          <cell r="D1822">
            <v>1456.88</v>
          </cell>
        </row>
        <row r="1823">
          <cell r="A1823">
            <v>97987</v>
          </cell>
          <cell r="B1823" t="str">
            <v>ACRÉSCIMO PARA POÇO DE VISITA CIRCULAR PARA ESGOTO, EM CONCRETO PRÉ-MOLDADO, DIÂMETRO INTERNO = 1,2 M. AF_12/2020</v>
          </cell>
          <cell r="C1823" t="str">
            <v>M</v>
          </cell>
          <cell r="D1823">
            <v>726.28</v>
          </cell>
        </row>
        <row r="1824">
          <cell r="A1824">
            <v>97988</v>
          </cell>
          <cell r="B1824" t="str">
            <v>BASE PARA POÇO DE VISITA CIRCULAR PARA  ESGOTO, EM ALVENARIA COM TIJOLOS CERÂMICOS MACIÇOS, DIÂMETRO INTERNO = 1,20 M, PROFUNDIDADE = 1,40 M, EXCLUINDO TAMPÃO. AF_12/2020_PA</v>
          </cell>
          <cell r="C1824" t="str">
            <v>UN</v>
          </cell>
          <cell r="D1824">
            <v>3040.98</v>
          </cell>
        </row>
        <row r="1825">
          <cell r="A1825">
            <v>97989</v>
          </cell>
          <cell r="B1825" t="str">
            <v>ACRÉSCIMO PARA POÇO DE VISITA CIRCULAR PARA ESGOTO, EM ALVENARIA COM TIJOLOS CERÂMICOS MACIÇOS, DIÂMETRO INTERNO = 1,2 M. AF_12/2020</v>
          </cell>
          <cell r="C1825" t="str">
            <v>M</v>
          </cell>
          <cell r="D1825">
            <v>1705.46</v>
          </cell>
        </row>
        <row r="1826">
          <cell r="A1826">
            <v>97991</v>
          </cell>
          <cell r="B1826" t="str">
            <v>ACRÉSCIMO PARA POÇO DE VISITA CIRCULAR PARA  ESGOTO, EM CONCRETO PRÉ-MOLDADO, DIÂMETRO INTERNO = 1,5 M. AF_12/2020</v>
          </cell>
          <cell r="C1826" t="str">
            <v>M</v>
          </cell>
          <cell r="D1826">
            <v>996.35</v>
          </cell>
        </row>
        <row r="1827">
          <cell r="A1827">
            <v>97992</v>
          </cell>
          <cell r="B1827" t="str">
            <v>BASE PARA POÇO DE VISITA CIRCULAR PARA ESGOTO, EM ALVENARIA COM TIJOLOS CERÂMICOS MACIÇOS, DIÂMETRO INTERNO = 1,50 M, PROFUNDIDADE = 1,40 M, EXCLUINDO TAMPÃO. AF_12/2020_PA</v>
          </cell>
          <cell r="C1827" t="str">
            <v>UN</v>
          </cell>
          <cell r="D1827">
            <v>3906.26</v>
          </cell>
        </row>
        <row r="1828">
          <cell r="A1828">
            <v>97993</v>
          </cell>
          <cell r="B1828" t="str">
            <v>ACRÉSCIMO PARA POÇO DE VISITA CIRCULAR PARA  ESGOTO, EM ALVENARIA COM TIJOLOS CERÂMICOS MACIÇOS, DIÂMETRO INTERNO = 1,5 M. AF_12/2020</v>
          </cell>
          <cell r="C1828" t="str">
            <v>M</v>
          </cell>
          <cell r="D1828">
            <v>2078.46</v>
          </cell>
        </row>
        <row r="1829">
          <cell r="A1829">
            <v>97994</v>
          </cell>
          <cell r="B1829" t="str">
            <v>BASE PARA POÇO DE VISITA RETANGULAR PARA  ESGOTO, EM ALVENARIA COM BLOCOS DE CONCRETO, DIMENSÕES INTERNAS = 1X1 M, PROFUNDIDADE = 1,40 M, EXCLUINDO TAMPÃO. AF_12/2020_PA</v>
          </cell>
          <cell r="C1829" t="str">
            <v>UN</v>
          </cell>
          <cell r="D1829">
            <v>2576.9</v>
          </cell>
        </row>
        <row r="1830">
          <cell r="A1830">
            <v>97995</v>
          </cell>
          <cell r="B1830" t="str">
            <v>ACRÉSCIMO PARA POÇO DE VISITA RETANGULAR PARA ESGOTO, EM ALVENARIA COM BLOCOS DE CONCRETO, DIMENSÕES INTERNAS = 1X1 M. AF_12/2020</v>
          </cell>
          <cell r="C1830" t="str">
            <v>M</v>
          </cell>
          <cell r="D1830">
            <v>1316.16</v>
          </cell>
        </row>
        <row r="1831">
          <cell r="A1831">
            <v>97996</v>
          </cell>
          <cell r="B1831" t="str">
            <v>BASE PARA POÇO DE VISITA RETANGULAR PARA ESGOTO, EM ALVENARIA COM BLOCOS DE CONCRETO, DIMENSÕES INTERNAS = 1X1,5 M, PROFUNDIDADE = 1,40 M, EXCLUINDO TAMPÃO. AF_12/2020_PA</v>
          </cell>
          <cell r="C1831" t="str">
            <v>UN</v>
          </cell>
          <cell r="D1831">
            <v>3264.36</v>
          </cell>
        </row>
        <row r="1832">
          <cell r="A1832">
            <v>97997</v>
          </cell>
          <cell r="B1832" t="str">
            <v>ACRÉSCIMO PARA POÇO DE VISITA RETANGULAR PARA ESGOTO, EM ALVENARIA COM BLOCOS DE CONCRETO, DIMENSÕES INTERNAS = 1X1,5 M. AF_12/2020</v>
          </cell>
          <cell r="C1832" t="str">
            <v>M</v>
          </cell>
          <cell r="D1832">
            <v>1573.33</v>
          </cell>
        </row>
        <row r="1833">
          <cell r="A1833">
            <v>97999</v>
          </cell>
          <cell r="B1833" t="str">
            <v>ACRÉSCIMO PARA POÇO DE VISITA RETANGULAR PARA ESGOTO, EM ALVENARIA COM BLOCOS DE CONCRETO, DIMENSÕES INTERNAS = 1X2 M. AF_12/2020</v>
          </cell>
          <cell r="C1833" t="str">
            <v>M</v>
          </cell>
          <cell r="D1833">
            <v>1830.59</v>
          </cell>
        </row>
        <row r="1834">
          <cell r="A1834">
            <v>98001</v>
          </cell>
          <cell r="B1834" t="str">
            <v>ACRÉSCIMO PARA POÇO DE VISITA RETANGULAR PARA ESGOTO, EM ALVENARIA COM BLOCOS DE CONCRETO, DIMENSÕES INTERNAS = 1X2,5 M. AF_12/2020</v>
          </cell>
          <cell r="C1834" t="str">
            <v>M</v>
          </cell>
          <cell r="D1834">
            <v>2087.77</v>
          </cell>
        </row>
        <row r="1835">
          <cell r="A1835">
            <v>98002</v>
          </cell>
          <cell r="B1835" t="str">
            <v>BASE PARA POÇO DE VISITA RETANGULAR PARA ESGOTO, EM ALVENARIA COM BLOCOS DE CONCRETO, DIMENSÕES INTERNAS = 1X3 M, PROFUNDIDADE = 1,40 M, EXCLUINDO TAMPÃO. AF_12/2020_PA</v>
          </cell>
          <cell r="C1835" t="str">
            <v>UN</v>
          </cell>
          <cell r="D1835">
            <v>5362.12</v>
          </cell>
        </row>
        <row r="1836">
          <cell r="A1836">
            <v>98003</v>
          </cell>
          <cell r="B1836" t="str">
            <v>ACRÉSCIMO PARA POÇO DE VISITA RETANGULAR PARA ESGOTO, EM ALVENARIA COM BLOCOS DE CONCRETO, DIMENSÕES INTERNAS = 1X3 M. AF_12/2020</v>
          </cell>
          <cell r="C1836" t="str">
            <v>M</v>
          </cell>
          <cell r="D1836">
            <v>2345.02</v>
          </cell>
        </row>
        <row r="1837">
          <cell r="A1837">
            <v>98005</v>
          </cell>
          <cell r="B1837" t="str">
            <v>ACRÉSCIMO PARA POÇO DE VISITA RETANGULAR PARA ESGOTO, EM ALVENARIA COM BLOCOS DE CONCRETO, DIMENSÕES INTERNAS = 1X3,5 M. AF_12/2020</v>
          </cell>
          <cell r="C1837" t="str">
            <v>M</v>
          </cell>
          <cell r="D1837">
            <v>2602.3000000000002</v>
          </cell>
        </row>
        <row r="1838">
          <cell r="A1838">
            <v>98006</v>
          </cell>
          <cell r="B1838" t="str">
            <v>BASE PARA POÇO DE VISITA RETANGULAR PARA ESGOTO, EM ALVENARIA COM BLOCOS DE CONCRETO, DIMENSÕES INTERNAS = 1X4 M, PROFUNDIDADE = 1,40 M, EXCLUINDO TAMPÃO. AF_12/2020_PA</v>
          </cell>
          <cell r="C1838" t="str">
            <v>UN</v>
          </cell>
          <cell r="D1838">
            <v>6745.97</v>
          </cell>
        </row>
        <row r="1839">
          <cell r="A1839">
            <v>98007</v>
          </cell>
          <cell r="B1839" t="str">
            <v>ACRÉSCIMO PARA POÇO DE VISITA RETANGULAR PARA ESGOTO, EM ALVENARIA COM BLOCOS DE CONCRETO, DIMENSÕES INTERNAS = 1X4 M. AF_12/2020</v>
          </cell>
          <cell r="C1839" t="str">
            <v>M</v>
          </cell>
          <cell r="D1839">
            <v>2859.48</v>
          </cell>
        </row>
        <row r="1840">
          <cell r="A1840">
            <v>98008</v>
          </cell>
          <cell r="B1840" t="str">
            <v>BASE PARA POÇO DE VISITA RETANGULAR PARA ESGOTO, EM ALVENARIA COM BLOCOS DE CONCRETO, DIMENSÕES INTERNAS = 1,5X1,5 M, PROFUNDIDADE = 1,45 M, EXCLUINDO TAMPÃO . AF_12/2020_PA</v>
          </cell>
          <cell r="C1840" t="str">
            <v>UN</v>
          </cell>
          <cell r="D1840">
            <v>4049.55</v>
          </cell>
        </row>
        <row r="1841">
          <cell r="A1841">
            <v>98009</v>
          </cell>
          <cell r="B1841" t="str">
            <v>ACRÉSCIMO PARA POÇO DE VISITA RETANGULAR PARA ESGOTO, EM ALVENARIA COM BLOCOS DE CONCRETO, DIMENSÕES INTERNAS = 1,5X1,5 M. AF_12/2020</v>
          </cell>
          <cell r="C1841" t="str">
            <v>M</v>
          </cell>
          <cell r="D1841">
            <v>1830.59</v>
          </cell>
        </row>
        <row r="1842">
          <cell r="A1842">
            <v>98010</v>
          </cell>
          <cell r="B1842" t="str">
            <v>BASE PARA POÇO DE VISITA RETANGULAR PARA ESGOTO, EM ALVENARIA COM BLOCOS DE CONCRETO, DIMENSÕES INTERNAS = 1,5X2 M, PROFUNDIDADE = 1,40 M, EXCLUINDO TAMPÃO. AF_12/2020_PA</v>
          </cell>
          <cell r="C1842" t="str">
            <v>UN</v>
          </cell>
          <cell r="D1842">
            <v>4948.8599999999997</v>
          </cell>
        </row>
        <row r="1843">
          <cell r="A1843">
            <v>98011</v>
          </cell>
          <cell r="B1843" t="str">
            <v>ACRÉSCIMO PARA POÇO DE VISITA RETANGULAR PARA ESGOTO, EM ALVENARIA COM BLOCOS DE CONCRETO, DIMENSÕES INTERNAS = 1,5X2 M. AF_12/2020</v>
          </cell>
          <cell r="C1843" t="str">
            <v>M</v>
          </cell>
          <cell r="D1843">
            <v>2087.77</v>
          </cell>
        </row>
        <row r="1844">
          <cell r="A1844">
            <v>98012</v>
          </cell>
          <cell r="B1844" t="str">
            <v>BASE PARA POÇO DE VISITA RETANGULAR PARA ESGOTO, EM ALVENARIA COM BLOCOS DE CONCRETO, DIMENSÕES INTERNAS = 1,5X2,5 M, PROFUNDIDADE = 1,40 M, EXCLUINDO TAMPÃO. AF_12/2020_PA</v>
          </cell>
          <cell r="C1844" t="str">
            <v>UN</v>
          </cell>
          <cell r="D1844">
            <v>5820.03</v>
          </cell>
        </row>
        <row r="1845">
          <cell r="A1845">
            <v>98013</v>
          </cell>
          <cell r="B1845" t="str">
            <v>ACRÉSCIMO PARA POÇO DE VISITA RETANGULAR PARA ESGOTO, EM ALVENARIA COM BLOCOS DE CONCRETO, DIMENSÕES INTERNAS = 1,5X2,5 M. AF_12/2020</v>
          </cell>
          <cell r="C1845" t="str">
            <v>M</v>
          </cell>
          <cell r="D1845">
            <v>2345.02</v>
          </cell>
        </row>
        <row r="1846">
          <cell r="A1846">
            <v>98014</v>
          </cell>
          <cell r="B1846" t="str">
            <v>BASE PARA POÇO DE VISITA RETANGULAR PARA ESGOTO, EM ALVENARIA COM BLOCOS DE CONCRETO, DIMENSÕES INTERNAS = 1,5X3 M, PROFUNDIDADE = 1,40 M, EXCLUINDO TAMPÃO. AF_12/2020_PA</v>
          </cell>
          <cell r="C1846" t="str">
            <v>UN</v>
          </cell>
          <cell r="D1846">
            <v>6691.17</v>
          </cell>
        </row>
        <row r="1847">
          <cell r="A1847">
            <v>98015</v>
          </cell>
          <cell r="B1847" t="str">
            <v>ACRÉSCIMO PARA POÇO DE VISITA RETANGULAR PARA ESGOTO, EM ALVENARIA COM BLOCOS DE CONCRETO, DIMENSÕES INTERNAS = 1,5X3 M. AF_12/2020</v>
          </cell>
          <cell r="C1847" t="str">
            <v>M</v>
          </cell>
          <cell r="D1847">
            <v>2602.3000000000002</v>
          </cell>
        </row>
        <row r="1848">
          <cell r="A1848">
            <v>98016</v>
          </cell>
          <cell r="B1848" t="str">
            <v>BASE PARA POÇO DE VISITA RETANGULAR PARA ESGOTO, EM ALVENARIA COM BLOCOS DE CONCRETO, DIMENSÕES INTERNAS = 1,5X3,5 M, PROFUNDIDADE = 1,40 M, EXCLUINDO TAMPÃO. AF_12/2020_PA</v>
          </cell>
          <cell r="C1848" t="str">
            <v>UN</v>
          </cell>
          <cell r="D1848">
            <v>7562.44</v>
          </cell>
        </row>
        <row r="1849">
          <cell r="A1849">
            <v>98017</v>
          </cell>
          <cell r="B1849" t="str">
            <v>ACRÉSCIMO PARA POÇO DE VISITA RETANGULAR PARA ESGOTO, EM ALVENARIA COM BLOCOS DE CONCRETO, DIMENSÕES INTERNAS = 1,5X3,5 M. AF_12/2020</v>
          </cell>
          <cell r="C1849" t="str">
            <v>M</v>
          </cell>
          <cell r="D1849">
            <v>2859.48</v>
          </cell>
        </row>
        <row r="1850">
          <cell r="A1850">
            <v>98018</v>
          </cell>
          <cell r="B1850" t="str">
            <v>BASE PARA POÇO DE VISITA RETANGULAR PARA ESGOTO, EM ALVENARIA COM BLOCOS DE CONCRETO, DIMENSÕES INTERNAS = 1,5X4 M, PROFUNDIDADE = 1,40 M, EXCLUINDO TAMPÃO. AF_12/2020_PA</v>
          </cell>
          <cell r="C1850" t="str">
            <v>UN</v>
          </cell>
          <cell r="D1850">
            <v>8433.56</v>
          </cell>
        </row>
        <row r="1851">
          <cell r="A1851">
            <v>98019</v>
          </cell>
          <cell r="B1851" t="str">
            <v>ACRÉSCIMO PARA POÇO DE VISITA RETANGULAR PARA ESGOTO, EM ALVENARIA COM BLOCOS DE CONCRETO, DIMENSÕES INTERNAS = 1,5X4 M. AF_12/2020</v>
          </cell>
          <cell r="C1851" t="str">
            <v>M</v>
          </cell>
          <cell r="D1851">
            <v>3140.02</v>
          </cell>
        </row>
        <row r="1852">
          <cell r="A1852">
            <v>98020</v>
          </cell>
          <cell r="B1852" t="str">
            <v>BASE PARA POÇO DE VISITA RETANGULAR PARA ESGOTO, EM ALVENARIA COM BLOCOS DE CONCRETO, DIMENSÕES INTERNAS = 2X2 M, PROFUNDIDADE = 1,40 M, EXCLUINDO TAMPÃO. AF_12/2020_PA</v>
          </cell>
          <cell r="C1852" t="str">
            <v>UN</v>
          </cell>
          <cell r="D1852">
            <v>5986.25</v>
          </cell>
        </row>
        <row r="1853">
          <cell r="A1853">
            <v>98021</v>
          </cell>
          <cell r="B1853" t="str">
            <v>ACRÉSCIMO PARA POÇO DE VISITA RETANGULAR PARA ESGOTO, EM ALVENARIA COM BLOCOS DE CONCRETO, DIMENSÕES INTERNAS = 2X2 M. AF_12/2020</v>
          </cell>
          <cell r="C1853" t="str">
            <v>M</v>
          </cell>
          <cell r="D1853">
            <v>2368.38</v>
          </cell>
        </row>
        <row r="1854">
          <cell r="A1854">
            <v>98022</v>
          </cell>
          <cell r="B1854" t="str">
            <v>BASE PARA POÇO DE VISITA RETANGULAR PARA ESGOTO, EM ALVENARIA COM BLOCOS DE CONCRETO, DIMENSÕES INTERNAS = 2X2,5 M, PROFUNDIDADE = 1,40 M, EXCLUINDO TAMPÃO. AF_12/2020_PA</v>
          </cell>
          <cell r="C1854" t="str">
            <v>UN</v>
          </cell>
          <cell r="D1854">
            <v>7023.22</v>
          </cell>
        </row>
        <row r="1855">
          <cell r="A1855">
            <v>98023</v>
          </cell>
          <cell r="B1855" t="str">
            <v>ACRÉSCIMO PARA POÇO DE VISITA RETANGULAR PARA ESGOTO, EM ALVENARIA COM BLOCOS DE CONCRETO, DIMENSÕES INTERNAS = 2X2,5 M. AF_12/2020</v>
          </cell>
          <cell r="C1855" t="str">
            <v>M</v>
          </cell>
          <cell r="D1855">
            <v>2625.58</v>
          </cell>
        </row>
        <row r="1856">
          <cell r="A1856">
            <v>98024</v>
          </cell>
          <cell r="B1856" t="str">
            <v>BASE PARA POÇO DE VISITA RETANGULAR PARA ESGOTO, EM ALVENARIA COM BLOCOS DE CONCRETO, DIMENSÕES INTERNAS = 2X3 M, PROFUNDIDADE = 1,40 M, EXCLUINDO TAMPÃO. AF_12/2020_PA</v>
          </cell>
          <cell r="C1856" t="str">
            <v>UN</v>
          </cell>
          <cell r="D1856">
            <v>8122.46</v>
          </cell>
        </row>
        <row r="1857">
          <cell r="A1857">
            <v>98025</v>
          </cell>
          <cell r="B1857" t="str">
            <v>ACRÉSCIMO PARA POÇO DE VISITA RETANGULAR PARA ESGOTO, EM ALVENARIA COM BLOCOS DE CONCRETO, DIMENSÕES INTERNAS = 2X3 M. AF_12/2020</v>
          </cell>
          <cell r="C1857" t="str">
            <v>M</v>
          </cell>
          <cell r="D1857">
            <v>2882.84</v>
          </cell>
        </row>
        <row r="1858">
          <cell r="A1858">
            <v>98026</v>
          </cell>
          <cell r="B1858" t="str">
            <v>BASE PARA POÇO DE VISITA RETANGULAR PARA ESGOTO, EM ALVENARIA COM BLOCOS DE CONCRETO, DIMENSÕES INTERNAS = 2X3,5 M, PROFUNDIDADE = 1,40 M, EXCLUINDO TAMPÃO. AF_12/2020_PA</v>
          </cell>
          <cell r="C1858" t="str">
            <v>UN</v>
          </cell>
          <cell r="D1858">
            <v>9167.2800000000007</v>
          </cell>
        </row>
        <row r="1859">
          <cell r="A1859">
            <v>98027</v>
          </cell>
          <cell r="B1859" t="str">
            <v>ACRÉSCIMO PARA POÇO DE VISITA RETANGULAR PARA ESGOTO, EM ALVENARIA COM BLOCOS DE CONCRETO, DIMENSÕES INTERNAS = 2X3,5 M. AF_12/2020</v>
          </cell>
          <cell r="C1859" t="str">
            <v>M</v>
          </cell>
          <cell r="D1859">
            <v>3140.02</v>
          </cell>
        </row>
        <row r="1860">
          <cell r="A1860">
            <v>98028</v>
          </cell>
          <cell r="B1860" t="str">
            <v>BASE PARA POÇO DE VISITA RETANGULAR PARA ESGOTO, EM ALVENARIA COM BLOCOS DE CONCRETO, DIMENSÕES INTERNAS = 2X4 M, PROFUNDIDADE = 1,40 M, EXCLUINDO TAMPÃO. AF_12/2020_PA</v>
          </cell>
          <cell r="C1860" t="str">
            <v>UN</v>
          </cell>
          <cell r="D1860">
            <v>10212.16</v>
          </cell>
        </row>
        <row r="1861">
          <cell r="A1861">
            <v>98029</v>
          </cell>
          <cell r="B1861" t="str">
            <v>ACRÉSCIMO PARA POÇO DE VISITA RETANGULAR PARA ESGOTO, EM ALVENARIA COM BLOCOS DE CONCRETO, DIMENSÕES INTERNAS = 2X4 M. AF_12/2020</v>
          </cell>
          <cell r="C1861" t="str">
            <v>M</v>
          </cell>
          <cell r="D1861">
            <v>3402.04</v>
          </cell>
        </row>
        <row r="1862">
          <cell r="A1862">
            <v>98030</v>
          </cell>
          <cell r="B1862" t="str">
            <v>BASE PARA POÇO DE VISITA RETANGULAR PARA ESGOTO, EM ALVENARIA COM BLOCOS DE CONCRETO, DIMENSÕES INTERNAS = 2,5X2,5 M, PROFUNDIDADE = 1,40 M, EXCLUINDO TAMPÃO. AF_12/2020_PA</v>
          </cell>
          <cell r="C1862" t="str">
            <v>UN</v>
          </cell>
          <cell r="D1862">
            <v>8329.67</v>
          </cell>
        </row>
        <row r="1863">
          <cell r="A1863">
            <v>98031</v>
          </cell>
          <cell r="B1863" t="str">
            <v>ACRÉSCIMO PARA POÇO DE VISITA RETANGULAR PARA ESGOTO, EM ALVENARIA COM BLOCOS DE CONCRETO, DIMENSÕES INTERNAS = 2,5X2,5 M. AF_12/2020</v>
          </cell>
          <cell r="C1863" t="str">
            <v>M</v>
          </cell>
          <cell r="D1863">
            <v>2887.7</v>
          </cell>
        </row>
        <row r="1864">
          <cell r="A1864">
            <v>98032</v>
          </cell>
          <cell r="B1864" t="str">
            <v>BASE PARA POÇO DE VISITA RETANGULAR PARA ESGOTO, EM ALVENARIA COM BLOCOS DE CONCRETO, DIMENSÕES INTERNAS = 2,5X3 M, PROFUNDIDADE = 1,40 M, EXCLUINDO TAMPÃO. AF_12/2020_PA</v>
          </cell>
          <cell r="C1864" t="str">
            <v>UN</v>
          </cell>
          <cell r="D1864">
            <v>9593.86</v>
          </cell>
        </row>
        <row r="1865">
          <cell r="A1865">
            <v>98033</v>
          </cell>
          <cell r="B1865" t="str">
            <v>ACRÉSCIMO PARA POÇO DE VISITA RETANGULAR PARA ESGOTO, EM ALVENARIA COM BLOCOS DE CONCRETO, DIMENSÕES INTERNAS = 2,5X3 M. AF_12/2020</v>
          </cell>
          <cell r="C1865" t="str">
            <v>M</v>
          </cell>
          <cell r="D1865">
            <v>3144.88</v>
          </cell>
        </row>
        <row r="1866">
          <cell r="A1866">
            <v>98034</v>
          </cell>
          <cell r="B1866" t="str">
            <v>BASE PARA POÇO DE VISITA RETANGULAR PARA ESGOTO, EM ALVENARIA COM BLOCOS DE CONCRETO, DIMENSÕES INTERNAS = 2,5X3,5 M, PROFUNDIDADE = 1,40 M, EXCLUINDO TAMPÃO. AF_12/2020_PA</v>
          </cell>
          <cell r="C1866" t="str">
            <v>UN</v>
          </cell>
          <cell r="D1866">
            <v>10858.1</v>
          </cell>
        </row>
        <row r="1867">
          <cell r="A1867">
            <v>98035</v>
          </cell>
          <cell r="B1867" t="str">
            <v>ACRÉSCIMO PARA POÇO DE VISITA RETANGULAR PARA ESGOTO, EM ALVENARIA COM BLOCOS DE CONCRETO, DIMENSÕES INTERNAS = 2,5X3,5 M. AF_12/2020</v>
          </cell>
          <cell r="C1867" t="str">
            <v>M</v>
          </cell>
          <cell r="D1867">
            <v>3402.04</v>
          </cell>
        </row>
        <row r="1868">
          <cell r="A1868">
            <v>98036</v>
          </cell>
          <cell r="B1868" t="str">
            <v>BASE PARA POÇO DE VISITA RETANGULAR PARA ESGOTO, EM ALVENARIA COM BLOCOS DE CONCRETO, DIMENSÕES INTERNAS = 2,5X4 M, PROFUNDIDADE = 1,40 M, EXCLUINDO TAMPÃO. AF_12/2020_PA</v>
          </cell>
          <cell r="C1868" t="str">
            <v>UN</v>
          </cell>
          <cell r="D1868">
            <v>12122.32</v>
          </cell>
        </row>
        <row r="1869">
          <cell r="A1869">
            <v>98037</v>
          </cell>
          <cell r="B1869" t="str">
            <v>ACRÉSCIMO PARA POÇO DE VISITA RETANGULAR PARA ESGOTO, EM ALVENARIA COM BLOCOS DE CONCRETO, DIMENSÕES INTERNAS = 2,5X4 M. AF_12/2020</v>
          </cell>
          <cell r="C1869" t="str">
            <v>M</v>
          </cell>
          <cell r="D1869">
            <v>3664.11</v>
          </cell>
        </row>
        <row r="1870">
          <cell r="A1870">
            <v>98038</v>
          </cell>
          <cell r="B1870" t="str">
            <v>BASE PARA POÇO DE VISITA RETANGULAR PARA ESGOTO, EM ALVENARIA COM BLOCOS DE CONCRETO, DIMENSÕES INTERNAS = 3X3 M, PROFUNDIDADE = 1,40 M, EXCLUINDO TAMPÃO. AF_12/2020_PA</v>
          </cell>
          <cell r="C1870" t="str">
            <v>UN</v>
          </cell>
          <cell r="D1870">
            <v>11095.22</v>
          </cell>
        </row>
        <row r="1871">
          <cell r="A1871">
            <v>98039</v>
          </cell>
          <cell r="B1871" t="str">
            <v>ACRÉSCIMO PARA POÇO DE VISITA RETANGULAR PARA ESGOTO, EM ALVENARIA COM BLOCOS DE CONCRETO, DIMENSÕES INTERNAS = 3X3 M. AF_12/2020</v>
          </cell>
          <cell r="C1871" t="str">
            <v>M</v>
          </cell>
          <cell r="D1871">
            <v>3406.91</v>
          </cell>
        </row>
        <row r="1872">
          <cell r="A1872">
            <v>98040</v>
          </cell>
          <cell r="B1872" t="str">
            <v>BASE PARA POÇO DE VISITA RETANGULAR PARA ESGOTO, EM ALVENARIA COM BLOCOS DE CONCRETO, DIMENSÕES INTERNAS = 3X3,5 M, PROFUNDIDADE = 1,40 M, EXCLUINDO TAMPÃO. AF_12/2020_PA</v>
          </cell>
          <cell r="C1872" t="str">
            <v>UN</v>
          </cell>
          <cell r="D1872">
            <v>12550.42</v>
          </cell>
        </row>
        <row r="1873">
          <cell r="A1873">
            <v>98041</v>
          </cell>
          <cell r="B1873" t="str">
            <v>ACRÉSCIMO PARA POÇO DE VISITA RETANGULAR PARA ESGOTO, EM ALVENARIA COM BLOCOS DE CONCRETO, DIMENSÕES INTERNAS = 3X3,5 M. AF_12/2020</v>
          </cell>
          <cell r="C1873" t="str">
            <v>M</v>
          </cell>
          <cell r="D1873">
            <v>3664.11</v>
          </cell>
        </row>
        <row r="1874">
          <cell r="A1874">
            <v>98042</v>
          </cell>
          <cell r="B1874" t="str">
            <v>BASE PARA POÇO DE VISITA RETANGULAR PARA ESGOTO, EM ALVENARIA COM BLOCOS DE CONCRETO, DIMENSÕES INTERNAS = 3X4 M, PROFUNDIDADE = 1,40 M, EXCLUINDO TAMPÃO. AF_12/2020_PA</v>
          </cell>
          <cell r="C1874" t="str">
            <v>UN</v>
          </cell>
          <cell r="D1874">
            <v>14005.63</v>
          </cell>
        </row>
        <row r="1875">
          <cell r="A1875">
            <v>98043</v>
          </cell>
          <cell r="B1875" t="str">
            <v>ACRÉSCIMO PARA POÇO DE VISITA RETANGULAR PARA ESGOTO, EM ALVENARIA COM BLOCOS DE CONCRETO, DIMENSÕES INTERNAS = 3X4 M. AF_12/2020</v>
          </cell>
          <cell r="C1875" t="str">
            <v>M</v>
          </cell>
          <cell r="D1875">
            <v>3926.22</v>
          </cell>
        </row>
        <row r="1876">
          <cell r="A1876">
            <v>98044</v>
          </cell>
          <cell r="B1876" t="str">
            <v>BASE PARA POÇO DE VISITA RETANGULAR PARA ESGOTO, EM ALVENARIA COM BLOCOS DE CONCRETO, DIMENSÕES INTERNAS = 3,5X3,5 M, PROFUNDIDADE = 1,40 M, EXCLUINDO TAMPÃO. AF_12/2020_PA</v>
          </cell>
          <cell r="C1876" t="str">
            <v>UN</v>
          </cell>
          <cell r="D1876">
            <v>14242.82</v>
          </cell>
        </row>
        <row r="1877">
          <cell r="A1877">
            <v>98045</v>
          </cell>
          <cell r="B1877" t="str">
            <v>ACRÉSCIMO PARA POÇO DE VISITA RETANGULAR PARA ESGOTO, EM ALVENARIA COM BLOCOS DE CONCRETO, DIMENSÕES INTERNAS = 3,5X3,5 M. AF_12/2020</v>
          </cell>
          <cell r="C1877" t="str">
            <v>M</v>
          </cell>
          <cell r="D1877">
            <v>3926.22</v>
          </cell>
        </row>
        <row r="1878">
          <cell r="A1878">
            <v>98046</v>
          </cell>
          <cell r="B1878" t="str">
            <v>BASE PARA POÇO DE VISITA RETANGULAR PARA ESGOTO, EM ALVENARIA COM BLOCOS DE CONCRETO, DIMENSÕES INTERNAS = 3,5X4 M, PROFUNDIDADE = 1,40 M, EXCLUINDO TAMPÃO. AF_12/2020_PA</v>
          </cell>
          <cell r="C1878" t="str">
            <v>UN</v>
          </cell>
          <cell r="D1878">
            <v>15888.84</v>
          </cell>
        </row>
        <row r="1879">
          <cell r="A1879">
            <v>98047</v>
          </cell>
          <cell r="B1879" t="str">
            <v>ACRÉSCIMO PARA POÇO DE VISITA RETANGULAR PARA ESGOTO, EM ALVENARIA COM BLOCOS DE CONCRETO, DIMENSÕES INTERNAS = 3,5X4 M. AF_12/2020</v>
          </cell>
          <cell r="C1879" t="str">
            <v>M</v>
          </cell>
          <cell r="D1879">
            <v>4188.26</v>
          </cell>
        </row>
        <row r="1880">
          <cell r="A1880">
            <v>98048</v>
          </cell>
          <cell r="B1880" t="str">
            <v>BASE PARA POÇO DE VISITA RETANGULAR PARA ESGOTO, EM ALVENARIA COM BLOCOS DE CONCRETO, DIMENSÕES INTERNAS = 4X4 M, PROFUNDIDADE = 1,45 M, EXCLUINDO TAMPÃO. AF_12/2020_PA</v>
          </cell>
          <cell r="C1880" t="str">
            <v>UN</v>
          </cell>
          <cell r="D1880">
            <v>17772.16</v>
          </cell>
        </row>
        <row r="1881">
          <cell r="A1881">
            <v>98049</v>
          </cell>
          <cell r="B1881" t="str">
            <v>ACRÉSCIMO PARA POÇO DE VISITA RETANGULAR PARA ESGOTO, EM ALVENARIA COM BLOCOS DE CONCRETO, DIMENSÕES INTERNAS = 4X4 M. AF_12/2020</v>
          </cell>
          <cell r="C1881" t="str">
            <v>M</v>
          </cell>
          <cell r="D1881">
            <v>4402.7700000000004</v>
          </cell>
        </row>
        <row r="1882">
          <cell r="A1882">
            <v>98050</v>
          </cell>
          <cell r="B1882" t="str">
            <v>CHAMINÉ CIRCULAR PARA POÇO DE VISITA PARA ESGOTO, EM CONCRETO PRÉ-MOLDADO, DIÂMETRO INTERNO = 0,6 M. AF_12/2020</v>
          </cell>
          <cell r="C1882" t="str">
            <v>M</v>
          </cell>
          <cell r="D1882">
            <v>302.01</v>
          </cell>
        </row>
        <row r="1883">
          <cell r="A1883">
            <v>98051</v>
          </cell>
          <cell r="B1883" t="str">
            <v>CHAMINÉ CIRCULAR PARA POÇO DE VISITA PARA ESGOTO, EM ALVENARIA COM TIJOLOS CERÂMICOS MACIÇOS, DIÂMETRO INTERNO = 0,6 M. AF_12/2020</v>
          </cell>
          <cell r="C1883" t="str">
            <v>M</v>
          </cell>
          <cell r="D1883">
            <v>963.31</v>
          </cell>
        </row>
        <row r="1884">
          <cell r="A1884">
            <v>98405</v>
          </cell>
          <cell r="B1884" t="str">
            <v>BASE PARA POÇO DE VISITA CIRCULAR PARA  ESGOTO, EM ALVENARIA COM TIJOLOS CERÂMICOS MACIÇOS, DIÂMETRO INTERNO = 1,0 M, PROFUNDIDADE = 1,40 M, EXCLUINDO TAMPÃO. AF_12/2020_PA</v>
          </cell>
          <cell r="C1884" t="str">
            <v>UN</v>
          </cell>
          <cell r="D1884">
            <v>2553.98</v>
          </cell>
        </row>
        <row r="1885">
          <cell r="A1885">
            <v>98406</v>
          </cell>
          <cell r="B1885" t="str">
            <v>BASE PARA POÇO DE VISITA RETANGULAR PARA ESGOTO, EM ALVENARIA COM BLOCOS DE CONCRETO, DIMENSÕES INTERNAS = 1X3,5 M, PROFUNDIDADE = 1,40 M, EXCLUINDO TAMPÃO. AF_12/2020_PA</v>
          </cell>
          <cell r="C1885" t="str">
            <v>UN</v>
          </cell>
          <cell r="D1885">
            <v>6054.01</v>
          </cell>
        </row>
        <row r="1886">
          <cell r="A1886">
            <v>98407</v>
          </cell>
          <cell r="B1886" t="str">
            <v>BASE PARA POÇO DE VISITA RETANGULAR PARA ESGOTO, EM ALVENARIA COM BLOCOS DE CONCRETO, DIMENSÕES INTERNAS = 1X2 M, PROFUNDIDADE = 1,40 M, EXCLUINDO TAMPÃO. AF_12/2020_PA</v>
          </cell>
          <cell r="C1886" t="str">
            <v>UN</v>
          </cell>
          <cell r="D1886">
            <v>3951.76</v>
          </cell>
        </row>
        <row r="1887">
          <cell r="A1887">
            <v>98408</v>
          </cell>
          <cell r="B1887" t="str">
            <v>BASE PARA POÇO DE VISITA RETANGULAR PARA ESGOTO, EM ALVENARIA COM BLOCOS DE CONCRETO, DIMENSÕES INTERNAS = 1X2,5 M, PROFUNDIDADE = 1,40 M, EXCLUINDO TAMPÃO. AF_12/2020_PA</v>
          </cell>
          <cell r="C1887" t="str">
            <v>UN</v>
          </cell>
          <cell r="D1887">
            <v>4639.2</v>
          </cell>
        </row>
        <row r="1888">
          <cell r="A1888">
            <v>98409</v>
          </cell>
          <cell r="B1888" t="str">
            <v>ACRÉSCIMO PARA POÇO DE VISITA CIRCULAR PARA ESGOTO, EM CONCRETO PRÉ-MOLDADO, DIÂMETRO INTERNO = 0,8 M. AF_12/2020</v>
          </cell>
          <cell r="C1888" t="str">
            <v>M</v>
          </cell>
          <cell r="D1888">
            <v>412</v>
          </cell>
        </row>
        <row r="1889">
          <cell r="A1889">
            <v>98410</v>
          </cell>
          <cell r="B1889" t="str">
            <v>BASE PARA POÇO DE VISITA CIRCULAR PARA ESGOTO, EM CONCRETO PRÉ-MOLDADO, DIÂMETRO INTERNO = 1,0 M, PROFUNDIDADE = 1,35 M, EXCLUINDO TAMPÃO. AF_12/2020_PA</v>
          </cell>
          <cell r="C1889" t="str">
            <v>UN</v>
          </cell>
          <cell r="D1889">
            <v>1266.07</v>
          </cell>
        </row>
        <row r="1890">
          <cell r="A1890">
            <v>99240</v>
          </cell>
          <cell r="B1890" t="str">
            <v>ACRÉSCIMO PARA POÇO DE VISITA CIRCULAR PARA DRENAGEM, EM CONCRETO PRÉ-MOLDADO, DIÂMETRO INTERNO = 1,2 M. AF_12/2020</v>
          </cell>
          <cell r="C1890" t="str">
            <v>M</v>
          </cell>
          <cell r="D1890">
            <v>723.11</v>
          </cell>
        </row>
        <row r="1891">
          <cell r="A1891">
            <v>99241</v>
          </cell>
          <cell r="B1891" t="str">
            <v>ACRÉSCIMO PARA POÇO DE VISITA RETANGULAR PARA DRENAGEM, EM ALVENARIA COM BLOCOS DE CONCRETO, DIMENSÕES INTERNAS = 1,5X1,5 M. AF_12/2020</v>
          </cell>
          <cell r="C1891" t="str">
            <v>M</v>
          </cell>
          <cell r="D1891">
            <v>1763.97</v>
          </cell>
        </row>
        <row r="1892">
          <cell r="A1892">
            <v>99242</v>
          </cell>
          <cell r="B1892" t="str">
            <v>BASE PARA POÇO DE VISITA CIRCULAR PARA DRENAGEM, EM ALVENARIA COM TIJOLOS CERÂMICOS MACIÇOS, DIÂMETRO INTERNO = 1,2 M, PROFUNDIDADE = 1,40 M, EXCLUINDO TAMPÃO. AF_12/2020_PA</v>
          </cell>
          <cell r="C1892" t="str">
            <v>UN</v>
          </cell>
          <cell r="D1892">
            <v>2950.4</v>
          </cell>
        </row>
        <row r="1893">
          <cell r="A1893">
            <v>99243</v>
          </cell>
          <cell r="B1893" t="str">
            <v>ACRÉSCIMO PARA POÇO DE VISITA CIRCULAR PARA DRENAGEM, EM ALVENARIA COM TIJOLOS CERÂMICOS MACIÇOS, DIÂMETRO INTERNO = 1,2 M. AF_12/2020</v>
          </cell>
          <cell r="C1893" t="str">
            <v>M</v>
          </cell>
          <cell r="D1893">
            <v>1619.67</v>
          </cell>
        </row>
        <row r="1894">
          <cell r="A1894">
            <v>99244</v>
          </cell>
          <cell r="B1894" t="str">
            <v>BASE PARA POÇO DE VISITA RETANGULAR PARA DRENAGEM, EM ALVENARIA COM BLOCOS DE CONCRETO, DIMENSÕES INTERNAS = 1,5X2 M, PROFUNDIDADE = 1,40 M, EXCLUINDO TAMPÃO. AF_12/2020_PA</v>
          </cell>
          <cell r="C1894" t="str">
            <v>UN</v>
          </cell>
          <cell r="D1894">
            <v>4840.03</v>
          </cell>
        </row>
        <row r="1895">
          <cell r="A1895">
            <v>99246</v>
          </cell>
          <cell r="B1895" t="str">
            <v>ACRÉSCIMO PARA POÇO DE VISITA CIRCULAR PARA DRENAGEM, EM CONCRETO PRÉ-MOLDADO, DIÂMETRO INTERNO = 1,5 M. AF_12/2020</v>
          </cell>
          <cell r="C1895" t="str">
            <v>M</v>
          </cell>
          <cell r="D1895">
            <v>992.01</v>
          </cell>
        </row>
        <row r="1896">
          <cell r="A1896">
            <v>99247</v>
          </cell>
          <cell r="B1896" t="str">
            <v>ACRÉSCIMO PARA POÇO DE VISITA RETANGULAR PARA DRENAGEM, EM ALVENARIA COM BLOCOS DE CONCRETO, DIMENSÕES INTERNAS = 1,5X2 M. AF_12/2020</v>
          </cell>
          <cell r="C1896" t="str">
            <v>M</v>
          </cell>
          <cell r="D1896">
            <v>2011.37</v>
          </cell>
        </row>
        <row r="1897">
          <cell r="A1897">
            <v>99248</v>
          </cell>
          <cell r="B1897" t="str">
            <v>BASE PARA POÇO DE VISITA CIRCULAR PARA DRENAGEM, EM ALVENARIA COM TIJOLOS CERÂMICOS MACIÇOS, DIÂMETRO INTERNO = 1,50 M, PROFUNDIDADE = 1,40 M, EXCLUINDO TAMPÃO. AF_12/2020_PA</v>
          </cell>
          <cell r="C1897" t="str">
            <v>UN</v>
          </cell>
          <cell r="D1897">
            <v>3796.95</v>
          </cell>
        </row>
        <row r="1898">
          <cell r="A1898">
            <v>99249</v>
          </cell>
          <cell r="B1898" t="str">
            <v>ACRÉSCIMO PARA POÇO DE VISITA CIRCULAR PARA DRENAGEM, EM ALVENARIA COM TIJOLOS CERÂMICOS MACIÇOS, DIÂMETRO INTERNO = 1,5 M. AF_12/2020</v>
          </cell>
          <cell r="C1898" t="str">
            <v>M</v>
          </cell>
          <cell r="D1898">
            <v>1979.32</v>
          </cell>
        </row>
        <row r="1899">
          <cell r="A1899">
            <v>99252</v>
          </cell>
          <cell r="B1899" t="str">
            <v>BASE PARA POÇO DE VISITA RETANGULAR PARA DRENAGEM, EM ALVENARIA COM BLOCOS DE CONCRETO, DIMENSÕES INTERNAS = 1X1 M, PROFUNDIDADE = 1,40 M, EXCLUINDO TAMPÃO. AF_12/2020_PA</v>
          </cell>
          <cell r="C1899" t="str">
            <v>UN</v>
          </cell>
          <cell r="D1899">
            <v>2520.17</v>
          </cell>
        </row>
        <row r="1900">
          <cell r="A1900">
            <v>99254</v>
          </cell>
          <cell r="B1900" t="str">
            <v>ACRÉSCIMO PARA POÇO DE VISITA RETANGULAR PARA DRENAGEM, EM ALVENARIA COM BLOCOS DE CONCRETO, DIMENSÕES INTERNAS = 1X1 M. AF_12/2020</v>
          </cell>
          <cell r="C1900" t="str">
            <v>M</v>
          </cell>
          <cell r="D1900">
            <v>1269.1400000000001</v>
          </cell>
        </row>
        <row r="1901">
          <cell r="A1901">
            <v>99256</v>
          </cell>
          <cell r="B1901" t="str">
            <v>BASE PARA POÇO DE VISITA RETANGULAR PARA DRENAGEM, EM ALVENARIA COM BLOCOS DE CONCRETO, DIMENSÕES INTERNAS = 1,5X2,5 M, PROFUNDIDADE = 1,40 M, EXCLUINDO TAMPÃO. AF_12/2020_PA</v>
          </cell>
          <cell r="C1901" t="str">
            <v>UN</v>
          </cell>
          <cell r="D1901">
            <v>5691.59</v>
          </cell>
        </row>
        <row r="1902">
          <cell r="A1902">
            <v>99259</v>
          </cell>
          <cell r="B1902" t="str">
            <v>BASE PARA POÇO DE VISITA RETANGULAR PARA DRENAGEM, EM ALVENARIA COM BLOCOS DE CONCRETO, DIMENSÕES INTERNAS = 1X1,5 M, PROFUNDIDADE = 1,40 M, EXCLUINDO TAMPÃO. AF_12/2020_PA</v>
          </cell>
          <cell r="C1902" t="str">
            <v>UN</v>
          </cell>
          <cell r="D1902">
            <v>3191.97</v>
          </cell>
        </row>
        <row r="1903">
          <cell r="A1903">
            <v>99261</v>
          </cell>
          <cell r="B1903" t="str">
            <v>ACRÉSCIMO PARA POÇO DE VISITA RETANGULAR PARA DRENAGEM, EM ALVENARIA COM BLOCOS DE CONCRETO, DIMENSÕES INTERNAS = 1X1,5 M. AF_12/2020</v>
          </cell>
          <cell r="C1903" t="str">
            <v>M</v>
          </cell>
          <cell r="D1903">
            <v>1516.52</v>
          </cell>
        </row>
        <row r="1904">
          <cell r="A1904">
            <v>99263</v>
          </cell>
          <cell r="B1904" t="str">
            <v>ACRÉSCIMO PARA POÇO DE VISITA RETANGULAR PARA DRENAGEM, EM ALVENARIA COM BLOCOS DE CONCRETO, DIMENSÕES INTERNAS = 1,5X2,5 M. AF_12/2020</v>
          </cell>
          <cell r="C1904" t="str">
            <v>M</v>
          </cell>
          <cell r="D1904">
            <v>2258.8200000000002</v>
          </cell>
        </row>
        <row r="1905">
          <cell r="A1905">
            <v>99265</v>
          </cell>
          <cell r="B1905" t="str">
            <v>BASE PARA POÇO DE VISITA RETANGULAR PARA DRENAGEM, EM ALVENARIA COM BLOCOS DE CONCRETO, DIMENSÕES INTERNAS = 1X2 M, PROFUNDIDADE = 1,40 M, EXCLUINDO TAMPÃO. AF_12/2020_PA</v>
          </cell>
          <cell r="C1905" t="str">
            <v>UN</v>
          </cell>
          <cell r="D1905">
            <v>3863.73</v>
          </cell>
        </row>
        <row r="1906">
          <cell r="A1906">
            <v>99266</v>
          </cell>
          <cell r="B1906" t="str">
            <v>ACRÉSCIMO PARA POÇO DE VISITA RETANGULAR PARA DRENAGEM, EM ALVENARIA COM BLOCOS DE CONCRETO, DIMENSÕES INTERNAS = 1X2 M. AF_12/2020</v>
          </cell>
          <cell r="C1906" t="str">
            <v>M</v>
          </cell>
          <cell r="D1906">
            <v>1763.97</v>
          </cell>
        </row>
        <row r="1907">
          <cell r="A1907">
            <v>99267</v>
          </cell>
          <cell r="B1907" t="str">
            <v>BASE PARA POÇO DE VISITA RETANGULAR PARA DRENAGEM, EM ALVENARIA COM BLOCOS DE CONCRETO, DIMENSÕES INTERNAS = 1X2,5 M, PROFUNDIDADE = 1,40 M, EXCLUINDO TAMPÃO. AF_12/2020_PA</v>
          </cell>
          <cell r="C1907" t="str">
            <v>UN</v>
          </cell>
          <cell r="D1907">
            <v>4535.5</v>
          </cell>
        </row>
        <row r="1908">
          <cell r="A1908">
            <v>99268</v>
          </cell>
          <cell r="B1908" t="str">
            <v>POÇO DE INSPEÇÃO CIRCULAR PARA DRENAGEM, EM CONCRETO PRÉ-MOLDADO, DIÂMETRO INTERNO = 0,60 M, PROFUNDIDADE = 0,90 M, EXCLUINDO TAMPÃO. AF_12/2020_PA</v>
          </cell>
          <cell r="C1908" t="str">
            <v>UN</v>
          </cell>
          <cell r="D1908">
            <v>488.72</v>
          </cell>
        </row>
        <row r="1909">
          <cell r="A1909">
            <v>99269</v>
          </cell>
          <cell r="B1909" t="str">
            <v>ACRÉSCIMO PARA POÇO DE VISITA RETANGULAR PARA DRENAGEM, EM ALVENARIA COM BLOCOS DE CONCRETO, DIMENSÕES INTERNAS = 1X2,5 M. AF_12/2020</v>
          </cell>
          <cell r="C1909" t="str">
            <v>M</v>
          </cell>
          <cell r="D1909">
            <v>2011.37</v>
          </cell>
        </row>
        <row r="1910">
          <cell r="A1910">
            <v>99270</v>
          </cell>
          <cell r="B1910" t="str">
            <v>POÇO DE INSPEÇÃO CIRCULAR PARA DRENAGEM, EM CONCRETO PRÉ-MOLDADO, DIÂMETRO INTERNO = 0,60 M, PROFUNDIDADE = 1,40 M, EXCLUINDO TAMPÃO. AF_12/2020_PA</v>
          </cell>
          <cell r="C1910" t="str">
            <v>UN</v>
          </cell>
          <cell r="D1910">
            <v>642.65</v>
          </cell>
        </row>
        <row r="1911">
          <cell r="A1911">
            <v>99271</v>
          </cell>
          <cell r="B1911" t="str">
            <v>BASE PARA POÇO DE VISITA RETANGULAR PARA DRENAGEM, EM ALVENARIA COM BLOCOS DE CONCRETO, DIMENSÕES INTERNAS = 1,5X3 M, PROFUNDIDADE = 1,40 M, EXCLUINDO TAMPÃO. AF_12/2020_PA</v>
          </cell>
          <cell r="C1911" t="str">
            <v>UN</v>
          </cell>
          <cell r="D1911">
            <v>6543.09</v>
          </cell>
        </row>
        <row r="1912">
          <cell r="A1912">
            <v>99272</v>
          </cell>
          <cell r="B1912" t="str">
            <v>POÇO DE INSPEÇÃO CIRCULAR PARA DRENAGEM, EM ALVENARIA COM TIJOLOS CERÂMICOS MACIÇOS, DIÂMETRO INTERNO = 0,60 M, PROFUNDIDADE = 0,95 M, EXCLUINDO TAMPÃO. AF_12/2020_PA</v>
          </cell>
          <cell r="C1912" t="str">
            <v>UN</v>
          </cell>
          <cell r="D1912">
            <v>1075.4100000000001</v>
          </cell>
        </row>
        <row r="1913">
          <cell r="A1913">
            <v>99273</v>
          </cell>
          <cell r="B1913" t="str">
            <v>POÇO DE INSPEÇÃO CIRCULAR PARA DRENAGEM, EM ALVENARIA COM TIJOLOS CERÂMICOS MACIÇOS, DIÂMETRO INTERNO = 0,60 M, PROFUNDIDADE = 1,45 M, EXCLUINDO TAMPÃO. AF_12/2020_PA</v>
          </cell>
          <cell r="C1913" t="str">
            <v>UN</v>
          </cell>
          <cell r="D1913">
            <v>1534.57</v>
          </cell>
        </row>
        <row r="1914">
          <cell r="A1914">
            <v>99274</v>
          </cell>
          <cell r="B1914" t="str">
            <v>BASE PARA POÇO DE VISITA RETANGULAR PARA DRENAGEM, EM ALVENARIA COM BLOCOS DE CONCRETO, DIMENSÕES INTERNAS = 1X3 M, PROFUNDIDADE = 1,40 M, EXCLUINDO TAMPÃO. AF_12/2020_PA</v>
          </cell>
          <cell r="C1914" t="str">
            <v>UN</v>
          </cell>
          <cell r="D1914">
            <v>5242.7700000000004</v>
          </cell>
        </row>
        <row r="1915">
          <cell r="A1915">
            <v>99275</v>
          </cell>
          <cell r="B1915" t="str">
            <v>BASE PARA POÇO DE VISITA CIRCULAR PARA DRENAGEM, EM CONCRETO PRÉ-MOLDADO, DIÂMETRO INTERNO = 0,80 M, PROFUNDIDADE = 1,35 M, EXCLUINDO TAMPÃO. AF_12/2020_PA</v>
          </cell>
          <cell r="C1915" t="str">
            <v>UN</v>
          </cell>
          <cell r="D1915">
            <v>967.44</v>
          </cell>
        </row>
        <row r="1916">
          <cell r="A1916">
            <v>99276</v>
          </cell>
          <cell r="B1916" t="str">
            <v>ACRÉSCIMO PARA POÇO DE VISITA RETANGULAR PARA DRENAGEM, EM ALVENARIA COM BLOCOS DE CONCRETO, DIMENSÕES INTERNAS = 1,5X3 M. AF_12/2020</v>
          </cell>
          <cell r="C1916" t="str">
            <v>M</v>
          </cell>
          <cell r="D1916">
            <v>2506.29</v>
          </cell>
        </row>
        <row r="1917">
          <cell r="A1917">
            <v>99277</v>
          </cell>
          <cell r="B1917" t="str">
            <v>ACRÉSCIMO PARA POÇO DE VISITA RETANGULAR PARA DRENAGEM, EM ALVENARIA COM BLOCOS DE CONCRETO, DIMENSÕES INTERNAS = 1X3 M. AF_12/2020</v>
          </cell>
          <cell r="C1917" t="str">
            <v>M</v>
          </cell>
          <cell r="D1917">
            <v>2258.8200000000002</v>
          </cell>
        </row>
        <row r="1918">
          <cell r="A1918">
            <v>99278</v>
          </cell>
          <cell r="B1918" t="str">
            <v>ACRÉSCIMO PARA POÇO DE VISITA CIRCULAR PARA DRENAGEM, EM CONCRETO PRÉ-MOLDADO, DIÂMETRO INTERNO = 0,8 M. AF_12/2020</v>
          </cell>
          <cell r="C1918" t="str">
            <v>M</v>
          </cell>
          <cell r="D1918">
            <v>410.07</v>
          </cell>
        </row>
        <row r="1919">
          <cell r="A1919">
            <v>99279</v>
          </cell>
          <cell r="B1919" t="str">
            <v>BASE PARA POÇO DE VISITA RETANGULAR PARA DRENAGEM, EM ALVENARIA COM BLOCOS DE CONCRETO, DIMENSÕES INTERNAS = 1X3,5 M, PROFUNDIDADE = 1,40 M, EXCLUINDO TAMPÃO. AF_12/2020_PA</v>
          </cell>
          <cell r="C1919" t="str">
            <v>UN</v>
          </cell>
          <cell r="D1919">
            <v>5919.01</v>
          </cell>
        </row>
        <row r="1920">
          <cell r="A1920">
            <v>99280</v>
          </cell>
          <cell r="B1920" t="str">
            <v>BASE PARA POÇO DE VISITA CIRCULAR PARA DRENAGEM, EM ALVENARIA COM TIJOLOS CERÂMICOS MACIÇOS, DIÂMETRO INTERNO = 0,80 M, PROFUNDIDADE = 1,40 M, EXCLUINDO TAMPÃO. AF_12/2020_PA</v>
          </cell>
          <cell r="C1920" t="str">
            <v>UN</v>
          </cell>
          <cell r="D1920">
            <v>1995.91</v>
          </cell>
        </row>
        <row r="1921">
          <cell r="A1921">
            <v>99281</v>
          </cell>
          <cell r="B1921" t="str">
            <v>ACRÉSCIMO PARA POÇO DE VISITA RETANGULAR PARA DRENAGEM, EM ALVENARIA COM BLOCOS DE CONCRETO, DIMENSÕES INTERNAS = 1X3,5 M. AF_12/2020</v>
          </cell>
          <cell r="C1921" t="str">
            <v>M</v>
          </cell>
          <cell r="D1921">
            <v>2506.29</v>
          </cell>
        </row>
        <row r="1922">
          <cell r="A1922">
            <v>99282</v>
          </cell>
          <cell r="B1922" t="str">
            <v>ACRÉSCIMO PARA POÇO DE VISITA RETANGULAR PARA DRENAGEM, EM ALVENARIA COM BLOCOS DE CONCRETO, DIMENSÕES INTERNAS = 2,5X2,5 M. AF_12/2020</v>
          </cell>
          <cell r="C1922" t="str">
            <v>M</v>
          </cell>
          <cell r="D1922">
            <v>2778.34</v>
          </cell>
        </row>
        <row r="1923">
          <cell r="A1923">
            <v>99283</v>
          </cell>
          <cell r="B1923" t="str">
            <v>ACRÉSCIMO PARA POÇO DE VISITA CIRCULAR PARA DRENAGEM, EM ALVENARIA COM TIJOLOS CERÂMICOS MACIÇOS, DIÂMETRO INTERNO = 0,8 M. AF_12/2020</v>
          </cell>
          <cell r="C1923" t="str">
            <v>M</v>
          </cell>
          <cell r="D1923">
            <v>1140.21</v>
          </cell>
        </row>
        <row r="1924">
          <cell r="A1924">
            <v>99284</v>
          </cell>
          <cell r="B1924" t="str">
            <v>BASE PARA POÇO DE VISITA RETANGULAR PARA DRENAGEM, EM ALVENARIA COM BLOCOS DE CONCRETO, DIMENSÕES INTERNAS = 1,5X3,5 M, PROFUNDIDADE = 1,40 M, EXCLUINDO TAMPÃO. AF_12/2020_PA</v>
          </cell>
          <cell r="C1924" t="str">
            <v>UN</v>
          </cell>
          <cell r="D1924">
            <v>7394.73</v>
          </cell>
        </row>
        <row r="1925">
          <cell r="A1925">
            <v>99285</v>
          </cell>
          <cell r="B1925" t="str">
            <v>BASE PARA POÇO DE VISITA CIRCULAR PARA DRENAGEM, EM CONCRETO PRÉ-MOLDADO, DIÂMETRO INTERNO = 1,0 M, PROFUNDIDADE = 1,35 M, EXCLUINDO TAMPÃO. AF_05/2018_PA</v>
          </cell>
          <cell r="C1925" t="str">
            <v>UN</v>
          </cell>
          <cell r="D1925">
            <v>1339.52</v>
          </cell>
        </row>
        <row r="1926">
          <cell r="A1926">
            <v>99286</v>
          </cell>
          <cell r="B1926" t="str">
            <v>BASE PARA POÇO DE VISITA RETANGULAR PARA DRENAGEM, EM ALVENARIA COM BLOCOS DE CONCRETO, DIMENSÕES INTERNAS = 1X4 M, PROFUNDIDADE = 1,40 M, EXCLUINDO TAMPÃO. AF_12/2020_PA</v>
          </cell>
          <cell r="C1926" t="str">
            <v>UN</v>
          </cell>
          <cell r="D1926">
            <v>6595.32</v>
          </cell>
        </row>
        <row r="1927">
          <cell r="A1927">
            <v>99287</v>
          </cell>
          <cell r="B1927" t="str">
            <v>BASE PARA POÇO DE VISITA RETANGULAR PARA DRENAGEM, EM ALVENARIA COM BLOCOS DE CONCRETO, DIMENSÕES INTERNAS = 2,5X3 M, PROFUNDIDADE = 1,40 M, EXCLUINDO TAMPÃO. AF_12/2020_PA</v>
          </cell>
          <cell r="C1927" t="str">
            <v>UN</v>
          </cell>
          <cell r="D1927">
            <v>9380.41</v>
          </cell>
        </row>
        <row r="1928">
          <cell r="A1928">
            <v>99288</v>
          </cell>
          <cell r="B1928" t="str">
            <v>ACRÉSCIMO PARA POÇO DE VISITA CIRCULAR PARA DRENAGEM, EM CONCRETO PRÉ-MOLDADO, DIÂMETRO INTERNO = 1 M. AF_12/2020</v>
          </cell>
          <cell r="C1928" t="str">
            <v>M</v>
          </cell>
          <cell r="D1928">
            <v>542.29999999999995</v>
          </cell>
        </row>
        <row r="1929">
          <cell r="A1929">
            <v>99289</v>
          </cell>
          <cell r="B1929" t="str">
            <v>ACRÉSCIMO PARA POÇO DE VISITA RETANGULAR PARA DRENAGEM, EM ALVENARIA COM BLOCOS DE CONCRETO, DIMENSÕES INTERNAS = 1X4 M. AF_12/2020</v>
          </cell>
          <cell r="C1929" t="str">
            <v>M</v>
          </cell>
          <cell r="D1929">
            <v>2753.68</v>
          </cell>
        </row>
        <row r="1930">
          <cell r="A1930">
            <v>99290</v>
          </cell>
          <cell r="B1930" t="str">
            <v>BASE PARA POÇO DE VISITA RETANGULAR PARA DRENAGEM, EM ALVENARIA COM BLOCOS DE CONCRETO, DIMENSÕES INTERNAS = 1,5X1,5 M, PROFUNDIDADE = 1,40 M, EXCLUINDO TAMPÃO. AF_12/2020_PA</v>
          </cell>
          <cell r="C1930" t="str">
            <v>UN</v>
          </cell>
          <cell r="D1930">
            <v>3960.35</v>
          </cell>
        </row>
        <row r="1931">
          <cell r="A1931">
            <v>99291</v>
          </cell>
          <cell r="B1931" t="str">
            <v>ACRÉSCIMO PARA POÇO DE VISITA RETANGULAR PARA DRENAGEM, EM ALVENARIA COM BLOCOS DE CONCRETO, DIMENSÕES INTERNAS = 1,5X3,5 M. AF_12/2020</v>
          </cell>
          <cell r="C1931" t="str">
            <v>M</v>
          </cell>
          <cell r="D1931">
            <v>2753.68</v>
          </cell>
        </row>
        <row r="1932">
          <cell r="A1932">
            <v>99292</v>
          </cell>
          <cell r="B1932" t="str">
            <v>BASE PARA POÇO DE VISITA CIRCULAR PARA DRENAGEM, EM ALVENARIA COM TIJOLOS CERÂMICOS MACIÇOS, DIÂMETRO INTERNO = 1,0 M, PROFUNDIDADE = 1,40 M, EXCLUINDO TAMPÃO. AF_12/2020_PA</v>
          </cell>
          <cell r="C1932" t="str">
            <v>UN</v>
          </cell>
          <cell r="D1932">
            <v>2472.5300000000002</v>
          </cell>
        </row>
        <row r="1933">
          <cell r="A1933">
            <v>99293</v>
          </cell>
          <cell r="B1933" t="str">
            <v>ACRÉSCIMO PARA POÇO DE VISITA CIRCULAR PARA DRENAGEM, EM ALVENARIA COM TIJOLOS CERÂMICOS MACIÇOS, DIÂMETRO INTERNO = 1 M. AF_12/2020</v>
          </cell>
          <cell r="C1933" t="str">
            <v>M</v>
          </cell>
          <cell r="D1933">
            <v>1379.99</v>
          </cell>
        </row>
        <row r="1934">
          <cell r="A1934">
            <v>99294</v>
          </cell>
          <cell r="B1934" t="str">
            <v>BASE PARA POÇO DE VISITA RETANGULAR PARA DRENAGEM, EM ALVENARIA COM BLOCOS DE CONCRETO, DIMENSÕES INTERNAS = 1,5X4 M, PROFUNDIDADE = 1,40 M, EXCLUINDO TAMPÃO. AF_12/2020_PA</v>
          </cell>
          <cell r="C1934" t="str">
            <v>UN</v>
          </cell>
          <cell r="D1934">
            <v>8246.23</v>
          </cell>
        </row>
        <row r="1935">
          <cell r="A1935">
            <v>99296</v>
          </cell>
          <cell r="B1935" t="str">
            <v>ACRÉSCIMO PARA POÇO DE VISITA RETANGULAR PARA DRENAGEM, EM ALVENARIA COM BLOCOS DE CONCRETO, DIMENSÕES INTERNAS = 2,5X3 M. AF_12/2020</v>
          </cell>
          <cell r="C1935" t="str">
            <v>M</v>
          </cell>
          <cell r="D1935">
            <v>3025.73</v>
          </cell>
        </row>
        <row r="1936">
          <cell r="A1936">
            <v>99297</v>
          </cell>
          <cell r="B1936" t="str">
            <v>ACRÉSCIMO PARA POÇO DE VISITA RETANGULAR PARA DRENAGEM, EM ALVENARIA COM BLOCOS DE CONCRETO, DIMENSÕES INTERNAS = 1,5X4 M. AF_12/2020</v>
          </cell>
          <cell r="C1936" t="str">
            <v>M</v>
          </cell>
          <cell r="D1936">
            <v>3021.49</v>
          </cell>
        </row>
        <row r="1937">
          <cell r="A1937">
            <v>99298</v>
          </cell>
          <cell r="B1937" t="str">
            <v>BASE PARA POÇO DE VISITA RETANGULAR PARA DRENAGEM, EM ALVENARIA COM BLOCOS DE CONCRETO, DIMENSÕES INTERNAS = 2,5X3,5 M, PROFUNDIDADE = 1,40 M, EXCLUINDO TAMPÃO. AF_12/2020_PA</v>
          </cell>
          <cell r="C1937" t="str">
            <v>UN</v>
          </cell>
          <cell r="D1937">
            <v>10615.97</v>
          </cell>
        </row>
        <row r="1938">
          <cell r="A1938">
            <v>99299</v>
          </cell>
          <cell r="B1938" t="str">
            <v>ACRÉSCIMO PARA POÇO DE VISITA RETANGULAR PARA DRENAGEM, EM ALVENARIA COM BLOCOS DE CONCRETO, DIMENSÕES INTERNAS = 2,5X3,5 M. AF_12/2020</v>
          </cell>
          <cell r="C1938" t="str">
            <v>M</v>
          </cell>
          <cell r="D1938">
            <v>3273.09</v>
          </cell>
        </row>
        <row r="1939">
          <cell r="A1939">
            <v>99300</v>
          </cell>
          <cell r="B1939" t="str">
            <v>BASE PARA POÇO DE VISITA RETANGULAR PARA DRENAGEM, EM ALVENARIA COM BLOCOS DE CONCRETO, DIMENSÕES INTERNAS = 2,5X4 M, PROFUNDIDADE = 1,40 M, EXCLUINDO TAMPÃO. AF_12/2020_PA</v>
          </cell>
          <cell r="C1939" t="str">
            <v>UN</v>
          </cell>
          <cell r="D1939">
            <v>11851.51</v>
          </cell>
        </row>
        <row r="1940">
          <cell r="A1940">
            <v>99301</v>
          </cell>
          <cell r="B1940" t="str">
            <v>BASE PARA POÇO DE VISITA RETANGULAR PARA DRENAGEM, EM ALVENARIA COM BLOCOS DE CONCRETO, DIMENSÕES INTERNAS = 2X2 M, PROFUNDIDADE = 1,40 M, EXCLUINDO TAMPÃO. AF_12/2020_PA</v>
          </cell>
          <cell r="C1940" t="str">
            <v>UN</v>
          </cell>
          <cell r="D1940">
            <v>5853.67</v>
          </cell>
        </row>
        <row r="1941">
          <cell r="A1941">
            <v>99302</v>
          </cell>
          <cell r="B1941" t="str">
            <v>ACRÉSCIMO PARA POÇO DE VISITA RETANGULAR PARA DRENAGEM, EM ALVENARIA COM BLOCOS DE CONCRETO, DIMENSÕES INTERNAS = 2,5X4 M. AF_12/2020</v>
          </cell>
          <cell r="C1941" t="str">
            <v>M</v>
          </cell>
          <cell r="D1941">
            <v>3524.75</v>
          </cell>
        </row>
        <row r="1942">
          <cell r="A1942">
            <v>99303</v>
          </cell>
          <cell r="B1942" t="str">
            <v>BASE PARA POÇO DE VISITA RETANGULAR PARA DRENAGEM, EM ALVENARIA COM BLOCOS DE CONCRETO, DIMENSÕES INTERNAS = 3X3 M, PROFUNDIDADE = 1,40 M, EXCLUINDO TAMPÃO. AF_12/2020_PA</v>
          </cell>
          <cell r="C1942" t="str">
            <v>UN</v>
          </cell>
          <cell r="D1942">
            <v>10847.61</v>
          </cell>
        </row>
        <row r="1943">
          <cell r="A1943">
            <v>99304</v>
          </cell>
          <cell r="B1943" t="str">
            <v>ACRÉSCIMO PARA POÇO DE VISITA RETANGULAR PARA DRENAGEM, EM ALVENARIA COM BLOCOS DE CONCRETO, DIMENSÕES INTERNAS = 3X3 M. AF_12/2020</v>
          </cell>
          <cell r="C1943" t="str">
            <v>M</v>
          </cell>
          <cell r="D1943">
            <v>3277.35</v>
          </cell>
        </row>
        <row r="1944">
          <cell r="A1944">
            <v>99305</v>
          </cell>
          <cell r="B1944" t="str">
            <v>BASE PARA POÇO DE VISITA RETANGULAR PARA DRENAGEM, EM ALVENARIA COM BLOCOS DE CONCRETO, DIMENSÕES INTERNAS = 3X3,5 M, PROFUNDIDADE = 1,40 M, EXCLUINDO TAMPÃO. AF_12/2020_PA</v>
          </cell>
          <cell r="C1944" t="str">
            <v>UN</v>
          </cell>
          <cell r="D1944">
            <v>12269.95</v>
          </cell>
        </row>
        <row r="1945">
          <cell r="A1945">
            <v>99306</v>
          </cell>
          <cell r="B1945" t="str">
            <v>ACRÉSCIMO PARA POÇO DE VISITA RETANGULAR PARA DRENAGEM, EM ALVENARIA COM BLOCOS DE CONCRETO, DIMENSÕES INTERNAS = 3X3,5 M. AF_12/2020</v>
          </cell>
          <cell r="C1945" t="str">
            <v>M</v>
          </cell>
          <cell r="D1945">
            <v>3524.75</v>
          </cell>
        </row>
        <row r="1946">
          <cell r="A1946">
            <v>99307</v>
          </cell>
          <cell r="B1946" t="str">
            <v>ACRÉSCIMO PARA POÇO DE VISITA RETANGULAR PARA DRENAGEM, EM ALVENARIA COM BLOCOS DE CONCRETO, DIMENSÕES INTERNAS = 2X2 M. AF_12/2020</v>
          </cell>
          <cell r="C1946" t="str">
            <v>M</v>
          </cell>
          <cell r="D1946">
            <v>2279.23</v>
          </cell>
        </row>
        <row r="1947">
          <cell r="A1947">
            <v>99308</v>
          </cell>
          <cell r="B1947" t="str">
            <v>BASE PARA POÇO DE VISITA RETANGULAR PARA DRENAGEM, EM ALVENARIA COM BLOCOS DE CONCRETO, DIMENSÕES INTERNAS = 3X4 M, PROFUNDIDADE = 1,40 M, EXCLUINDO TAMPÃO. AF_12/2020_PA</v>
          </cell>
          <cell r="C1947" t="str">
            <v>UN</v>
          </cell>
          <cell r="D1947">
            <v>13692.3</v>
          </cell>
        </row>
        <row r="1948">
          <cell r="A1948">
            <v>99309</v>
          </cell>
          <cell r="B1948" t="str">
            <v>ACRÉSCIMO PARA POÇO DE VISITA RETANGULAR PARA DRENAGEM, EM ALVENARIA COM BLOCOS DE CONCRETO, DIMENSÕES INTERNAS = 3X4 M. AF_12/2020</v>
          </cell>
          <cell r="C1948" t="str">
            <v>M</v>
          </cell>
          <cell r="D1948">
            <v>3776.45</v>
          </cell>
        </row>
        <row r="1949">
          <cell r="A1949">
            <v>99310</v>
          </cell>
          <cell r="B1949" t="str">
            <v>BASE PARA POÇO DE VISITA RETANGULAR PARA DRENAGEM, EM ALVENARIA COM BLOCOS DE CONCRETO, DIMENSÕES INTERNAS = 3,5X3,5 M, PROFUNDIDADE = 1,40 M, EXCLUINDO TAMPÃO. AF_12/2020_PA</v>
          </cell>
          <cell r="C1949" t="str">
            <v>UN</v>
          </cell>
          <cell r="D1949">
            <v>13923.99</v>
          </cell>
        </row>
        <row r="1950">
          <cell r="A1950">
            <v>99311</v>
          </cell>
          <cell r="B1950" t="str">
            <v>ACRÉSCIMO PARA POÇO DE VISITA RETANGULAR PARA DRENAGEM, EM ALVENARIA COM BLOCOS DE CONCRETO, DIMENSÕES INTERNAS = 3,5X3,5 M. AF_12/2020</v>
          </cell>
          <cell r="C1950" t="str">
            <v>M</v>
          </cell>
          <cell r="D1950">
            <v>3776.45</v>
          </cell>
        </row>
        <row r="1951">
          <cell r="A1951">
            <v>99312</v>
          </cell>
          <cell r="B1951" t="str">
            <v>BASE PARA POÇO DE VISITA RETANGULAR PARA DRENAGEM, EM ALVENARIA COM BLOCOS DE CONCRETO, DIMENSÕES INTERNAS = 2X2,5 M, PROFUNDIDADE = 1,40 M, EXCLUINDO TAMPÃO. AF_12/2020_PA</v>
          </cell>
          <cell r="C1951" t="str">
            <v>UN</v>
          </cell>
          <cell r="D1951">
            <v>6867.53</v>
          </cell>
        </row>
        <row r="1952">
          <cell r="A1952">
            <v>99313</v>
          </cell>
          <cell r="B1952" t="str">
            <v>BASE PARA POÇO DE VISITA RETANGULAR PARA DRENAGEM, EM ALVENARIA COM BLOCOS DE CONCRETO, DIMENSÕES INTERNAS = 3,5X4 M, PROFUNDIDADE = 1,40 M, EXCLUINDO TAMPÃO. AF_12/2020_PA</v>
          </cell>
          <cell r="C1952" t="str">
            <v>UN</v>
          </cell>
          <cell r="D1952">
            <v>15532.99</v>
          </cell>
        </row>
        <row r="1953">
          <cell r="A1953">
            <v>99314</v>
          </cell>
          <cell r="B1953" t="str">
            <v>ACRÉSCIMO PARA POÇO DE VISITA RETANGULAR PARA DRENAGEM, EM ALVENARIA COM BLOCOS DE CONCRETO, DIMENSÕES INTERNAS = 3,5X4 M. AF_12/2020</v>
          </cell>
          <cell r="C1953" t="str">
            <v>M</v>
          </cell>
          <cell r="D1953">
            <v>4028.09</v>
          </cell>
        </row>
        <row r="1954">
          <cell r="A1954">
            <v>99315</v>
          </cell>
          <cell r="B1954" t="str">
            <v>BASE PARA POÇO DE VISITA RETANGULAR PARA DRENAGEM, EM ALVENARIA COM BLOCOS DE CONCRETO, DIMENSÕES INTERNAS = 4X4 M, PROFUNDIDADE = 1,40 M, EXCLUINDO TAMPÃO. AF_12/2020_PA</v>
          </cell>
          <cell r="C1954" t="str">
            <v>UN</v>
          </cell>
          <cell r="D1954">
            <v>17373.78</v>
          </cell>
        </row>
        <row r="1955">
          <cell r="A1955">
            <v>99317</v>
          </cell>
          <cell r="B1955" t="str">
            <v>ACRÉSCIMO PARA POÇO DE VISITA RETANGULAR PARA DRENAGEM, EM ALVENARIA COM BLOCOS DE CONCRETO, DIMENSÕES INTERNAS = 2X2,5 M. AF_12/2020</v>
          </cell>
          <cell r="C1955" t="str">
            <v>M</v>
          </cell>
          <cell r="D1955">
            <v>2526.63</v>
          </cell>
        </row>
        <row r="1956">
          <cell r="A1956">
            <v>99318</v>
          </cell>
          <cell r="B1956" t="str">
            <v>CHAMINÉ CIRCULAR PARA POÇO DE VISITA PARA DRENAGEM, EM CONCRETO PRÉ-MOLDADO, DIÂMETRO INTERNO = 0,6 M. AF_12/2020</v>
          </cell>
          <cell r="C1956" t="str">
            <v>M</v>
          </cell>
          <cell r="D1956">
            <v>301.14</v>
          </cell>
        </row>
        <row r="1957">
          <cell r="A1957">
            <v>99319</v>
          </cell>
          <cell r="B1957" t="str">
            <v>CHAMINÉ CIRCULAR PARA POÇO DE VISITA PARA DRENAGEM, EM ALVENARIA COM TIJOLOS CERÂMICOS MACIÇOS, DIÂMETRO INTERNO = 0,6 M. AF_12/2020</v>
          </cell>
          <cell r="C1957" t="str">
            <v>M</v>
          </cell>
          <cell r="D1957">
            <v>906.43</v>
          </cell>
        </row>
        <row r="1958">
          <cell r="A1958">
            <v>99320</v>
          </cell>
          <cell r="B1958" t="str">
            <v>BASE PARA POÇO DE VISITA RETANGULAR PARA DRENAGEM, EM ALVENARIA COM BLOCOS DE CONCRETO, DIMENSÕES INTERNAS = 2X3 M, PROFUNDIDADE = 1,40 M, EXCLUINDO TAMPÃO. AF_12/2020_PA</v>
          </cell>
          <cell r="C1958" t="str">
            <v>UN</v>
          </cell>
          <cell r="D1958">
            <v>7943.65</v>
          </cell>
        </row>
        <row r="1959">
          <cell r="A1959">
            <v>99321</v>
          </cell>
          <cell r="B1959" t="str">
            <v>ACRÉSCIMO PARA POÇO DE VISITA RETANGULAR PARA DRENAGEM, EM ALVENARIA COM BLOCOS DE CONCRETO, DIMENSÕES INTERNAS = 2X3 M. AF_12/2020</v>
          </cell>
          <cell r="C1959" t="str">
            <v>M</v>
          </cell>
          <cell r="D1959">
            <v>2774.09</v>
          </cell>
        </row>
        <row r="1960">
          <cell r="A1960">
            <v>99322</v>
          </cell>
          <cell r="B1960" t="str">
            <v>BASE PARA POÇO DE VISITA RETANGULAR PARA DRENAGEM, EM ALVENARIA COM BLOCOS DE CONCRETO, DIMENSÕES INTERNAS = 2X3,5 M, PROFUNDIDADE = 1,40 M, EXCLUINDO TAMPÃO. AF_12/2020_PA</v>
          </cell>
          <cell r="C1960" t="str">
            <v>UN</v>
          </cell>
          <cell r="D1960">
            <v>8965.35</v>
          </cell>
        </row>
        <row r="1961">
          <cell r="A1961">
            <v>99323</v>
          </cell>
          <cell r="B1961" t="str">
            <v>ACRÉSCIMO PARA POÇO DE VISITA RETANGULAR PARA DRENAGEM, EM ALVENARIA COM BLOCOS DE CONCRETO, DIMENSÕES INTERNAS = 2X3,5 M. AF_12/2020</v>
          </cell>
          <cell r="C1961" t="str">
            <v>M</v>
          </cell>
          <cell r="D1961">
            <v>3021.49</v>
          </cell>
        </row>
        <row r="1962">
          <cell r="A1962">
            <v>99324</v>
          </cell>
          <cell r="B1962" t="str">
            <v>BASE PARA POÇO DE VISITA RETANGULAR PARA DRENAGEM, EM ALVENARIA COM BLOCOS DE CONCRETO, DIMENSÕES INTERNAS = 2X4 M, PROFUNDIDADE = 1,40 M, EXCLUINDO TAMPÃO. AF_12/2020_PA</v>
          </cell>
          <cell r="C1962" t="str">
            <v>UN</v>
          </cell>
          <cell r="D1962">
            <v>9987.11</v>
          </cell>
        </row>
        <row r="1963">
          <cell r="A1963">
            <v>99325</v>
          </cell>
          <cell r="B1963" t="str">
            <v>ACRÉSCIMO PARA POÇO DE VISITA RETANGULAR PARA DRENAGEM, EM ALVENARIA COM BLOCOS DE CONCRETO, DIMENSÕES INTERNAS = 2X4 M. AF_12/2020</v>
          </cell>
          <cell r="C1963" t="str">
            <v>M</v>
          </cell>
          <cell r="D1963">
            <v>3273.09</v>
          </cell>
        </row>
        <row r="1964">
          <cell r="A1964">
            <v>99326</v>
          </cell>
          <cell r="B1964" t="str">
            <v>BASE PARA POÇO DE VISITA RETANGULAR PARA DRENAGEM, EM ALVENARIA COM BLOCOS DE CONCRETO, DIMENSÕES INTERNAS = 2,5X2,5 M, PROFUNDIDADE = 1,40 M, EXCLUINDO TAMPÃO. AF_12/2020_PA</v>
          </cell>
          <cell r="C1964" t="str">
            <v>UN</v>
          </cell>
          <cell r="D1964">
            <v>8144.9</v>
          </cell>
        </row>
        <row r="1965">
          <cell r="A1965">
            <v>99327</v>
          </cell>
          <cell r="B1965" t="str">
            <v>ACRÉSCIMO PARA POÇO DE VISITA RETANGULAR PARA DRENAGEM, EM ALVENARIA COM BLOCOS DE CONCRETO, DIMENSÕES INTERNAS = 4X4 M. AF_12/2020</v>
          </cell>
          <cell r="C1965" t="str">
            <v>M</v>
          </cell>
          <cell r="D1965">
            <v>4238.1899999999996</v>
          </cell>
        </row>
        <row r="1966">
          <cell r="A1966">
            <v>101800</v>
          </cell>
          <cell r="B1966" t="str">
            <v>CAIXA COM GRELHA RETANGULAR DE FERRO FUNDIDO, EM ALVENARIA COM TIJOLOS CERÂMICOS MACIÇOS, DIMENSÕES INTERNAS: 0,30 X 1,00 X 1,00. AF_12/2020</v>
          </cell>
          <cell r="C1966" t="str">
            <v>UN</v>
          </cell>
          <cell r="D1966">
            <v>1392.37</v>
          </cell>
        </row>
        <row r="1967">
          <cell r="A1967">
            <v>101801</v>
          </cell>
          <cell r="B1967" t="str">
            <v>CAIXA COM GRELHA RETANGULAR DE FERRO FUNDIDO, EM ALVENARIA COM BLOCOS DE CONCRETO, DIMENSÕES INTERNAS: 0,30 X 1,00 X 1,00. AF_12/2020</v>
          </cell>
          <cell r="C1967" t="str">
            <v>UN</v>
          </cell>
          <cell r="D1967">
            <v>942.82</v>
          </cell>
        </row>
        <row r="1968">
          <cell r="A1968">
            <v>101806</v>
          </cell>
          <cell r="B1968" t="str">
            <v>CAIXA ENTERRADA DISTRIBUIDORA DE VAZÃO (SUMIDOUROS MÚLTIPLOS), RETANGULAR, EM ALVENARIA COM TIJOLOS MACIÇOS, DIMENSÕES INTERNAS: 0,60 X 0,60 X H=0,50 M. AF_12/2020</v>
          </cell>
          <cell r="C1968" t="str">
            <v>UN</v>
          </cell>
          <cell r="D1968">
            <v>540.08000000000004</v>
          </cell>
        </row>
        <row r="1969">
          <cell r="A1969">
            <v>101807</v>
          </cell>
          <cell r="B1969" t="str">
            <v>CAIXA ENTERRADA DISTRIBUIDORA DE VAZÃO (SUMIDOUROS MÚLTIPLOS), RETANGULAR, EM ALVENARIA COM BLOCOS DE CONCRETO, DIMENSÕES INTERNAS: 0,60 X 0,60 X H=0,50 M. AF_12/2020</v>
          </cell>
          <cell r="C1969" t="str">
            <v>UN</v>
          </cell>
          <cell r="D1969">
            <v>487.08</v>
          </cell>
        </row>
        <row r="1970">
          <cell r="A1970">
            <v>101808</v>
          </cell>
          <cell r="B1970" t="str">
            <v>CAIXA ENTERRADA DISTRIBUIDORA DE VAZÃO (SUMIDOUROS MÚLTIPLOS), RETANGULAR, EM CONCRETO PRÉ-MOLDADO, DIMENSÕES INTERNAS: 0,60 X 0,60 X H=0,50 M. AF_12/2020</v>
          </cell>
          <cell r="C1970" t="str">
            <v>UN</v>
          </cell>
          <cell r="D1970">
            <v>560.95000000000005</v>
          </cell>
        </row>
        <row r="1971">
          <cell r="A1971">
            <v>101809</v>
          </cell>
          <cell r="B1971" t="str">
            <v>BASE PARA POCO DE VISITA RETANGULAR PARA ESGOTO E DRENAGEM, EM CONCRETO ESTRUTURAL, DIMENSÕES INTERNAS DE 90X150 M, PROFUNDIDADE DE 1,25 M, EXCLUINDO TAMPÃO. AF_12/2020_PA</v>
          </cell>
          <cell r="C1971" t="str">
            <v>UN</v>
          </cell>
          <cell r="D1971">
            <v>2848.13</v>
          </cell>
        </row>
        <row r="1972">
          <cell r="A1972">
            <v>102139</v>
          </cell>
          <cell r="B1972" t="str">
            <v>BASE PARA POÇO DE VISITA CIRCULAR PARA  ESGOTO, EM CONCRETO PRÉ-MOLDADO, DIÂMETRO INTERNO = 1,20 M, PROFUNDIDADE = 1,60 M, EXCLUINDO TAMPÃO. AF_12/2020_PA</v>
          </cell>
          <cell r="C1972" t="str">
            <v>UN</v>
          </cell>
          <cell r="D1972">
            <v>1749.63</v>
          </cell>
        </row>
        <row r="1973">
          <cell r="A1973">
            <v>102141</v>
          </cell>
          <cell r="B1973" t="str">
            <v>BASE PARA POÇO DE VISITA CIRCULAR PARA  ESGOTO, EM CONCRETO PRÉ-MOLDADO, DIÂMETRO INTERNO = 1,50 M, PROFUNDIDADE = 1,35 M, EXCLUINDO TAMPÃO. AF_12/2020_PA</v>
          </cell>
          <cell r="C1973" t="str">
            <v>UN</v>
          </cell>
          <cell r="D1973">
            <v>2715.91</v>
          </cell>
        </row>
        <row r="1974">
          <cell r="A1974">
            <v>102142</v>
          </cell>
          <cell r="B1974" t="str">
            <v>BASE PARA POÇO DE VISITA CIRCULAR PARA DRENAGEM, EM CONCRETO PRÉ-MOLDADO, DIÂMETRO INTERNO = 1,50 M, PROFUNDIDADE = 1,35 M, EXCLUINDO TAMPÃO. AF_12/2020_PA</v>
          </cell>
          <cell r="C1974" t="str">
            <v>UN</v>
          </cell>
          <cell r="D1974">
            <v>2679.98</v>
          </cell>
        </row>
        <row r="1975">
          <cell r="A1975">
            <v>102457</v>
          </cell>
          <cell r="B1975" t="str">
            <v>BASE PARA POÇO DE VISITA CIRCULAR PARA DRENAGEM, EM CONCRETO PRÉ-MOLDADO, DIÂMETRO INTERNO = 1,20 M, PROFUNDIDADE = 1,60 M, EXCLUINDO TAMPÃO. AF_05/2021_PA</v>
          </cell>
          <cell r="C1975" t="str">
            <v>UN</v>
          </cell>
          <cell r="D1975">
            <v>1708.64</v>
          </cell>
        </row>
        <row r="1976">
          <cell r="A1976">
            <v>94263</v>
          </cell>
          <cell r="B1976" t="str">
            <v>GUIA (MEIO-FIO) CONCRETO, MOLDADA  IN LOCO  EM TRECHO RETO COM EXTRUSORA, 13 CM BASE X 22 CM ALTURA. AF_01/2024</v>
          </cell>
          <cell r="C1976" t="str">
            <v>M</v>
          </cell>
          <cell r="D1976">
            <v>36.17</v>
          </cell>
        </row>
        <row r="1977">
          <cell r="A1977">
            <v>94264</v>
          </cell>
          <cell r="B1977" t="str">
            <v>GUIA (MEIO-FIO) CONCRETO, MOLDADA  IN LOCO  EM TRECHO CURVO COM EXTRUSORA, 13 CM BASE X 22 CM ALTURA. AF_01/2024</v>
          </cell>
          <cell r="C1977" t="str">
            <v>M</v>
          </cell>
          <cell r="D1977">
            <v>40.409999999999997</v>
          </cell>
        </row>
        <row r="1978">
          <cell r="A1978">
            <v>94265</v>
          </cell>
          <cell r="B1978" t="str">
            <v>GUIA (MEIO-FIO) CONCRETO, MOLDADA  IN LOCO  EM TRECHO RETO COM EXTRUSORA, 15 CM BASE X 30 CM ALTURA. AF_01/2024</v>
          </cell>
          <cell r="C1978" t="str">
            <v>M</v>
          </cell>
          <cell r="D1978">
            <v>50.46</v>
          </cell>
        </row>
        <row r="1979">
          <cell r="A1979">
            <v>94266</v>
          </cell>
          <cell r="B1979" t="str">
            <v>GUIA (MEIO-FIO) CONCRETO, MOLDADA  IN LOCO  EM TRECHO CURVO COM EXTRUSORA, 15 CM BASE X 30 CM ALTURA. AF_01/2024</v>
          </cell>
          <cell r="C1979" t="str">
            <v>M</v>
          </cell>
          <cell r="D1979">
            <v>55.31</v>
          </cell>
        </row>
        <row r="1980">
          <cell r="A1980">
            <v>94267</v>
          </cell>
          <cell r="B1980" t="str">
            <v>GUIA (MEIO-FIO) E SARJETA CONJUGADOS DE CONCRETO, MOLDADA  IN LOCO  EM TRECHO RETO COM EXTRUSORA, 45 CM BASE (15 CM BASE DA GUIA + 30 CM BASE DA SARJETA) X 22 CM ALTURA. AF_01/2024</v>
          </cell>
          <cell r="C1980" t="str">
            <v>M</v>
          </cell>
          <cell r="D1980">
            <v>61.46</v>
          </cell>
        </row>
        <row r="1981">
          <cell r="A1981">
            <v>94268</v>
          </cell>
          <cell r="B1981" t="str">
            <v>GUIA (MEIO-FIO) E SARJETA CONJUGADOS DE CONCRETO, MOLDADA  IN LOCO  EM TRECHO CURVO COM EXTRUSORA, 45 CM BASE (15 CM BASE DA GUIA + 30 CM BASE DA SARJETA) X 22 CM ALTURA. AF_01/2024</v>
          </cell>
          <cell r="C1981" t="str">
            <v>M</v>
          </cell>
          <cell r="D1981">
            <v>66.819999999999993</v>
          </cell>
        </row>
        <row r="1982">
          <cell r="A1982">
            <v>94269</v>
          </cell>
          <cell r="B1982" t="str">
            <v>GUIA (MEIO-FIO) E SARJETA CONJUGADOS DE CONCRETO, MOLDADA  IN LOCO  EM TRECHO RETO COM EXTRUSORA, 60 CM BASE (15 CM BASE DA GUIA + 45 CM BASE DA SARJETA) X 26 CM ALTURA. AF_01/2024</v>
          </cell>
          <cell r="C1982" t="str">
            <v>M</v>
          </cell>
          <cell r="D1982">
            <v>89.38</v>
          </cell>
        </row>
        <row r="1983">
          <cell r="A1983">
            <v>94270</v>
          </cell>
          <cell r="B1983" t="str">
            <v>GUIA (MEIO-FIO) E SARJETA CONJUGADOS DE CONCRETO, MOLDADA IN LOCO  EM TRECHO CURVO COM EXTRUSORA, 60 CM BASE (15 CM BASE DA GUIA + 45 CM BASE DA SARJETA) X 26 CM ALTURA. AF_01/2024</v>
          </cell>
          <cell r="C1983" t="str">
            <v>M</v>
          </cell>
          <cell r="D1983">
            <v>96.8</v>
          </cell>
        </row>
        <row r="1984">
          <cell r="A1984">
            <v>94271</v>
          </cell>
          <cell r="B1984" t="str">
            <v>GUIA (MEIO-FIO) E SARJETA CONJUGADOS DE CONCRETO, MOLDADA  IN LOCO  EM TRECHO RETO COM EXTRUSORA, 65 CM BASE (15 CM BASE DA GUIA + 50 CM BASE DA SARJETA) X 26 CM ALTURA. AF_01/2024</v>
          </cell>
          <cell r="C1984" t="str">
            <v>M</v>
          </cell>
          <cell r="D1984">
            <v>109.17</v>
          </cell>
        </row>
        <row r="1985">
          <cell r="A1985">
            <v>94272</v>
          </cell>
          <cell r="B1985" t="str">
            <v>GUIA (MEIO-FIO) E SARJETA CONJUGADOS DE CONCRETO, MOLDADA  IN LOCO  EM TRECHO CURVO COM EXTRUSORA, 65 CM BASE (15 CM BASE DA GUIA + 50 CM BASE DA SARJETA) X 26 CM ALTURA. AF_01/2024</v>
          </cell>
          <cell r="C1985" t="str">
            <v>M</v>
          </cell>
          <cell r="D1985">
            <v>119.08</v>
          </cell>
        </row>
        <row r="1986">
          <cell r="A1986">
            <v>94273</v>
          </cell>
          <cell r="B1986" t="str">
            <v>ASSENTAMENTO DE GUIA (MEIO-FIO) EM TRECHO RETO, CONFECCIONADA EM CONCRETO PRÉ-FABRICADO, DIMENSÕES 100X15X13X30 CM (COMPRIMENTO X BASE INFERIOR X BASE SUPERIOR X ALTURA). AF_01/2024</v>
          </cell>
          <cell r="C1986" t="str">
            <v>M</v>
          </cell>
          <cell r="D1986">
            <v>47.57</v>
          </cell>
        </row>
        <row r="1987">
          <cell r="A1987">
            <v>94274</v>
          </cell>
          <cell r="B1987" t="str">
            <v>ASSENTAMENTO DE GUIA (MEIO-FIO) EM TRECHO CURVO, CONFECCIONADA EM CONCRETO PRÉ-FABRICADO, DIMENSÕES 100X15X13X30 CM (COMPRIMENTO X BASE INFERIOR X BASE SUPERIOR X ALTURA). AF_01/2024</v>
          </cell>
          <cell r="C1987" t="str">
            <v>M</v>
          </cell>
          <cell r="D1987">
            <v>50.21</v>
          </cell>
        </row>
        <row r="1988">
          <cell r="A1988">
            <v>94275</v>
          </cell>
          <cell r="B1988" t="str">
            <v>ASSENTAMENTO DE GUIA (MEIO-FIO) EM TRECHO RETO, CONFECCIONADA EM CONCRETO PRÉ-FABRICADO, DIMENSÕES 100X15X13X20 CM (COMPRIMENTO X BASE INFERIOR X BASE SUPERIOR X ALTURA). AF_01/2024</v>
          </cell>
          <cell r="C1988" t="str">
            <v>M</v>
          </cell>
          <cell r="D1988">
            <v>43.2</v>
          </cell>
        </row>
        <row r="1989">
          <cell r="A1989">
            <v>94276</v>
          </cell>
          <cell r="B1989" t="str">
            <v>ASSENTAMENTO DE GUIA (MEIO-FIO) EM TRECHO CURVO, CONFECCIONADA EM CONCRETO PRÉ-FABRICADO, DIMENSÕES 100X15X13X20 CM (COMPRIMENTO X BASE INFERIOR X BASE SUPERIOR X ALTURA). AF_01/2024</v>
          </cell>
          <cell r="C1989" t="str">
            <v>M</v>
          </cell>
          <cell r="D1989">
            <v>45.85</v>
          </cell>
        </row>
        <row r="1990">
          <cell r="A1990">
            <v>94277</v>
          </cell>
          <cell r="B1990" t="str">
            <v>ASSENTAMENTO DE GUIA (MEIO-FIO) EM TRECHO RETO, CONFECCIONADA EM CONCRETO PRÉ-FABRICADO, DIMENSÕES 80X08X08X25 CM (COMPRIMENTO X BASE INFERIOR X BASE SUPERIOR X ALTURA). AF_01/2024</v>
          </cell>
          <cell r="C1990" t="str">
            <v>M</v>
          </cell>
          <cell r="D1990">
            <v>38.020000000000003</v>
          </cell>
        </row>
        <row r="1991">
          <cell r="A1991">
            <v>94278</v>
          </cell>
          <cell r="B1991" t="str">
            <v>ASSENTAMENTO DE GUIA (MEIO-FIO) EM TRECHO CURVO, CONFECCIONADA EM CONCRETO PRÉ-FABRICADO, DIMENSÕES 80X08X08X25 CM (COMPRIMENTO X BASE INFERIOR X BASE SUPERIOR X ALTURA). AF_01/2024</v>
          </cell>
          <cell r="C1991" t="str">
            <v>M</v>
          </cell>
          <cell r="D1991">
            <v>40.65</v>
          </cell>
        </row>
        <row r="1992">
          <cell r="A1992">
            <v>94279</v>
          </cell>
          <cell r="B1992" t="str">
            <v>ASSENTAMENTO DE GUIA (MEIO-FIO) EM TRECHO RETO, CONFECCIONADA EM CONCRETO PRÉ-FABRICADO, DIMENSÕES 39X6,5X6,5X19 CM (COMPRIMENTO X BASE INFERIOR X BASE SUPERIOR X ALTURA), PARA DELIMITAÇÃO DE JARDINS, PRAÇAS OU PASSEIOS. AF_01/2024</v>
          </cell>
          <cell r="C1992" t="str">
            <v>M</v>
          </cell>
          <cell r="D1992">
            <v>46.03</v>
          </cell>
        </row>
        <row r="1993">
          <cell r="A1993">
            <v>94280</v>
          </cell>
          <cell r="B1993" t="str">
            <v>ASSENTAMENTO DE GUIA (MEIO-FIO) EM TRECHO CURVO, CONFECCIONADA EM CONCRETO PRÉ-FABRICADO, DIMENSÕES 39X6,5X6,5X19 CM (COMPRIMENTO X BASE INFERIOR X BASE SUPERIOR X ALTURA), PARA DELIMITAÇÃO DE JARDINS, PRAÇAS OU PASSEIOS. AF_01/2024</v>
          </cell>
          <cell r="C1993" t="str">
            <v>M</v>
          </cell>
          <cell r="D1993">
            <v>48.66</v>
          </cell>
        </row>
        <row r="1994">
          <cell r="A1994">
            <v>94281</v>
          </cell>
          <cell r="B1994" t="str">
            <v>EXECUÇÃO DE SARJETA DE CONCRETO USINADO, MOLDADA  IN LOCO  EM TRECHO RETO, 30 CM BASE X 15 CM ALTURA. AF_01/2024</v>
          </cell>
          <cell r="C1994" t="str">
            <v>M</v>
          </cell>
          <cell r="D1994">
            <v>48.78</v>
          </cell>
        </row>
        <row r="1995">
          <cell r="A1995">
            <v>94282</v>
          </cell>
          <cell r="B1995" t="str">
            <v>EXECUÇÃO DE SARJETA DE CONCRETO USINADO, MOLDADA  IN LOCO  EM TRECHO CURVO, 30 CM BASE X 15 CM ALTURA. AF_01/2024</v>
          </cell>
          <cell r="C1995" t="str">
            <v>M</v>
          </cell>
          <cell r="D1995">
            <v>55.76</v>
          </cell>
        </row>
        <row r="1996">
          <cell r="A1996">
            <v>94283</v>
          </cell>
          <cell r="B1996" t="str">
            <v>EXECUÇÃO DE SARJETA DE CONCRETO USINADO, MOLDADA  IN LOCO  EM TRECHO RETO, 45 CM BASE X 15 CM ALTURA. AF_01/2024</v>
          </cell>
          <cell r="C1996" t="str">
            <v>M</v>
          </cell>
          <cell r="D1996">
            <v>67.23</v>
          </cell>
        </row>
        <row r="1997">
          <cell r="A1997">
            <v>94284</v>
          </cell>
          <cell r="B1997" t="str">
            <v>EXECUÇÃO DE SARJETA DE CONCRETO USINADO, MOLDADA  IN LOCO  EM TRECHO CURVO, 45 CM BASE X 15 CM ALTURA. AF_01/2024</v>
          </cell>
          <cell r="C1997" t="str">
            <v>M</v>
          </cell>
          <cell r="D1997">
            <v>74.209999999999994</v>
          </cell>
        </row>
        <row r="1998">
          <cell r="A1998">
            <v>94285</v>
          </cell>
          <cell r="B1998" t="str">
            <v>EXECUÇÃO DE SARJETA DE CONCRETO USINADO, MOLDADA  IN LOCO  EM TRECHO RETO, 60 CM BASE X 15 CM ALTURA. AF_01/2024</v>
          </cell>
          <cell r="C1998" t="str">
            <v>M</v>
          </cell>
          <cell r="D1998">
            <v>87.84</v>
          </cell>
        </row>
        <row r="1999">
          <cell r="A1999">
            <v>94286</v>
          </cell>
          <cell r="B1999" t="str">
            <v>EXECUÇÃO DE SARJETA DE CONCRETO USINADO, MOLDADA  IN LOCO  EM TRECHO CURVO, 60 CM BASE X 15 CM ALTURA. AF_01/2024</v>
          </cell>
          <cell r="C1999" t="str">
            <v>M</v>
          </cell>
          <cell r="D1999">
            <v>94.82</v>
          </cell>
        </row>
        <row r="2000">
          <cell r="A2000">
            <v>94287</v>
          </cell>
          <cell r="B2000" t="str">
            <v>EXECUÇÃO DE SARJETA DE CONCRETO USINADO, MOLDADA  IN LOCO  EM TRECHO RETO, 30 CM BASE X 10 CM ALTURA. AF_01/2024</v>
          </cell>
          <cell r="C2000" t="str">
            <v>M</v>
          </cell>
          <cell r="D2000">
            <v>36.36</v>
          </cell>
        </row>
        <row r="2001">
          <cell r="A2001">
            <v>94288</v>
          </cell>
          <cell r="B2001" t="str">
            <v>EXECUÇÃO DE SARJETA DE CONCRETO USINADO, MOLDADA  IN LOCO  EM TRECHO CURVO, 30 CM BASE X 10 CM ALTURA. AF_01/2024</v>
          </cell>
          <cell r="C2001" t="str">
            <v>M</v>
          </cell>
          <cell r="D2001">
            <v>42.57</v>
          </cell>
        </row>
        <row r="2002">
          <cell r="A2002">
            <v>94289</v>
          </cell>
          <cell r="B2002" t="str">
            <v>EXECUÇÃO DE SARJETA DE CONCRETO USINADO, MOLDADA  IN LOCO  EM TRECHO RETO, 45 CM BASE X 10 CM ALTURA. AF_01/2024</v>
          </cell>
          <cell r="C2002" t="str">
            <v>M</v>
          </cell>
          <cell r="D2002">
            <v>48.25</v>
          </cell>
        </row>
        <row r="2003">
          <cell r="A2003">
            <v>94290</v>
          </cell>
          <cell r="B2003" t="str">
            <v>EXECUÇÃO DE SARJETA DE CONCRETO USINADO, MOLDADA  IN LOCO  EM TRECHO CURVO, 45 CM BASE X 10 CM ALTURA. AF_01/2024</v>
          </cell>
          <cell r="C2003" t="str">
            <v>M</v>
          </cell>
          <cell r="D2003">
            <v>54.46</v>
          </cell>
        </row>
        <row r="2004">
          <cell r="A2004">
            <v>94291</v>
          </cell>
          <cell r="B2004" t="str">
            <v>EXECUÇÃO DE SARJETA DE CONCRETO USINADO, MOLDADA  IN LOCO  EM TRECHO RETO, 60 CM BASE X 10 CM ALTURA. AF_01/2024</v>
          </cell>
          <cell r="C2004" t="str">
            <v>M</v>
          </cell>
          <cell r="D2004">
            <v>60.62</v>
          </cell>
        </row>
        <row r="2005">
          <cell r="A2005">
            <v>94292</v>
          </cell>
          <cell r="B2005" t="str">
            <v>EXECUÇÃO DE SARJETA DE CONCRETO USINADO, MOLDADA  IN LOCO  EM TRECHO CURVO, 60 CM BASE X 10 CM ALTURA. AF_01/2024</v>
          </cell>
          <cell r="C2005" t="str">
            <v>M</v>
          </cell>
          <cell r="D2005">
            <v>66.819999999999993</v>
          </cell>
        </row>
        <row r="2006">
          <cell r="A2006">
            <v>94293</v>
          </cell>
          <cell r="B2006" t="str">
            <v>EXECUÇÃO DE SARJETÃO DE CONCRETO USINADO, MOLDADA  IN LOCO  EM TRECHO RETO, 100 CM BASE X 20 CM ALTURA. AF_01/2024</v>
          </cell>
          <cell r="C2006" t="str">
            <v>M</v>
          </cell>
          <cell r="D2006">
            <v>196.85</v>
          </cell>
        </row>
        <row r="2007">
          <cell r="A2007">
            <v>94294</v>
          </cell>
          <cell r="B2007" t="str">
            <v>EXECUÇÃO DE ESCORAS DE CONCRETO PARA CONTENÇÃO DE GUIAS PRÉ-FABRICADAS. AF_01/2024</v>
          </cell>
          <cell r="C2007" t="str">
            <v>M</v>
          </cell>
          <cell r="D2007">
            <v>8.25</v>
          </cell>
        </row>
        <row r="2008">
          <cell r="A2008">
            <v>104491</v>
          </cell>
          <cell r="B2008" t="str">
            <v>ADUELA/ GALERIA FECHADA PRE-MOLDADA DE CONCRETO ARMADO, SECAO QUADRANGULAR INTERNA DE 1,50 X 1,50 M (L X A), MISULA DE 20 X 20 CM, C = 1,00 M, ESPESSURA MIN = 15 CM, TB-45 E FCK DO CONCRETO = 30 MPA   FORNECIMENTO E ASSENTAMENTO. AF_01/2023</v>
          </cell>
          <cell r="C2008" t="str">
            <v>M</v>
          </cell>
          <cell r="D2008">
            <v>4176.43</v>
          </cell>
        </row>
        <row r="2009">
          <cell r="A2009">
            <v>104492</v>
          </cell>
          <cell r="B2009" t="str">
            <v>ADUELA/ GALERIA FECHADA PRE-MOLDADA DE CONCRETO ARMADO, SECAO QUADRANGULAR INTERNA DE 2,00 X 2,00 M (L X A), MISULA DE 20 X 20 CM, C = 1,00 M, ESPESSURA MIN = 15 CM, TB-45 E FCK DO CONCRETO = 30 MPA   FORNECIMENTO E ASSENTAMENTO. AF_01/2023</v>
          </cell>
          <cell r="C2009" t="str">
            <v>M</v>
          </cell>
          <cell r="D2009">
            <v>5223.1499999999996</v>
          </cell>
        </row>
        <row r="2010">
          <cell r="A2010">
            <v>104494</v>
          </cell>
          <cell r="B2010" t="str">
            <v>ADUELA/ GALERIA FECHADA PRE-MOLDADA DE CONCRETO ARMADO, SECAO QUADRANGULAR INTERNA DE 2,50 X 2,50 M (L X A), MISULA DE 20 X 20 CM, C = 1,00 M, ESPESSURA MIN = 15 CM, TB-45 E FCK DO CONCRETO = 30 MPA   FORNECIMENTO E ASSENTAMENTO. AF_01/2023</v>
          </cell>
          <cell r="C2010" t="str">
            <v>M</v>
          </cell>
          <cell r="D2010">
            <v>7058.29</v>
          </cell>
        </row>
        <row r="2011">
          <cell r="A2011">
            <v>104497</v>
          </cell>
          <cell r="B2011" t="str">
            <v>ADUELA/ GALERIA FECHADA PRE-MOLDADA DE CONCRETO ARMADO, SECAO QUADRANGULAR INTERNA DE 3,00 X 3,00 M (L X A), MISULA DE 20 X 20 CM, C = 1,00 M, ESPESSURA MIN = 20 CM, TB-45 E FCK DO CONCRETO = 30 MPA   FORNECIMENTO E ASSENTAMENTO. AF_01/2023</v>
          </cell>
          <cell r="C2011" t="str">
            <v>M</v>
          </cell>
          <cell r="D2011">
            <v>8459.5</v>
          </cell>
        </row>
        <row r="2012">
          <cell r="A2012">
            <v>104515</v>
          </cell>
          <cell r="B2012" t="str">
            <v>APLICAÇÃO DE MANTA GEOTÊXTIL NAS JUNTAS RÍGIDAS DE ADUELAS PRÉ-MOLDADAS DE CONCRETO ARMADO. AF_01/2023</v>
          </cell>
          <cell r="C2012" t="str">
            <v>M2</v>
          </cell>
          <cell r="D2012">
            <v>20.53</v>
          </cell>
        </row>
        <row r="2013">
          <cell r="A2013">
            <v>102727</v>
          </cell>
          <cell r="B2013" t="str">
            <v>FABRICAÇÃO, MONTAGEM E DESMONTAGEM DE FÔRMA PARA BOCA PARA BUEIRO, EM CHAPA DE MADEIRA COMPENSADA RESINADA, E = 17 MM, 2 UTILIZAÇÕES. AF_07/2021</v>
          </cell>
          <cell r="C2013" t="str">
            <v>M2</v>
          </cell>
          <cell r="D2013">
            <v>104.13</v>
          </cell>
        </row>
        <row r="2014">
          <cell r="A2014">
            <v>102728</v>
          </cell>
          <cell r="B2014" t="str">
            <v>ARMAÇÃO DE MURO ALA E MURO TESTA UTILIZANDO AÇO CA-50 DE 6,3 MM - MONTAGEM. AF_07/2021</v>
          </cell>
          <cell r="C2014" t="str">
            <v>KG</v>
          </cell>
          <cell r="D2014">
            <v>14.02</v>
          </cell>
        </row>
        <row r="2015">
          <cell r="A2015">
            <v>102729</v>
          </cell>
          <cell r="B2015" t="str">
            <v>ARMAÇÃO DE MURO ALA E MURO TESTA UTILIZANDO AÇO CA-50 DE 8 MM - MONTAGEM. AF_07/2021</v>
          </cell>
          <cell r="C2015" t="str">
            <v>KG</v>
          </cell>
          <cell r="D2015">
            <v>12.96</v>
          </cell>
        </row>
        <row r="2016">
          <cell r="A2016">
            <v>102730</v>
          </cell>
          <cell r="B2016" t="str">
            <v>ARMAÇÃO DE MURO ALA E MURO TESTA UTILIZANDO AÇO CA-50 DE 10 MM - MONTAGEM. AF_07/2021</v>
          </cell>
          <cell r="C2016" t="str">
            <v>KG</v>
          </cell>
          <cell r="D2016">
            <v>11.47</v>
          </cell>
        </row>
        <row r="2017">
          <cell r="A2017">
            <v>102731</v>
          </cell>
          <cell r="B2017" t="str">
            <v>ARMAÇÃO DE MURO ALA E MURO TESTA UTILIZANDO AÇO CA-50 DE 12,5 MM - MONTAGEM. AF_07/2021</v>
          </cell>
          <cell r="C2017" t="str">
            <v>KG</v>
          </cell>
          <cell r="D2017">
            <v>9.64</v>
          </cell>
        </row>
        <row r="2018">
          <cell r="A2018">
            <v>102732</v>
          </cell>
          <cell r="B2018" t="str">
            <v>ARMAÇÃO DE MURO ALA E MURO TESTA UTILIZANDO AÇO CA-50 DE 16 MM - MONTAGEM. AF_07/2021</v>
          </cell>
          <cell r="C2018" t="str">
            <v>KG</v>
          </cell>
          <cell r="D2018">
            <v>9.0500000000000007</v>
          </cell>
        </row>
        <row r="2019">
          <cell r="A2019">
            <v>102733</v>
          </cell>
          <cell r="B2019" t="str">
            <v>ARMAÇÃO DE MURO ALA E MURO TESTA UTILIZANDO AÇO CA-50 DE 20 MM - MONTAGEM. AF_07/2021</v>
          </cell>
          <cell r="C2019" t="str">
            <v>KG</v>
          </cell>
          <cell r="D2019">
            <v>10.02</v>
          </cell>
        </row>
        <row r="2020">
          <cell r="A2020">
            <v>102734</v>
          </cell>
          <cell r="B2020" t="str">
            <v>ARMAÇÃO DE SOLEIRA UTILIZANDO AÇO CA-50 DE 6,3 MM - MONTAGEM. AF_07/2021</v>
          </cell>
          <cell r="C2020" t="str">
            <v>KG</v>
          </cell>
          <cell r="D2020">
            <v>13.12</v>
          </cell>
        </row>
        <row r="2021">
          <cell r="A2021">
            <v>102735</v>
          </cell>
          <cell r="B2021" t="str">
            <v>ARMAÇÃO DE SOLEIRA UTILIZANDO AÇO CA-50 DE 8 MM - MONTAGEM. AF_07/2021</v>
          </cell>
          <cell r="C2021" t="str">
            <v>KG</v>
          </cell>
          <cell r="D2021">
            <v>12.16</v>
          </cell>
        </row>
        <row r="2022">
          <cell r="A2022">
            <v>102736</v>
          </cell>
          <cell r="B2022" t="str">
            <v>CONCRETAGEM DE BOCA PARA BUEIRO, FCK = 20 MPA, COM USO DE BOMBA - LANÇAMENTO, ADENSAMENTO E ACABAMENTO. AF_07/2021</v>
          </cell>
          <cell r="C2022" t="str">
            <v>M3</v>
          </cell>
          <cell r="D2022">
            <v>736.85</v>
          </cell>
        </row>
        <row r="2023">
          <cell r="A2023">
            <v>102737</v>
          </cell>
          <cell r="B2023" t="str">
            <v>BOCA PARA BUEIRO SIMPLES TUBULAR D = 40 CM EM CONCRETO, ALAS COM ESCONSIDADE DE 0°, INCLUINDO FÔRMAS E MATERIAIS. AF_07/2021</v>
          </cell>
          <cell r="C2023" t="str">
            <v>UN</v>
          </cell>
          <cell r="D2023">
            <v>1129.8</v>
          </cell>
        </row>
        <row r="2024">
          <cell r="A2024">
            <v>102738</v>
          </cell>
          <cell r="B2024" t="str">
            <v>BOCA PARA BUEIRO SIMPLES TUBULAR D = 60 CM EM CONCRETO, ALAS COM ESCONSIDADE DE 0°, INCLUINDO FÔRMAS E MATERIAIS. AF_07/2021</v>
          </cell>
          <cell r="C2024" t="str">
            <v>UN</v>
          </cell>
          <cell r="D2024">
            <v>2309.4</v>
          </cell>
        </row>
        <row r="2025">
          <cell r="A2025">
            <v>102739</v>
          </cell>
          <cell r="B2025" t="str">
            <v>BOCA PARA BUEIRO SIMPLES TUBULAR D = 80 CM EM CONCRETO, ALAS COM ESCONSIDADE DE 0°, INCLUINDO FÔRMAS E MATERIAIS. AF_07/2021</v>
          </cell>
          <cell r="C2025" t="str">
            <v>UN</v>
          </cell>
          <cell r="D2025">
            <v>3862.01</v>
          </cell>
        </row>
        <row r="2026">
          <cell r="A2026">
            <v>102740</v>
          </cell>
          <cell r="B2026" t="str">
            <v>BOCA PARA BUEIRO SIMPLES TUBULAR D = 100 CM EM CONCRETO, ALAS COM ESCONSIDADE DE 0°, INCLUINDO FÔRMAS E MATERIAIS. AF_07/2021</v>
          </cell>
          <cell r="C2026" t="str">
            <v>UN</v>
          </cell>
          <cell r="D2026">
            <v>5781.95</v>
          </cell>
        </row>
        <row r="2027">
          <cell r="A2027">
            <v>102741</v>
          </cell>
          <cell r="B2027" t="str">
            <v>BOCA PARA BUEIRO SIMPLES TUBULAR D = 120 CM EM CONCRETO, ALAS COM ESCONSIDADE DE 0°, INCLUINDO FÔRMAS E MATERIAIS. AF_07/2021</v>
          </cell>
          <cell r="C2027" t="str">
            <v>UN</v>
          </cell>
          <cell r="D2027">
            <v>8107.16</v>
          </cell>
        </row>
        <row r="2028">
          <cell r="A2028">
            <v>102742</v>
          </cell>
          <cell r="B2028" t="str">
            <v>BOCA PARA BUEIRO SIMPLES TUBULAR D = 150 CM EM CONCRETO, ALAS COM ESCONSIDADE DE 0°, INCLUINDO FÔRMAS E MATERIAIS. AF_07/2021</v>
          </cell>
          <cell r="C2028" t="str">
            <v>UN</v>
          </cell>
          <cell r="D2028">
            <v>14024.3</v>
          </cell>
        </row>
        <row r="2029">
          <cell r="A2029">
            <v>102743</v>
          </cell>
          <cell r="B2029" t="str">
            <v>BOCA PARA BUEIRO DUPLO TUBULAR D = 80 CM EM CONCRETO, ALAS COM ESCONSIDADE DE 0°, INCLUINDO FÔRMAS E MATERIAIS. AF_07/2021</v>
          </cell>
          <cell r="C2029" t="str">
            <v>UN</v>
          </cell>
          <cell r="D2029">
            <v>4688.4399999999996</v>
          </cell>
        </row>
        <row r="2030">
          <cell r="A2030">
            <v>102744</v>
          </cell>
          <cell r="B2030" t="str">
            <v>BOCA PARA BUEIRO DUPLO TUBULAR D = 100 CM EM CONCRETO, ALAS COM ESCONSIDADE DE 0°, INCLUINDO FÔRMAS E MATERIAIS. AF_07/2021</v>
          </cell>
          <cell r="C2030" t="str">
            <v>UN</v>
          </cell>
          <cell r="D2030">
            <v>7014.52</v>
          </cell>
        </row>
        <row r="2031">
          <cell r="A2031">
            <v>102745</v>
          </cell>
          <cell r="B2031" t="str">
            <v>BOCA PARA BUEIRO DUPLO TUBULAR D = 120 CM EM CONCRETO, ALAS COM ESCONSIDADE DE 0°, INCLUINDO FÔRMAS E MATERIAIS. AF_07/2021</v>
          </cell>
          <cell r="C2031" t="str">
            <v>UN</v>
          </cell>
          <cell r="D2031">
            <v>9848.0300000000007</v>
          </cell>
        </row>
        <row r="2032">
          <cell r="A2032">
            <v>102746</v>
          </cell>
          <cell r="B2032" t="str">
            <v>BOCA PARA BUEIRO DUPLO TUBULAR D = 150 CM EM CONCRETO, ALAS COM ESCONSIDADE DE 0°, INCLUINDO FÔRMAS E MATERIAIS. AF_07/2021</v>
          </cell>
          <cell r="C2032" t="str">
            <v>UN</v>
          </cell>
          <cell r="D2032">
            <v>17055.400000000001</v>
          </cell>
        </row>
        <row r="2033">
          <cell r="A2033">
            <v>102747</v>
          </cell>
          <cell r="B2033" t="str">
            <v>BOCA PARA BUEIRO TRIPLO TUBULAR D = 100 CM EM CONCRETO, ALAS COM ESCONSIDADE DE 0°, INCLUINDO FÔRMAS E MATERIAIS. AF_07/2021</v>
          </cell>
          <cell r="C2033" t="str">
            <v>UN</v>
          </cell>
          <cell r="D2033">
            <v>8712.5</v>
          </cell>
        </row>
        <row r="2034">
          <cell r="A2034">
            <v>102748</v>
          </cell>
          <cell r="B2034" t="str">
            <v>BOCA PARA BUEIRO TRIPLO TUBULAR D = 120 CM EM CONCRETO, ALAS COM ESCONSIDADE DE 0°, INCLUINDO FÔRMAS E MATERIAIS. AF_07/2021</v>
          </cell>
          <cell r="C2034" t="str">
            <v>UN</v>
          </cell>
          <cell r="D2034">
            <v>12179.26</v>
          </cell>
        </row>
        <row r="2035">
          <cell r="A2035">
            <v>102749</v>
          </cell>
          <cell r="B2035" t="str">
            <v>BOCA PARA BUEIRO TRIPLO TUBULAR D = 150 CM EM CONCRETO, ALAS COM ESCONSIDADE DE 0°, INCLUINDO FÔRMAS E MATERIAIS. AF_07/2021</v>
          </cell>
          <cell r="C2035" t="str">
            <v>UN</v>
          </cell>
          <cell r="D2035">
            <v>20890.89</v>
          </cell>
        </row>
        <row r="2036">
          <cell r="A2036">
            <v>102750</v>
          </cell>
          <cell r="B2036" t="str">
            <v>BOCA PARA BUEIRO SIMPLES TUBULAR D = 60 CM EM CONCRETO, ALAS COM ESCONSIDADE DE 30°, INCLUINDO FÔRMAS E MATERIAIS. AF_07/2021</v>
          </cell>
          <cell r="C2036" t="str">
            <v>UN</v>
          </cell>
          <cell r="D2036">
            <v>2814.01</v>
          </cell>
        </row>
        <row r="2037">
          <cell r="A2037">
            <v>102751</v>
          </cell>
          <cell r="B2037" t="str">
            <v>BOCA PARA BUEIRO SIMPLES TUBULAR D = 80 CM EM CONCRETO, ALAS COM ESCONSIDADE DE 30°, INCLUINDO FÔRMAS E MATERIAIS. AF_07/2021</v>
          </cell>
          <cell r="C2037" t="str">
            <v>UN</v>
          </cell>
          <cell r="D2037">
            <v>4879.1899999999996</v>
          </cell>
        </row>
        <row r="2038">
          <cell r="A2038">
            <v>102752</v>
          </cell>
          <cell r="B2038" t="str">
            <v>BOCA PARA BUEIRO SIMPLES TUBULAR D = 100 CM EM CONCRETO, ALAS COM ESCONSIDADE DE 30°, INCLUINDO FÔRMAS E MATERIAIS. AF_07/2021</v>
          </cell>
          <cell r="C2038" t="str">
            <v>UN</v>
          </cell>
          <cell r="D2038">
            <v>7762.13</v>
          </cell>
        </row>
        <row r="2039">
          <cell r="A2039">
            <v>102753</v>
          </cell>
          <cell r="B2039" t="str">
            <v>BOCA PARA BUEIRO SIMPLES TUBULAR D = 120 CM EM CONCRETO, ALAS COM ESCONSIDADE DE 30°, INCLUINDO FÔRMAS E MATERIAIS. AF_07/2021</v>
          </cell>
          <cell r="C2039" t="str">
            <v>UN</v>
          </cell>
          <cell r="D2039">
            <v>11476.28</v>
          </cell>
        </row>
        <row r="2040">
          <cell r="A2040">
            <v>102754</v>
          </cell>
          <cell r="B2040" t="str">
            <v>BOCA PARA BUEIRO SIMPLES TUBULAR D = 150 CM EM CONCRETO, ALAS COM ESCONSIDADE DE 30°, INCLUINDO FÔRMAS E MATERIAIS. AF_07/2021</v>
          </cell>
          <cell r="C2040" t="str">
            <v>UN</v>
          </cell>
          <cell r="D2040">
            <v>21795.86</v>
          </cell>
        </row>
        <row r="2041">
          <cell r="A2041">
            <v>102755</v>
          </cell>
          <cell r="B2041" t="str">
            <v>BOCA PARA BUEIRO DUPLO TUBULAR D = 100 CM EM CONCRETO, ALAS COM ESCONSIDADE DE 30°, INCLUINDO FÔRMAS E MATERIAIS. AF_07/2021</v>
          </cell>
          <cell r="C2041" t="str">
            <v>UN</v>
          </cell>
          <cell r="D2041">
            <v>10848.02</v>
          </cell>
        </row>
        <row r="2042">
          <cell r="A2042">
            <v>102756</v>
          </cell>
          <cell r="B2042" t="str">
            <v>BOCA PARA BUEIRO DUPLO TUBULAR D = 120 CM EM CONCRETO, ALAS COM ESCONSIDADE DE 30°, INCLUINDO FÔRMAS E MATERIAIS. AF_07/2021</v>
          </cell>
          <cell r="C2042" t="str">
            <v>UN</v>
          </cell>
          <cell r="D2042">
            <v>16089.45</v>
          </cell>
        </row>
        <row r="2043">
          <cell r="A2043">
            <v>102757</v>
          </cell>
          <cell r="B2043" t="str">
            <v>BOCA PARA BUEIRO DUPLO TUBULAR D = 150 CM EM CONCRETO, ALAS COM ESCONSIDADE DE 30°, INCLUINDO FÔRMAS E MATERIAIS. AF_07/2021</v>
          </cell>
          <cell r="C2043" t="str">
            <v>UN</v>
          </cell>
          <cell r="D2043">
            <v>29902.19</v>
          </cell>
        </row>
        <row r="2044">
          <cell r="A2044">
            <v>102758</v>
          </cell>
          <cell r="B2044" t="str">
            <v>BOCA PARA BUEIRO TRIPLO TUBULAR D = 100 CM EM CONCRETO, ALAS COM ESCONSIDADE DE 30°, INCLUINDO FÔRMAS E MATERIAIS. AF_07/2021</v>
          </cell>
          <cell r="C2044" t="str">
            <v>UN</v>
          </cell>
          <cell r="D2044">
            <v>13947.17</v>
          </cell>
        </row>
        <row r="2045">
          <cell r="A2045">
            <v>102759</v>
          </cell>
          <cell r="B2045" t="str">
            <v>BOCA PARA BUEIRO TRIPLO TUBULAR D = 120 CM EM CONCRETO, ALAS COM ESCONSIDADE DE 30°, INCLUINDO FÔRMAS E MATERIAIS. AF_07/2021</v>
          </cell>
          <cell r="C2045" t="str">
            <v>UN</v>
          </cell>
          <cell r="D2045">
            <v>20722.77</v>
          </cell>
        </row>
        <row r="2046">
          <cell r="A2046">
            <v>102760</v>
          </cell>
          <cell r="B2046" t="str">
            <v>BOCA PARA BUEIRO TRIPLO TUBULAR D = 150 CM EM CONCRETO, ALAS COM ESCONSIDADE DE 30°, INCLUINDO FÔRMAS E MATERIAIS. AF_07/2021</v>
          </cell>
          <cell r="C2046" t="str">
            <v>UN</v>
          </cell>
          <cell r="D2046">
            <v>38158.550000000003</v>
          </cell>
        </row>
        <row r="2047">
          <cell r="A2047">
            <v>102761</v>
          </cell>
          <cell r="B2047" t="str">
            <v>BOCA PARA BUEIRO SIMPLES CELULAR 150 X 150 CM EM CONCRETO, ALAS COM ESCONSIDADE DE 30°, INCLUINDO FÔRMAS E MATERIAIS. AF_07/2021</v>
          </cell>
          <cell r="C2047" t="str">
            <v>UN</v>
          </cell>
          <cell r="D2047">
            <v>13423.13</v>
          </cell>
        </row>
        <row r="2048">
          <cell r="A2048">
            <v>102762</v>
          </cell>
          <cell r="B2048" t="str">
            <v>BOCA PARA BUEIRO SIMPLES CELULAR 200 X 200 CM EM CONCRETO, ALAS COM ESCONSIDADE DE 30°, INCLUINDO FÔRMAS E MATERIAIS. AF_07/2021</v>
          </cell>
          <cell r="C2048" t="str">
            <v>UN</v>
          </cell>
          <cell r="D2048">
            <v>20736.650000000001</v>
          </cell>
        </row>
        <row r="2049">
          <cell r="A2049">
            <v>102763</v>
          </cell>
          <cell r="B2049" t="str">
            <v>BOCA PARA BUEIRO SIMPLES CELULAR 250 X 250 CM EM CONCRETO, ALAS COM ESCONSIDADE DE 30°, INCLUINDO FÔRMAS E MATERIAIS. AF_07/2021</v>
          </cell>
          <cell r="C2049" t="str">
            <v>UN</v>
          </cell>
          <cell r="D2049">
            <v>28759.85</v>
          </cell>
        </row>
        <row r="2050">
          <cell r="A2050">
            <v>102764</v>
          </cell>
          <cell r="B2050" t="str">
            <v>BOCA PARA BUEIRO SIMPLES CELULAR 300 X 300 CM EM CONCRETO, ALAS COM ESCONSIDADE DE 30°, INCLUINDO FÔRMAS E MATERIAIS. AF_07/2021</v>
          </cell>
          <cell r="C2050" t="str">
            <v>UN</v>
          </cell>
          <cell r="D2050">
            <v>40538.94</v>
          </cell>
        </row>
        <row r="2051">
          <cell r="A2051">
            <v>102765</v>
          </cell>
          <cell r="B2051" t="str">
            <v>BOCA PARA BUEIRO DUPLO CELULAR 150 X 150 CM EM CONCRETO, ALAS COM ESCONSIDADE DE 30°, INCLUINDO FÔRMAS E MATERIAIS. AF_07/2021</v>
          </cell>
          <cell r="C2051" t="str">
            <v>UN</v>
          </cell>
          <cell r="D2051">
            <v>16779.490000000002</v>
          </cell>
        </row>
        <row r="2052">
          <cell r="A2052">
            <v>102766</v>
          </cell>
          <cell r="B2052" t="str">
            <v>BOCA PARA BUEIRO DUPLO CELULAR 200 X 200 CM EM CONCRETO, ALAS COM ESCONSIDADE DE 30°, INCLUINDO FÔRMAS E MATERIAIS. AF_07/2021</v>
          </cell>
          <cell r="C2052" t="str">
            <v>UN</v>
          </cell>
          <cell r="D2052">
            <v>25258.61</v>
          </cell>
        </row>
        <row r="2053">
          <cell r="A2053">
            <v>102767</v>
          </cell>
          <cell r="B2053" t="str">
            <v>BOCA PARA BUEIRO DUPLO CELULAR 250 X 250 CM EM CONCRETO, ALAS COM ESCONSIDADE DE 30°, INCLUINDO FÔRMAS E MATERIAIS. AF_07/2021</v>
          </cell>
          <cell r="C2053" t="str">
            <v>UN</v>
          </cell>
          <cell r="D2053">
            <v>35199.980000000003</v>
          </cell>
        </row>
        <row r="2054">
          <cell r="A2054">
            <v>102768</v>
          </cell>
          <cell r="B2054" t="str">
            <v>BOCA PARA BUEIRO DUPLO CELULAR 300 X 300 CM EM CONCRETO, ALAS COM ESCONSIDADE DE 30°, INCLUINDO FÔRMAS E MATERIAIS. AF_07/2021</v>
          </cell>
          <cell r="C2054" t="str">
            <v>UN</v>
          </cell>
          <cell r="D2054">
            <v>49152.73</v>
          </cell>
        </row>
        <row r="2055">
          <cell r="A2055">
            <v>102769</v>
          </cell>
          <cell r="B2055" t="str">
            <v>BOCA PARA BUEIRO TRIPLO CELULAR 150 X 150 CM EM CONCRETO, ALAS COM ESCONSIDADE DE 30°, INCLUINDO FÔRMAS E MATERIAIS. AF_07/2021</v>
          </cell>
          <cell r="C2055" t="str">
            <v>UN</v>
          </cell>
          <cell r="D2055">
            <v>19463.54</v>
          </cell>
        </row>
        <row r="2056">
          <cell r="A2056">
            <v>102770</v>
          </cell>
          <cell r="B2056" t="str">
            <v>BOCA PARA BUEIRO TRIPLO CELULAR 200 X 200 CM EM CONCRETO, ALAS COM ESCONSIDADE DE 30°, INCLUINDO FÔRMAS E MATERIAIS. AF_07/2021</v>
          </cell>
          <cell r="C2056" t="str">
            <v>UN</v>
          </cell>
          <cell r="D2056">
            <v>29829.98</v>
          </cell>
        </row>
        <row r="2057">
          <cell r="A2057">
            <v>102771</v>
          </cell>
          <cell r="B2057" t="str">
            <v>BOCA PARA BUEIRO TRIPLO CELULAR 250 X 250 CM EM CONCRETO, ALAS COM ESCONSIDADE DE 30°, INCLUINDO FÔRMAS E MATERIAIS. AF_07/2021</v>
          </cell>
          <cell r="C2057" t="str">
            <v>UN</v>
          </cell>
          <cell r="D2057">
            <v>41555.54</v>
          </cell>
        </row>
        <row r="2058">
          <cell r="A2058">
            <v>102772</v>
          </cell>
          <cell r="B2058" t="str">
            <v>BOCA PARA BUEIRO TRIPLO CELULAR 300 X 300 CM EM CONCRETO, ALAS COM ESCONSIDADE DE 30°, INCLUINDO FÔRMAS E MATERIAIS. AF_07/2021</v>
          </cell>
          <cell r="C2058" t="str">
            <v>UN</v>
          </cell>
          <cell r="D2058">
            <v>58322.69</v>
          </cell>
        </row>
        <row r="2059">
          <cell r="A2059">
            <v>102773</v>
          </cell>
          <cell r="B2059" t="str">
            <v>BOCA PARA BUEIRO SIMPLES TUBULAR D = 40 CM EM GABIÃO, ALAS COM ESCONSIDADE DE 45°, INCLUINDO FÔRMAS E MATERIAIS. AF_07/2021</v>
          </cell>
          <cell r="C2059" t="str">
            <v>UN</v>
          </cell>
          <cell r="D2059">
            <v>8630.16</v>
          </cell>
        </row>
        <row r="2060">
          <cell r="A2060">
            <v>102774</v>
          </cell>
          <cell r="B2060" t="str">
            <v>BOCA PARA BUEIRO SIMPLES TUBULAR D = 60 CM EM GABIÃO, ALAS COM ESCONSIDADE DE 45°, INCLUINDO FÔRMAS E MATERIAIS. AF_07/2021</v>
          </cell>
          <cell r="C2060" t="str">
            <v>UN</v>
          </cell>
          <cell r="D2060">
            <v>8630.16</v>
          </cell>
        </row>
        <row r="2061">
          <cell r="A2061">
            <v>102775</v>
          </cell>
          <cell r="B2061" t="str">
            <v>BOCA PARA BUEIRO SIMPLES TUBULAR D = 80 CM EM GABIÃO, ALAS COM ESCONSIDADE DE 45°, INCLUINDO FÔRMAS E MATERIAIS. AF_07/2021</v>
          </cell>
          <cell r="C2061" t="str">
            <v>UN</v>
          </cell>
          <cell r="D2061">
            <v>12877.98</v>
          </cell>
        </row>
        <row r="2062">
          <cell r="A2062">
            <v>102776</v>
          </cell>
          <cell r="B2062" t="str">
            <v>BOCA PARA BUEIRO SIMPLES TUBULAR D = 100 CM EM GABIÃO, ALAS COM ESCONSIDADE DE 45°, INCLUINDO FÔRMAS E MATERIAIS. AF_07/2021</v>
          </cell>
          <cell r="C2062" t="str">
            <v>UN</v>
          </cell>
          <cell r="D2062">
            <v>12877.98</v>
          </cell>
        </row>
        <row r="2063">
          <cell r="A2063">
            <v>102777</v>
          </cell>
          <cell r="B2063" t="str">
            <v>BOCA PARA BUEIRO SIMPLES TUBULAR D = 120 CM EM GABIÃO, ALAS COM ESCONSIDADE DE 45°, INCLUINDO FÔRMAS E MATERIAIS. AF_07/2021</v>
          </cell>
          <cell r="C2063" t="str">
            <v>UN</v>
          </cell>
          <cell r="D2063">
            <v>19489</v>
          </cell>
        </row>
        <row r="2064">
          <cell r="A2064">
            <v>102778</v>
          </cell>
          <cell r="B2064" t="str">
            <v>BOCA PARA BUEIRO SIMPLES TUBULAR D = 150 CM EM GABIÃO, ALAS COM ESCONSIDADE DE 45°, INCLUINDO FÔRMAS E MATERIAIS. AF_07/2021</v>
          </cell>
          <cell r="C2064" t="str">
            <v>UN</v>
          </cell>
          <cell r="D2064">
            <v>29493.38</v>
          </cell>
        </row>
        <row r="2065">
          <cell r="A2065">
            <v>102779</v>
          </cell>
          <cell r="B2065" t="str">
            <v>BOCA PARA BUEIRO DUPLO TUBULAR D = 40 CM EM GABIÃO, ALAS COM ESCONSIDADE DE 45°, INCLUINDO FÔRMAS E MATERIAIS. AF_07/2021</v>
          </cell>
          <cell r="C2065" t="str">
            <v>UN</v>
          </cell>
          <cell r="D2065">
            <v>8630.16</v>
          </cell>
        </row>
        <row r="2066">
          <cell r="A2066">
            <v>102780</v>
          </cell>
          <cell r="B2066" t="str">
            <v>BOCA PARA BUEIRO DUPLO TUBULAR D = 60 CM EM GABIÃO, ALAS COM ESCONSIDADE DE 45°, INCLUINDO FÔRMAS E MATERIAIS. AF_07/2021</v>
          </cell>
          <cell r="C2066" t="str">
            <v>UN</v>
          </cell>
          <cell r="D2066">
            <v>9931.41</v>
          </cell>
        </row>
        <row r="2067">
          <cell r="A2067">
            <v>102781</v>
          </cell>
          <cell r="B2067" t="str">
            <v>BOCA PARA BUEIRO DUPLO TUBULAR D = 80 CM EM GABIÃO, ALAS COM ESCONSIDADE DE 45°, INCLUINDO FÔRMAS E MATERIAIS. AF_07/2021</v>
          </cell>
          <cell r="C2067" t="str">
            <v>UN</v>
          </cell>
          <cell r="D2067">
            <v>14710.2</v>
          </cell>
        </row>
        <row r="2068">
          <cell r="A2068">
            <v>102782</v>
          </cell>
          <cell r="B2068" t="str">
            <v>BOCA PARA BUEIRO DUPLO TUBULAR D = 100 CM EM GABIÃO, ALAS COM ESCONSIDADE DE 45°, INCLUINDO FÔRMAS E MATERIAIS. AF_07/2021</v>
          </cell>
          <cell r="C2068" t="str">
            <v>UN</v>
          </cell>
          <cell r="D2068">
            <v>16440.830000000002</v>
          </cell>
        </row>
        <row r="2069">
          <cell r="A2069">
            <v>102783</v>
          </cell>
          <cell r="B2069" t="str">
            <v>BOCA PARA BUEIRO DUPLO TUBULAR D = 120 CM EM GABIÃO, ALAS COM ESCONSIDADE DE 45°, INCLUINDO FÔRMAS E MATERIAIS. AF_07/2021</v>
          </cell>
          <cell r="C2069" t="str">
            <v>UN</v>
          </cell>
          <cell r="D2069">
            <v>21750.61</v>
          </cell>
        </row>
        <row r="2070">
          <cell r="A2070">
            <v>102784</v>
          </cell>
          <cell r="B2070" t="str">
            <v>BOCA PARA BUEIRO DUPLO TUBULAR D = 150 CM EM GABIÃO, ALAS COM ESCONSIDADE DE 45°, INCLUINDO FÔRMAS E MATERIAIS. AF_07/2021</v>
          </cell>
          <cell r="C2070" t="str">
            <v>UN</v>
          </cell>
          <cell r="D2070">
            <v>34495.57</v>
          </cell>
        </row>
        <row r="2071">
          <cell r="A2071">
            <v>102785</v>
          </cell>
          <cell r="B2071" t="str">
            <v>BOCA PARA BUEIRO TRIPLO TUBULAR D = 40 CM EM GABIÃO, ALAS COM ESCONSIDADE DE 45°, INCLUINDO FÔRMAS E MATERIAIS. AF_07/2021</v>
          </cell>
          <cell r="C2071" t="str">
            <v>UN</v>
          </cell>
          <cell r="D2071">
            <v>9931.41</v>
          </cell>
        </row>
        <row r="2072">
          <cell r="A2072">
            <v>102786</v>
          </cell>
          <cell r="B2072" t="str">
            <v>BOCA PARA BUEIRO TRIPLO TUBULAR D = 60 CM EM GABIÃO, ALAS COM ESCONSIDADE DE 45°, INCLUINDO FÔRMAS E MATERIAIS. AF_07/2021</v>
          </cell>
          <cell r="C2072" t="str">
            <v>UN</v>
          </cell>
          <cell r="D2072">
            <v>11131.06</v>
          </cell>
        </row>
        <row r="2073">
          <cell r="A2073">
            <v>102787</v>
          </cell>
          <cell r="B2073" t="str">
            <v>BOCA PARA BUEIRO TRIPLO TUBULAR D = 80 CM EM GABIÃO, ALAS COM ESCONSIDADE DE 45°, INCLUINDO FÔRMAS E MATERIAIS. AF_07/2021</v>
          </cell>
          <cell r="C2073" t="str">
            <v>UN</v>
          </cell>
          <cell r="D2073">
            <v>16440.830000000002</v>
          </cell>
        </row>
        <row r="2074">
          <cell r="A2074">
            <v>102788</v>
          </cell>
          <cell r="B2074" t="str">
            <v>BOCA PARA BUEIRO TRIPLO TUBULAR D = 100 CM EM GABIÃO, ALAS COM ESCONSIDADE DE 45°, INCLUINDO FÔRMAS E MATERIAIS. AF_07/2021</v>
          </cell>
          <cell r="C2074" t="str">
            <v>UN</v>
          </cell>
          <cell r="D2074">
            <v>18152.400000000001</v>
          </cell>
        </row>
        <row r="2075">
          <cell r="A2075">
            <v>102789</v>
          </cell>
          <cell r="B2075" t="str">
            <v>BOCA PARA BUEIRO TRIPLO TUBULAR D = 120 CM EM GABIÃO, ALAS COM ESCONSIDADE DE 45°, INCLUINDO FÔRMAS E MATERIAIS. AF_07/2021</v>
          </cell>
          <cell r="C2075" t="str">
            <v>UN</v>
          </cell>
          <cell r="D2075">
            <v>23897.91</v>
          </cell>
        </row>
        <row r="2076">
          <cell r="A2076">
            <v>102790</v>
          </cell>
          <cell r="B2076" t="str">
            <v>BOCA PARA BUEIRO TRIPLO TUBULAR D = 150 CM EM GABIÃO, ALAS COM ESCONSIDADE DE 45°, INCLUINDO FÔRMAS E MATERIAIS. AF_07/2021</v>
          </cell>
          <cell r="C2076" t="str">
            <v>UN</v>
          </cell>
          <cell r="D2076">
            <v>39815.26</v>
          </cell>
        </row>
        <row r="2077">
          <cell r="A2077">
            <v>102791</v>
          </cell>
          <cell r="B2077" t="str">
            <v>BOCA PARA BUEIRO SIMPLES CELULAR 150 X 150 CM EM GABIÃO, ALAS COM ESCONSIDADE DE 45°, INCLUINDO FÔRMAS E MATERIAIS. AF_07/2021</v>
          </cell>
          <cell r="C2077" t="str">
            <v>UN</v>
          </cell>
          <cell r="D2077">
            <v>31644.31</v>
          </cell>
        </row>
        <row r="2078">
          <cell r="A2078">
            <v>102792</v>
          </cell>
          <cell r="B2078" t="str">
            <v>BOCA PARA BUEIRO SIMPLES CELULAR 200 X 200 CM EM GABIÃO, ALAS COM ESCONSIDADE DE 45°, INCLUINDO FÔRMAS E MATERIAIS. AF_07/2021</v>
          </cell>
          <cell r="C2078" t="str">
            <v>UN</v>
          </cell>
          <cell r="D2078">
            <v>51637.27</v>
          </cell>
        </row>
        <row r="2079">
          <cell r="A2079">
            <v>102793</v>
          </cell>
          <cell r="B2079" t="str">
            <v>BOCA PARA BUEIRO SIMPLES CELULAR 250 X 250 CM EM GABIÃO, ALAS COM ESCONSIDADE DE 45°, INCLUINDO FÔRMAS E MATERIAIS. AF_07/2021</v>
          </cell>
          <cell r="C2079" t="str">
            <v>UN</v>
          </cell>
          <cell r="D2079">
            <v>69794.42</v>
          </cell>
        </row>
        <row r="2080">
          <cell r="A2080">
            <v>102794</v>
          </cell>
          <cell r="B2080" t="str">
            <v>BOCA PARA BUEIRO SIMPLES CELULAR 300 X 300 CM EM GABIÃO, ALAS COM ESCONSIDADE DE 45°, INCLUINDO FÔRMAS E MATERIAIS. AF_07/2021</v>
          </cell>
          <cell r="C2080" t="str">
            <v>UN</v>
          </cell>
          <cell r="D2080">
            <v>100092.22</v>
          </cell>
        </row>
        <row r="2081">
          <cell r="A2081">
            <v>102795</v>
          </cell>
          <cell r="B2081" t="str">
            <v>BOCA PARA BUEIRO DUPLO CELULAR 150 X 150 CM EM GABIÃO, ALAS COM ESCONSIDADE DE 45°, INCLUINDO FÔRMAS E MATERIAIS. AF_07/2021</v>
          </cell>
          <cell r="C2081" t="str">
            <v>UN</v>
          </cell>
          <cell r="D2081">
            <v>33765.43</v>
          </cell>
        </row>
        <row r="2082">
          <cell r="A2082">
            <v>102796</v>
          </cell>
          <cell r="B2082" t="str">
            <v>BOCA PARA BUEIRO DUPLO CELULAR 200 X 200 CM EM GABIÃO, ALAS COM ESCONSIDADE DE 45°, INCLUINDO FÔRMAS E MATERIAIS. AF_07/2021</v>
          </cell>
          <cell r="C2082" t="str">
            <v>UN</v>
          </cell>
          <cell r="D2082">
            <v>54654.86</v>
          </cell>
        </row>
        <row r="2083">
          <cell r="A2083">
            <v>102797</v>
          </cell>
          <cell r="B2083" t="str">
            <v>BOCA PARA BUEIRO DUPLO CELULAR 250 X 250 CM EM GABIÃO, ALAS COM ESCONSIDADE DE 45°, INCLUINDO FÔRMAS E MATERIAIS. AF_07/2021</v>
          </cell>
          <cell r="C2083" t="str">
            <v>UN</v>
          </cell>
          <cell r="D2083">
            <v>77613.03</v>
          </cell>
        </row>
        <row r="2084">
          <cell r="A2084">
            <v>102798</v>
          </cell>
          <cell r="B2084" t="str">
            <v>BOCA PARA BUEIRO DUPLO CELULAR 300 X 300 CM EM GABIÃO, ALAS COM ESCONSIDADE DE 45°, INCLUINDO FÔRMAS E MATERIAIS. AF_07/2021</v>
          </cell>
          <cell r="C2084" t="str">
            <v>UN</v>
          </cell>
          <cell r="D2084">
            <v>95068.58</v>
          </cell>
        </row>
        <row r="2085">
          <cell r="A2085">
            <v>102799</v>
          </cell>
          <cell r="B2085" t="str">
            <v>BOCA PARA BUEIRO TRIPLO CELULAR 150 X 150 CM EM GABIÃO, ALAS COM ESCONSIDADE DE 45°, INCLUINDO FÔRMAS E MATERIAIS. AF_07/2021</v>
          </cell>
          <cell r="C2085" t="str">
            <v>UN</v>
          </cell>
          <cell r="D2085">
            <v>34473.4</v>
          </cell>
        </row>
        <row r="2086">
          <cell r="A2086">
            <v>102800</v>
          </cell>
          <cell r="B2086" t="str">
            <v>BOCA PARA BUEIRO TRIPLO CELULAR 200 X 200 CM EM GABIÃO, ALAS COM ESCONSIDADE DE 45°, INCLUINDO FÔRMAS E MATERIAIS. AF_07/2021</v>
          </cell>
          <cell r="C2086" t="str">
            <v>UN</v>
          </cell>
          <cell r="D2086">
            <v>59986.05</v>
          </cell>
        </row>
        <row r="2087">
          <cell r="A2087">
            <v>102801</v>
          </cell>
          <cell r="B2087" t="str">
            <v>BOCA PARA BUEIRO TRIPLO CELULAR 250 X 250 CM EM GABIÃO, ALAS COM ESCONSIDADE DE 45°, INCLUINDO FÔRMAS E MATERIAIS. AF_07/2021</v>
          </cell>
          <cell r="C2087" t="str">
            <v>UN</v>
          </cell>
          <cell r="D2087">
            <v>84169.279999999999</v>
          </cell>
        </row>
        <row r="2088">
          <cell r="A2088">
            <v>102802</v>
          </cell>
          <cell r="B2088" t="str">
            <v>BOCA PARA BUEIRO TRIPLO CELULAR 300 X 300 CM EM GABIÃO, ALAS COM ESCONSIDADE DE 45°, INCLUINDO FÔRMAS E MATERIAIS. AF_07/2021</v>
          </cell>
          <cell r="C2088" t="str">
            <v>UN</v>
          </cell>
          <cell r="D2088">
            <v>100977.57</v>
          </cell>
        </row>
        <row r="2089">
          <cell r="A2089">
            <v>101570</v>
          </cell>
          <cell r="B2089" t="str">
            <v>ESCORAMENTO DE VALA, TIPO PONTALETEAMENTO, COM PROFUNDIDADE DE 0 A 1,5 M, LARGURA MENOR QUE 1,5 M. AF_08/2020</v>
          </cell>
          <cell r="C2089" t="str">
            <v>M2</v>
          </cell>
          <cell r="D2089">
            <v>22.01</v>
          </cell>
        </row>
        <row r="2090">
          <cell r="A2090">
            <v>101571</v>
          </cell>
          <cell r="B2090" t="str">
            <v>ESCORAMENTO DE VALA, TIPO PONTALETEAMENTO, COM PROFUNDIDADE DE 0 A 1,5 M, LARGURA MAIOR OU IGUAL A 1,5 M E MENOR QUE 2,5 M. AF_08/2020</v>
          </cell>
          <cell r="C2090" t="str">
            <v>M2</v>
          </cell>
          <cell r="D2090">
            <v>30.37</v>
          </cell>
        </row>
        <row r="2091">
          <cell r="A2091">
            <v>101572</v>
          </cell>
          <cell r="B2091" t="str">
            <v>ESCORAMENTO DE VALA, TIPO PONTALETEAMENTO, COM PROFUNDIDADE DE 1,5 A 3,0 M, LARGURA MENOR QUE 1,5 M. AF_08/2020</v>
          </cell>
          <cell r="C2091" t="str">
            <v>M2</v>
          </cell>
          <cell r="D2091">
            <v>17.21</v>
          </cell>
        </row>
        <row r="2092">
          <cell r="A2092">
            <v>101573</v>
          </cell>
          <cell r="B2092" t="str">
            <v>ESCORAMENTO DE VALA, TIPO PONTALETEAMENTO, COM PROFUNDIDADE DE 1,5 A 3,0 M, LARGURA MAIOR OU IGUAL A 1,5 M E MENOR QUE 2,5 M. AF_08/2020</v>
          </cell>
          <cell r="C2092" t="str">
            <v>M2</v>
          </cell>
          <cell r="D2092">
            <v>25.57</v>
          </cell>
        </row>
        <row r="2093">
          <cell r="A2093">
            <v>101574</v>
          </cell>
          <cell r="B2093" t="str">
            <v>ESCORAMENTO DE VALA, TIPO PONTALETEAMENTO, COM PROFUNDIDADE DE 3,0 A 4,5 M, LARGURA MENOR QUE 1,5 M. AF_08/2020</v>
          </cell>
          <cell r="C2093" t="str">
            <v>M2</v>
          </cell>
          <cell r="D2093">
            <v>13.08</v>
          </cell>
        </row>
        <row r="2094">
          <cell r="A2094">
            <v>101575</v>
          </cell>
          <cell r="B2094" t="str">
            <v>ESCORAMENTO DE VALA, TIPO PONTALETEAMENTO, COM PROFUNDIDADE DE 3,0 A 4,5 M, LARGURA MAIOR OU IGUAL A 1,5 M E MENOR QUE 2,5 M. AF_08/2020</v>
          </cell>
          <cell r="C2094" t="str">
            <v>M2</v>
          </cell>
          <cell r="D2094">
            <v>21.66</v>
          </cell>
        </row>
        <row r="2095">
          <cell r="A2095">
            <v>101576</v>
          </cell>
          <cell r="B2095" t="str">
            <v>ESCORAMENTO DE VALA, TIPO DESCONTÍNUO, COM PROFUNDIDADE DE 0 A 1,5 M, LARGURA MENOR QUE 1,5 M. AF_08/2020</v>
          </cell>
          <cell r="C2095" t="str">
            <v>M2</v>
          </cell>
          <cell r="D2095">
            <v>37.79</v>
          </cell>
        </row>
        <row r="2096">
          <cell r="A2096">
            <v>101577</v>
          </cell>
          <cell r="B2096" t="str">
            <v>ESCORAMENTO DE VALA, TIPO DESCONTÍNUO, COM PROFUNDIDADE DE 0 A 1,5 M, LARGURA MAIOR OU IGUAL A 1,5 M E MENOR QUE 2,5 M. AF_08/2020</v>
          </cell>
          <cell r="C2096" t="str">
            <v>M2</v>
          </cell>
          <cell r="D2096">
            <v>48.47</v>
          </cell>
        </row>
        <row r="2097">
          <cell r="A2097">
            <v>101578</v>
          </cell>
          <cell r="B2097" t="str">
            <v>ESCORAMENTO DE VALA, TIPO DESCONTÍNUO, COM PROFUNDIDADE DE 1,5 M A 3,0 M, LARGURA MENOR QUE 1,5 M. AF_08/2020</v>
          </cell>
          <cell r="C2097" t="str">
            <v>M2</v>
          </cell>
          <cell r="D2097">
            <v>30.96</v>
          </cell>
        </row>
        <row r="2098">
          <cell r="A2098">
            <v>101579</v>
          </cell>
          <cell r="B2098" t="str">
            <v>ESCORAMENTO DE VALA, TIPO DESCONTÍNUO, COM PROFUNDIDADE DE 1,5 A 3,0 M, LARGURA MAIOR OU IGUAL A 1,5 M E MENOR QUE 2,5 M. AF_08/2020</v>
          </cell>
          <cell r="C2098" t="str">
            <v>M2</v>
          </cell>
          <cell r="D2098">
            <v>41.64</v>
          </cell>
        </row>
        <row r="2099">
          <cell r="A2099">
            <v>101580</v>
          </cell>
          <cell r="B2099" t="str">
            <v>ESCORAMENTO DE VALA, TIPO DESCONTÍNUO, COM PROFUNDIDADE DE 3,0 A 4,5 M, LARGURA MENOR QUE 1,5 M. AF_08/2020</v>
          </cell>
          <cell r="C2099" t="str">
            <v>M2</v>
          </cell>
          <cell r="D2099">
            <v>26.91</v>
          </cell>
        </row>
        <row r="2100">
          <cell r="A2100">
            <v>101581</v>
          </cell>
          <cell r="B2100" t="str">
            <v>ESCORAMENTO DE VALA, TIPO DESCONTÍNUO, COM PROFUNDIDADE DE 3,0 A 4,5 M, LARGURA MAIOR OU IGUAL A 1,5 E MENOR QUE 2,5 M. AF_08/2020</v>
          </cell>
          <cell r="C2100" t="str">
            <v>M2</v>
          </cell>
          <cell r="D2100">
            <v>37.79</v>
          </cell>
        </row>
        <row r="2101">
          <cell r="A2101">
            <v>101582</v>
          </cell>
          <cell r="B2101" t="str">
            <v>ESCORAMENTO DE VALA, TIPO CONTÍNUO, COM PROFUNDIDADE DE 0 A 1,5 M, LARGURA MENOR QUE 1,5 M. AF_08/2020</v>
          </cell>
          <cell r="C2101" t="str">
            <v>M2</v>
          </cell>
          <cell r="D2101">
            <v>61.71</v>
          </cell>
        </row>
        <row r="2102">
          <cell r="A2102">
            <v>101583</v>
          </cell>
          <cell r="B2102" t="str">
            <v>ESCORAMENTO DE VALA, TIPO CONTÍNUO, COM PROFUNDIDADE DE 0 A 1,5 M, LARGURA MAIOR OU IGUAL A 1,5 M E MENOR QUE 2,5 M. AF_08/2020</v>
          </cell>
          <cell r="C2102" t="str">
            <v>M2</v>
          </cell>
          <cell r="D2102">
            <v>78.260000000000005</v>
          </cell>
        </row>
        <row r="2103">
          <cell r="A2103">
            <v>101584</v>
          </cell>
          <cell r="B2103" t="str">
            <v>ESCORAMENTO DE VALA, TIPO CONTÍNUO, COM PROFUNDIDADE DE 1,5 M A 3,0 M, LARGURA MENOR QUE 1,5 M. AF_08/2020</v>
          </cell>
          <cell r="C2103" t="str">
            <v>M2</v>
          </cell>
          <cell r="D2103">
            <v>50.31</v>
          </cell>
        </row>
        <row r="2104">
          <cell r="A2104">
            <v>101585</v>
          </cell>
          <cell r="B2104" t="str">
            <v>ESCORAMENTO DE VALA, TIPO CONTÍNUO, COM PROFUNDIDADE DE 1,5 A 3,0 M, LARGURA MAIOR OU IGUAL A 1,5 M E MENOR QUE 2,5 M. AF_08/2020</v>
          </cell>
          <cell r="C2104" t="str">
            <v>M2</v>
          </cell>
          <cell r="D2104">
            <v>66.86</v>
          </cell>
        </row>
        <row r="2105">
          <cell r="A2105">
            <v>101586</v>
          </cell>
          <cell r="B2105" t="str">
            <v>ESCORAMENTO DE VALA, TIPO CONTÍNUO, COM PROFUNDIDADE DE 3,0 A 4,5 M, LARGURA MENOR QUE 1,5 M. AF_08/2020</v>
          </cell>
          <cell r="C2105" t="str">
            <v>M2</v>
          </cell>
          <cell r="D2105">
            <v>42.74</v>
          </cell>
        </row>
        <row r="2106">
          <cell r="A2106">
            <v>101587</v>
          </cell>
          <cell r="B2106" t="str">
            <v>ESCORAMENTO DE VALA, TIPO CONTÍNUO, COM PROFUNDIDADE DE 3,0 A 4,5 M, LARGURA MAIOR OU IGUAL A 1,5 E MENOR QUE 2,5 M. AF_08/2020</v>
          </cell>
          <cell r="C2106" t="str">
            <v>M2</v>
          </cell>
          <cell r="D2106">
            <v>59.5</v>
          </cell>
        </row>
        <row r="2107">
          <cell r="A2107">
            <v>101588</v>
          </cell>
          <cell r="B2107" t="str">
            <v>ESCORAMENTO DE VALA, TIPO CONTÍNUO COM PERFIL METÁLICO "U", COM PROFUNDIDADE DE 0 A 1,5 M, LARGURA MENOR QUE 1,5 M. AF_08/2020</v>
          </cell>
          <cell r="C2107" t="str">
            <v>M2</v>
          </cell>
          <cell r="D2107">
            <v>87.64</v>
          </cell>
        </row>
        <row r="2108">
          <cell r="A2108">
            <v>101589</v>
          </cell>
          <cell r="B2108" t="str">
            <v>ESCORAMENTO DE VALA,TIPO CONTÍNUO COM PERFIL METÁLICO "U", COM PROFUNDIDADE DE 0 A 1,5 M, LARGURA MAIOR OU IGUAL A 1,5 E MENOR QUE 2,5 M. AF_08/2020</v>
          </cell>
          <cell r="C2108" t="str">
            <v>M2</v>
          </cell>
          <cell r="D2108">
            <v>128.03</v>
          </cell>
        </row>
        <row r="2109">
          <cell r="A2109">
            <v>101590</v>
          </cell>
          <cell r="B2109" t="str">
            <v>ESCORAMENTO DE VALA, TIPO CONTÍNUO COM PERFIL METÁLICO "U", COM PROFUNDIDADE DE 1,5 A 3,0 M, LARGURA MENOR QUE 1,5 M. AF_08/2020</v>
          </cell>
          <cell r="C2109" t="str">
            <v>M2</v>
          </cell>
          <cell r="D2109">
            <v>66.25</v>
          </cell>
        </row>
        <row r="2110">
          <cell r="A2110">
            <v>101591</v>
          </cell>
          <cell r="B2110" t="str">
            <v>ESCORAMENTO DE VALA, TIPO CONTÍNUO COM PERFIL METÁLICO "U", COM PROFUNDIDADE DE 1,5 A 3,0 M, LARGURA MAIOR OU IGUAL 1,5 M E MENOR QUE 2,5 M. AF_08/2020</v>
          </cell>
          <cell r="C2110" t="str">
            <v>M2</v>
          </cell>
          <cell r="D2110">
            <v>106.64</v>
          </cell>
        </row>
        <row r="2111">
          <cell r="A2111">
            <v>101592</v>
          </cell>
          <cell r="B2111" t="str">
            <v>ESCORAMENTO DE VALA, TIPO CONTÍNUO COM PERFIL METÁLICO "U", COM PROFUNDIDADE DE 3,0 A 4,5 M, LARGURA MENOR QUE 1,5 M. AF_08/2020</v>
          </cell>
          <cell r="C2111" t="str">
            <v>M2</v>
          </cell>
          <cell r="D2111">
            <v>46.31</v>
          </cell>
        </row>
        <row r="2112">
          <cell r="A2112">
            <v>101593</v>
          </cell>
          <cell r="B2112" t="str">
            <v>ESCORAMENTO DE VALA, TIPO CONTÍNUO COM PERFIL METÁLICO "U", COM PROFUNDIDADE DE 3,0 A 4,5 M, LARGURA MAIOR OU IGUAL A 1,5 M E MENOR QUE 2,5 M. AF_08/2020</v>
          </cell>
          <cell r="C2112" t="str">
            <v>M2</v>
          </cell>
          <cell r="D2112">
            <v>86.87</v>
          </cell>
        </row>
        <row r="2113">
          <cell r="A2113">
            <v>101600</v>
          </cell>
          <cell r="B2113" t="str">
            <v>ESCORAMENTO DE VALA, TIPO BLINDAGEM, COM PROFUNDIDADE DE 0 A 1,5 M, LARGURA MENOR QUE 1,5 M - EXECUÇÃO, NÃO INCLUI MATERIAL. AF_08/2020</v>
          </cell>
          <cell r="C2113" t="str">
            <v>M2</v>
          </cell>
          <cell r="D2113">
            <v>16.5</v>
          </cell>
        </row>
        <row r="2114">
          <cell r="A2114">
            <v>101601</v>
          </cell>
          <cell r="B2114" t="str">
            <v>ESCORAMENTO DE VALA, TIPO BLINDAGEM COM PROFUNDIDADE DE 0 A 1,5 M, LARGURA MAIOR OU IGUAL A 1,5 M E MENOR QUE 2,5 M - EXECUÇÃO, NÃO INCLUI MATERIAL. AF_08/2020</v>
          </cell>
          <cell r="C2114" t="str">
            <v>M2</v>
          </cell>
          <cell r="D2114">
            <v>24.42</v>
          </cell>
        </row>
        <row r="2115">
          <cell r="A2115">
            <v>101602</v>
          </cell>
          <cell r="B2115" t="str">
            <v>ESCORAMENTO DE VALA, TIPO BLINDAGEM, COM PROFUNDIDADE DE 1,5 A 3,0 M, LARGURA MENOR QUE 1,5 M - EXECUÇÃO, NÃO INCLUI MATERIAL. AF_08/2020</v>
          </cell>
          <cell r="C2115" t="str">
            <v>M2</v>
          </cell>
          <cell r="D2115">
            <v>12.24</v>
          </cell>
        </row>
        <row r="2116">
          <cell r="A2116">
            <v>101603</v>
          </cell>
          <cell r="B2116" t="str">
            <v>ESCORAMENTO DE VALA, TIPO BLINDAGEM, COM PROFUNDIDADE DE 1,5 A 3,0 M, LARGURA MAIOR OU IGUAL A 1,5 M E MENOR QUE 2,5 M - EXECUÇÃO, NÃO INCLUI MATERIAL. AF_08/2020</v>
          </cell>
          <cell r="C2116" t="str">
            <v>M2</v>
          </cell>
          <cell r="D2116">
            <v>20.149999999999999</v>
          </cell>
        </row>
        <row r="2117">
          <cell r="A2117">
            <v>101604</v>
          </cell>
          <cell r="B2117" t="str">
            <v>ESCORAMENTO DE VALA, TIPO BLINDAGEM, COM PROFUNDIDADE DE 3,0 A 4,5 M, LARGURA MENOR QUE 1,5 M - EXECUÇÃO, NÃO INCLUI MATERIAL. AF_08/2020</v>
          </cell>
          <cell r="C2117" t="str">
            <v>M2</v>
          </cell>
          <cell r="D2117">
            <v>8</v>
          </cell>
        </row>
        <row r="2118">
          <cell r="A2118">
            <v>101605</v>
          </cell>
          <cell r="B2118" t="str">
            <v>ESCORAMENTO DE VALA, TIPO BLINDAGEM, COM PROFUNDIDADE DE 3,0 A 4,5 M, LARGURA MAIOR OU IGUAL A 1,5 M E MENOR QUE 2,5 M - EXECUÇÃO, NÃO INCLUI MATERIAL. AF_08/2020</v>
          </cell>
          <cell r="C2118" t="str">
            <v>M2</v>
          </cell>
          <cell r="D2118">
            <v>15.93</v>
          </cell>
        </row>
        <row r="2119">
          <cell r="A2119">
            <v>90788</v>
          </cell>
          <cell r="B2119" t="str">
            <v>KIT DE PORTA-PRONTA DE MADEIRA EM ACABAMENTO MELAMÍNICO BRANCO, FOLHA LEVE OU MÉDIA, 60X210CM, EXCLUSIVE FECHADURA, FIXAÇÃO COM PREENCHIMENTO PARCIAL DE ESPUMA EXPANSIVA - FORNECIMENTO E INSTALAÇÃO. AF_12/2019</v>
          </cell>
          <cell r="C2119" t="str">
            <v>UN</v>
          </cell>
          <cell r="D2119">
            <v>748.06</v>
          </cell>
        </row>
        <row r="2120">
          <cell r="A2120">
            <v>90789</v>
          </cell>
          <cell r="B2120" t="str">
            <v>KIT DE PORTA-PRONTA DE MADEIRA EM ACABAMENTO MELAMÍNICO BRANCO, FOLHA LEVE OU MÉDIA, 70X210CM, EXCLUSIVE FECHADURA, FIXAÇÃO COM PREENCHIMENTO PARCIAL DE ESPUMA EXPANSIVA - FORNECIMENTO E INSTALAÇÃO. AF_12/2019</v>
          </cell>
          <cell r="C2120" t="str">
            <v>UN</v>
          </cell>
          <cell r="D2120">
            <v>749.77</v>
          </cell>
        </row>
        <row r="2121">
          <cell r="A2121">
            <v>90790</v>
          </cell>
          <cell r="B2121" t="str">
            <v>KIT DE PORTA-PRONTA DE MADEIRA EM ACABAMENTO MELAMÍNICO BRANCO, FOLHA LEVE OU MÉDIA, 80X210CM, EXCLUSIVE FECHADURA, FIXAÇÃO COM PREENCHIMENTO PARCIAL DE ESPUMA EXPANSIVA - FORNECIMENTO E INSTALAÇÃO. AF_12/2019</v>
          </cell>
          <cell r="C2121" t="str">
            <v>UN</v>
          </cell>
          <cell r="D2121">
            <v>773.47</v>
          </cell>
        </row>
        <row r="2122">
          <cell r="A2122">
            <v>90791</v>
          </cell>
          <cell r="B2122" t="str">
            <v>KIT DE PORTA-PRONTA DE MADEIRA EM ACABAMENTO MELAMÍNICO BRANCO, FOLHA PESADA OU SUPERPESADA, 80X210CM, FIXAÇÃO COM PREENCHIMENTO PARCIAL DE ESPUMA EXPANSIVA - FORNECIMENTO E INSTALAÇÃO. AF_12/2019</v>
          </cell>
          <cell r="C2122" t="str">
            <v>UN</v>
          </cell>
          <cell r="D2122">
            <v>907.13</v>
          </cell>
        </row>
        <row r="2123">
          <cell r="A2123">
            <v>90793</v>
          </cell>
          <cell r="B2123" t="str">
            <v>KIT DE PORTA-PRONTA DE MADEIRA EM ACABAMENTO MELAMÍNICO BRANCO, FOLHA PESADA OU SUPERPESADA, 90X210CM, FIXAÇÃO COM PREENCHIMENTO TOTAL DE ESPUMA EXPANSIVA - FORNECIMENTO E INSTALAÇÃO. AF_12/2019</v>
          </cell>
          <cell r="C2123" t="str">
            <v>UN</v>
          </cell>
          <cell r="D2123">
            <v>956.56</v>
          </cell>
        </row>
        <row r="2124">
          <cell r="A2124">
            <v>90794</v>
          </cell>
          <cell r="B2124" t="str">
            <v>KIT DE PORTA-PRONTA DE MADEIRA EM ACABAMENTO MELAMÍNICO BRANCO, FOLHA LEVE OU MÉDIA, E BATENTE METÁLICO, 60X210CM, FIXAÇÃO COM ARGAMASSA - FORNECIMENTO E INSTALAÇÃO. AF_12/2019</v>
          </cell>
          <cell r="C2124" t="str">
            <v>UN</v>
          </cell>
          <cell r="D2124">
            <v>654.59</v>
          </cell>
        </row>
        <row r="2125">
          <cell r="A2125">
            <v>90795</v>
          </cell>
          <cell r="B2125" t="str">
            <v>KIT DE PORTA-PRONTA DE MADEIRA EM ACABAMENTO MELAMÍNICO BRANCO, FOLHA LEVE OU MÉDIA, E BATENTE METÁLICO, 70X210CM, FIXAÇÃO COM ARGAMASSA - FORNECIMENTO E INSTALAÇÃO. AF_12/2019</v>
          </cell>
          <cell r="C2125" t="str">
            <v>UN</v>
          </cell>
          <cell r="D2125">
            <v>661.88</v>
          </cell>
        </row>
        <row r="2126">
          <cell r="A2126">
            <v>90796</v>
          </cell>
          <cell r="B2126" t="str">
            <v>KIT DE PORTA-PRONTA DE MADEIRA EM ACABAMENTO MELAMÍNICO BRANCO, FOLHA LEVE OU MÉDIA, E BATENTE METÁLICO, 80X210CM, FIXAÇÃO COM ARGAMASSA - FORNECIMENTO E INSTALAÇÃO. AF_12/2019</v>
          </cell>
          <cell r="C2126" t="str">
            <v>UN</v>
          </cell>
          <cell r="D2126">
            <v>669.18</v>
          </cell>
        </row>
        <row r="2127">
          <cell r="A2127">
            <v>90797</v>
          </cell>
          <cell r="B2127" t="str">
            <v>KIT DE PORTA-PRONTA DE MADEIRA EM ACABAMENTO MELAMÍNICO BRANCO, FOLHA LEVE OU MÉDIA, E BATENTE METÁLICO, 90X210CM, FIXAÇÃO COM ARGAMASSA - FORNECIMENTO E INSTALAÇÃO. AF_12/2019</v>
          </cell>
          <cell r="C2127" t="str">
            <v>UN</v>
          </cell>
          <cell r="D2127">
            <v>676.46</v>
          </cell>
        </row>
        <row r="2128">
          <cell r="A2128">
            <v>90798</v>
          </cell>
          <cell r="B2128" t="str">
            <v>KIT DE PORTA-PRONTA DE MADEIRA EM ACABAMENTO MELAMÍNICO BRANCO, FOLHA PESADA OU SUPERPESADA, E BATENTE METÁLICO, 80X210CM, FIXAÇÃO COM ARGAMASSA - FORNECIMENTO E INSTALAÇÃO. AF_12/2019</v>
          </cell>
          <cell r="C2128" t="str">
            <v>UN</v>
          </cell>
          <cell r="D2128">
            <v>975.99</v>
          </cell>
        </row>
        <row r="2129">
          <cell r="A2129">
            <v>90799</v>
          </cell>
          <cell r="B2129" t="str">
            <v>KIT DE PORTA-PRONTA DE MADEIRA EM ACABAMENTO MELAMÍNICO BRANCO, FOLHA PESADA OU SUPERPESADA, E BATENTE METÁLICO, 90X210CM, FIXAÇÃO COM ARGAMASSA - FORNECIMENTO E INSTALAÇÃO. AF_12/2019</v>
          </cell>
          <cell r="C2129" t="str">
            <v>UN</v>
          </cell>
          <cell r="D2129">
            <v>1007.75</v>
          </cell>
        </row>
        <row r="2130">
          <cell r="A2130">
            <v>90801</v>
          </cell>
          <cell r="B2130" t="str">
            <v>BATENTE PARA PORTA DE MADEIRA, PADRÃO MÉDIO - FORNECIMENTO E MONTAGEM. AF_12/2019</v>
          </cell>
          <cell r="C2130" t="str">
            <v>UN</v>
          </cell>
          <cell r="D2130">
            <v>268.05</v>
          </cell>
        </row>
        <row r="2131">
          <cell r="A2131">
            <v>90806</v>
          </cell>
          <cell r="B2131" t="str">
            <v>BATENTE PARA PORTA DE MADEIRA, FIXAÇÃO COM ARGAMASSA, PADRÃO MÉDIO - FORNECIMENTO E INSTALAÇÃO. AF_12/2019</v>
          </cell>
          <cell r="C2131" t="str">
            <v>UN</v>
          </cell>
          <cell r="D2131">
            <v>359.02</v>
          </cell>
        </row>
        <row r="2132">
          <cell r="A2132">
            <v>90820</v>
          </cell>
          <cell r="B2132" t="str">
            <v>PORTA DE MADEIRA PARA PINTURA, SEMI-OCA (LEVE OU MÉDIA), 60X210CM, ESPESSURA DE 3,5CM, INCLUSO DOBRADIÇAS - FORNECIMENTO E INSTALAÇÃO. AF_12/2019</v>
          </cell>
          <cell r="C2132" t="str">
            <v>UN</v>
          </cell>
          <cell r="D2132">
            <v>329.68</v>
          </cell>
        </row>
        <row r="2133">
          <cell r="A2133">
            <v>90821</v>
          </cell>
          <cell r="B2133" t="str">
            <v>PORTA DE MADEIRA PARA PINTURA, SEMI-OCA (LEVE OU MÉDIA), 70X210CM, ESPESSURA DE 3,5CM, INCLUSO DOBRADIÇAS - FORNECIMENTO E INSTALAÇÃO. AF_12/2019</v>
          </cell>
          <cell r="C2133" t="str">
            <v>UN</v>
          </cell>
          <cell r="D2133">
            <v>336.03</v>
          </cell>
        </row>
        <row r="2134">
          <cell r="A2134">
            <v>90822</v>
          </cell>
          <cell r="B2134" t="str">
            <v>PORTA DE MADEIRA PARA PINTURA, SEMI-OCA (LEVE OU MÉDIA), 80X210CM, ESPESSURA DE 3,5CM, INCLUSO DOBRADIÇAS - FORNECIMENTO E INSTALAÇÃO. AF_12/2019</v>
          </cell>
          <cell r="C2134" t="str">
            <v>UN</v>
          </cell>
          <cell r="D2134">
            <v>357.87</v>
          </cell>
        </row>
        <row r="2135">
          <cell r="A2135">
            <v>90823</v>
          </cell>
          <cell r="B2135" t="str">
            <v>PORTA DE MADEIRA PARA PINTURA, SEMI-OCA (LEVE OU MÉDIA), 90X210CM, ESPESSURA DE 3,5CM, INCLUSO DOBRADIÇAS - FORNECIMENTO E INSTALAÇÃO. AF_12/2019</v>
          </cell>
          <cell r="C2135" t="str">
            <v>UN</v>
          </cell>
          <cell r="D2135">
            <v>430.58</v>
          </cell>
        </row>
        <row r="2136">
          <cell r="A2136">
            <v>90824</v>
          </cell>
          <cell r="B2136" t="str">
            <v>PORTA DE MADEIRA PARA PINTURA, SEMI-OCA (PESADA OU SUPERPESADA), 80X210CM, ESPESSURA DE 3,5CM, INCLUSO DOBRADIÇAS - FORNECIMENTO E INSTALAÇÃO. AF_12/2019</v>
          </cell>
          <cell r="C2136" t="str">
            <v>UN</v>
          </cell>
          <cell r="D2136">
            <v>598.89</v>
          </cell>
        </row>
        <row r="2137">
          <cell r="A2137">
            <v>90825</v>
          </cell>
          <cell r="B2137" t="str">
            <v>PORTA DE MADEIRA, MACIÇA (PESADA OU SUPERPESADA), 90X210CM, ESPESSURA DE 3,5CM, INCLUSO DOBRADIÇAS - FORNECIMENTO E INSTALAÇÃO. AF_12/2019</v>
          </cell>
          <cell r="C2137" t="str">
            <v>UN</v>
          </cell>
          <cell r="D2137">
            <v>662.56</v>
          </cell>
        </row>
        <row r="2138">
          <cell r="A2138">
            <v>90830</v>
          </cell>
          <cell r="B2138" t="str">
            <v>FECHADURA DE EMBUTIR COM CILINDRO, EXTERNA, COMPLETA, ACABAMENTO PADRÃO MÉDIO, INCLUSO EXECUÇÃO DE FURO - FORNECIMENTO E INSTALAÇÃO. AF_12/2019</v>
          </cell>
          <cell r="C2138" t="str">
            <v>UN</v>
          </cell>
          <cell r="D2138">
            <v>199.6</v>
          </cell>
        </row>
        <row r="2139">
          <cell r="A2139">
            <v>90831</v>
          </cell>
          <cell r="B2139" t="str">
            <v>FECHADURA DE EMBUTIR PARA PORTA DE BANHEIRO, COMPLETA, ACABAMENTO PADRÃO MÉDIO, INCLUSO EXECUÇÃO DE FURO - FORNECIMENTO E INSTALAÇÃO. AF_12/2019</v>
          </cell>
          <cell r="C2139" t="str">
            <v>UN</v>
          </cell>
          <cell r="D2139">
            <v>175.87</v>
          </cell>
        </row>
        <row r="2140">
          <cell r="A2140">
            <v>90841</v>
          </cell>
          <cell r="B2140" t="str">
            <v>KIT DE PORTA DE MADEIRA PARA PINTURA, SEMI-OCA (LEVE OU MÉDIA), PADRÃO MÉDIO, 60X210CM, ESPESSURA DE 3,5CM, ITENS INCLUSOS: DOBRADIÇAS, MONTAGEM E INSTALAÇÃO DO BATENTE, FECHADURA COM EXECUÇÃO DO FURO - FORNECIMENTO E INSTALAÇÃO. AF_12/2019</v>
          </cell>
          <cell r="C2140" t="str">
            <v>UN</v>
          </cell>
          <cell r="D2140">
            <v>957.88</v>
          </cell>
        </row>
        <row r="2141">
          <cell r="A2141">
            <v>90842</v>
          </cell>
          <cell r="B2141" t="str">
            <v>KIT DE PORTA DE MADEIRA PARA PINTURA, SEMI-OCA (LEVE OU MÉDIA), PADRÃO MÉDIO, 70X210CM, ESPESSURA DE 3,5CM, ITENS INCLUSOS: DOBRADIÇAS, MONTAGEM E INSTALAÇÃO DO BATENTE, FECHADURA COM EXECUÇÃO DO FURO - FORNECIMENTO E INSTALAÇÃO. AF_12/2019</v>
          </cell>
          <cell r="C2141" t="str">
            <v>UN</v>
          </cell>
          <cell r="D2141">
            <v>966.17</v>
          </cell>
        </row>
        <row r="2142">
          <cell r="A2142">
            <v>90843</v>
          </cell>
          <cell r="B2142" t="str">
            <v>KIT DE PORTA DE MADEIRA PARA PINTURA, SEMI-OCA (LEVE OU MÉDIA), PADRÃO MÉDIO, 80X210CM, ESPESSURA DE 3,5CM, ITENS INCLUSOS: DOBRADIÇAS, MONTAGEM E INSTALAÇÃO DO BATENTE, FECHADURA COM EXECUÇÃO DO FURO - FORNECIMENTO E INSTALAÇÃO. AF_12/2019</v>
          </cell>
          <cell r="C2142" t="str">
            <v>UN</v>
          </cell>
          <cell r="D2142">
            <v>1013.69</v>
          </cell>
        </row>
        <row r="2143">
          <cell r="A2143">
            <v>90844</v>
          </cell>
          <cell r="B2143" t="str">
            <v>KIT DE PORTA DE MADEIRA PARA PINTURA, SEMI-OCA (LEVE OU MÉDIA), PADRÃO MÉDIO, 90X210CM, ESPESSURA DE 3,5CM, ITENS INCLUSOS: DOBRADIÇAS, MONTAGEM E INSTALAÇÃO DO BATENTE, FECHADURA COM EXECUÇÃO DO FURO - FORNECIMENTO E INSTALAÇÃO. AF_12/2019</v>
          </cell>
          <cell r="C2143" t="str">
            <v>UN</v>
          </cell>
          <cell r="D2143">
            <v>1088.3399999999999</v>
          </cell>
        </row>
        <row r="2144">
          <cell r="A2144">
            <v>90845</v>
          </cell>
          <cell r="B2144" t="str">
            <v>KIT DE PORTA DE MADEIRA PARA PINTURA, SEMI-OCA (PESADA OU SUPERPESADA), PADRÃO MÉDIO, 80X210CM, ESPESSURA DE 3,5CM, ITENS INCLUSOS: DOBRADIÇAS, MONTAGEM E INSTALAÇÃO DO BATENTE, FECHADURA COM EXECUÇÃO DO FURO - FORNECIMENTO E INSTALAÇÃO. AF_12/2019</v>
          </cell>
          <cell r="C2144" t="str">
            <v>UN</v>
          </cell>
          <cell r="D2144">
            <v>1254.71</v>
          </cell>
        </row>
        <row r="2145">
          <cell r="A2145">
            <v>90846</v>
          </cell>
          <cell r="B2145" t="str">
            <v>KIT DE PORTA DE MADEIRA PARA PINTURA, SEMI-OCA (PESADA OU SUPERPESADA), PADRÃO MÉDIO, 90X210CM, ESPESSURA DE 3,5CM, ITENS INCLUSOS: DOBRADIÇAS, MONTAGEM E INSTALAÇÃO DO BATENTE, FECHADURA COM EXECUÇÃO DO FURO - FORNECIMENTO E INSTALAÇÃO. AF_12/2019</v>
          </cell>
          <cell r="C2145" t="str">
            <v>UN</v>
          </cell>
          <cell r="D2145">
            <v>1320.32</v>
          </cell>
        </row>
        <row r="2146">
          <cell r="A2146">
            <v>90847</v>
          </cell>
          <cell r="B2146" t="str">
            <v>KIT DE PORTA DE MADEIRA PARA PINTURA, SEMI-OCA (LEVE OU MÉDIA), PADRÃO MÉDIO, 60X210CM, ESPESSURA DE 3,5CM, ITENS INCLUSOS: DOBRADIÇAS, MONTAGEM E INSTALAÇÃO DO BATENTE, SEM FECHADURA - FORNECIMENTO E INSTALAÇÃO. AF_12/2019</v>
          </cell>
          <cell r="C2146" t="str">
            <v>UN</v>
          </cell>
          <cell r="D2146">
            <v>782.01</v>
          </cell>
        </row>
        <row r="2147">
          <cell r="A2147">
            <v>90848</v>
          </cell>
          <cell r="B2147" t="str">
            <v>KIT DE PORTA DE MADEIRA PARA PINTURA, SEMI-OCA (LEVE OU MÉDIA), PADRÃO MÉDIO, 70X210CM, ESPESSURA DE 3,5CM, ITENS INCLUSOS: DOBRADIÇAS, MONTAGEM E INSTALAÇÃO DO BATENTE, SEM FECHADURA - FORNECIMENTO E INSTALAÇÃO. AF_12/2019</v>
          </cell>
          <cell r="C2147" t="str">
            <v>UN</v>
          </cell>
          <cell r="D2147">
            <v>790.3</v>
          </cell>
        </row>
        <row r="2148">
          <cell r="A2148">
            <v>90849</v>
          </cell>
          <cell r="B2148" t="str">
            <v>KIT DE PORTA DE MADEIRA PARA PINTURA, SEMI-OCA (LEVE OU MÉDIA), PADRÃO MÉDIO, 80X210CM, ESPESSURA DE 3,5CM, ITENS INCLUSOS: DOBRADIÇAS, MONTAGEM E INSTALAÇÃO DO BATENTE, SEM FECHADURA - FORNECIMENTO E INSTALAÇÃO. AF_12/2019</v>
          </cell>
          <cell r="C2148" t="str">
            <v>UN</v>
          </cell>
          <cell r="D2148">
            <v>814.09</v>
          </cell>
        </row>
        <row r="2149">
          <cell r="A2149">
            <v>90850</v>
          </cell>
          <cell r="B2149" t="str">
            <v>KIT DE PORTA DE MADEIRA PARA PINTURA, SEMI-OCA (LEVE OU MÉDIA), PADRÃO MÉDIO, 90X210CM, ESPESSURA DE 3,5CM, ITENS INCLUSOS: DOBRADIÇAS, MONTAGEM E INSTALAÇÃO DO BATENTE, SEM FECHADURA - FORNECIMENTO E INSTALAÇÃO. AF_12/2019</v>
          </cell>
          <cell r="C2149" t="str">
            <v>UN</v>
          </cell>
          <cell r="D2149">
            <v>888.74</v>
          </cell>
        </row>
        <row r="2150">
          <cell r="A2150">
            <v>90851</v>
          </cell>
          <cell r="B2150" t="str">
            <v>KIT DE PORTA DE MADEIRA PARA PINTURA, SEMI-OCA (PESADA OU SUPERPESADA), PADRÃO MÉDIO, 80X210CM, ESPESSURA DE 3,5CM, ITENS INCLUSOS: DOBRADIÇAS, MONTAGEM E INSTALAÇÃO DO BATENTE, SEM FECHADURA - FORNECIMENTO E INSTALAÇÃO. AF_12/2019</v>
          </cell>
          <cell r="C2150" t="str">
            <v>UN</v>
          </cell>
          <cell r="D2150">
            <v>1055.1099999999999</v>
          </cell>
        </row>
        <row r="2151">
          <cell r="A2151">
            <v>90852</v>
          </cell>
          <cell r="B2151" t="str">
            <v>KIT DE PORTA DE MADEIRA PARA PINTURA, SEMI-OCA (PESADA OU SUPERPESADA), PADRÃO MÉDIO, 90X210CM, ESPESSURA DE 3,5CM, ITENS INCLUSOS: DOBRADIÇAS, MONTAGEM E INSTALAÇÃO DO BATENTE, SEM FECHADURA - FORNECIMENTO E INSTALAÇÃO. AF_12/2019</v>
          </cell>
          <cell r="C2151" t="str">
            <v>UN</v>
          </cell>
          <cell r="D2151">
            <v>1120.72</v>
          </cell>
        </row>
        <row r="2152">
          <cell r="A2152">
            <v>91009</v>
          </cell>
          <cell r="B2152" t="str">
            <v>PORTA DE MADEIRA PARA VERNIZ, SEMI-OCA (LEVE OU MÉDIA), 60X210CM, ESPESSURA DE 3,5CM, INCLUSO DOBRADIÇAS - FORNECIMENTO E INSTALAÇÃO. AF_12/2019</v>
          </cell>
          <cell r="C2152" t="str">
            <v>UN</v>
          </cell>
          <cell r="D2152">
            <v>339.86</v>
          </cell>
        </row>
        <row r="2153">
          <cell r="A2153">
            <v>91010</v>
          </cell>
          <cell r="B2153" t="str">
            <v>PORTA DE MADEIRA PARA VERNIZ, SEMI-OCA (LEVE OU MÉDIA), 70X210CM, ESPESSURA DE 3,5CM, INCLUSO DOBRADIÇAS - FORNECIMENTO E INSTALAÇÃO. AF_12/2019</v>
          </cell>
          <cell r="C2153" t="str">
            <v>UN</v>
          </cell>
          <cell r="D2153">
            <v>346.7</v>
          </cell>
        </row>
        <row r="2154">
          <cell r="A2154">
            <v>91011</v>
          </cell>
          <cell r="B2154" t="str">
            <v>PORTA DE MADEIRA PARA VERNIZ, SEMI-OCA (LEVE OU MÉDIA), 80X210CM, ESPESSURA DE 3,5CM, INCLUSO DOBRADIÇAS - FORNECIMENTO E INSTALAÇÃO. AF_12/2019</v>
          </cell>
          <cell r="C2154" t="str">
            <v>UN</v>
          </cell>
          <cell r="D2154">
            <v>399.23</v>
          </cell>
        </row>
        <row r="2155">
          <cell r="A2155">
            <v>91012</v>
          </cell>
          <cell r="B2155" t="str">
            <v>PORTA DE MADEIRA PARA VERNIZ, SEMI-OCA (LEVE OU MÉDIA), 90X210CM, ESPESSURA DE 3,5CM, INCLUSO DOBRADIÇAS - FORNECIMENTO E INSTALAÇÃO. AF_12/2019</v>
          </cell>
          <cell r="C2155" t="str">
            <v>UN</v>
          </cell>
          <cell r="D2155">
            <v>439.61</v>
          </cell>
        </row>
        <row r="2156">
          <cell r="A2156">
            <v>91013</v>
          </cell>
          <cell r="B2156" t="str">
            <v>KIT DE PORTA DE MADEIRA PARA VERNIZ, SEMI-OCA (LEVE OU MÉDIA), PADRÃO MÉDIO, 60X210CM, ESPESSURA DE 3,5CM, ITENS INCLUSOS: DOBRADIÇAS, MONTAGEM E INSTALAÇÃO DO BATENTE, SEM FECHADURA - FORNECIMENTO E INSTALAÇÃO. AF_12/2019</v>
          </cell>
          <cell r="C2156" t="str">
            <v>UN</v>
          </cell>
          <cell r="D2156">
            <v>792.19</v>
          </cell>
        </row>
        <row r="2157">
          <cell r="A2157">
            <v>91014</v>
          </cell>
          <cell r="B2157" t="str">
            <v>KIT DE PORTA DE MADEIRA PARA VERNIZ, SEMI-OCA (LEVE OU MÉDIA), PADRÃO MÉDIO, 70X210CM, ESPESSURA DE 3,5CM, ITENS INCLUSOS: DOBRADIÇAS, MONTAGEM E INSTALAÇÃO DO BATENTE, SEM FECHADURA - FORNECIMENTO E INSTALAÇÃO. AF_12/2019</v>
          </cell>
          <cell r="C2157" t="str">
            <v>UN</v>
          </cell>
          <cell r="D2157">
            <v>800.97</v>
          </cell>
        </row>
        <row r="2158">
          <cell r="A2158">
            <v>91015</v>
          </cell>
          <cell r="B2158" t="str">
            <v>KIT DE PORTA DE MADEIRA PARA VERNIZ, SEMI-OCA (LEVE OU MÉDIA), PADRÃO MÉDIO, 80X210CM, ESPESSURA DE 3,5CM, ITENS INCLUSOS: DOBRADIÇAS, MONTAGEM E INSTALAÇÃO DO BATENTE, SEM FECHADURA - FORNECIMENTO E INSTALAÇÃO. AF_12/2019</v>
          </cell>
          <cell r="C2158" t="str">
            <v>UN</v>
          </cell>
          <cell r="D2158">
            <v>855.45</v>
          </cell>
        </row>
        <row r="2159">
          <cell r="A2159">
            <v>91016</v>
          </cell>
          <cell r="B2159" t="str">
            <v>KIT DE PORTA DE MADEIRA PARA VERNIZ, SEMI-OCA (LEVE OU MÉDIA), PADRÃO MÉDIO, 90X210CM, ESPESSURA DE 3,5CM, ITENS INCLUSOS: DOBRADIÇAS, MONTAGEM E INSTALAÇÃO DO BATENTE, SEM FECHADURA - FORNECIMENTO E INSTALAÇÃO. AF_12/2019</v>
          </cell>
          <cell r="C2159" t="str">
            <v>UN</v>
          </cell>
          <cell r="D2159">
            <v>897.77</v>
          </cell>
        </row>
        <row r="2160">
          <cell r="A2160">
            <v>91287</v>
          </cell>
          <cell r="B2160" t="str">
            <v>BATENTE PARA PORTA DE MADEIRA, PADRÃO POPULAR - FORNECIMENTO E MONTAGEM. AF_12/2019</v>
          </cell>
          <cell r="C2160" t="str">
            <v>UN</v>
          </cell>
          <cell r="D2160">
            <v>203.7</v>
          </cell>
        </row>
        <row r="2161">
          <cell r="A2161">
            <v>91292</v>
          </cell>
          <cell r="B2161" t="str">
            <v>BATENTE PARA PORTA DE MADEIRA, FIXAÇÃO COM ARGAMASSA, PADRÃO POPULAR. FORNECIMENTO E INSTALAÇÃO. AF_12/2019</v>
          </cell>
          <cell r="C2161" t="str">
            <v>UN</v>
          </cell>
          <cell r="D2161">
            <v>294.67</v>
          </cell>
        </row>
        <row r="2162">
          <cell r="A2162">
            <v>91295</v>
          </cell>
          <cell r="B2162" t="str">
            <v>PORTA DE MADEIRA FRISADA, SEMI-OCA (LEVE OU MÉDIA), 60X210CM, ESPESSURA DE 3CM, INCLUSO DOBRADIÇAS - FORNECIMENTO E INSTALAÇÃO. AF_12/2019</v>
          </cell>
          <cell r="C2162" t="str">
            <v>UN</v>
          </cell>
          <cell r="D2162">
            <v>348.68</v>
          </cell>
        </row>
        <row r="2163">
          <cell r="A2163">
            <v>91296</v>
          </cell>
          <cell r="B2163" t="str">
            <v>PORTA DE MADEIRA FRISADA, SEMI-OCA (LEVE OU MÉDIA), 70X210CM, ESPESSURA DE 3CM, INCLUSO DOBRADIÇAS - FORNECIMENTO E INSTALAÇÃO. AF_12/2019</v>
          </cell>
          <cell r="C2163" t="str">
            <v>UN</v>
          </cell>
          <cell r="D2163">
            <v>371.34</v>
          </cell>
        </row>
        <row r="2164">
          <cell r="A2164">
            <v>91297</v>
          </cell>
          <cell r="B2164" t="str">
            <v>PORTA DE MADEIRA FRISADA, SEMI-OCA (LEVE OU MÉDIA), 80X210CM, ESPESSURA DE 3,5CM, INCLUSO DOBRADIÇAS - FORNECIMENTO E INSTALAÇÃO. AF_12/2019</v>
          </cell>
          <cell r="C2164" t="str">
            <v>UN</v>
          </cell>
          <cell r="D2164">
            <v>405.11</v>
          </cell>
        </row>
        <row r="2165">
          <cell r="A2165">
            <v>91298</v>
          </cell>
          <cell r="B2165" t="str">
            <v>PORTA DE MADEIRA TIPO VENEZIANA, 80X210CM, ESPESSURA DE 3CM, INCLUSO DOBRADIÇAS - FORNECIMENTO E INSTALAÇÃO. AF_12/2019</v>
          </cell>
          <cell r="C2165" t="str">
            <v>UN</v>
          </cell>
          <cell r="D2165">
            <v>917.25</v>
          </cell>
        </row>
        <row r="2166">
          <cell r="A2166">
            <v>91299</v>
          </cell>
          <cell r="B2166" t="str">
            <v>PORTA DE MADEIRA, TIPO MEXICANA, MACIÇA (PESADA OU SUPERPESADA), 80X210CM, ESPESSURA DE 3,5CM, INCLUSO DOBRADIÇAS - FORNECIMENTO E INSTALAÇÃO. AF_12/2019</v>
          </cell>
          <cell r="C2166" t="str">
            <v>UN</v>
          </cell>
          <cell r="D2166">
            <v>1273.0899999999999</v>
          </cell>
        </row>
        <row r="2167">
          <cell r="A2167">
            <v>91304</v>
          </cell>
          <cell r="B2167" t="str">
            <v>FECHADURA DE EMBUTIR COM CILINDRO, EXTERNA, COMPLETA, ACABAMENTO PADRÃO POPULAR, INCLUSO EXECUÇÃO DE FURO - FORNECIMENTO E INSTALAÇÃO. AF_12/2019</v>
          </cell>
          <cell r="C2167" t="str">
            <v>UN</v>
          </cell>
          <cell r="D2167">
            <v>118.52</v>
          </cell>
        </row>
        <row r="2168">
          <cell r="A2168">
            <v>91305</v>
          </cell>
          <cell r="B2168" t="str">
            <v>FECHADURA DE EMBUTIR PARA PORTA DE BANHEIRO, COMPLETA, ACABAMENTO PADRÃO POPULAR, INCLUSO EXECUÇÃO DE FURO - FORNECIMENTO E INSTALAÇÃO. AF_12/2019</v>
          </cell>
          <cell r="C2168" t="str">
            <v>UN</v>
          </cell>
          <cell r="D2168">
            <v>120.08</v>
          </cell>
        </row>
        <row r="2169">
          <cell r="A2169">
            <v>91306</v>
          </cell>
          <cell r="B2169" t="str">
            <v>FECHADURA DE EMBUTIR PARA PORTAS INTERNAS, COMPLETA, ACABAMENTO PADRÃO MÉDIO, COM EXECUÇÃO DE FURO - FORNECIMENTO E INSTALAÇÃO. AF_12/2019</v>
          </cell>
          <cell r="C2169" t="str">
            <v>UN</v>
          </cell>
          <cell r="D2169">
            <v>175.87</v>
          </cell>
        </row>
        <row r="2170">
          <cell r="A2170">
            <v>91307</v>
          </cell>
          <cell r="B2170" t="str">
            <v>FECHADURA DE EMBUTIR PARA PORTAS INTERNAS, COMPLETA, ACABAMENTO PADRÃO POPULAR, COM EXECUÇÃO DE FURO - FORNECIMENTO E INSTALAÇÃO. AF_12/2019</v>
          </cell>
          <cell r="C2170" t="str">
            <v>UN</v>
          </cell>
          <cell r="D2170">
            <v>101.26</v>
          </cell>
        </row>
        <row r="2171">
          <cell r="A2171">
            <v>91312</v>
          </cell>
          <cell r="B2171" t="str">
            <v>KIT DE PORTA DE MADEIRA PARA PINTURA, SEMI-OCA (LEVE OU MÉDIA), PADRÃO POPULAR, 60X210CM, ESPESSURA DE 3,5CM, ITENS INCLUSOS: DOBRADIÇAS, MONTAGEM E INSTALAÇÃO DO BATENTE, FECHADURA COM EXECUÇÃO DO FURO - FORNECIMENTO E INSTALAÇÃO. AF_12/2019</v>
          </cell>
          <cell r="C2171" t="str">
            <v>UN</v>
          </cell>
          <cell r="D2171">
            <v>809.99</v>
          </cell>
        </row>
        <row r="2172">
          <cell r="A2172">
            <v>91313</v>
          </cell>
          <cell r="B2172" t="str">
            <v>KIT DE PORTA DE MADEIRA PARA PINTURA, SEMI-OCA (LEVE OU MÉDIA), PADRÃO POPULAR, 70X210CM, ESPESSURA DE 3,5CM, ITENS INCLUSOS: DOBRADIÇAS, MONTAGEM E INSTALAÇÃO DO BATENTE, FECHADURA COM EXECUÇÃO DO FURO - FORNECIMENTO E INSTALAÇÃO. AF_12/2019</v>
          </cell>
          <cell r="C2172" t="str">
            <v>UN</v>
          </cell>
          <cell r="D2172">
            <v>798.89</v>
          </cell>
        </row>
        <row r="2173">
          <cell r="A2173">
            <v>91314</v>
          </cell>
          <cell r="B2173" t="str">
            <v>KIT DE PORTA DE MADEIRA PARA PINTURA, SEMI-OCA (LEVE OU MÉDIA), PADRÃO POPULAR, 80X210CM, ESPESSURA DE 3,5CM, ITENS INCLUSOS: DOBRADIÇAS, MONTAGEM E INSTALAÇÃO DO BATENTE, FECHADURA COM EXECUÇÃO DO FURO - FORNECIMENTO E INSTALAÇÃO. AF_12/2019</v>
          </cell>
          <cell r="C2173" t="str">
            <v>UN</v>
          </cell>
          <cell r="D2173">
            <v>839.36</v>
          </cell>
        </row>
        <row r="2174">
          <cell r="A2174">
            <v>91315</v>
          </cell>
          <cell r="B2174" t="str">
            <v>KIT DE PORTA DE MADEIRA PARA PINTURA, SEMI-OCA (LEVE OU MÉDIA), PADRÃO POPULAR, 90X210CM, ESPESSURA DE 3,5CM, ITENS INCLUSOS: DOBRADIÇAS, MONTAGEM E INSTALAÇÃO DO BATENTE, FECHADURA COM EXECUÇÃO DO FURO - FORNECIMENTO E INSTALAÇÃO. AF_12/2019</v>
          </cell>
          <cell r="C2174" t="str">
            <v>UN</v>
          </cell>
          <cell r="D2174">
            <v>913.43</v>
          </cell>
        </row>
        <row r="2175">
          <cell r="A2175">
            <v>91316</v>
          </cell>
          <cell r="B2175" t="str">
            <v>KIT DE PORTA DE MADEIRA PARA PINTURA, SEMI-OCA (PESADA OU SUPERPESADA), PADRÃO POPULAR, 80X210CM, ESPESSURA DE 3,5CM, ITENS INCLUSOS: DOBRADIÇAS, MONTAGEM E INSTALAÇÃO DO BATENTE, FECHADURA COM EXECUÇÃO DO FURO - FORNECIMENTO E INSTALAÇÃO. AF_12/2019</v>
          </cell>
          <cell r="C2175" t="str">
            <v>UN</v>
          </cell>
          <cell r="D2175">
            <v>1080.3800000000001</v>
          </cell>
        </row>
        <row r="2176">
          <cell r="A2176">
            <v>91317</v>
          </cell>
          <cell r="B2176" t="str">
            <v>KIT DE PORTA DE MADEIRA PARA PINTURA, SEMI-OCA (PESADA OU SUPERPESADA), PADRÃO POPULAR, 90X210CM, ESPESSURA DE 3,5CM, ITENS INCLUSOS: DOBRADIÇAS, MONTAGEM E INSTALAÇÃO DO BATENTE, FECHADURA COM EXECUÇÃO DO FURO - FORNECIMENTO E INSTALAÇÃO. AF_12/2019</v>
          </cell>
          <cell r="C2176" t="str">
            <v>UN</v>
          </cell>
          <cell r="D2176">
            <v>1145.4100000000001</v>
          </cell>
        </row>
        <row r="2177">
          <cell r="A2177">
            <v>91318</v>
          </cell>
          <cell r="B2177" t="str">
            <v>KIT DE PORTA DE MADEIRA PARA PINTURA, SEMI-OCA (LEVE OU MÉDIA), PADRÃO POPULAR, 60X210CM, ESPESSURA DE 3,5CM, ITENS INCLUSOS: DOBRADIÇAS, MONTAGEM E INSTALAÇÃO DO BATENTE, SEM FECHADURA - FORNECIMENTO E INSTALAÇÃO. AF_12/2019</v>
          </cell>
          <cell r="C2177" t="str">
            <v>UN</v>
          </cell>
          <cell r="D2177">
            <v>689.91</v>
          </cell>
        </row>
        <row r="2178">
          <cell r="A2178">
            <v>91319</v>
          </cell>
          <cell r="B2178" t="str">
            <v>KIT DE PORTA DE MADEIRA PARA PINTURA, SEMI-OCA (LEVE OU MÉDIA), PADRÃO POPULAR, 70X210CM, ESPESSURA DE 3,5CM, ITENS INCLUSOS: DOBRADIÇAS, MONTAGEM E INSTALAÇÃO DO BATENTE, SEM FECHADURA - FORNECIMENTO E INSTALAÇÃO. AF_12/2019</v>
          </cell>
          <cell r="C2178" t="str">
            <v>UN</v>
          </cell>
          <cell r="D2178">
            <v>697.63</v>
          </cell>
        </row>
        <row r="2179">
          <cell r="A2179">
            <v>91320</v>
          </cell>
          <cell r="B2179" t="str">
            <v>KIT DE PORTA DE MADEIRA PARA PINTURA, SEMI-OCA (LEVE OU MÉDIA), PADRÃO POPULAR, 80X210CM, ESPESSURA DE 3,5CM, ITENS INCLUSOS: DOBRADIÇAS, MONTAGEM E INSTALAÇÃO DO BATENTE, SEM FECHADURA - FORNECIMENTO E INSTALAÇÃO. AF_12/2019</v>
          </cell>
          <cell r="C2179" t="str">
            <v>UN</v>
          </cell>
          <cell r="D2179">
            <v>720.84</v>
          </cell>
        </row>
        <row r="2180">
          <cell r="A2180">
            <v>91321</v>
          </cell>
          <cell r="B2180" t="str">
            <v>KIT DE PORTA DE MADEIRA PARA PINTURA, SEMI-OCA (LEVE OU MÉDIA), PADRÃO POPULAR, 90X210CM, ESPESSURA DE 3,5CM, ITENS INCLUSOS: DOBRADIÇAS, MONTAGEM E INSTALAÇÃO DO BATENTE, SEM FECHADURA - FORNECIMENTO E INSTALAÇÃO. AF_12/2019</v>
          </cell>
          <cell r="C2180" t="str">
            <v>UN</v>
          </cell>
          <cell r="D2180">
            <v>794.91</v>
          </cell>
        </row>
        <row r="2181">
          <cell r="A2181">
            <v>91322</v>
          </cell>
          <cell r="B2181" t="str">
            <v>KIT DE PORTA DE MADEIRA PARA PINTURA, SEMI-OCA (PESADA OU SUPERPESADA), PADRÃO POPULAR, 80X210CM, ESPESSURA DE 3,5CM, ITENS INCLUSOS: DOBRADIÇAS, MONTAGEM E INSTALAÇÃO DO BATENTE, SEM FECHADURA - FORNECIMENTO E INSTALAÇÃO. AF_12/2019</v>
          </cell>
          <cell r="C2181" t="str">
            <v>UN</v>
          </cell>
          <cell r="D2181">
            <v>961.86</v>
          </cell>
        </row>
        <row r="2182">
          <cell r="A2182">
            <v>91323</v>
          </cell>
          <cell r="B2182" t="str">
            <v>KIT DE PORTA DE MADEIRA PARA PINTURA, SEMI-OCA (PESADA OU SUPERPESADA), PADRÃO POPULAR, 90X210CM, ESPESSURA DE 3,5CM, ITENS INCLUSOS: DOBRADIÇAS, MONTAGEM E INSTALAÇÃO DO BATENTE, SEM FECHADURA - FORNECIMENTO E INSTALAÇÃO. AF_12/2019</v>
          </cell>
          <cell r="C2182" t="str">
            <v>UN</v>
          </cell>
          <cell r="D2182">
            <v>1026.8900000000001</v>
          </cell>
        </row>
        <row r="2183">
          <cell r="A2183">
            <v>91324</v>
          </cell>
          <cell r="B2183" t="str">
            <v>KIT DE PORTA DE MADEIRA PARA VERNIZ, SEMI-OCA (LEVE OU MÉDIA), PADRÃO POPULAR, 60X210CM, ESPESSURA DE 3,5CM, ITENS INCLUSOS: DOBRADIÇAS, MONTAGEM E INSTALAÇÃO DO BATENTE, SEM FECHADURA - FORNECIMENTO E INSTALAÇÃO. AF_12/2019</v>
          </cell>
          <cell r="C2183" t="str">
            <v>UN</v>
          </cell>
          <cell r="D2183">
            <v>700.09</v>
          </cell>
        </row>
        <row r="2184">
          <cell r="A2184">
            <v>91325</v>
          </cell>
          <cell r="B2184" t="str">
            <v>KIT DE PORTA DE MADEIRA PARA VERNIZ, SEMI-OCA (LEVE OU MÉDIA), PADRÃO POPULAR, 70X210CM, ESPESSURA DE 3,5CM, ITENS INCLUSOS: DOBRADIÇAS, MONTAGEM E INSTALAÇÃO DO BATENTE, SEM FECHADURA - FORNECIMENTO E INSTALAÇÃO. AF_12/2019</v>
          </cell>
          <cell r="C2184" t="str">
            <v>UN</v>
          </cell>
          <cell r="D2184">
            <v>708.3</v>
          </cell>
        </row>
        <row r="2185">
          <cell r="A2185">
            <v>91326</v>
          </cell>
          <cell r="B2185" t="str">
            <v>KIT DE PORTA DE MADEIRA PARA VERNIZ, SEMI-OCA (LEVE OU MÉDIA), PADRÃO POPULAR, 80X210CM, ESPESSURA DE 3,5CM, ITENS INCLUSOS: DOBRADIÇAS, MONTAGEM E INSTALAÇÃO DO BATENTE, SEM FECHADURA - FORNECIMENTO E INSTALAÇÃO. AF_12/2019</v>
          </cell>
          <cell r="C2185" t="str">
            <v>UN</v>
          </cell>
          <cell r="D2185">
            <v>762.2</v>
          </cell>
        </row>
        <row r="2186">
          <cell r="A2186">
            <v>91327</v>
          </cell>
          <cell r="B2186" t="str">
            <v>KIT DE PORTA DE MADEIRA PARA VERNIZ, SEMI-OCA (LEVE OU MÉDIA), PADRÃO POPULAR, 90X210CM, ESPESSURA DE 3,5CM, ITENS INCLUSOS: DOBRADIÇAS, MONTAGEM E INSTALAÇÃO DO BATENTE, SEM FECHADURA - FORNECIMENTO E INSTALAÇÃO. AF_12/2019</v>
          </cell>
          <cell r="C2186" t="str">
            <v>UN</v>
          </cell>
          <cell r="D2186">
            <v>803.94</v>
          </cell>
        </row>
        <row r="2187">
          <cell r="A2187">
            <v>91328</v>
          </cell>
          <cell r="B2187" t="str">
            <v>KIT DE PORTA DE MADEIRA FRISADA, SEMI-OCA (LEVE OU MÉDIA), PADRÃO MÉDIO 60X210CM, ESPESSURA DE 3CM, ITENS INCLUSOS: DOBRADIÇAS, MONTAGEM E INSTALAÇÃO DO BATENTE, SEM FECHADURA - FORNECIMENTO E INSTALAÇÃO. AF_12/2019</v>
          </cell>
          <cell r="C2187" t="str">
            <v>UN</v>
          </cell>
          <cell r="D2187">
            <v>801.01</v>
          </cell>
        </row>
        <row r="2188">
          <cell r="A2188">
            <v>91329</v>
          </cell>
          <cell r="B2188" t="str">
            <v>KIT DE PORTA DE MADEIRA FRISADA, SEMI-OCA (LEVE OU MÉDIA), PADRÃO POPULAR, 60X210CM, ESPESSURA DE 3CM, ITENS INCLUSOS: DOBRADIÇAS, MONTAGEM E INSTALAÇÃO DO BATENTE, SEM FECHADURA - FORNECIMENTO E INSTALAÇÃO. AF_12/2019</v>
          </cell>
          <cell r="C2188" t="str">
            <v>UN</v>
          </cell>
          <cell r="D2188">
            <v>708.91</v>
          </cell>
        </row>
        <row r="2189">
          <cell r="A2189">
            <v>91330</v>
          </cell>
          <cell r="B2189" t="str">
            <v>KIT DE PORTA DE MADEIRA FRISADA, SEMI-OCA (LEVE OU MÉDIA), PADRÃO MÉDIO, 70X210CM, ESPESSURA DE 3CM, ITENS INCLUSOS: DOBRADIÇAS, MONTAGEM E INSTALAÇÃO DO BATENTE, SEM FECHADURA - FORNECIMENTO E INSTALAÇÃO. AF_12/2019</v>
          </cell>
          <cell r="C2189" t="str">
            <v>UN</v>
          </cell>
          <cell r="D2189">
            <v>825.61</v>
          </cell>
        </row>
        <row r="2190">
          <cell r="A2190">
            <v>91331</v>
          </cell>
          <cell r="B2190" t="str">
            <v>KIT DE PORTA DE MADEIRA FRISADA, SEMI-OCA (LEVE OU MÉDIA), PADRÃO POPULAR, 70X210CM, ESPESSURA DE 3CM, ITENS INCLUSOS: DOBRADIÇAS, MONTAGEM E INSTALAÇÃO DO BATENTE, SEM FECHADURA - FORNECIMENTO E INSTALAÇÃO. AF_12/2019</v>
          </cell>
          <cell r="C2190" t="str">
            <v>UN</v>
          </cell>
          <cell r="D2190">
            <v>732.94</v>
          </cell>
        </row>
        <row r="2191">
          <cell r="A2191">
            <v>91332</v>
          </cell>
          <cell r="B2191" t="str">
            <v>KIT DE PORTA DE MADEIRA FRISADA, SEMI-OCA (LEVE OU MÉDIA), PADRÃO MÉDIO, 80X210CM, ESPESSURA DE 3,5CM, ITENS INCLUSOS: DOBRADIÇAS, MONTAGEM E INSTALAÇÃO DO BATENTE, SEM FECHADURA - FORNECIMENTO E INSTALAÇÃO. AF_12/2019</v>
          </cell>
          <cell r="C2191" t="str">
            <v>UN</v>
          </cell>
          <cell r="D2191">
            <v>861.33</v>
          </cell>
        </row>
        <row r="2192">
          <cell r="A2192">
            <v>91333</v>
          </cell>
          <cell r="B2192" t="str">
            <v>KIT DE PORTA DE MADEIRA FRISADA, SEMI-OCA (LEVE OU MÉDIA), PADRÃO POPULAR, 80X210CM, ESPESSURA DE 3,5CM, ITENS INCLUSOS: DOBRADIÇAS, MONTAGEM E INSTALAÇÃO DO BATENTE, SEM FECHADURA - FORNECIMENTO E INSTALAÇÃO. AF_12/2019</v>
          </cell>
          <cell r="C2192" t="str">
            <v>UN</v>
          </cell>
          <cell r="D2192">
            <v>768.08</v>
          </cell>
        </row>
        <row r="2193">
          <cell r="A2193">
            <v>91334</v>
          </cell>
          <cell r="B2193" t="str">
            <v>KIT DE PORTA DE MADEIRA TIPO VENEZIANA, PADRÃO MÉDIO, 80X210CM, ESPESSURA DE 3CM, ITENS INCLUSOS: DOBRADIÇAS, MONTAGEM E INSTALAÇÃO DO BATENTE, SEM FECHADURA - FORNECIMENTO E INSTALAÇÃO. AF_12/2019</v>
          </cell>
          <cell r="C2193" t="str">
            <v>UN</v>
          </cell>
          <cell r="D2193">
            <v>1373.47</v>
          </cell>
        </row>
        <row r="2194">
          <cell r="A2194">
            <v>91335</v>
          </cell>
          <cell r="B2194" t="str">
            <v>KIT DE PORTA DE MADEIRA TIPO VENEZIANA, PADRÃO POPULAR, 80X210CM, ESPESSURA DE 3CM, ITENS INCLUSOS: DOBRADIÇAS, MONTAGEM E INSTALAÇÃO DO BATENTE, SEM FECHADURA - FORNECIMENTO E INSTALAÇÃO. AF_12/2019</v>
          </cell>
          <cell r="C2194" t="str">
            <v>UN</v>
          </cell>
          <cell r="D2194">
            <v>1280.22</v>
          </cell>
        </row>
        <row r="2195">
          <cell r="A2195">
            <v>91336</v>
          </cell>
          <cell r="B2195" t="str">
            <v>KIT DE PORTA DE MADEIRA TIPO MEXICANA, MACIÇA (PESADA OU SUPERPESADA), PADRÃO MÉDIO, 80X210CM, ESPESSURA DE 3CM, ITENS INCLUSOS: DOBRADIÇAS, MONTAGEM E INSTALAÇÃO DO BATENTE, SEM FECHADURA - FORNECIMENTO E INSTALAÇÃO. AF_12/2019</v>
          </cell>
          <cell r="C2195" t="str">
            <v>UN</v>
          </cell>
          <cell r="D2195">
            <v>1729.31</v>
          </cell>
        </row>
        <row r="2196">
          <cell r="A2196">
            <v>91337</v>
          </cell>
          <cell r="B2196" t="str">
            <v>KIT DE PORTA DE MADEIRA TIPO MEXICANA, MACIÇA (PESADA OU SUPERPESADA), PADRÃO POPULAR, 80X210CM, ESPESSURA DE 3CM, ITENS INCLUSOS: DOBRADIÇAS, MONTAGEM E INSTALAÇÃO DO BATENTE, SEM FECHADURA - FORNECIMENTO E INSTALAÇÃO. AF_12/2019</v>
          </cell>
          <cell r="C2196" t="str">
            <v>UN</v>
          </cell>
          <cell r="D2196">
            <v>1636.06</v>
          </cell>
        </row>
        <row r="2197">
          <cell r="A2197">
            <v>100659</v>
          </cell>
          <cell r="B2197" t="str">
            <v>ALIZAR DE 5X1,5CM PARA PORTA FIXADO COM PREGOS, PADRÃO MÉDIO - FORNECIMENTO E INSTALAÇÃO. AF_12/2019</v>
          </cell>
          <cell r="C2197" t="str">
            <v>M</v>
          </cell>
          <cell r="D2197">
            <v>9.7200000000000006</v>
          </cell>
        </row>
        <row r="2198">
          <cell r="A2198">
            <v>100660</v>
          </cell>
          <cell r="B2198" t="str">
            <v>ALIZAR DE 5X1,5CM PARA PORTA FIXADO COM PREGOS, PADRÃO POPULAR - FORNECIMENTO E INSTALAÇÃO. AF_12/2019</v>
          </cell>
          <cell r="C2198" t="str">
            <v>M</v>
          </cell>
          <cell r="D2198">
            <v>6.83</v>
          </cell>
        </row>
        <row r="2199">
          <cell r="A2199">
            <v>100675</v>
          </cell>
          <cell r="B2199" t="str">
            <v>KIT DE PORTA-PRONTA DE MADEIRA EM ACABAMENTO MELAMÍNICO BRANCO, FOLHA LEVE OU MÉDIA, 90X210, EXCLUSIVE FECHADURA, FIXAÇÃO COM PREENCHIMENTO TOTAL DE ESPUMA EXPANSIVA - FORNECIMENTO E INSTALAÇÃO. AF_12/2019</v>
          </cell>
          <cell r="C2199" t="str">
            <v>UN</v>
          </cell>
          <cell r="D2199">
            <v>851.48</v>
          </cell>
        </row>
        <row r="2200">
          <cell r="A2200">
            <v>100676</v>
          </cell>
          <cell r="B2200" t="str">
            <v>BATENTE PARA PORTA COM BANDEIRA, FIXAÇÃO COM PARAFUSO E BUCHA. AF_12/2019</v>
          </cell>
          <cell r="C2200" t="str">
            <v>UN</v>
          </cell>
          <cell r="D2200">
            <v>170.12</v>
          </cell>
        </row>
        <row r="2201">
          <cell r="A2201">
            <v>100678</v>
          </cell>
          <cell r="B2201" t="str">
            <v>KIT DE PORTA DE MADEIRA PARA VERNIZ, SEMI-OCA (LEVE OU MÉDIA), PADRÃO MÉDIO, 60X210CM, ESPESSURA DE 3,5CM, ITENS INCLUSOS: DOBRADIÇAS, MONTAGEM E INSTALAÇÃO DE BATENTE, FECHADURA COM EXECUÇÃO DO FURO - FORNECIMENTO E INSTALAÇÃO. AF_12/2019</v>
          </cell>
          <cell r="C2201" t="str">
            <v>UN</v>
          </cell>
          <cell r="D2201">
            <v>968.06</v>
          </cell>
        </row>
        <row r="2202">
          <cell r="A2202">
            <v>100679</v>
          </cell>
          <cell r="B2202" t="str">
            <v>KIT DE PORTA DE MADEIRA PARA VERNIZ, SEMI-OCA (LEVE OU MÉDIA), PADRÃO POPULAR, 60X210CM, ESPESSURA DE 3,5CM, ITENS INCLUSOS: DOBRADIÇAS, MONTAGEM E INSTALAÇÃO DE BATENTE, FECHADURA COM EXECUÇÃO DO FURO - FORNECIMENTO E INSTALAÇÃO. AF_12/2019</v>
          </cell>
          <cell r="C2202" t="str">
            <v>UN</v>
          </cell>
          <cell r="D2202">
            <v>820.17</v>
          </cell>
        </row>
        <row r="2203">
          <cell r="A2203">
            <v>100680</v>
          </cell>
          <cell r="B2203" t="str">
            <v>KIT DE PORTA DE MADEIRA PARA VERNIZ, SEMI-OCA (LEVE OU MÉDIA), PADRÃO MÉDIO, 70X210CM, ESPESSURA DE 3,5CM, ITENS INCLUSOS: DOBRADIÇAS, MONTAGEM E INSTALAÇÃO DE BATENTE, FECHADURA COM EXECUÇÃO DO FURO - FORNECIMENTO E INSTALAÇÃO. AF_12/2019</v>
          </cell>
          <cell r="C2203" t="str">
            <v>UN</v>
          </cell>
          <cell r="D2203">
            <v>976.84</v>
          </cell>
        </row>
        <row r="2204">
          <cell r="A2204">
            <v>100681</v>
          </cell>
          <cell r="B2204" t="str">
            <v>KIT DE PORTA DE MADEIRA FRISADA, SEMI-OCA (LEVE OU MÉDIA), PADRÃO MÉDIO, 70X210CM, ESPESSURA DE 3CM, ITENS INCLUSOS: DOBRADIÇAS, MONTAGEM E INSTALAÇÃO DE BATENTE, FECHADURA COM EXECUÇÃO DO FURO - FORNECIMENTO E INSTALAÇÃO. AF_12/2019</v>
          </cell>
          <cell r="C2204" t="str">
            <v>UN</v>
          </cell>
          <cell r="D2204">
            <v>1001.48</v>
          </cell>
        </row>
        <row r="2205">
          <cell r="A2205">
            <v>100682</v>
          </cell>
          <cell r="B2205" t="str">
            <v>KIT DE PORTA DE MADEIRA FRISADA, SEMI-OCA (LEVE OU MÉDIA), PADRÃO POPULAR, 70X210CM, ESPESSURA DE 3CM, ITENS INCLUSOS: DOBRADIÇAS, MONTAGEM E INSTALAÇÃO DE BATENTE, FECHADURA COM EXECUÇÃO DO FURO - FORNECIMENTO E INSTALAÇÃO. AF_12/2019</v>
          </cell>
          <cell r="C2205" t="str">
            <v>UN</v>
          </cell>
          <cell r="D2205">
            <v>834.2</v>
          </cell>
        </row>
        <row r="2206">
          <cell r="A2206">
            <v>100683</v>
          </cell>
          <cell r="B2206" t="str">
            <v>KIT DE PORTA DE MADEIRA PARA VERNIZ, SEMI-OCA (LEVE OU MÉDIA), PADRÃO MÉDIO, 80X210CM, ESPESSURA DE 3,5CM, ITENS INCLUSOS: DOBRADIÇAS, MONTAGEM E INSTALAÇÃO DE BATENTE, FECHADURA COM EXECUÇÃO DO FURO - FORNECIMENTO E INSTALAÇÃO. AF_12/2019</v>
          </cell>
          <cell r="C2206" t="str">
            <v>UN</v>
          </cell>
          <cell r="D2206">
            <v>1055.05</v>
          </cell>
        </row>
        <row r="2207">
          <cell r="A2207">
            <v>100684</v>
          </cell>
          <cell r="B2207" t="str">
            <v>KIT DE PORTA DE MADEIRA PARA VERNIZ, SEMI-OCA (LEVE OU MÉDIA), PADRÃO POPULAR, 80X210CM, ESPESSURA DE 3,5CM, ITENS INCLUSOS: DOBRADIÇAS, MONTAGEM E INSTALAÇÃO DE BATENTE, FECHADURA COM EXECUÇÃO DO FURO - FORNECIMENTO E INSTALAÇÃO. AF_12/2019</v>
          </cell>
          <cell r="C2207" t="str">
            <v>UN</v>
          </cell>
          <cell r="D2207">
            <v>880.72</v>
          </cell>
        </row>
        <row r="2208">
          <cell r="A2208">
            <v>100685</v>
          </cell>
          <cell r="B2208" t="str">
            <v>KIT DE PORTA DE MADEIRA PARA VERNIZ, SEMI-OCA (LEVE OU MÉDIA), PADRÃO MÉDIO, 90X210CM, ESPESSURA DE 3,5CM, ITENS INCLUSOS: DOBRADIÇAS, MONTAGEM E INSTALAÇÃO DE BATENTE, FECHADURA COM EXECUÇÃO DO FURO - FORNECIMENTO E INSTALAÇÃO. AF_12/2019</v>
          </cell>
          <cell r="C2208" t="str">
            <v>UN</v>
          </cell>
          <cell r="D2208">
            <v>1097.3699999999999</v>
          </cell>
        </row>
        <row r="2209">
          <cell r="A2209">
            <v>100686</v>
          </cell>
          <cell r="B2209" t="str">
            <v>KIT DE PORTA DE MADEIRA PARA VERNIZ, SEMI-OCA (LEVE OU MÉDIA), PADRÃO POPULAR, 90X210CM, ESPESSURA DE 3CM, ITENS INCLUSOS: DOBRADIÇAS, MONTAGEM E INSTALAÇÃO DE BATENTE, FECHADURA COM EXECUÇÃO DO FURO - FORNECIMENTO E INSTALAÇÃO. AF_12/2019</v>
          </cell>
          <cell r="C2209" t="str">
            <v>UN</v>
          </cell>
          <cell r="D2209">
            <v>922.46</v>
          </cell>
        </row>
        <row r="2210">
          <cell r="A2210">
            <v>100687</v>
          </cell>
          <cell r="B2210" t="str">
            <v>KIT DE PORTA DE MADEIRA FRISADA, SEMI-OCA (LEVE OU MÉDIA), PADRÃO MÉDIO, 60X210CM, ESPESSURA DE 3,5CM, ITENS INCLUSOS: DOBRADIÇAS, MONTAGEM E INSTALAÇÃO DE BATENTE, FECHADURA COM EXECUÇÃO DO FURO - FORNECIMENTO E INSTALAÇÃO. AF_12/2019</v>
          </cell>
          <cell r="C2210" t="str">
            <v>UN</v>
          </cell>
          <cell r="D2210">
            <v>976.88</v>
          </cell>
        </row>
        <row r="2211">
          <cell r="A2211">
            <v>100688</v>
          </cell>
          <cell r="B2211" t="str">
            <v>KIT DE PORTA DE MADEIRA FRISADA, SEMI-OCA (LEVE OU MÉDIA), PADRÃO POPULAR, 60X210CM, ESPESSURA DE 3CM, ITENS INCLUSOS: DOBRADIÇAS, MONTAGEM E INSTALAÇÃO DE BATENTE, FECHADURA COM EXECUÇÃO DO FURO - FORNECIMENTO E INSTALAÇÃO. AF_12/2019</v>
          </cell>
          <cell r="C2211" t="str">
            <v>UN</v>
          </cell>
          <cell r="D2211">
            <v>828.99</v>
          </cell>
        </row>
        <row r="2212">
          <cell r="A2212">
            <v>100689</v>
          </cell>
          <cell r="B2212" t="str">
            <v>KIT DE PORTA DE MADEIRA FRISADA, SEMI-OCA (LEVE OU MÉDIA), PADRÃO MÉDIO, 80X210CM, ESPESSURA DE 3,5CM, ITENS INCLUSOS: DOBRADIÇAS, MONTAGEM E INSTALAÇÃO DE BATENTE, FECHADURA COM EXECUÇÃO DO FURO - FORNECIMENTO E INSTALAÇÃO. AF_12/2019</v>
          </cell>
          <cell r="C2212" t="str">
            <v>UN</v>
          </cell>
          <cell r="D2212">
            <v>1060.93</v>
          </cell>
        </row>
        <row r="2213">
          <cell r="A2213">
            <v>100690</v>
          </cell>
          <cell r="B2213" t="str">
            <v>KIT DE PORTA DE MADEIRA FRISADA, SEMI-OCA (LEVE OU MÉDIA), PADRÃO POPULAR, 80X210CM, ESPESSURA DE 3,5CM, ITENS INCLUSOS: DOBRADIÇAS, MONTAGEM E INSTALAÇÃO DE BATENTE, FECHADURA COM EXECUÇÃO DO FURO - FORNECIMENTO E INSTALAÇÃO. AF_12/2019</v>
          </cell>
          <cell r="C2213" t="str">
            <v>UN</v>
          </cell>
          <cell r="D2213">
            <v>886.6</v>
          </cell>
        </row>
        <row r="2214">
          <cell r="A2214">
            <v>100691</v>
          </cell>
          <cell r="B2214" t="str">
            <v>KIT DE PORTA DE MADEIRA TIPO VENEZIANA, 80X210CM (ESPESSURA DE 3CM), PADRÃO MÉDIO, ITENS INCLUSOS: DOBRADIÇAS, MONTAGEM E INSTALAÇÃO DE BATENTE, FECHADURA COM EXECUÇÃO DO FURO - FORNECIMENTO E INSTALAÇÃO. AF_12/2019</v>
          </cell>
          <cell r="C2214" t="str">
            <v>UN</v>
          </cell>
          <cell r="D2214">
            <v>1573.07</v>
          </cell>
        </row>
        <row r="2215">
          <cell r="A2215">
            <v>100692</v>
          </cell>
          <cell r="B2215" t="str">
            <v>KIT DE PORTA DE MADEIRA TIPO VENEZIANA, 80X210CM (ESPESSURA DE 3CM), PADRÃO POPULAR, ITENS INCLUSOS: DOBRADIÇAS, MONTAGEM E INSTALAÇÃO DE BATENTE, FECHADURA COM EXECUÇÃO DO FURO - FORNECIMENTO E INSTALAÇÃO. AF_12/2019</v>
          </cell>
          <cell r="C2215" t="str">
            <v>UN</v>
          </cell>
          <cell r="D2215">
            <v>1398.74</v>
          </cell>
        </row>
        <row r="2216">
          <cell r="A2216">
            <v>100693</v>
          </cell>
          <cell r="B2216" t="str">
            <v>KIT DE PORTA DE MADEIRA TIPO MEXICANA, MACIÇA (PESADA OU SUPERPESADA), PADRÃO MÉDIO, 80X210CM, ESPESSURA DE 3,5CM, ITENS INCLUSOS: DOBRADIÇAS, MONTAGEM E INSTALAÇÃO DE BATENTE, FECHADURA COM EXECUÇÃO DO FURO - FORNECIMENTO E INSTALAÇÃO. AF_12/2019</v>
          </cell>
          <cell r="C2216" t="str">
            <v>UN</v>
          </cell>
          <cell r="D2216">
            <v>1928.91</v>
          </cell>
        </row>
        <row r="2217">
          <cell r="A2217">
            <v>100694</v>
          </cell>
          <cell r="B2217" t="str">
            <v>KIT DE PORTA DE MADEIRA TIPO MEXICANA, MACIÇA (PESADA OU SUPERPESADA), PADRÃO POPULAR, 80X210CM, ESPESSURA DE 3,5CM, ITENS INCLUSOS: DOBRADIÇAS, MONTAGEM E INSTALAÇÃO DE BATENTE, FECHADURA COM EXECUÇÃO DO FURO - FORNECIMENTO E INSTALAÇÃO. AF_12/2019</v>
          </cell>
          <cell r="C2217" t="str">
            <v>UN</v>
          </cell>
          <cell r="D2217">
            <v>1754.58</v>
          </cell>
        </row>
        <row r="2218">
          <cell r="A2218">
            <v>100695</v>
          </cell>
          <cell r="B2218" t="str">
            <v>RECOLOCAÇÃO DE FOLHAS DE PORTA DE MADEIRA LEVE OU MÉDIA DE 60CM DE LARGURA, CONSIDERANDO REAPROVEITAMENTO DO MATERIAL. AF_12/2019</v>
          </cell>
          <cell r="C2218" t="str">
            <v>UN</v>
          </cell>
          <cell r="D2218">
            <v>57.69</v>
          </cell>
        </row>
        <row r="2219">
          <cell r="A2219">
            <v>100696</v>
          </cell>
          <cell r="B2219" t="str">
            <v>RECOLOCAÇÃO DE FOLHAS DE PORTA DE MADEIRA LEVE OU MÉDIA DE 70CM DE LARGURA, CONSIDERANDO REAPROVEITAMENTO DO MATERIAL. AF_12/2019</v>
          </cell>
          <cell r="C2219" t="str">
            <v>UN</v>
          </cell>
          <cell r="D2219">
            <v>64.17</v>
          </cell>
        </row>
        <row r="2220">
          <cell r="A2220">
            <v>100697</v>
          </cell>
          <cell r="B2220" t="str">
            <v>RECOLOCAÇÃO DE FOLHAS DE PORTA DE MADEIRA LEVE OU MÉDIA DE 80CM DE LARGURA, CONSIDERANDO REAPROVEITAMENTO DO MATERIAL. AF_12/2019</v>
          </cell>
          <cell r="C2220" t="str">
            <v>UN</v>
          </cell>
          <cell r="D2220">
            <v>70.72</v>
          </cell>
        </row>
        <row r="2221">
          <cell r="A2221">
            <v>100698</v>
          </cell>
          <cell r="B2221" t="str">
            <v>RECOLOCAÇÃO DE FOLHAS DE PORTA DE MADEIRA LEVE OU MÉDIA DE 90CM DE LARGURA, CONSIDERANDO REAPROVEITAMENTO DO MATERIAL. AF_12/2019</v>
          </cell>
          <cell r="C2221" t="str">
            <v>UN</v>
          </cell>
          <cell r="D2221">
            <v>77.23</v>
          </cell>
        </row>
        <row r="2222">
          <cell r="A2222">
            <v>100699</v>
          </cell>
          <cell r="B2222" t="str">
            <v>RECOLOCAÇÃO DE FOLHAS DE PORTA DE MADEIRA PESADA OU SUPERPESADA DE 80CM DE LARGURA, CONSIDERANDO REAPROVEITAMENTO DO MATERIAL. AF_12/2019</v>
          </cell>
          <cell r="C2222" t="str">
            <v>UN</v>
          </cell>
          <cell r="D2222">
            <v>92.02</v>
          </cell>
        </row>
        <row r="2223">
          <cell r="A2223">
            <v>100700</v>
          </cell>
          <cell r="B2223" t="str">
            <v>PORTA DE MADEIRA COMPENSADA LISA PARA PINTURA, 120X210X3,5CM, 2 FOLHAS, INCLUSO ADUELA 2A, ALIZAR 2A E DOBRADIÇAS. AF_12/2019</v>
          </cell>
          <cell r="C2223" t="str">
            <v>UN</v>
          </cell>
          <cell r="D2223">
            <v>783.36</v>
          </cell>
        </row>
        <row r="2224">
          <cell r="A2224">
            <v>100712</v>
          </cell>
          <cell r="B2224" t="str">
            <v>KIT DE PORTA DE MADEIRA PARA VERNIZ, SEMI-OCA (LEVE OU MÉDIA), PADRÃO POPULAR, 70X210CM, ESPESSURA DE 3,5CM, ITENS INCLUSOS: DOBRADIÇAS, MONTAGEM E INSTALAÇÃO DE BATENTE, FECHADURA COM EXECUÇÃO DO FURO - FORNECIMENTO E INSTALAÇÃO. AF_12/2019</v>
          </cell>
          <cell r="C2224" t="str">
            <v>UN</v>
          </cell>
          <cell r="D2224">
            <v>809.56</v>
          </cell>
        </row>
        <row r="2225">
          <cell r="A2225">
            <v>100665</v>
          </cell>
          <cell r="B2225" t="str">
            <v>JANELA DE MADEIRA (CEDRINHO/ANGELIM OU EQUIV.) DE ABRIR COM 4 FOLHAS (2 VENEZIANAS E 2 GUILHOTINAS), COM BATENTE, ALIZAR E FERRAGENS, EXCLUSIVE VIDROS, ACABAMENTO E CONTRAMARCO, FIXAÇÃO C/ PARAFUSO E ESPUMA - FORNECIMENTO E INSTALAÇÃO. AF_11/2024</v>
          </cell>
          <cell r="C2225" t="str">
            <v>M2</v>
          </cell>
          <cell r="D2225">
            <v>775.42</v>
          </cell>
        </row>
        <row r="2226">
          <cell r="A2226">
            <v>100666</v>
          </cell>
          <cell r="B2226" t="str">
            <v>JANELA DE MADEIRA (PINUS/EUCALIPTO OU EQUIV.) DE ABRIR COM 4 FOLHAS (2 VENEZIANAS E 2 GUILHOTINAS), COM BATENTE, ALIZAR E FERRAGENS, EXCLUSIVE VIDROS, ACABAMENTO E CONTRAMARCO, FIXAÇÃO C/ PARAFUSO E ESPUMA - FORNECIMENTO E INSTALAÇÃO. AF_11/2024</v>
          </cell>
          <cell r="C2226" t="str">
            <v>M2</v>
          </cell>
          <cell r="D2226">
            <v>617.07000000000005</v>
          </cell>
        </row>
        <row r="2227">
          <cell r="A2227">
            <v>100667</v>
          </cell>
          <cell r="B2227" t="str">
            <v>JANELA DE MADEIRA (IMBUIA/CEDRO OU EQUIV.) DE ABRIR COM 4 FOLHAS (2 VENEZIANAS E 2 GUILHOTINAS), COM BATENTE, ALIZAR E FERRAGENS, EXCLUSIVE VIDROS, ACABAMENTO E CONTRAMARCO, FIXAÇÃO C/ PARAFUSO E ESPUMA - FORNECIMENTO E INSTALAÇÃO. AF_11/2024</v>
          </cell>
          <cell r="C2227" t="str">
            <v>M2</v>
          </cell>
          <cell r="D2227">
            <v>999.29</v>
          </cell>
        </row>
        <row r="2228">
          <cell r="A2228">
            <v>100668</v>
          </cell>
          <cell r="B2228" t="str">
            <v>JANELA DE MADEIRA (CEDRINHO/ANGELIM OU EQUIV.) TIPO MAXIM-AR, PARA VIDRO, COM BATENTE, ALIZAR E FERRAGENS, EXCLUSIVE VIDRO, ACABAMENTO E CONTRAMARCO, FIXAÇÃO C/ PARAFUSO E ESPUMA - FORNECIMENTO E INSTALAÇÃO. AF_11/2024</v>
          </cell>
          <cell r="C2228" t="str">
            <v>M2</v>
          </cell>
          <cell r="D2228">
            <v>1158.97</v>
          </cell>
        </row>
        <row r="2229">
          <cell r="A2229">
            <v>100669</v>
          </cell>
          <cell r="B2229" t="str">
            <v>JANELA DE MADEIRA (PINUS/EUCALIPTO OU EQUIV.) TIPO BASCULANTE COM 2 FOLHAS PARA VIDRO, COM BATENTE, ALIZAR E FERRAGENS, EXCLUSIVE VIDROS, ACABAMENTO E CONTRAMARCO, FIXAÇÃO C/ PARAFUSO E ESPUMA - FORNECIMENTO E INSTALAÇÃO. AF_11/2024</v>
          </cell>
          <cell r="C2229" t="str">
            <v>M2</v>
          </cell>
          <cell r="D2229">
            <v>799.32</v>
          </cell>
        </row>
        <row r="2230">
          <cell r="A2230">
            <v>100670</v>
          </cell>
          <cell r="B2230" t="str">
            <v>JANELA DE MADEIRA (CEDRINHO/ANGELIM OU EQUIV.) DE CORRER COM 6 FOLHAS (4 VENEZ. FIXAS E 2 DE CORRER), COM BATENTE, ALIZAR E FERRAGENS, EXCLUSIVE VIDROS, ACABAMENTO E CONTRAMARCO, FIXAÇÃO C/ PARAFUSO E ESPUMA - FORNECIMENTO E INSTALAÇÃO. AF_11/2024</v>
          </cell>
          <cell r="C2230" t="str">
            <v>M2</v>
          </cell>
          <cell r="D2230">
            <v>959.32</v>
          </cell>
        </row>
        <row r="2231">
          <cell r="A2231">
            <v>100671</v>
          </cell>
          <cell r="B2231" t="str">
            <v>JANELA DE MADEIRA (IMBUIA/CEDRO OU EQUIV) DE CORRER COM 6 FOLHAS (4 VENEZ. FIXAS E 2 DE CORRER), COM BATENTE, ALIZAR E FERRAGENS, EXCLUSIVE VIDROS, ACABAMENTO E CONTRAMARCO, FIXAÇÃO C/ PARAFUSO E ESPUMA - FORNECIMENTO E INSTALAÇÃO. AF_11/2024</v>
          </cell>
          <cell r="C2231" t="str">
            <v>M2</v>
          </cell>
          <cell r="D2231">
            <v>1186.95</v>
          </cell>
        </row>
        <row r="2232">
          <cell r="A2232">
            <v>100672</v>
          </cell>
          <cell r="B2232" t="str">
            <v>JANELA DE MADEIRA (PINUS/EUCALIPTO OU EQUIV.) DE CORRER COM 6 FOLHAS (4 VENEZ. FIXAS E 2 DE CORRER), COM BATENTE, ALIZAR E FERRAGENS, EXCLUSIVE VIDROS, ACABAMENTO E CONTRAMARCO, FIXAÇÃO C/ PARAFUSO E ESPUMA - FORNECIMENTO E INSTALAÇÃO. AF_11/2024</v>
          </cell>
          <cell r="C2232" t="str">
            <v>M2</v>
          </cell>
          <cell r="D2232">
            <v>771.76</v>
          </cell>
        </row>
        <row r="2233">
          <cell r="A2233">
            <v>100701</v>
          </cell>
          <cell r="B2233" t="str">
            <v>PORTA DE FERRO, DE ABRIR, TIPO GRADE COM CHAPA, COM GUARNIÇÕES. AF_12/2019</v>
          </cell>
          <cell r="C2233" t="str">
            <v>M2</v>
          </cell>
          <cell r="D2233">
            <v>381.17</v>
          </cell>
        </row>
        <row r="2234">
          <cell r="A2234">
            <v>94559</v>
          </cell>
          <cell r="B2234" t="str">
            <v>JANELA DE AÇO TIPO BASCULANTE PARA VIDROS, COM BATENTE, FERRAGENS E PINTURA ANTICORROSIVA, EXCLUSIVE VIDROS, ACABAMENTO, ALIZAR E CONTRAMARCO, FIXAÇÃO COM ARGAMASSA. FORNECIMENTO E INSTALAÇÃO. AF_11/2024</v>
          </cell>
          <cell r="C2234" t="str">
            <v>M2</v>
          </cell>
          <cell r="D2234">
            <v>688.96</v>
          </cell>
        </row>
        <row r="2235">
          <cell r="A2235">
            <v>94562</v>
          </cell>
          <cell r="B2235" t="str">
            <v>JANELA DE AÇO DE CORRER COM 4 FOLHAS PARA VIDRO, COM BATENTE, FERRAGENS E PINTURA ANTICORROSIVA, EXCLUSIVE VIDROS, ALIZAR E CONTRAMARCO, FIXAÇÃO COM ARGAMASSA. FORNECIMENTO E INSTALAÇÃO. AF_11/2024</v>
          </cell>
          <cell r="C2235" t="str">
            <v>M2</v>
          </cell>
          <cell r="D2235">
            <v>593.23</v>
          </cell>
        </row>
        <row r="2236">
          <cell r="A2236">
            <v>94587</v>
          </cell>
          <cell r="B2236" t="str">
            <v>CONTRAMARCO DE AÇO, FIXAÇÃO COM ARGAMASSA - FORNECIMENTO E INSTALAÇÃO. AF_11/2024</v>
          </cell>
          <cell r="C2236" t="str">
            <v>M</v>
          </cell>
          <cell r="D2236">
            <v>63.52</v>
          </cell>
        </row>
        <row r="2237">
          <cell r="A2237">
            <v>94588</v>
          </cell>
          <cell r="B2237" t="str">
            <v>CONTRAMARCO DE AÇO, FIXAÇÃO COM PARAFUSO - FORNECIMENTO E INSTALAÇÃO. AF_11/2024</v>
          </cell>
          <cell r="C2237" t="str">
            <v>M</v>
          </cell>
          <cell r="D2237">
            <v>74.209999999999994</v>
          </cell>
        </row>
        <row r="2238">
          <cell r="A2238">
            <v>105813</v>
          </cell>
          <cell r="B2238" t="str">
            <v>JANELA DE AÇO GALVANIZADO TIPO MAXIM-AR, COM BATENTE, FERRAGENS, PINTURA ANTICORROSIVA E GRADE, 1 FOLHA, EXCLUSIVE ALIZAR E CONTRAMARCO, FIXAÇÃO COM ARGAMASSA - FORNECIMENTO E INSTALAÇÃO. AF_11/2024</v>
          </cell>
          <cell r="C2238" t="str">
            <v>M2</v>
          </cell>
          <cell r="D2238">
            <v>994.83</v>
          </cell>
        </row>
        <row r="2239">
          <cell r="A2239">
            <v>99837</v>
          </cell>
          <cell r="B2239" t="str">
            <v>GUARDA-CORPO DE AÇO GALVANIZADO DE 1,10M, MONTANTES TUBULARES DE 1.1/4" ESPAÇADOS DE 1,20M, TRAVESSA SUPERIOR DE 1.1/2", GRADIL FORMADO POR TUBOS HORIZONTAIS DE 1" E VERTICAIS DE 3/4", FIXADO COM CHUMBADOR MECÂNICO. AF_04/2019_PS</v>
          </cell>
          <cell r="C2239" t="str">
            <v>M</v>
          </cell>
          <cell r="D2239">
            <v>569.74</v>
          </cell>
        </row>
        <row r="2240">
          <cell r="A2240">
            <v>99839</v>
          </cell>
          <cell r="B2240" t="str">
            <v>GUARDA-CORPO DE AÇO GALVANIZADO DE 1,10M DE ALTURA, MONTANTES TUBULARES DE 1.1/2  ESPAÇADOS DE 1,20M, TRAVESSA SUPERIOR DE 2 , GRADIL FORMADO POR BARRAS CHATAS EM FERRO DE 32X4,8MM, FIXADO COM CHUMBADOR MECÂNICO. AF_04/2019_PS</v>
          </cell>
          <cell r="C2240" t="str">
            <v>M</v>
          </cell>
          <cell r="D2240">
            <v>476.47</v>
          </cell>
        </row>
        <row r="2241">
          <cell r="A2241">
            <v>99841</v>
          </cell>
          <cell r="B2241" t="str">
            <v>GUARDA-CORPO PANORÂMICO COM PERFIS DE ALUMÍNIO E VIDRO LAMINADO 8 MM, FIXADO COM CHUMBADOR MECÂNICO. AF_04/2019_PS</v>
          </cell>
          <cell r="C2241" t="str">
            <v>M</v>
          </cell>
          <cell r="D2241">
            <v>970.98</v>
          </cell>
        </row>
        <row r="2242">
          <cell r="A2242">
            <v>99855</v>
          </cell>
          <cell r="B2242" t="str">
            <v>CORRIMÃO SIMPLES, DIÂMETRO EXTERNO = 1 1/2", EM AÇO GALVANIZADO. AF_04/2019_PS</v>
          </cell>
          <cell r="C2242" t="str">
            <v>M</v>
          </cell>
          <cell r="D2242">
            <v>103.8</v>
          </cell>
        </row>
        <row r="2243">
          <cell r="A2243">
            <v>99857</v>
          </cell>
          <cell r="B2243" t="str">
            <v>CORRIMÃO SIMPLES, DIÂMETRO EXTERNO = 1 1/2", EM ALUMÍNIO. AF_04/2019_PS</v>
          </cell>
          <cell r="C2243" t="str">
            <v>M</v>
          </cell>
          <cell r="D2243">
            <v>87.11</v>
          </cell>
        </row>
        <row r="2244">
          <cell r="A2244">
            <v>99861</v>
          </cell>
          <cell r="B2244" t="str">
            <v>GRADIL EM FERRO FIXADO EM VÃOS DE JANELAS, FORMADO POR BARRAS CHATAS DE 25X4,8 MM. AF_04/2019</v>
          </cell>
          <cell r="C2244" t="str">
            <v>M2</v>
          </cell>
          <cell r="D2244">
            <v>593.12</v>
          </cell>
        </row>
        <row r="2245">
          <cell r="A2245">
            <v>99862</v>
          </cell>
          <cell r="B2245" t="str">
            <v>GRADIL EM ALUMÍNIO FIXADO EM VÃOS DE JANELAS, FORMADO POR TUBOS DE 3/4". AF_04/2019</v>
          </cell>
          <cell r="C2245" t="str">
            <v>M2</v>
          </cell>
          <cell r="D2245">
            <v>580.08000000000004</v>
          </cell>
        </row>
        <row r="2246">
          <cell r="A2246">
            <v>90838</v>
          </cell>
          <cell r="B2246" t="str">
            <v>PORTA CORTA-FOGO 90X210X4CM - FORNECIMENTO E INSTALAÇÃO. AF_12/2019</v>
          </cell>
          <cell r="C2246" t="str">
            <v>UN</v>
          </cell>
          <cell r="D2246">
            <v>997.18</v>
          </cell>
        </row>
        <row r="2247">
          <cell r="A2247">
            <v>91338</v>
          </cell>
          <cell r="B2247" t="str">
            <v>PORTA DE ALUMÍNIO DE ABRIR COM LAMBRI, COM GUARNIÇÃO, FIXAÇÃO COM PARAFUSOS - FORNECIMENTO E INSTALAÇÃO. AF_12/2019</v>
          </cell>
          <cell r="C2247" t="str">
            <v>M2</v>
          </cell>
          <cell r="D2247">
            <v>852.94</v>
          </cell>
        </row>
        <row r="2248">
          <cell r="A2248">
            <v>91341</v>
          </cell>
          <cell r="B2248" t="str">
            <v>PORTA EM ALUMÍNIO DE ABRIR TIPO VENEZIANA COM GUARNIÇÃO, FIXAÇÃO COM PARAFUSOS - FORNECIMENTO E INSTALAÇÃO. AF_12/2019</v>
          </cell>
          <cell r="C2248" t="str">
            <v>M2</v>
          </cell>
          <cell r="D2248">
            <v>666.82</v>
          </cell>
        </row>
        <row r="2249">
          <cell r="A2249">
            <v>94805</v>
          </cell>
          <cell r="B2249" t="str">
            <v>PORTA DE ALUMÍNIO DE ABRIR PARA VIDRO SEM GUARNIÇÃO, 87X210CM, FIXAÇÃO COM PARAFUSOS, INCLUSIVE VIDROS - FORNECIMENTO E INSTALAÇÃO. AF_12/2019</v>
          </cell>
          <cell r="C2249" t="str">
            <v>UN</v>
          </cell>
          <cell r="D2249">
            <v>831.48</v>
          </cell>
        </row>
        <row r="2250">
          <cell r="A2250">
            <v>94806</v>
          </cell>
          <cell r="B2250" t="str">
            <v>PORTA EM AÇO DE ABRIR PARA VIDRO SEM GUARNIÇÃO, 87X210CM, FIXAÇÃO COM PARAFUSOS, EXCLUSIVE VIDROS - FORNECIMENTO E INSTALAÇÃO. AF_12/2019</v>
          </cell>
          <cell r="C2250" t="str">
            <v>UN</v>
          </cell>
          <cell r="D2250">
            <v>470.37</v>
          </cell>
        </row>
        <row r="2251">
          <cell r="A2251">
            <v>94807</v>
          </cell>
          <cell r="B2251" t="str">
            <v>PORTA EM AÇO DE ABRIR TIPO VENEZIANA SEM GUARNIÇÃO, 87X210CM, FIXAÇÃO COM PARAFUSOS - FORNECIMENTO E INSTALAÇÃO. AF_12/2019</v>
          </cell>
          <cell r="C2251" t="str">
            <v>UN</v>
          </cell>
          <cell r="D2251">
            <v>432.71</v>
          </cell>
        </row>
        <row r="2252">
          <cell r="A2252">
            <v>100702</v>
          </cell>
          <cell r="B2252" t="str">
            <v>PORTA DE CORRER DE ALUMÍNIO, COM DUAS FOLHAS PARA VIDRO, INCLUSO VIDRO LISO INCOLOR, FECHADURA E PUXADOR, SEM ALIZAR. AF_12/2019</v>
          </cell>
          <cell r="C2252" t="str">
            <v>M2</v>
          </cell>
          <cell r="D2252">
            <v>469.36</v>
          </cell>
        </row>
        <row r="2253">
          <cell r="A2253">
            <v>102188</v>
          </cell>
          <cell r="B2253" t="str">
            <v>MOLA HIDRAULICA DE PISO PARA PORTA DE VIDRO TEMPERADO. AF_01/2021</v>
          </cell>
          <cell r="C2253" t="str">
            <v>UN</v>
          </cell>
          <cell r="D2253">
            <v>1108.21</v>
          </cell>
        </row>
        <row r="2254">
          <cell r="A2254">
            <v>102189</v>
          </cell>
          <cell r="B2254" t="str">
            <v>JOGO DE FERRAGENS CROMADAS PARA PORTA DE VIDRO TEMPERADO, UMA FOLHA COMPOSTO DE DOBRADICAS SUPERIOR E INFERIOR, TRINCO, FECHADURA, CONTRA FECHADURA COM CAPUCHINHO SEM MOLA E PUXADOR. AF_01/2021</v>
          </cell>
          <cell r="C2254" t="str">
            <v>UN</v>
          </cell>
          <cell r="D2254">
            <v>278.63</v>
          </cell>
        </row>
        <row r="2255">
          <cell r="A2255">
            <v>100703</v>
          </cell>
          <cell r="B2255" t="str">
            <v>PUXADOR CENTRAL PARA ESQUADRIA DE MADEIRA. AF_12/2019</v>
          </cell>
          <cell r="C2255" t="str">
            <v>UN</v>
          </cell>
          <cell r="D2255">
            <v>35.19</v>
          </cell>
        </row>
        <row r="2256">
          <cell r="A2256">
            <v>100704</v>
          </cell>
          <cell r="B2256" t="str">
            <v>PORTA CADEADO ZINCADO OXIDADO PRETO COM CADEADO DE AÇO INOX, LARGURA DE *50* MM. AF_12/2019</v>
          </cell>
          <cell r="C2256" t="str">
            <v>UN</v>
          </cell>
          <cell r="D2256">
            <v>75.62</v>
          </cell>
        </row>
        <row r="2257">
          <cell r="A2257">
            <v>100705</v>
          </cell>
          <cell r="B2257" t="str">
            <v>TARJETA TIPO LIVRE/OCUPADO PARA PORTA DE BANHEIRO. AF_12/2019</v>
          </cell>
          <cell r="C2257" t="str">
            <v>UN</v>
          </cell>
          <cell r="D2257">
            <v>85.3</v>
          </cell>
        </row>
        <row r="2258">
          <cell r="A2258">
            <v>100706</v>
          </cell>
          <cell r="B2258" t="str">
            <v>CREMONA EM LATÃO CROMADO OU POLIDO, COMPLETA. AF_12/2019</v>
          </cell>
          <cell r="C2258" t="str">
            <v>UN</v>
          </cell>
          <cell r="D2258">
            <v>73.900000000000006</v>
          </cell>
        </row>
        <row r="2259">
          <cell r="A2259">
            <v>100707</v>
          </cell>
          <cell r="B2259" t="str">
            <v>FECHO DE EMBUTIR TIPO UNHA 22CM. AF_12/2019</v>
          </cell>
          <cell r="C2259" t="str">
            <v>UN</v>
          </cell>
          <cell r="D2259">
            <v>159.94</v>
          </cell>
        </row>
        <row r="2260">
          <cell r="A2260">
            <v>100708</v>
          </cell>
          <cell r="B2260" t="str">
            <v>FECHO DE EMBUTIR TIPO UNHA 40CM. AF_12/2019</v>
          </cell>
          <cell r="C2260" t="str">
            <v>UN</v>
          </cell>
          <cell r="D2260">
            <v>201.23</v>
          </cell>
        </row>
        <row r="2261">
          <cell r="A2261">
            <v>100709</v>
          </cell>
          <cell r="B2261" t="str">
            <v>DOBRADIÇA EM AÇO/FERRO, 3" X 21/2", E=1,9 A 2MM, SEN ANEL, CROMADO OU ZINCADO, TAMPA BOLA, COM PARAFUSOS. AF_12/2019</v>
          </cell>
          <cell r="C2261" t="str">
            <v>UN</v>
          </cell>
          <cell r="D2261">
            <v>51.08</v>
          </cell>
        </row>
        <row r="2262">
          <cell r="A2262">
            <v>100710</v>
          </cell>
          <cell r="B2262" t="str">
            <v>DOBRADIÇA TIPO VAI E VEM EM LATÃO POLIDO 3". AF_12/2019</v>
          </cell>
          <cell r="C2262" t="str">
            <v>UN</v>
          </cell>
          <cell r="D2262">
            <v>141.43</v>
          </cell>
        </row>
        <row r="2263">
          <cell r="A2263">
            <v>102151</v>
          </cell>
          <cell r="B2263" t="str">
            <v>INSTALAÇÃO DE VIDRO LISO INCOLOR, E = 3 MM, EM ESQUADRIA DE MADEIRA, FIXADO COM BAGUETE. AF_01/2021</v>
          </cell>
          <cell r="C2263" t="str">
            <v>M2</v>
          </cell>
          <cell r="D2263">
            <v>149.29</v>
          </cell>
        </row>
        <row r="2264">
          <cell r="A2264">
            <v>102152</v>
          </cell>
          <cell r="B2264" t="str">
            <v>INSTALAÇÃO DE VIDRO LISO, E = 4 MM, EM ESQUADRIA DE MADEIRA, FIXADO COM BAGUETE. AF_01/2021</v>
          </cell>
          <cell r="C2264" t="str">
            <v>M2</v>
          </cell>
          <cell r="D2264">
            <v>164.79</v>
          </cell>
        </row>
        <row r="2265">
          <cell r="A2265">
            <v>102153</v>
          </cell>
          <cell r="B2265" t="str">
            <v>INSTALAÇÃO DE VIDRO LISO FUME, E = 4 MM, EM ESQUADRIA DE MADEIRA, FIXADO COM BAGUETE. AF_01/2021</v>
          </cell>
          <cell r="C2265" t="str">
            <v>M2</v>
          </cell>
          <cell r="D2265">
            <v>206.12</v>
          </cell>
        </row>
        <row r="2266">
          <cell r="A2266">
            <v>102154</v>
          </cell>
          <cell r="B2266" t="str">
            <v>INSTALAÇÃO DE VIDRO LISO INCOLOR, E = 5 MM, EM ESQUADRIA DE MADEIRA, FIXADO COM BAGUETE. AF_01/2021</v>
          </cell>
          <cell r="C2266" t="str">
            <v>M2</v>
          </cell>
          <cell r="D2266">
            <v>177.46</v>
          </cell>
        </row>
        <row r="2267">
          <cell r="A2267">
            <v>102155</v>
          </cell>
          <cell r="B2267" t="str">
            <v>INSTALAÇÃO DE VIDRO LISO FUME, E = 5 MM, EM ESQUADRIA DE MADEIRA, FIXADO COM BAGUETE. AF_01/2021</v>
          </cell>
          <cell r="C2267" t="str">
            <v>M2</v>
          </cell>
          <cell r="D2267">
            <v>211.27</v>
          </cell>
        </row>
        <row r="2268">
          <cell r="A2268">
            <v>102156</v>
          </cell>
          <cell r="B2268" t="str">
            <v>INSTALAÇÃO DE VIDRO LISO INCOLOR, E = 6 MM, EM ESQUADRIA DE MADEIRA, FIXADO COM BAGUETE. AF_01/2021</v>
          </cell>
          <cell r="C2268" t="str">
            <v>M2</v>
          </cell>
          <cell r="D2268">
            <v>200.81</v>
          </cell>
        </row>
        <row r="2269">
          <cell r="A2269">
            <v>102157</v>
          </cell>
          <cell r="B2269" t="str">
            <v>INSTALAÇÃO DE VIDRO LISO FUME, E = 6 MM, EM ESQUADRIA DE MADEIRA, FIXADO COM BAGUETE. AF_01/2021</v>
          </cell>
          <cell r="C2269" t="str">
            <v>M2</v>
          </cell>
          <cell r="D2269">
            <v>273.14999999999998</v>
          </cell>
        </row>
        <row r="2270">
          <cell r="A2270">
            <v>102158</v>
          </cell>
          <cell r="B2270" t="str">
            <v>INSTALAÇÃO DE VIDRO LISO INCOLOR, E = 8 MM, EM ESQUADRIA DE MADEIRA, FIXADO COM BAGUETE. AF_01/2021</v>
          </cell>
          <cell r="C2270" t="str">
            <v>M2</v>
          </cell>
          <cell r="D2270">
            <v>274.95</v>
          </cell>
        </row>
        <row r="2271">
          <cell r="A2271">
            <v>102159</v>
          </cell>
          <cell r="B2271" t="str">
            <v>INSTALAÇÃO DE VIDRO LISO INCOLOR, E = 10 MM, EM ESQUADRIA DE MADEIRA, FIXADO COM BAGUETE. AF_01/2021</v>
          </cell>
          <cell r="C2271" t="str">
            <v>M2</v>
          </cell>
          <cell r="D2271">
            <v>326.35000000000002</v>
          </cell>
        </row>
        <row r="2272">
          <cell r="A2272">
            <v>102160</v>
          </cell>
          <cell r="B2272" t="str">
            <v>INSTALAÇÃO DE VIDRO IMPRESSO, E = 4 MM, EM ESQUADRIA DE MADEIRA, FIXADO COM BAGUETE. AF_01/2021</v>
          </cell>
          <cell r="C2272" t="str">
            <v>M2</v>
          </cell>
          <cell r="D2272">
            <v>144.12</v>
          </cell>
        </row>
        <row r="2273">
          <cell r="A2273">
            <v>102161</v>
          </cell>
          <cell r="B2273" t="str">
            <v>INSTALAÇÃO DE VIDRO LISO INCOLOR, E = 3 MM, EM ESQUADRIA DE ALUMÍNIO OU PVC, FIXADO COM BAGUETE. AF_01/2021_PS</v>
          </cell>
          <cell r="C2273" t="str">
            <v>M2</v>
          </cell>
          <cell r="D2273">
            <v>257.04000000000002</v>
          </cell>
        </row>
        <row r="2274">
          <cell r="A2274">
            <v>102162</v>
          </cell>
          <cell r="B2274" t="str">
            <v>INSTALAÇÃO DE VIDRO LISO INCOLOR, E = 4 MM, EM ESQUADRIA DE ALUMÍNIO OU PVC, FIXADO COM BAGUETE. AF_01/2021_PS</v>
          </cell>
          <cell r="C2274" t="str">
            <v>M2</v>
          </cell>
          <cell r="D2274">
            <v>272.54000000000002</v>
          </cell>
        </row>
        <row r="2275">
          <cell r="A2275">
            <v>102163</v>
          </cell>
          <cell r="B2275" t="str">
            <v>INSTALAÇÃO DE VIDRO LISO FUME, E = 4 MM, EM ESQUADRIA DE ALUMÍNIO OU PVC, FIXADO COM BAGUETE. AF_01/2021_PS</v>
          </cell>
          <cell r="C2275" t="str">
            <v>M2</v>
          </cell>
          <cell r="D2275">
            <v>313.87</v>
          </cell>
        </row>
        <row r="2276">
          <cell r="A2276">
            <v>102164</v>
          </cell>
          <cell r="B2276" t="str">
            <v>INSTALAÇÃO DE VIDRO LISO INCOLOR, E = 5 MM, EM ESQUADRIA DE ALUMÍNIO OU PVC, FIXADO COM BAGUETE. AF_01/2021_PS</v>
          </cell>
          <cell r="C2276" t="str">
            <v>M2</v>
          </cell>
          <cell r="D2276">
            <v>265.41000000000003</v>
          </cell>
        </row>
        <row r="2277">
          <cell r="A2277">
            <v>102165</v>
          </cell>
          <cell r="B2277" t="str">
            <v>INSTALAÇÃO DE VIDRO LISO FUME, E = 5 MM, EM ESQUADRIA DE ALUMÍNIO OU PVC, FIXADO COM BAGUETE. AF_01/2021_PS</v>
          </cell>
          <cell r="C2277" t="str">
            <v>M2</v>
          </cell>
          <cell r="D2277">
            <v>299.22000000000003</v>
          </cell>
        </row>
        <row r="2278">
          <cell r="A2278">
            <v>102166</v>
          </cell>
          <cell r="B2278" t="str">
            <v>INSTALAÇÃO DE VIDRO LISO INCOLOR, E = 6 MM, EM ESQUADRIA DE ALUMÍNIO OU PVC, FIXADO COM BAGUETE. AF_01/2021_PS</v>
          </cell>
          <cell r="C2278" t="str">
            <v>M2</v>
          </cell>
          <cell r="D2278">
            <v>268.89999999999998</v>
          </cell>
        </row>
        <row r="2279">
          <cell r="A2279">
            <v>102167</v>
          </cell>
          <cell r="B2279" t="str">
            <v>INSTALAÇÃO DE VIDRO LISO FUME, E = 6 MM, EM ESQUADRIA DE ALUMÍNIO OU PVC, FIXADO COM BAGUETE. AF_01/2021_PS</v>
          </cell>
          <cell r="C2279" t="str">
            <v>M2</v>
          </cell>
          <cell r="D2279">
            <v>341.24</v>
          </cell>
        </row>
        <row r="2280">
          <cell r="A2280">
            <v>102168</v>
          </cell>
          <cell r="B2280" t="str">
            <v>INSTALAÇÃO DE VIDRO LISO INCOLOR, E = 8 MM, EM ESQUADRIA DE ALUMÍNIO OU PVC, FIXADO COM BAGUETE. AF_01/2021_PS</v>
          </cell>
          <cell r="C2280" t="str">
            <v>M2</v>
          </cell>
          <cell r="D2280">
            <v>325.41000000000003</v>
          </cell>
        </row>
        <row r="2281">
          <cell r="A2281">
            <v>102169</v>
          </cell>
          <cell r="B2281" t="str">
            <v>INSTALAÇÃO DE VIDRO LISO INCOLOR, E = 10 MM, EM ESQUADRIA DE ALUMÍNIO OU PVC, FIXADO COM BAGUETE. AF_01/2021_PS</v>
          </cell>
          <cell r="C2281" t="str">
            <v>M2</v>
          </cell>
          <cell r="D2281">
            <v>370.29</v>
          </cell>
        </row>
        <row r="2282">
          <cell r="A2282">
            <v>102170</v>
          </cell>
          <cell r="B2282" t="str">
            <v>INSTALAÇÃO DE VIDRO IMPRESSO, E = 4 MM, EM ESQUADRIA DE ALUMÍNIO OU PVC, FIXADO COM BAGUETE. AF_01/2021_PS</v>
          </cell>
          <cell r="C2282" t="str">
            <v>M2</v>
          </cell>
          <cell r="D2282">
            <v>251.87</v>
          </cell>
        </row>
        <row r="2283">
          <cell r="A2283">
            <v>102171</v>
          </cell>
          <cell r="B2283" t="str">
            <v>INSTALAÇÃO DE VIDRO ARAMADO, E = 6 MM, EM ESQUADRIA DE ALUMÍNIO OU PVC, FIXADO COM BAGUETE. AF_01/2021_PS</v>
          </cell>
          <cell r="C2283" t="str">
            <v>M2</v>
          </cell>
          <cell r="D2283">
            <v>430.75</v>
          </cell>
        </row>
        <row r="2284">
          <cell r="A2284">
            <v>102172</v>
          </cell>
          <cell r="B2284" t="str">
            <v>INSTALAÇÃO DE VIDRO ARAMADO, E = 7 MM, EM ESQUADRIA DE ALUMÍNIO OU PVC, FIXADO COM BAGUETE. AF_01/2021_PS</v>
          </cell>
          <cell r="C2284" t="str">
            <v>M2</v>
          </cell>
          <cell r="D2284">
            <v>413.57</v>
          </cell>
        </row>
        <row r="2285">
          <cell r="A2285">
            <v>102176</v>
          </cell>
          <cell r="B2285" t="str">
            <v>INSTALAÇÃO DE VIDRO LAMINADO, E = 8 MM (4+4), ENCAIXADO EM PERFIL U. AF_01/2021_PS</v>
          </cell>
          <cell r="C2285" t="str">
            <v>M2</v>
          </cell>
          <cell r="D2285">
            <v>762.62</v>
          </cell>
        </row>
        <row r="2286">
          <cell r="A2286">
            <v>102177</v>
          </cell>
          <cell r="B2286" t="str">
            <v>INSTALAÇÃO DE VIDRO LAMINADO, E = 12 MM (4+4+4), ENCAIXADO EM PERFIL U. AF_01/2021_PS</v>
          </cell>
          <cell r="C2286" t="str">
            <v>M2</v>
          </cell>
          <cell r="D2286">
            <v>1493.25</v>
          </cell>
        </row>
        <row r="2287">
          <cell r="A2287">
            <v>102178</v>
          </cell>
          <cell r="B2287" t="str">
            <v>INSTALAÇÃO DE VIDRO LAMINADO, E = 15 MM (5+5+5), ENCAIXADO EM PERFIL U. AF_01/2021_PS</v>
          </cell>
          <cell r="C2287" t="str">
            <v>M2</v>
          </cell>
          <cell r="D2287">
            <v>1705.92</v>
          </cell>
        </row>
        <row r="2288">
          <cell r="A2288">
            <v>102179</v>
          </cell>
          <cell r="B2288" t="str">
            <v>INSTALAÇÃO DE VIDRO TEMPERADO, E = 6 MM, ENCAIXADO EM PERFIL U. AF_01/2021_PS</v>
          </cell>
          <cell r="C2288" t="str">
            <v>M2</v>
          </cell>
          <cell r="D2288">
            <v>296.56</v>
          </cell>
        </row>
        <row r="2289">
          <cell r="A2289">
            <v>102180</v>
          </cell>
          <cell r="B2289" t="str">
            <v>INSTALAÇÃO DE VIDRO TEMPERADO, E = 8 MM, ENCAIXADO EM PERFIL U. AF_01/2021_PS</v>
          </cell>
          <cell r="C2289" t="str">
            <v>M2</v>
          </cell>
          <cell r="D2289">
            <v>336.89</v>
          </cell>
        </row>
        <row r="2290">
          <cell r="A2290">
            <v>102181</v>
          </cell>
          <cell r="B2290" t="str">
            <v>INSTALAÇÃO DE VIDRO TEMPERADO, E = 10 MM, ENCAIXADO EM PERFIL U. AF_01/2021_PS</v>
          </cell>
          <cell r="C2290" t="str">
            <v>M2</v>
          </cell>
          <cell r="D2290">
            <v>392.61</v>
          </cell>
        </row>
        <row r="2291">
          <cell r="A2291">
            <v>102182</v>
          </cell>
          <cell r="B2291" t="str">
            <v>PORTA PIVOTANTE DE VIDRO TEMPERADO, 90X210 CM, ESPESSURA 10 MM, INCLUSIVE ACESSÓRIOS. AF_01/2021</v>
          </cell>
          <cell r="C2291" t="str">
            <v>UN</v>
          </cell>
          <cell r="D2291">
            <v>856.44</v>
          </cell>
        </row>
        <row r="2292">
          <cell r="A2292">
            <v>102183</v>
          </cell>
          <cell r="B2292" t="str">
            <v>PORTA PIVOTANTE DE VIDRO TEMPERADO, 2 FOLHAS DE 90X210 CM, ESPESSURA DE 10MM, INCLUSIVE ACESSÓRIOS. AF_01/2021</v>
          </cell>
          <cell r="C2292" t="str">
            <v>UN</v>
          </cell>
          <cell r="D2292">
            <v>1724.19</v>
          </cell>
        </row>
        <row r="2293">
          <cell r="A2293">
            <v>102184</v>
          </cell>
          <cell r="B2293" t="str">
            <v>PORTA DE ABRIR COM MOLA HIDRÁULICA, EM VIDRO TEMPERADO, 90X210 CM, ESPESSURA 10 MM, INCLUSIVE ACESSÓRIOS. AF_01/2021</v>
          </cell>
          <cell r="C2293" t="str">
            <v>UN</v>
          </cell>
          <cell r="D2293">
            <v>1943.59</v>
          </cell>
        </row>
        <row r="2294">
          <cell r="A2294">
            <v>102185</v>
          </cell>
          <cell r="B2294" t="str">
            <v>PORTA DE ABRIR COM MOLA HIDRÁULICA, EM VIDRO TEMPERADO, 2 FOLHAS DE 90X210 CM, ESPESSURA DD 10MM, INCLUSIVE ACESSÓRIOS. AF_01/2021</v>
          </cell>
          <cell r="C2294" t="str">
            <v>UN</v>
          </cell>
          <cell r="D2294">
            <v>3898.2</v>
          </cell>
        </row>
        <row r="2295">
          <cell r="A2295">
            <v>102190</v>
          </cell>
          <cell r="B2295" t="str">
            <v>REMOÇÃO DE VIDRO LISO COMUM DE ESQUADRIA COM BAGUETE DE MADEIRA. AF_01/2021</v>
          </cell>
          <cell r="C2295" t="str">
            <v>M2</v>
          </cell>
          <cell r="D2295">
            <v>17.399999999999999</v>
          </cell>
        </row>
        <row r="2296">
          <cell r="A2296">
            <v>102191</v>
          </cell>
          <cell r="B2296" t="str">
            <v>REMOÇÃO DE VIDRO LISO COMUM DE ESQUADRIA COM BAGUETE DE ALUMÍNIO OU PVC. AF_01/2021</v>
          </cell>
          <cell r="C2296" t="str">
            <v>M2</v>
          </cell>
          <cell r="D2296">
            <v>21.14</v>
          </cell>
        </row>
        <row r="2297">
          <cell r="A2297">
            <v>102192</v>
          </cell>
          <cell r="B2297" t="str">
            <v>REMOÇÃO DE VIDRO TEMPERADO FIXADO EM PERFIL U. AF_01/2021</v>
          </cell>
          <cell r="C2297" t="str">
            <v>M2</v>
          </cell>
          <cell r="D2297">
            <v>15.09</v>
          </cell>
        </row>
        <row r="2298">
          <cell r="A2298">
            <v>94569</v>
          </cell>
          <cell r="B2298" t="str">
            <v>JANELA DE ALUMÍNIO TIPO MAXIM-AR, COM VIDROS, BATENTE E FERRAGENS, EXCLUSIVE ALIZAR, ACABAMENTO E CONTRAMARCO, FIXAÇÃO COM PARAFUSO. FORNECIMENTO E INSTALAÇÃO. AF_11/2024</v>
          </cell>
          <cell r="C2298" t="str">
            <v>M2</v>
          </cell>
          <cell r="D2298">
            <v>679.29</v>
          </cell>
        </row>
        <row r="2299">
          <cell r="A2299">
            <v>94570</v>
          </cell>
          <cell r="B2299" t="str">
            <v>JANELA DE ALUMÍNIO DE CORRER COM 2 FOLHAS PARA VIDROS, COM VIDROS, BATENTE, ACABAMENTO COM ACETATO OU BRILHANTE E FERRAGENS, EXCLUSIVE ALIZAR E CONTRAMARCO, FIXAÇÃO COM PARAFUSO. FORNECIMENTO E INSTALAÇÃO. AF_11/2024</v>
          </cell>
          <cell r="C2299" t="str">
            <v>M2</v>
          </cell>
          <cell r="D2299">
            <v>360.11</v>
          </cell>
        </row>
        <row r="2300">
          <cell r="A2300">
            <v>94572</v>
          </cell>
          <cell r="B2300" t="str">
            <v>JANELA DE ALUMÍNIO DE CORRER COM 3 FOLHAS (2 VENEZIANAS E 1 PARA VIDRO), COM VIDROS, BATENTE E FERRAGENS, EXCLUSIVE ACABAMENTO, ALIZAR E CONTRAMARCO, FIXAÇÃO COM PARAFUSO. FORNECIMENTO E INSTALAÇÃO. AF_11/2024</v>
          </cell>
          <cell r="C2300" t="str">
            <v>M2</v>
          </cell>
          <cell r="D2300">
            <v>515.79</v>
          </cell>
        </row>
        <row r="2301">
          <cell r="A2301">
            <v>94573</v>
          </cell>
          <cell r="B2301" t="str">
            <v>JANELA DE ALUMÍNIO DE CORRER COM 4 FOLHAS PARA VIDROS, COM VIDROS, BATENTE E FERRAGENS, EXCLUSIVE ACABAMENTO, ALIZAR E CONTRAMARCO, FIXAÇÃO COM PARAFUSO. FORNECIMENTO E INSTALAÇÃO. AF_11/2024</v>
          </cell>
          <cell r="C2301" t="str">
            <v>M2</v>
          </cell>
          <cell r="D2301">
            <v>401.62</v>
          </cell>
        </row>
        <row r="2302">
          <cell r="A2302">
            <v>94589</v>
          </cell>
          <cell r="B2302" t="str">
            <v>CONTRAMARCO DE ALUMÍNIO, FIXAÇÃO COM ARGAMASSA - FORNECIMENTO E INSTALAÇÃO. AF_11/2024</v>
          </cell>
          <cell r="C2302" t="str">
            <v>M</v>
          </cell>
          <cell r="D2302">
            <v>20.100000000000001</v>
          </cell>
        </row>
        <row r="2303">
          <cell r="A2303">
            <v>94590</v>
          </cell>
          <cell r="B2303" t="str">
            <v>CONTRAMARCO DE ALUMÍNIO, FIXAÇÃO COM PARAFUSO - FORNECIMENTO E INSTALAÇÃO. AF_11/2024</v>
          </cell>
          <cell r="C2303" t="str">
            <v>M</v>
          </cell>
          <cell r="D2303">
            <v>26.73</v>
          </cell>
        </row>
        <row r="2304">
          <cell r="A2304">
            <v>100674</v>
          </cell>
          <cell r="B2304" t="str">
            <v>JANELA FIXA DE ALUMÍNIO PARA VIDRO, COM VIDRO, BATENTE E FERRAGENS, EXCLUSIVE ACABAMENTO, ALIZAR E CONTRAMARCO, FIXAÇÃO COM PARAFUSO - FORNECIMENTO E INSTALAÇÃO. AF_11/2024</v>
          </cell>
          <cell r="C2304" t="str">
            <v>M2</v>
          </cell>
          <cell r="D2304">
            <v>783.53</v>
          </cell>
        </row>
        <row r="2305">
          <cell r="A2305">
            <v>105812</v>
          </cell>
          <cell r="B2305" t="str">
            <v>GUARNIÇÃO DE ALUMÍNIO - FORNECIMENTO E INSTALAÇÃO. AF_11/2024</v>
          </cell>
          <cell r="C2305" t="str">
            <v>M</v>
          </cell>
          <cell r="D2305">
            <v>31.63</v>
          </cell>
        </row>
        <row r="2306">
          <cell r="A2306">
            <v>101096</v>
          </cell>
          <cell r="B2306" t="str">
            <v>TUBULÃO A CÉU ABERTO, DIÂMETRO DO FUSTE DE 70CM, ESCAVAÇÃO MANUAL, SEM ALARGAMENTO DE BASE, CONCRETO FEITO EM OBRA E LANÇADO COM JERICA. AF_05/2020_PA</v>
          </cell>
          <cell r="C2306" t="str">
            <v>M3</v>
          </cell>
          <cell r="D2306">
            <v>1209.19</v>
          </cell>
        </row>
        <row r="2307">
          <cell r="A2307">
            <v>101097</v>
          </cell>
          <cell r="B2307" t="str">
            <v>TUBULÃO A CÉU ABERTO, DIÂMETRO DO FUSTE DE 80CM, ESCAVAÇÃO MANUAL, SEM ALARGAMENTO DE BASE, CONCRETO FEITO EM OBRA E LANÇADO COM JERICA. AF_05/2020_PA</v>
          </cell>
          <cell r="C2307" t="str">
            <v>M3</v>
          </cell>
          <cell r="D2307">
            <v>1149.73</v>
          </cell>
        </row>
        <row r="2308">
          <cell r="A2308">
            <v>101098</v>
          </cell>
          <cell r="B2308" t="str">
            <v>TUBULÃO A CÉU ABERTO, DIÂMETRO DO FUSTE DE 100CM, ESCAVAÇÃO MANUAL, SEM ALARGAMENTO DE BASE, CONCRETO FEITO EM OBRA E LANÇADO COM JERICA. AF_05/2020_PA</v>
          </cell>
          <cell r="C2308" t="str">
            <v>M3</v>
          </cell>
          <cell r="D2308">
            <v>1073.6400000000001</v>
          </cell>
        </row>
        <row r="2309">
          <cell r="A2309">
            <v>101099</v>
          </cell>
          <cell r="B2309" t="str">
            <v>TUBULÃO A CÉU ABERTO, DIÂMETRO DO FUSTE DE 120CM, ESCAVAÇÃO MANUAL, SEM ALARGAMENTO DE BASE, CONCRETO FEITO EM OBRA E LANÇADO COM JERICA. AF_05/2020_PA</v>
          </cell>
          <cell r="C2309" t="str">
            <v>M3</v>
          </cell>
          <cell r="D2309">
            <v>989.51</v>
          </cell>
        </row>
        <row r="2310">
          <cell r="A2310">
            <v>101100</v>
          </cell>
          <cell r="B2310" t="str">
            <v>TUBULÃO A CÉU ABERTO, DIÂMETRO DO FUSTE DE 70CM, ESCAVAÇÃO MECÂNICA, SEM ALARGAMENTO DE BASE, CONCRETO FEITO EM OBRA E LANÇADO COM JERICA. AF_05/2020_PA</v>
          </cell>
          <cell r="C2310" t="str">
            <v>M3</v>
          </cell>
          <cell r="D2310">
            <v>936.26</v>
          </cell>
        </row>
        <row r="2311">
          <cell r="A2311">
            <v>101101</v>
          </cell>
          <cell r="B2311" t="str">
            <v>TUBULÃO A CÉU ABERTO, DIÂMETRO DO FUSTE DE 80CM, ESCAVAÇÃO MECÂNICA, SEM ALARGAMENTO DE BASE, CONCRETO FEITO EM OBRA E LANÇADO COM JERICA (EXCLUSIVE MOBILIZAÇÃO E DESMOBILIZAÇÃO). AF_05/2020_PA</v>
          </cell>
          <cell r="C2311" t="str">
            <v>M3</v>
          </cell>
          <cell r="D2311">
            <v>914.6</v>
          </cell>
        </row>
        <row r="2312">
          <cell r="A2312">
            <v>101102</v>
          </cell>
          <cell r="B2312" t="str">
            <v>TUBULÃO A CÉU ABERTO, DIÂMETRO DO FUSTE DE 100CM, ESCAVAÇÃO MECÂNICA, SEM ALARGAMENTO DE BASE, CONCRETO FEITO EM OBRA E LANÇADO COM JERICA (EXCLUSIVE MOBILIZAÇÃO E DESMOBILIZAÇÃO). AF_05/2020_PA</v>
          </cell>
          <cell r="C2312" t="str">
            <v>M3</v>
          </cell>
          <cell r="D2312">
            <v>890.72</v>
          </cell>
        </row>
        <row r="2313">
          <cell r="A2313">
            <v>101103</v>
          </cell>
          <cell r="B2313" t="str">
            <v>TUBULÃO A CÉU ABERTO, DIÂMETRO DO FUSTE DE 120CM, ESCAVAÇÃO MECÂNICA, SEM ALARGAMENTO DE BASE, CONCRETO FEITO EM OBRA E LANÇADO COM JERICA (EXCLUSIVE MOBILIZAÇÃO E DESMOBILIZAÇÃO). AF_05/2020_PA</v>
          </cell>
          <cell r="C2313" t="str">
            <v>M3</v>
          </cell>
          <cell r="D2313">
            <v>840.52</v>
          </cell>
        </row>
        <row r="2314">
          <cell r="A2314">
            <v>101104</v>
          </cell>
          <cell r="B2314" t="str">
            <v>TUBULÃO A CÉU ABERTO, DIÂMETRO DO FUSTE DE 70CM, ESCAVAÇÃO MANUAL, SEM ALARGAMENTO DE BASE, CONCRETO USINADO E LANÇADO COM BOMBA OU DIRETAMENTE DO CAMINHÃO (EXCLUSIVE BOMBEAMENTO). AF_05/2020_PA</v>
          </cell>
          <cell r="C2314" t="str">
            <v>M3</v>
          </cell>
          <cell r="D2314">
            <v>1320.24</v>
          </cell>
        </row>
        <row r="2315">
          <cell r="A2315">
            <v>101105</v>
          </cell>
          <cell r="B2315" t="str">
            <v>TUBULÃO A CÉU ABERTO, DIÂMETRO DO FUSTE DE 80CM, ESCAVAÇÃO MANUAL, SEM ALARGAMENTO DE BASE, CONCRETO USINADO E LANÇADO COM BOMBA OU DIRETAMENTE DO CAMINHÃO (EXCLUSIVE BOMBEAMENTO). AF_05/2020_PA</v>
          </cell>
          <cell r="C2315" t="str">
            <v>M3</v>
          </cell>
          <cell r="D2315">
            <v>1259.1099999999999</v>
          </cell>
        </row>
        <row r="2316">
          <cell r="A2316">
            <v>101106</v>
          </cell>
          <cell r="B2316" t="str">
            <v>TUBULÃO A CÉU ABERTO, DIÂMETRO DO FUSTE DE 100CM, ESCAVAÇÃO MANUAL, SEM ALARGAMENTO DE BASE, CONCRETO USINADO E LANÇADO COM BOMBA OU DIRETAMENTE DO CAMINHÃO (EXCLUSIVE BOMBEAMENTO). AF_05/2020_PA</v>
          </cell>
          <cell r="C2316" t="str">
            <v>M3</v>
          </cell>
          <cell r="D2316">
            <v>1180.97</v>
          </cell>
        </row>
        <row r="2317">
          <cell r="A2317">
            <v>101107</v>
          </cell>
          <cell r="B2317" t="str">
            <v>TUBULÃO A CÉU ABERTO, DIÂMETRO DO FUSTE DE 120CM, ESCAVAÇÃO MANUAL, SEM ALARGAMENTO DE BASE, CONCRETO USINADO E LANÇADO COM BOMBA OU DIRETAMENTE DO CAMINHÃO (EXCLUSIVE BOMBEAMENTO). AF_05/2020_PA</v>
          </cell>
          <cell r="C2317" t="str">
            <v>M3</v>
          </cell>
          <cell r="D2317">
            <v>1093.56</v>
          </cell>
        </row>
        <row r="2318">
          <cell r="A2318">
            <v>101108</v>
          </cell>
          <cell r="B2318" t="str">
            <v>TUBULÃO A CÉU ABERTO, DIÂMETRO DO FUSTE DE 70CM, ESCAVAÇÃO MECÂNICA, SEM ALARGAMENTO DE BASE, CONCRETO USINADO E LANÇADO COM BOMBA OU DIRETAMENTE DO CAMINHÃO (EXCLUSIVE BOMBEAMENTO, MOBILIZAÇÃO E DESMOBILIZAÇÃO). AF_05/2020_PA</v>
          </cell>
          <cell r="C2318" t="str">
            <v>M3</v>
          </cell>
          <cell r="D2318">
            <v>1042.28</v>
          </cell>
        </row>
        <row r="2319">
          <cell r="A2319">
            <v>101109</v>
          </cell>
          <cell r="B2319" t="str">
            <v>TUBULÃO A CÉU ABERTO, DIÂMETRO DO FUSTE DE 80CM, ESCAVAÇÃO MECÂNICA, SEM ALARGAMENTO DE BASE, CONCRETO USINADO E LANÇADO COM BOMBA OU DIRETAMENTE DO CAMINHÃO (EXCLUSIVE BOMBEAMENTO, MOBILIZAÇÃO E DESMOBILIZAÇÃO). AF_05/2020_PA</v>
          </cell>
          <cell r="C2319" t="str">
            <v>M3</v>
          </cell>
          <cell r="D2319">
            <v>1019.21</v>
          </cell>
        </row>
        <row r="2320">
          <cell r="A2320">
            <v>101110</v>
          </cell>
          <cell r="B2320" t="str">
            <v>TUBULÃO A CÉU ABERTO, DIÂMETRO DO FUSTE DE 100CM, ESCAVAÇÃO MECÂNICA, SEM ALARGAMENTO DE BASE, CONCRETO USINADO E LANÇADO COM BOMBA OU DIRETAMENTE DO CAMINHÃO (EXCLUSIVE BOMBEAMENTO, MOBILIZAÇÃO E DESMOBILIZAÇÃO). AF_05/2020_PA</v>
          </cell>
          <cell r="C2320" t="str">
            <v>M3</v>
          </cell>
          <cell r="D2320">
            <v>993.87</v>
          </cell>
        </row>
        <row r="2321">
          <cell r="A2321">
            <v>101111</v>
          </cell>
          <cell r="B2321" t="str">
            <v>TUBULÃO A CÉU ABERTO, DIÂMETRO DO FUSTE DE 120CM, ESCAVAÇÃO MECÂNICA, SEM ALARGAMENTO DE BASE, CONCRETO USINADO E LANÇADO COM BOMBA OU DIRETAMENTE DO CAMINHÃO (EXCLUSIVE BOMBEAMENTO, MOBILIZAÇÃO E DESMOBILIZAÇÃO). AF_05/2020_PA</v>
          </cell>
          <cell r="C2321" t="str">
            <v>M3</v>
          </cell>
          <cell r="D2321">
            <v>940.95</v>
          </cell>
        </row>
        <row r="2322">
          <cell r="A2322">
            <v>101112</v>
          </cell>
          <cell r="B2322" t="str">
            <v>ALARGAMENTO DE BASE DE TUBULÃO A CÉU ABERTO, ESCAVAÇÃO MANUAL, CONCRETO FEITO EM OBRA E LANÇADO COM JERICA. AF_05/2020</v>
          </cell>
          <cell r="C2322" t="str">
            <v>M3</v>
          </cell>
          <cell r="D2322">
            <v>894.51</v>
          </cell>
        </row>
        <row r="2323">
          <cell r="A2323">
            <v>101113</v>
          </cell>
          <cell r="B2323" t="str">
            <v>ALARGAMENTO DE BASE DE TUBULÃO A CÉU ABERTO, ESCAVAÇÃO MANUAL, CONCRETO USINADO E LANÇADO COM BOMBA OU DIRETAMENTE DO CAMINHÃO (EXCLUSIVE BOMBEAMENTO). AF_05/2020</v>
          </cell>
          <cell r="C2323" t="str">
            <v>M3</v>
          </cell>
          <cell r="D2323">
            <v>1011.69</v>
          </cell>
        </row>
        <row r="2324">
          <cell r="A2324">
            <v>95601</v>
          </cell>
          <cell r="B2324" t="str">
            <v>ARRASAMENTO MECANICO DE ESTACA DE CONCRETO ARMADO, DIAMETROS DE ATÉ 40 CM. AF_05/2021</v>
          </cell>
          <cell r="C2324" t="str">
            <v>UN</v>
          </cell>
          <cell r="D2324">
            <v>15.4</v>
          </cell>
        </row>
        <row r="2325">
          <cell r="A2325">
            <v>95602</v>
          </cell>
          <cell r="B2325" t="str">
            <v>ARRASAMENTO MECANICO DE ESTACA DE CONCRETO ARMADO, DIAMETROS DE 41 CM A 60 CM. AF_05/2021</v>
          </cell>
          <cell r="C2325" t="str">
            <v>UN</v>
          </cell>
          <cell r="D2325">
            <v>24.65</v>
          </cell>
        </row>
        <row r="2326">
          <cell r="A2326">
            <v>95603</v>
          </cell>
          <cell r="B2326" t="str">
            <v>ARRASAMENTO MECANICO DE ESTACA DE CONCRETO ARMADO, DIAMETROS DE 61 CM A 80 CM. AF_05/2021</v>
          </cell>
          <cell r="C2326" t="str">
            <v>UN</v>
          </cell>
          <cell r="D2326">
            <v>42.07</v>
          </cell>
        </row>
        <row r="2327">
          <cell r="A2327">
            <v>95604</v>
          </cell>
          <cell r="B2327" t="str">
            <v>ARRASAMENTO MECANICO DE ESTACA DE CONCRETO ARMADO, DIAMETROS DE 81 CM A 100 CM. AF_05/2021</v>
          </cell>
          <cell r="C2327" t="str">
            <v>UN</v>
          </cell>
          <cell r="D2327">
            <v>65.28</v>
          </cell>
        </row>
        <row r="2328">
          <cell r="A2328">
            <v>95605</v>
          </cell>
          <cell r="B2328" t="str">
            <v>ARRASAMENTO MECANICO DE ESTACA DE CONCRETO ARMADO, DIAMETROS DE 101 CM A 150 CM. AF_05/2021</v>
          </cell>
          <cell r="C2328" t="str">
            <v>UN</v>
          </cell>
          <cell r="D2328">
            <v>119.88</v>
          </cell>
        </row>
        <row r="2329">
          <cell r="A2329">
            <v>95607</v>
          </cell>
          <cell r="B2329" t="str">
            <v>ARRASAMENTO MECÂNICO DE ESTACA METÁLICA, PERFIL LAMINADO TIPO  I  FAMÍLIA 250. AF_05/2021</v>
          </cell>
          <cell r="C2329" t="str">
            <v>UN</v>
          </cell>
          <cell r="D2329">
            <v>20.13</v>
          </cell>
        </row>
        <row r="2330">
          <cell r="A2330">
            <v>95608</v>
          </cell>
          <cell r="B2330" t="str">
            <v>ARRASAMENTO MECÂNICO DE ESTACA METÁLICA, PERFIL LAMINADO TIPO  H - FAMÍLIA 250. AF_05/2021</v>
          </cell>
          <cell r="C2330" t="str">
            <v>UN</v>
          </cell>
          <cell r="D2330">
            <v>29.2</v>
          </cell>
        </row>
        <row r="2331">
          <cell r="A2331">
            <v>95609</v>
          </cell>
          <cell r="B2331" t="str">
            <v>ARRASAMENTO MECÂNICO DE ESTACA METÁLICA, PERFIL LAMINADO TIPO  H - FAMÍLIA 310. AF_05/2021</v>
          </cell>
          <cell r="C2331" t="str">
            <v>UN</v>
          </cell>
          <cell r="D2331">
            <v>37.03</v>
          </cell>
        </row>
        <row r="2332">
          <cell r="A2332">
            <v>100651</v>
          </cell>
          <cell r="B2332" t="str">
            <v>ESTACA HÉLICE CONTÍNUA, DIÂMETRO DE 30 CM, INCLUSO CONCRETO FCK=30MPA E ARMADURA MÍNIMA (EXCLUSIVE BOMBEAMENTO, MOBILIZAÇÃO E DESMOBILIZAÇÃO). AF_12/2019_PA</v>
          </cell>
          <cell r="C2332" t="str">
            <v>M</v>
          </cell>
          <cell r="D2332">
            <v>150.4</v>
          </cell>
        </row>
        <row r="2333">
          <cell r="A2333">
            <v>100652</v>
          </cell>
          <cell r="B2333" t="str">
            <v>ESTACA HÉLICE CONTÍNUA , DIÂMETRO DE 50 CM, INCLUSO CONCRETO FCK=30MPA E ARMADURA MÍNIMA (EXCLUSIVE BOMBEAMENTO, MOBILIZAÇÃO E DESMOBILIZAÇÃO). AF_12/2019_PA</v>
          </cell>
          <cell r="C2333" t="str">
            <v>M</v>
          </cell>
          <cell r="D2333">
            <v>293.88</v>
          </cell>
        </row>
        <row r="2334">
          <cell r="A2334">
            <v>100653</v>
          </cell>
          <cell r="B2334" t="str">
            <v>ESTACA HÉLICE CONTÍNUA, DIÂMETRO DE 70 CM, INCLUSO CONCRETO FCK=30MPA E ARMADURA MÍNIMA (EXCLUSIVE BOMBEAMENTO, MOBILIZAÇÃO E DESMOBILIZAÇÃO). AF_12/2019_PA</v>
          </cell>
          <cell r="C2334" t="str">
            <v>M</v>
          </cell>
          <cell r="D2334">
            <v>492.9</v>
          </cell>
        </row>
        <row r="2335">
          <cell r="A2335">
            <v>100654</v>
          </cell>
          <cell r="B2335" t="str">
            <v>ESTACA HÉLICE CONTÍNUA, DIÂMETRO DE 80 CM, INCLUSO CONCRETO FCK=30MPA E ARMADURA MÍNIMA (EXCLUSIVE BOMBEAMENTO, MOBILIZAÇÃO E DESMOBILIZAÇÃO). AF_12/2019_PA</v>
          </cell>
          <cell r="C2335" t="str">
            <v>M</v>
          </cell>
          <cell r="D2335">
            <v>653.37</v>
          </cell>
        </row>
        <row r="2336">
          <cell r="A2336">
            <v>100655</v>
          </cell>
          <cell r="B2336" t="str">
            <v>ESTACA HÉLICE CONTÍNUA, DIÂMETRO DE 90 CM, INCLUSO CONCRETO FCK=30MPA E ARMADURA MÍNIMA (EXCLUSIVE BOMBEAMENTO, MOBILIZAÇÃO E DESMOBILIZAÇÃO). AF_12/2019_PA</v>
          </cell>
          <cell r="C2336" t="str">
            <v>M</v>
          </cell>
          <cell r="D2336">
            <v>764.72</v>
          </cell>
        </row>
        <row r="2337">
          <cell r="A2337">
            <v>100656</v>
          </cell>
          <cell r="B2337" t="str">
            <v>ESTACA PRÉ-MOLDADA DE CONCRETO, SEÇÃO QUADRADA, CAPACIDADE DE 25 TONELADAS, INCLUSO EMENDA (EXCLUSIVE MOBILIZAÇÃO E DESMOBILIZAÇÃO). AF_12/2019</v>
          </cell>
          <cell r="C2337" t="str">
            <v>M</v>
          </cell>
          <cell r="D2337">
            <v>114.77</v>
          </cell>
        </row>
        <row r="2338">
          <cell r="A2338">
            <v>100657</v>
          </cell>
          <cell r="B2338" t="str">
            <v>ESTACA PRÉ-MOLDADA DE CONCRETO SEÇÃO QUADRADA, CAPACIDADE DE 50 TONELADAS, INCLUSO EMENDA (EXCLUSIVE MOBILIZAÇÃO E DESMOBILIZAÇÃO). AF_12/2019</v>
          </cell>
          <cell r="C2338" t="str">
            <v>M</v>
          </cell>
          <cell r="D2338">
            <v>147.94</v>
          </cell>
        </row>
        <row r="2339">
          <cell r="A2339">
            <v>100658</v>
          </cell>
          <cell r="B2339" t="str">
            <v>ESTACA PRÉ-MOLDADA DE CONCRETO CENTRIFUGADO, SEÇÃO CIRCULAR, CAPACIDADE DE 100 TONELADAS, INCLUSO EMENDA (EXCLUSIVE MOBILIZAÇÃO E DESMOBILIZAÇÃO). AF_12/2019</v>
          </cell>
          <cell r="C2339" t="str">
            <v>M</v>
          </cell>
          <cell r="D2339">
            <v>340.84</v>
          </cell>
        </row>
        <row r="2340">
          <cell r="A2340">
            <v>100889</v>
          </cell>
          <cell r="B2340" t="str">
            <v>ESTACA METÁLICA PARA FUNDAÇÃO, UTILIZANDO PERFIL LAMINADO HP250X62 (EXCLUSIVE MOBILIZAÇÃO E DESMOBILIZAÇÃO). AF_01/2020</v>
          </cell>
          <cell r="C2340" t="str">
            <v>KG</v>
          </cell>
          <cell r="D2340">
            <v>11.97</v>
          </cell>
        </row>
        <row r="2341">
          <cell r="A2341">
            <v>100890</v>
          </cell>
          <cell r="B2341" t="str">
            <v>ESTACA METÁLICA PARA FUNDAÇÃO, UTILIZANDO PERFIL LAMINADO HP310X79 (EXCLUSIVE MOBILIZAÇÃO E DESMOBILIZAÇÃO). AF_01/2020</v>
          </cell>
          <cell r="C2341" t="str">
            <v>KG</v>
          </cell>
          <cell r="D2341">
            <v>11.8</v>
          </cell>
        </row>
        <row r="2342">
          <cell r="A2342">
            <v>100892</v>
          </cell>
          <cell r="B2342" t="str">
            <v>ESTACA METÁLICA PARA CONTENÇÃO, UTILIZANDO PERFIL LAMINADO W250X32,7 (EXCLUSIVE MOBILIZAÇÃO E DESMOBILIZAÇÃO). AF_01/2020</v>
          </cell>
          <cell r="C2342" t="str">
            <v>KG</v>
          </cell>
          <cell r="D2342">
            <v>12.44</v>
          </cell>
        </row>
        <row r="2343">
          <cell r="A2343">
            <v>100893</v>
          </cell>
          <cell r="B2343" t="str">
            <v>ESTACA METÁLICA PARA CONTENÇÃO, UTILIZANDO PERFIL LAMINADO W250X38,5 (EXCLUSIVE MOBILIZAÇÃO E DESMOBILIZAÇÃO). AF_01/2020</v>
          </cell>
          <cell r="C2343" t="str">
            <v>KG</v>
          </cell>
          <cell r="D2343">
            <v>12.24</v>
          </cell>
        </row>
        <row r="2344">
          <cell r="A2344">
            <v>100894</v>
          </cell>
          <cell r="B2344" t="str">
            <v>ESTACA METÁLICA PARA CONTENÇÃO, UTILIZANDO PERFIL LAMINADO W250X44,8 (EXCLUSIVE MOBILIZAÇÃO E DESMOBILIZAÇÃO). AF_01/2020</v>
          </cell>
          <cell r="C2344" t="str">
            <v>KG</v>
          </cell>
          <cell r="D2344">
            <v>12.12</v>
          </cell>
        </row>
        <row r="2345">
          <cell r="A2345">
            <v>100896</v>
          </cell>
          <cell r="B2345" t="str">
            <v>ESTACA ESCAVADA MECANICAMENTE, SEM FLUIDO ESTABILIZANTE, COM 25CM DE DIÂMETRO, CONCRETO LANÇADO POR CAMINHÃO BETONEIRA (EXCLUSIVE MOBILIZAÇÃO E DESMOBILIZAÇÃO). AF_01/2020_PA</v>
          </cell>
          <cell r="C2345" t="str">
            <v>M</v>
          </cell>
          <cell r="D2345">
            <v>64.760000000000005</v>
          </cell>
        </row>
        <row r="2346">
          <cell r="A2346">
            <v>100897</v>
          </cell>
          <cell r="B2346" t="str">
            <v>ESTACA ESCAVADA MECANICAMENTE, SEM FLUIDO ESTABILIZANTE, COM 40CM DE DIÂMETRO, CONCRETO LANÇADO POR CAMINHÃO BETONEIRA (EXCLUSIVE MOBILIZAÇÃO E DESMOBILIZAÇÃO). AF_01/2020_PA</v>
          </cell>
          <cell r="C2346" t="str">
            <v>M</v>
          </cell>
          <cell r="D2346">
            <v>130.71</v>
          </cell>
        </row>
        <row r="2347">
          <cell r="A2347">
            <v>100898</v>
          </cell>
          <cell r="B2347" t="str">
            <v>ESTACA ESCAVADA MECANICAMENTE, SEM FLUIDO ESTABILIZANTE, COM 60CM DE DIÂMETRO, CONCRETO LANÇADO POR CAMINHÃO BETONEIRA (EXCLUSIVE MOBILIZAÇÃO E DESMOBILIZAÇÃO). AF_01/2020_PA</v>
          </cell>
          <cell r="C2347" t="str">
            <v>M</v>
          </cell>
          <cell r="D2347">
            <v>257.95999999999998</v>
          </cell>
        </row>
        <row r="2348">
          <cell r="A2348">
            <v>100899</v>
          </cell>
          <cell r="B2348" t="str">
            <v>ESTACA ESCAVADA MECANICAMENTE, SEM FLUIDO ESTABILIZANTE, COM 25CM DE DIÂMETRO, CONCRETO LANÇADO MANUALMENTE (EXCLUSIVE MOBILIZAÇÃO E DESMOBILIZAÇÃO). AF_01/2020_PA</v>
          </cell>
          <cell r="C2348" t="str">
            <v>M</v>
          </cell>
          <cell r="D2348">
            <v>86.61</v>
          </cell>
        </row>
        <row r="2349">
          <cell r="A2349">
            <v>100900</v>
          </cell>
          <cell r="B2349" t="str">
            <v>ESTACA ESCAVADA MECANICAMENTE, SEM FLUIDO ESTABILIZANTE, COM 60CM DE DIÂMETRO, CONCRETO LANÇADO POR BOMBA LANÇA (EXCLUSIVE BOMBEAMENTO, MOBILIZAÇÃO E DESMOBILIZAÇÃO). AF_01/2020_PA</v>
          </cell>
          <cell r="C2349" t="str">
            <v>M</v>
          </cell>
          <cell r="D2349">
            <v>297.54000000000002</v>
          </cell>
        </row>
        <row r="2350">
          <cell r="A2350">
            <v>101173</v>
          </cell>
          <cell r="B2350" t="str">
            <v>ESTACA BROCA DE CONCRETO, DIÂMETRO DE 20CM, ESCAVAÇÃO MANUAL COM TRADO CONCHA, COM ARMADURA DE ARRANQUE. AF_05/2020</v>
          </cell>
          <cell r="C2350" t="str">
            <v>M</v>
          </cell>
          <cell r="D2350">
            <v>58.87</v>
          </cell>
        </row>
        <row r="2351">
          <cell r="A2351">
            <v>101174</v>
          </cell>
          <cell r="B2351" t="str">
            <v>ESTACA BROCA DE CONCRETO, DIÂMETRO DE 25CM, ESCAVAÇÃO MANUAL COM TRADO CONCHA, COM ARMADURA DE ARRANQUE. AF_05/2020</v>
          </cell>
          <cell r="C2351" t="str">
            <v>M</v>
          </cell>
          <cell r="D2351">
            <v>83.01</v>
          </cell>
        </row>
        <row r="2352">
          <cell r="A2352">
            <v>101175</v>
          </cell>
          <cell r="B2352" t="str">
            <v>ESTACA BROCA DE CONCRETO, DIÂMETRO DE 30CM, ESCAVAÇÃO MANUAL COM TRADO CONCHA, COM ARMADURA DE ARRANQUE. AF_05/2020</v>
          </cell>
          <cell r="C2352" t="str">
            <v>M</v>
          </cell>
          <cell r="D2352">
            <v>113.48</v>
          </cell>
        </row>
        <row r="2353">
          <cell r="A2353">
            <v>101176</v>
          </cell>
          <cell r="B2353" t="str">
            <v>ESTACA BROCA DE CONCRETO, DIÂMETRO DE 30CM, ESCAVAÇÃO MANUAL COM TRADO CONCHA, INTEIRAMENTE ARMADA. AF_05/2020_PA</v>
          </cell>
          <cell r="C2353" t="str">
            <v>M</v>
          </cell>
          <cell r="D2353">
            <v>140.30000000000001</v>
          </cell>
        </row>
        <row r="2354">
          <cell r="A2354">
            <v>102521</v>
          </cell>
          <cell r="B2354" t="str">
            <v>ARRASAMENTO MECÂNICO DE ESTACA BARRETE DE CONCRETO ARMADO, SEÇÃO DE 0,40 X 2,50 M. AF_05/2021</v>
          </cell>
          <cell r="C2354" t="str">
            <v>UN</v>
          </cell>
          <cell r="D2354">
            <v>98.89</v>
          </cell>
        </row>
        <row r="2355">
          <cell r="A2355">
            <v>102522</v>
          </cell>
          <cell r="B2355" t="str">
            <v>ARRASAMENTO MECÂNICO DE ESTACA BARRETE DE CONCRETO ARMADO, SEÇÃO DE 0,60 X 2,50 M. AF_05/2021</v>
          </cell>
          <cell r="C2355" t="str">
            <v>UN</v>
          </cell>
          <cell r="D2355">
            <v>145.08000000000001</v>
          </cell>
        </row>
        <row r="2356">
          <cell r="A2356">
            <v>102523</v>
          </cell>
          <cell r="B2356" t="str">
            <v>ARRASAMENTO MECÂNICO DE ESTACA BARRETE DE CONCRETO ARMADO, SEÇÃO DE 0,80 X 2,50 M. AF_05/2021</v>
          </cell>
          <cell r="C2356" t="str">
            <v>UN</v>
          </cell>
          <cell r="D2356">
            <v>191.28</v>
          </cell>
        </row>
        <row r="2357">
          <cell r="A2357">
            <v>95240</v>
          </cell>
          <cell r="B2357" t="str">
            <v>LASTRO DE CONCRETO MAGRO, APLICADO EM PISOS, LAJES SOBRE SOLO OU RADIERS, ESPESSURA DE 3 CM. AF_01/2024</v>
          </cell>
          <cell r="C2357" t="str">
            <v>M2</v>
          </cell>
          <cell r="D2357">
            <v>19.39</v>
          </cell>
        </row>
        <row r="2358">
          <cell r="A2358">
            <v>95241</v>
          </cell>
          <cell r="B2358" t="str">
            <v>LASTRO DE CONCRETO MAGRO, APLICADO EM PISOS, LAJES SOBRE SOLO OU RADIERS, ESPESSURA DE 5 CM. AF_01/2024</v>
          </cell>
          <cell r="C2358" t="str">
            <v>M2</v>
          </cell>
          <cell r="D2358">
            <v>37.369999999999997</v>
          </cell>
        </row>
        <row r="2359">
          <cell r="A2359">
            <v>96616</v>
          </cell>
          <cell r="B2359" t="str">
            <v>LASTRO DE CONCRETO MAGRO, APLICADO EM BLOCOS DE COROAMENTO OU SAPATAS. AF_01/2024</v>
          </cell>
          <cell r="C2359" t="str">
            <v>M3</v>
          </cell>
          <cell r="D2359">
            <v>805.97</v>
          </cell>
        </row>
        <row r="2360">
          <cell r="A2360">
            <v>96617</v>
          </cell>
          <cell r="B2360" t="str">
            <v>LASTRO DE CONCRETO MAGRO, APLICADO EM BLOCOS DE COROAMENTO OU SAPATAS, ESPESSURA DE 3 CM. AF_01/2024</v>
          </cell>
          <cell r="C2360" t="str">
            <v>M2</v>
          </cell>
          <cell r="D2360">
            <v>20.14</v>
          </cell>
        </row>
        <row r="2361">
          <cell r="A2361">
            <v>96619</v>
          </cell>
          <cell r="B2361" t="str">
            <v>LASTRO DE CONCRETO MAGRO, APLICADO EM BLOCOS DE COROAMENTO OU SAPATAS, ESPESSURA DE 5 CM. AF_01/2024</v>
          </cell>
          <cell r="C2361" t="str">
            <v>M2</v>
          </cell>
          <cell r="D2361">
            <v>40.28</v>
          </cell>
        </row>
        <row r="2362">
          <cell r="A2362">
            <v>96620</v>
          </cell>
          <cell r="B2362" t="str">
            <v>LASTRO DE CONCRETO MAGRO, APLICADO EM PISOS, LAJES SOBRE SOLO OU RADIERS. AF_01/2024</v>
          </cell>
          <cell r="C2362" t="str">
            <v>M3</v>
          </cell>
          <cell r="D2362">
            <v>747.67</v>
          </cell>
        </row>
        <row r="2363">
          <cell r="A2363">
            <v>96621</v>
          </cell>
          <cell r="B2363" t="str">
            <v>LASTRO COM MATERIAL GRANULAR, APLICAÇÃO EM BLOCOS DE COROAMENTO, ESPESSURA DE *5 CM*. AF_01/2024</v>
          </cell>
          <cell r="C2363" t="str">
            <v>M3</v>
          </cell>
          <cell r="D2363">
            <v>242.68</v>
          </cell>
        </row>
        <row r="2364">
          <cell r="A2364">
            <v>96622</v>
          </cell>
          <cell r="B2364" t="str">
            <v>LASTRO COM MATERIAL GRANULAR, APLICADO EM PISOS OU LAJES SOBRE SOLO, ESPESSURA DE *5 CM*. AF_01/2024</v>
          </cell>
          <cell r="C2364" t="str">
            <v>M3</v>
          </cell>
          <cell r="D2364">
            <v>228.74</v>
          </cell>
        </row>
        <row r="2365">
          <cell r="A2365">
            <v>96623</v>
          </cell>
          <cell r="B2365" t="str">
            <v>LASTRO COM MATERIAL GRANULAR, APLICADO EM BLOCOS DE COROAMENTO, ESPESSURA DE *10 CM*. AF_01/2024</v>
          </cell>
          <cell r="C2365" t="str">
            <v>M3</v>
          </cell>
          <cell r="D2365">
            <v>208.12</v>
          </cell>
        </row>
        <row r="2366">
          <cell r="A2366">
            <v>96624</v>
          </cell>
          <cell r="B2366" t="str">
            <v>LASTRO COM MATERIAL GRANULAR (PEDRA BRITADA N.2), APLICADO EM PISOS OU LAJES SOBRE SOLO, ESPESSURA DE *10 CM*. AF_01/2024</v>
          </cell>
          <cell r="C2366" t="str">
            <v>M3</v>
          </cell>
          <cell r="D2366">
            <v>194.18</v>
          </cell>
        </row>
        <row r="2367">
          <cell r="A2367">
            <v>97082</v>
          </cell>
          <cell r="B2367" t="str">
            <v>ESCAVAÇÃO MANUAL DE VIGA DE BORDA PARA RADIER. AF_09/2021</v>
          </cell>
          <cell r="C2367" t="str">
            <v>M3</v>
          </cell>
          <cell r="D2367">
            <v>56.91</v>
          </cell>
        </row>
        <row r="2368">
          <cell r="A2368">
            <v>97083</v>
          </cell>
          <cell r="B2368" t="str">
            <v>COMPACTAÇÃO MECÂNICA DE SOLO PARA EXECUÇÃO DE RADIER, PISO DE CONCRETO OU LAJE SOBRE SOLO, COM COMPACTADOR DE SOLOS A PERCUSSÃO. AF_09/2021</v>
          </cell>
          <cell r="C2368" t="str">
            <v>M2</v>
          </cell>
          <cell r="D2368">
            <v>3.15</v>
          </cell>
        </row>
        <row r="2369">
          <cell r="A2369">
            <v>97084</v>
          </cell>
          <cell r="B2369" t="str">
            <v>COMPACTAÇÃO MECÂNICA DE SOLO PARA EXECUÇÃO DE RADIER, PISO DE CONCRETO OU LAJE SOBRE SOLO, COM COMPACTADOR DE SOLOS TIPO PLACA VIBRATÓRIA. AF_09/2021</v>
          </cell>
          <cell r="C2369" t="str">
            <v>M2</v>
          </cell>
          <cell r="D2369">
            <v>0.66</v>
          </cell>
        </row>
        <row r="2370">
          <cell r="A2370">
            <v>97086</v>
          </cell>
          <cell r="B2370" t="str">
            <v>FABRICAÇÃO, MONTAGEM E DESMONTAGEM DE FORMA PARA RADIER, PISO DE CONCRETO OU LAJE SOBRE SOLO, EM MADEIRA SERRADA, 4 UTILIZAÇÕES. AF_09/2021</v>
          </cell>
          <cell r="C2370" t="str">
            <v>M2</v>
          </cell>
          <cell r="D2370">
            <v>121.19</v>
          </cell>
        </row>
        <row r="2371">
          <cell r="A2371">
            <v>97087</v>
          </cell>
          <cell r="B2371" t="str">
            <v>CAMADA SEPARADORA PARA EXECUÇÃO DE RADIER, PISO DE CONCRETO OU LAJE SOBRE SOLO, EM LONA PLÁSTICA. AF_09/2021</v>
          </cell>
          <cell r="C2371" t="str">
            <v>M2</v>
          </cell>
          <cell r="D2371">
            <v>2.31</v>
          </cell>
        </row>
        <row r="2372">
          <cell r="A2372">
            <v>97088</v>
          </cell>
          <cell r="B2372" t="str">
            <v>ARMAÇÃO PARA EXECUÇÃO DE RADIER, PISO DE CONCRETO OU LAJE SOBRE SOLO, COM USO DE TELA Q-92. AF_09/2021</v>
          </cell>
          <cell r="C2372" t="str">
            <v>KG</v>
          </cell>
          <cell r="D2372">
            <v>14.34</v>
          </cell>
        </row>
        <row r="2373">
          <cell r="A2373">
            <v>97089</v>
          </cell>
          <cell r="B2373" t="str">
            <v>ARMAÇÃO PARA EXECUÇÃO DE RADIER, PISO DE CONCRETO OU LAJE SOBRE SOLO, COM USO DE TELA Q-113. AF_09/2021</v>
          </cell>
          <cell r="C2373" t="str">
            <v>KG</v>
          </cell>
          <cell r="D2373">
            <v>13.1</v>
          </cell>
        </row>
        <row r="2374">
          <cell r="A2374">
            <v>97090</v>
          </cell>
          <cell r="B2374" t="str">
            <v>ARMAÇÃO PARA EXECUÇÃO DE RADIER, PISO DE CONCRETO OU LAJE SOBRE SOLO, COM USO DE TELA Q-138. AF_09/2021</v>
          </cell>
          <cell r="C2374" t="str">
            <v>KG</v>
          </cell>
          <cell r="D2374">
            <v>12.82</v>
          </cell>
        </row>
        <row r="2375">
          <cell r="A2375">
            <v>97091</v>
          </cell>
          <cell r="B2375" t="str">
            <v>ARMAÇÃO PARA EXECUÇÃO DE RADIER, PISO DE CONCRETO OU LAJE SOBRE SOLO, COM USO DE TELA Q-159. AF_09/2021</v>
          </cell>
          <cell r="C2375" t="str">
            <v>KG</v>
          </cell>
          <cell r="D2375">
            <v>12.41</v>
          </cell>
        </row>
        <row r="2376">
          <cell r="A2376">
            <v>97092</v>
          </cell>
          <cell r="B2376" t="str">
            <v>ARMAÇÃO PARA EXECUÇÃO DE RADIER, PISO DE CONCRETO OU LAJE SOBRE SOLO, COM USO DE TELA Q-196. AF_09/2021</v>
          </cell>
          <cell r="C2376" t="str">
            <v>KG</v>
          </cell>
          <cell r="D2376">
            <v>11.99</v>
          </cell>
        </row>
        <row r="2377">
          <cell r="A2377">
            <v>97093</v>
          </cell>
          <cell r="B2377" t="str">
            <v>ARMAÇÃO PARA EXECUÇÃO DE RADIER, PISO DE CONCRETO OU LAJE SOBRE SOLO, COM USO DE TELA Q-283. AF_09/2021</v>
          </cell>
          <cell r="C2377" t="str">
            <v>KG</v>
          </cell>
          <cell r="D2377">
            <v>11.21</v>
          </cell>
        </row>
        <row r="2378">
          <cell r="A2378">
            <v>97096</v>
          </cell>
          <cell r="B2378" t="str">
            <v>CONCRETAGEM DE RADIER, PISO DE CONCRETO OU LAJE SOBRE SOLO, FCK 30 MPA - LANÇAMENTO, ADENSAMENTO E ACABAMENTO. AF_09/2021</v>
          </cell>
          <cell r="C2378" t="str">
            <v>M3</v>
          </cell>
          <cell r="D2378">
            <v>727.63</v>
          </cell>
        </row>
        <row r="2379">
          <cell r="A2379">
            <v>97097</v>
          </cell>
          <cell r="B2379" t="str">
            <v>ACABAMENTO POLIDO PARA PISO DE CONCRETO ARMADO OU LAJE SOBRE SOLO DE ALTA RESISTÊNCIA. AF_09/2021</v>
          </cell>
          <cell r="C2379" t="str">
            <v>M2</v>
          </cell>
          <cell r="D2379">
            <v>35.54</v>
          </cell>
        </row>
        <row r="2380">
          <cell r="A2380">
            <v>97101</v>
          </cell>
          <cell r="B2380" t="str">
            <v>EXECUÇÃO DE RADIER, ESPESSURA DE 10 CM, FCK = 30 MPA, COM USO DE FORMAS EM MADEIRA SERRADA. AF_09/2021</v>
          </cell>
          <cell r="C2380" t="str">
            <v>M2</v>
          </cell>
          <cell r="D2380">
            <v>182.49</v>
          </cell>
        </row>
        <row r="2381">
          <cell r="A2381">
            <v>97102</v>
          </cell>
          <cell r="B2381" t="str">
            <v>EXECUÇÃO DE RADIER, ESPESSURA DE 15 CM, FCK = 30 MPA, COM USO DE FORMAS EM MADEIRA SERRADA. AF_09/2021</v>
          </cell>
          <cell r="C2381" t="str">
            <v>M2</v>
          </cell>
          <cell r="D2381">
            <v>230.53</v>
          </cell>
        </row>
        <row r="2382">
          <cell r="A2382">
            <v>97103</v>
          </cell>
          <cell r="B2382" t="str">
            <v>EXECUÇÃO DE RADIER, ESPESSURA DE 20 CM, FCK = 30 MPA, COM USO DE FORMAS EM MADEIRA SERRADA. AF_09/2021</v>
          </cell>
          <cell r="C2382" t="str">
            <v>M2</v>
          </cell>
          <cell r="D2382">
            <v>275.48</v>
          </cell>
        </row>
        <row r="2383">
          <cell r="A2383">
            <v>100322</v>
          </cell>
          <cell r="B2383" t="str">
            <v>LASTRO COM MATERIAL GRANULAR (PEDRA BRITADA N.3), APLICADO EM PISOS OU LAJES SOBRE SOLO, ESPESSURA DE *10 CM*. AF_01/2024</v>
          </cell>
          <cell r="C2383" t="str">
            <v>M3</v>
          </cell>
          <cell r="D2383">
            <v>185.83</v>
          </cell>
        </row>
        <row r="2384">
          <cell r="A2384">
            <v>100323</v>
          </cell>
          <cell r="B2384" t="str">
            <v>LASTRO COM MATERIAL GRANULAR (AREIA MÉDIA), APLICADO EM PISOS OU LAJES SOBRE SOLO, ESPESSURA DE *10 CM*. AF_01/2024</v>
          </cell>
          <cell r="C2384" t="str">
            <v>M3</v>
          </cell>
          <cell r="D2384">
            <v>234.28</v>
          </cell>
        </row>
        <row r="2385">
          <cell r="A2385">
            <v>100324</v>
          </cell>
          <cell r="B2385" t="str">
            <v>LASTRO COM MATERIAL GRANULAR (PEDRA BRITADA N.1 E PEDRA BRITADA N.2), APLICADO EM PISOS OU LAJES SOBRE SOLO, ESPESSURA DE *10 CM*. AF_01/2024</v>
          </cell>
          <cell r="C2385" t="str">
            <v>M3</v>
          </cell>
          <cell r="D2385">
            <v>193.82</v>
          </cell>
        </row>
        <row r="2386">
          <cell r="A2386">
            <v>103072</v>
          </cell>
          <cell r="B2386" t="str">
            <v>EXECUÇÃO DE RADIER, ESPESSURA DE 25 CM, FCK = 30 MPA, COM USO DE FORMAS EM MADEIRA SERRADA. AF_09/2021</v>
          </cell>
          <cell r="C2386" t="str">
            <v>M2</v>
          </cell>
          <cell r="D2386">
            <v>326.31</v>
          </cell>
        </row>
        <row r="2387">
          <cell r="A2387">
            <v>103073</v>
          </cell>
          <cell r="B2387" t="str">
            <v>EXECUÇÃO DE RADIER, ESPESSURA DE 30 CM, FCK = 30 MPA, COM USO DE FORMAS EM MADEIRA SERRADA. AF_09/2021</v>
          </cell>
          <cell r="C2387" t="str">
            <v>M2</v>
          </cell>
          <cell r="D2387">
            <v>390.99</v>
          </cell>
        </row>
        <row r="2388">
          <cell r="A2388">
            <v>103074</v>
          </cell>
          <cell r="B2388" t="str">
            <v>EXECUÇÃO DE PISO DE CONCRETO, SEM ACABAMENTO SUPERFICIAL, ESPESSURA DE 15 CM, FCK = 30 MPA, COM USO DE FORMAS EM MADEIRA SERRADA. AF_09/2021</v>
          </cell>
          <cell r="C2388" t="str">
            <v>M2</v>
          </cell>
          <cell r="D2388">
            <v>183.4</v>
          </cell>
        </row>
        <row r="2389">
          <cell r="A2389">
            <v>103075</v>
          </cell>
          <cell r="B2389" t="str">
            <v>EXECUÇÃO DE PISO DE CONCRETO, COM ACABAMENTO SUPERFICIAL, ESPESSURA DE 15 CM, FCK = 30 MPA, COM USO DE FORMAS EM MADEIRA SERRADA. AF_09/2021</v>
          </cell>
          <cell r="C2389" t="str">
            <v>M2</v>
          </cell>
          <cell r="D2389">
            <v>218.94</v>
          </cell>
        </row>
        <row r="2390">
          <cell r="A2390">
            <v>103076</v>
          </cell>
          <cell r="B2390" t="str">
            <v>EXECUÇÃO DE LAJE SOBRE SOLO, ESPESSURA DE 10 CM, FCK = 30 MPA, COM USO DE FORMAS EM MADEIRA SERRADA. AF_09/2021</v>
          </cell>
          <cell r="C2390" t="str">
            <v>M2</v>
          </cell>
          <cell r="D2390">
            <v>154.47999999999999</v>
          </cell>
        </row>
        <row r="2391">
          <cell r="A2391">
            <v>103077</v>
          </cell>
          <cell r="B2391" t="str">
            <v>EXECUÇÃO DE LAJE SOBRE SOLO, ESPESSURA DE 15 CM, FCK = 30 MPA, COM USO DE FORMAS EM MADEIRA SERRADA. AF_09/2021</v>
          </cell>
          <cell r="C2391" t="str">
            <v>M2</v>
          </cell>
          <cell r="D2391">
            <v>202.52</v>
          </cell>
        </row>
        <row r="2392">
          <cell r="A2392">
            <v>103078</v>
          </cell>
          <cell r="B2392" t="str">
            <v>EXECUÇÃO DE LAJE SOBRE SOLO, ESPESSURA DE 20 CM, FCK = 30 MPA, COM USO DE FORMAS EM MADEIRA SERRADA. AF_09/2021</v>
          </cell>
          <cell r="C2392" t="str">
            <v>M2</v>
          </cell>
          <cell r="D2392">
            <v>247.47</v>
          </cell>
        </row>
        <row r="2393">
          <cell r="A2393">
            <v>103079</v>
          </cell>
          <cell r="B2393" t="str">
            <v>EXECUÇÃO DE LAJE SOBRE SOLO, ESPESSURA DE 25 CM, FCK = 30 MPA, COM USO DE FORMAS EM MADEIRA SERRADA. AF_09/2021</v>
          </cell>
          <cell r="C2393" t="str">
            <v>M2</v>
          </cell>
          <cell r="D2393">
            <v>298.3</v>
          </cell>
        </row>
        <row r="2394">
          <cell r="A2394">
            <v>103080</v>
          </cell>
          <cell r="B2394" t="str">
            <v>EXECUÇÃO DE LAJE SOBRE SOLO, ESPESSURA DE 30 CM, FCK = 30 MPA, COM USO DE FORMAS EM MADEIRA SERRADA. AF_09/2021</v>
          </cell>
          <cell r="C2394" t="str">
            <v>M2</v>
          </cell>
          <cell r="D2394">
            <v>362.98</v>
          </cell>
        </row>
        <row r="2395">
          <cell r="A2395">
            <v>92263</v>
          </cell>
          <cell r="B2395" t="str">
            <v>FABRICAÇÃO DE FÔRMA PARA PILARES E ESTRUTURAS SIMILARES, EM CHAPA DE MADEIRA COMPENSADA RESINADA, E = 17 MM. AF_09/2020</v>
          </cell>
          <cell r="C2395" t="str">
            <v>M2</v>
          </cell>
          <cell r="D2395">
            <v>181.22</v>
          </cell>
        </row>
        <row r="2396">
          <cell r="A2396">
            <v>92264</v>
          </cell>
          <cell r="B2396" t="str">
            <v>FABRICAÇÃO DE FÔRMA PARA PILARES E ESTRUTURAS SIMILARES, EM CHAPA DE MADEIRA COMPENSADA PLASTIFICADA, E = 18 MM. AF_09/2020</v>
          </cell>
          <cell r="C2396" t="str">
            <v>M2</v>
          </cell>
          <cell r="D2396">
            <v>234.68</v>
          </cell>
        </row>
        <row r="2397">
          <cell r="A2397">
            <v>92265</v>
          </cell>
          <cell r="B2397" t="str">
            <v>FABRICAÇÃO DE FÔRMA PARA VIGAS, EM CHAPA DE MADEIRA COMPENSADA RESINADA, E = 17 MM. AF_09/2020</v>
          </cell>
          <cell r="C2397" t="str">
            <v>M2</v>
          </cell>
          <cell r="D2397">
            <v>130.30000000000001</v>
          </cell>
        </row>
        <row r="2398">
          <cell r="A2398">
            <v>92266</v>
          </cell>
          <cell r="B2398" t="str">
            <v>FABRICAÇÃO DE FÔRMA PARA VIGAS, EM CHAPA DE MADEIRA COMPENSADA PLASTIFICADA, E = 18 MM. AF_09/2020</v>
          </cell>
          <cell r="C2398" t="str">
            <v>M2</v>
          </cell>
          <cell r="D2398">
            <v>176.16</v>
          </cell>
        </row>
        <row r="2399">
          <cell r="A2399">
            <v>92267</v>
          </cell>
          <cell r="B2399" t="str">
            <v>FABRICAÇÃO DE FÔRMA PARA LAJES, EM CHAPA DE MADEIRA COMPENSADA RESINADA, E = 17 MM. AF_09/2020</v>
          </cell>
          <cell r="C2399" t="str">
            <v>M2</v>
          </cell>
          <cell r="D2399">
            <v>61.35</v>
          </cell>
        </row>
        <row r="2400">
          <cell r="A2400">
            <v>92268</v>
          </cell>
          <cell r="B2400" t="str">
            <v>FABRICAÇÃO DE FÔRMA PARA LAJES, EM CHAPA DE MADEIRA COMPENSADA PLASTIFICADA, E = 18 MM. AF_09/2020</v>
          </cell>
          <cell r="C2400" t="str">
            <v>M2</v>
          </cell>
          <cell r="D2400">
            <v>103.37</v>
          </cell>
        </row>
        <row r="2401">
          <cell r="A2401">
            <v>92269</v>
          </cell>
          <cell r="B2401" t="str">
            <v>FABRICAÇÃO DE FÔRMA PARA PILARES E ESTRUTURAS SIMILARES, EM MADEIRA SERRADA, E=25 MM. AF_09/2020</v>
          </cell>
          <cell r="C2401" t="str">
            <v>M2</v>
          </cell>
          <cell r="D2401">
            <v>152.9</v>
          </cell>
        </row>
        <row r="2402">
          <cell r="A2402">
            <v>92270</v>
          </cell>
          <cell r="B2402" t="str">
            <v>FABRICAÇÃO DE FÔRMA PARA VIGAS, COM MADEIRA SERRADA, E = 25 MM. AF_09/2020</v>
          </cell>
          <cell r="C2402" t="str">
            <v>M2</v>
          </cell>
          <cell r="D2402">
            <v>151.47999999999999</v>
          </cell>
        </row>
        <row r="2403">
          <cell r="A2403">
            <v>92271</v>
          </cell>
          <cell r="B2403" t="str">
            <v>FABRICAÇÃO DE FÔRMA PARA LAJES, EM MADEIRA SERRADA, E=25 MM. AF_09/2020</v>
          </cell>
          <cell r="C2403" t="str">
            <v>M2</v>
          </cell>
          <cell r="D2403">
            <v>89.83</v>
          </cell>
        </row>
        <row r="2404">
          <cell r="A2404">
            <v>92272</v>
          </cell>
          <cell r="B2404" t="str">
            <v>FABRICAÇÃO DE ESCORAS DE VIGA DO TIPO GARFO, EM MADEIRA. AF_09/2020</v>
          </cell>
          <cell r="C2404" t="str">
            <v>M</v>
          </cell>
          <cell r="D2404">
            <v>42.64</v>
          </cell>
        </row>
        <row r="2405">
          <cell r="A2405">
            <v>92273</v>
          </cell>
          <cell r="B2405" t="str">
            <v>FABRICAÇÃO DE ESCORAS DO TIPO PONTALETE, EM MADEIRA, PARA PÉ-DIREITO SIMPLES. AF_09/2020</v>
          </cell>
          <cell r="C2405" t="str">
            <v>M</v>
          </cell>
          <cell r="D2405">
            <v>17.489999999999998</v>
          </cell>
        </row>
        <row r="2406">
          <cell r="A2406">
            <v>92409</v>
          </cell>
          <cell r="B2406" t="str">
            <v>MONTAGEM E DESMONTAGEM DE FÔRMA DE PILARES RETANGULARES E ESTRUTURAS SIMILARES, PÉ-DIREITO SIMPLES, EM MADEIRA SERRADA, 1 UTILIZAÇÃO. AF_09/2020</v>
          </cell>
          <cell r="C2406" t="str">
            <v>M2</v>
          </cell>
          <cell r="D2406">
            <v>248.92</v>
          </cell>
        </row>
        <row r="2407">
          <cell r="A2407">
            <v>92411</v>
          </cell>
          <cell r="B2407" t="str">
            <v>MONTAGEM E DESMONTAGEM DE FÔRMA DE PILARES RETANGULARES E ESTRUTURAS SIMILARES, PÉ-DIREITO SIMPLES, EM MADEIRA SERRADA, 2 UTILIZAÇÕES. AF_09/2020</v>
          </cell>
          <cell r="C2407" t="str">
            <v>M2</v>
          </cell>
          <cell r="D2407">
            <v>163.16999999999999</v>
          </cell>
        </row>
        <row r="2408">
          <cell r="A2408">
            <v>92413</v>
          </cell>
          <cell r="B2408" t="str">
            <v>MONTAGEM E DESMONTAGEM DE FÔRMA DE PILARES RETANGULARES E ESTRUTURAS SIMILARES, PÉ-DIREITO SIMPLES, EM MADEIRA SERRADA, 4 UTILIZAÇÕES. AF_09/2020</v>
          </cell>
          <cell r="C2408" t="str">
            <v>M2</v>
          </cell>
          <cell r="D2408">
            <v>105.39</v>
          </cell>
        </row>
        <row r="2409">
          <cell r="A2409">
            <v>92415</v>
          </cell>
          <cell r="B2409" t="str">
            <v>MONTAGEM E DESMONTAGEM DE FÔRMA DE PILARES RETANGULARES E ESTRUTURAS SIMILARES, PÉ-DIREITO SIMPLES, EM CHAPA DE MADEIRA COMPENSADA RESINADA, 2 UTILIZAÇÕES. AF_09/2020</v>
          </cell>
          <cell r="C2409" t="str">
            <v>M2</v>
          </cell>
          <cell r="D2409">
            <v>149.44999999999999</v>
          </cell>
        </row>
        <row r="2410">
          <cell r="A2410">
            <v>92417</v>
          </cell>
          <cell r="B2410" t="str">
            <v>MONTAGEM E DESMONTAGEM DE FÔRMA DE PILARES RETANGULARES E ESTRUTURAS SIMILARES, PÉ-DIREITO DUPLO, EM CHAPA DE MADEIRA COMPENSADA RESINADA, 2 UTILIZAÇÕES. AF_09/2020</v>
          </cell>
          <cell r="C2410" t="str">
            <v>M2</v>
          </cell>
          <cell r="D2410">
            <v>171.64</v>
          </cell>
        </row>
        <row r="2411">
          <cell r="A2411">
            <v>92419</v>
          </cell>
          <cell r="B2411" t="str">
            <v>MONTAGEM E DESMONTAGEM DE FÔRMA DE PILARES RETANGULARES E ESTRUTURAS SIMILARES, PÉ-DIREITO SIMPLES, EM CHAPA DE MADEIRA COMPENSADA RESINADA, 4 UTILIZAÇÕES. AF_09/2020</v>
          </cell>
          <cell r="C2411" t="str">
            <v>M2</v>
          </cell>
          <cell r="D2411">
            <v>94.07</v>
          </cell>
        </row>
        <row r="2412">
          <cell r="A2412">
            <v>92421</v>
          </cell>
          <cell r="B2412" t="str">
            <v>MONTAGEM E DESMONTAGEM DE FÔRMA DE PILARES RETANGULARES E ESTRUTURAS SIMILARES, PÉ-DIREITO DUPLO, EM CHAPA DE MADEIRA COMPENSADA RESINADA, 4 UTILIZAÇÕES. AF_09/2020</v>
          </cell>
          <cell r="C2412" t="str">
            <v>M2</v>
          </cell>
          <cell r="D2412">
            <v>111.08</v>
          </cell>
        </row>
        <row r="2413">
          <cell r="A2413">
            <v>92423</v>
          </cell>
          <cell r="B2413" t="str">
            <v>MONTAGEM E DESMONTAGEM DE FÔRMA DE PILARES RETANGULARES E ESTRUTURAS SIMILARES, PÉ-DIREITO SIMPLES, EM CHAPA DE MADEIRA COMPENSADA RESINADA, 6 UTILIZAÇÕES. AF_09/2020</v>
          </cell>
          <cell r="C2413" t="str">
            <v>M2</v>
          </cell>
          <cell r="D2413">
            <v>76.989999999999995</v>
          </cell>
        </row>
        <row r="2414">
          <cell r="A2414">
            <v>92425</v>
          </cell>
          <cell r="B2414" t="str">
            <v>MONTAGEM E DESMONTAGEM DE FÔRMA DE PILARES RETANGULARES E ESTRUTURAS SIMILARES, PÉ-DIREITO DUPLO, EM CHAPA DE MADEIRA COMPENSADA RESINADA, 6 UTILIZAÇÕES. AF_09/2020</v>
          </cell>
          <cell r="C2414" t="str">
            <v>M2</v>
          </cell>
          <cell r="D2414">
            <v>91.79</v>
          </cell>
        </row>
        <row r="2415">
          <cell r="A2415">
            <v>92427</v>
          </cell>
          <cell r="B2415" t="str">
            <v>MONTAGEM E DESMONTAGEM DE FÔRMA DE PILARES RETANGULARES E ESTRUTURAS SIMILARES, PÉ-DIREITO SIMPLES, EM CHAPA DE MADEIRA COMPENSADA RESINADA, 8 UTILIZAÇÕES. AF_09/2020</v>
          </cell>
          <cell r="C2415" t="str">
            <v>M2</v>
          </cell>
          <cell r="D2415">
            <v>68.37</v>
          </cell>
        </row>
        <row r="2416">
          <cell r="A2416">
            <v>92429</v>
          </cell>
          <cell r="B2416" t="str">
            <v>MONTAGEM E DESMONTAGEM DE FÔRMA DE PILARES RETANGULARES E ESTRUTURAS SIMILARES, PÉ-DIREITO DUPLO, EM CHAPA DE MADEIRA COMPENSADA RESINADA, 8 UTILIZAÇÕES. AF_09/2020</v>
          </cell>
          <cell r="C2416" t="str">
            <v>M2</v>
          </cell>
          <cell r="D2416">
            <v>82.08</v>
          </cell>
        </row>
        <row r="2417">
          <cell r="A2417">
            <v>92431</v>
          </cell>
          <cell r="B2417" t="str">
            <v>MONTAGEM E DESMONTAGEM DE FÔRMA DE PILARES RETANGULARES E ESTRUTURAS SIMILARES, PÉ-DIREITO SIMPLES, EM CHAPA DE MADEIRA COMPENSADA PLASTIFICADA, 10 UTILIZAÇÕES. AF_09/2020</v>
          </cell>
          <cell r="C2417" t="str">
            <v>M2</v>
          </cell>
          <cell r="D2417">
            <v>64.75</v>
          </cell>
        </row>
        <row r="2418">
          <cell r="A2418">
            <v>92433</v>
          </cell>
          <cell r="B2418" t="str">
            <v>MONTAGEM E DESMONTAGEM DE FÔRMA DE PILARES RETANGULARES E ESTRUTURAS SIMILARES, PÉ-DIREITO DUPLO, EM CHAPA DE MADEIRA COMPENSADA PLASTIFICADA, 10 UTILIZAÇÕES. AF_09/2020</v>
          </cell>
          <cell r="C2418" t="str">
            <v>M2</v>
          </cell>
          <cell r="D2418">
            <v>77.77</v>
          </cell>
        </row>
        <row r="2419">
          <cell r="A2419">
            <v>92435</v>
          </cell>
          <cell r="B2419" t="str">
            <v>MONTAGEM E DESMONTAGEM DE FÔRMA DE PILARES RETANGULARES E ESTRUTURAS SIMILARES, PÉ-DIREITO SIMPLES, EM CHAPA DE MADEIRA COMPENSADA PLASTIFICADA, 12 UTILIZAÇÕES. AF_09/2020</v>
          </cell>
          <cell r="C2419" t="str">
            <v>M2</v>
          </cell>
          <cell r="D2419">
            <v>61.46</v>
          </cell>
        </row>
        <row r="2420">
          <cell r="A2420">
            <v>92437</v>
          </cell>
          <cell r="B2420" t="str">
            <v>MONTAGEM E DESMONTAGEM DE FÔRMA DE PILARES RETANGULARES E ESTRUTURAS SIMILARES, PÉ-DIREITO DUPLO, EM CHAPA DE MADEIRA COMPENSADA PLASTIFICADA, 12 UTILIZAÇÕES. AF_09/2020</v>
          </cell>
          <cell r="C2420" t="str">
            <v>M2</v>
          </cell>
          <cell r="D2420">
            <v>74.040000000000006</v>
          </cell>
        </row>
        <row r="2421">
          <cell r="A2421">
            <v>92439</v>
          </cell>
          <cell r="B2421" t="str">
            <v>MONTAGEM E DESMONTAGEM DE FÔRMA DE PILARES RETANGULARES E ESTRUTURAS SIMILARES, PÉ-DIREITO SIMPLES, EM CHAPA DE MADEIRA COMPENSADA PLASTIFICADA, 14 UTILIZAÇÕES. AF_09/2020</v>
          </cell>
          <cell r="C2421" t="str">
            <v>M2</v>
          </cell>
          <cell r="D2421">
            <v>59.1</v>
          </cell>
        </row>
        <row r="2422">
          <cell r="A2422">
            <v>92441</v>
          </cell>
          <cell r="B2422" t="str">
            <v>MONTAGEM E DESMONTAGEM DE FÔRMA DE PILARES RETANGULARES E ESTRUTURAS SIMILARES, PÉ-DIREITO DUPLO, EM CHAPA DE MADEIRA COMPENSADA PLASTIFICADA, 14 UTILIZAÇÕES. AF_09/2020</v>
          </cell>
          <cell r="C2422" t="str">
            <v>M2</v>
          </cell>
          <cell r="D2422">
            <v>71.37</v>
          </cell>
        </row>
        <row r="2423">
          <cell r="A2423">
            <v>92443</v>
          </cell>
          <cell r="B2423" t="str">
            <v>MONTAGEM E DESMONTAGEM DE FÔRMA DE PILARES RETANGULARES E ESTRUTURAS SIMILARES, PÉ-DIREITO SIMPLES, EM CHAPA DE MADEIRA COMPENSADA PLASTIFICADA, 18 UTILIZAÇÕES. AF_09/2020</v>
          </cell>
          <cell r="C2423" t="str">
            <v>M2</v>
          </cell>
          <cell r="D2423">
            <v>53.97</v>
          </cell>
        </row>
        <row r="2424">
          <cell r="A2424">
            <v>92445</v>
          </cell>
          <cell r="B2424" t="str">
            <v>MONTAGEM E DESMONTAGEM DE FÔRMA DE PILARES RETANGULARES E ESTRUTURAS SIMILARES, PÉ-DIREITO DUPLO, EM CHAPA DE MADEIRA COMPENSADA PLASTIFICADA, 18 UTILIZAÇÕES. AF_09/2020</v>
          </cell>
          <cell r="C2424" t="str">
            <v>M2</v>
          </cell>
          <cell r="D2424">
            <v>65.8</v>
          </cell>
        </row>
        <row r="2425">
          <cell r="A2425">
            <v>92446</v>
          </cell>
          <cell r="B2425" t="str">
            <v>MONTAGEM E DESMONTAGEM DE FÔRMA DE VIGA, ESCORAMENTO COM PONTALETE DE MADEIRA, PÉ-DIREITO SIMPLES, EM MADEIRA SERRADA, 1 UTILIZAÇÃO. AF_09/2020</v>
          </cell>
          <cell r="C2425" t="str">
            <v>M2</v>
          </cell>
          <cell r="D2425">
            <v>275.83</v>
          </cell>
        </row>
        <row r="2426">
          <cell r="A2426">
            <v>92447</v>
          </cell>
          <cell r="B2426" t="str">
            <v>MONTAGEM E DESMONTAGEM DE FÔRMA DE VIGA, ESCORAMENTO COM PONTALETE DE MADEIRA, PÉ-DIREITO SIMPLES, EM MADEIRA SERRADA, 2 UTILIZAÇÕES. AF_09/2020</v>
          </cell>
          <cell r="C2426" t="str">
            <v>M2</v>
          </cell>
          <cell r="D2426">
            <v>194.13</v>
          </cell>
        </row>
        <row r="2427">
          <cell r="A2427">
            <v>92448</v>
          </cell>
          <cell r="B2427" t="str">
            <v>MONTAGEM E DESMONTAGEM DE FÔRMA DE VIGA, ESCORAMENTO COM PONTALETE DE MADEIRA, PÉ-DIREITO SIMPLES, EM MADEIRA SERRADA, 4 UTILIZAÇÕES. AF_09/2020</v>
          </cell>
          <cell r="C2427" t="str">
            <v>M2</v>
          </cell>
          <cell r="D2427">
            <v>154.69999999999999</v>
          </cell>
        </row>
        <row r="2428">
          <cell r="A2428">
            <v>92449</v>
          </cell>
          <cell r="B2428" t="str">
            <v>MONTAGEM E DESMONTAGEM DE FÔRMA DE VIGA, ESCORAMENTO COM GARFO DE MADEIRA, PÉ-DIREITO DUPLO, EM CHAPA DE MADEIRA RESINADA, 2 UTILIZAÇÕES. AF_09/2020</v>
          </cell>
          <cell r="C2428" t="str">
            <v>M2</v>
          </cell>
          <cell r="D2428">
            <v>299.31</v>
          </cell>
        </row>
        <row r="2429">
          <cell r="A2429">
            <v>92450</v>
          </cell>
          <cell r="B2429" t="str">
            <v>MONTAGEM E DESMONTAGEM DE FÔRMA DE VIGA, ESCORAMENTO METÁLICO, PÉ-DIREITO DUPLO, EM CHAPA DE MADEIRA RESINADA, 2 UTILIZAÇÕES. AF_09/2020</v>
          </cell>
          <cell r="C2429" t="str">
            <v>M2</v>
          </cell>
          <cell r="D2429">
            <v>335.79</v>
          </cell>
        </row>
        <row r="2430">
          <cell r="A2430">
            <v>92451</v>
          </cell>
          <cell r="B2430" t="str">
            <v>MONTAGEM E DESMONTAGEM DE FÔRMA DE VIGA, ESCORAMENTO COM GARFO DE MADEIRA, PÉ-DIREITO SIMPLES, EM CHAPA DE MADEIRA RESINADA, 2 UTILIZAÇÕES. AF_09/2020</v>
          </cell>
          <cell r="C2430" t="str">
            <v>M2</v>
          </cell>
          <cell r="D2430">
            <v>201.95</v>
          </cell>
        </row>
        <row r="2431">
          <cell r="A2431">
            <v>92452</v>
          </cell>
          <cell r="B2431" t="str">
            <v>MONTAGEM E DESMONTAGEM DE FÔRMA DE VIGA, ESCORAMENTO METÁLICO, PÉ-DIREITO SIMPLES, EM CHAPA DE MADEIRA RESINADA, 2 UTILIZAÇÕES. AF_09/2020</v>
          </cell>
          <cell r="C2431" t="str">
            <v>M2</v>
          </cell>
          <cell r="D2431">
            <v>194.08</v>
          </cell>
        </row>
        <row r="2432">
          <cell r="A2432">
            <v>92453</v>
          </cell>
          <cell r="B2432" t="str">
            <v>MONTAGEM E DESMONTAGEM DE FÔRMA DE VIGA, ESCORAMENTO COM GARFO DE MADEIRA, PÉ-DIREITO DUPLO, EM CHAPA DE MADEIRA RESINADA, 4 UTILIZAÇÕES. AF_09/2020</v>
          </cell>
          <cell r="C2432" t="str">
            <v>M2</v>
          </cell>
          <cell r="D2432">
            <v>257.06</v>
          </cell>
        </row>
        <row r="2433">
          <cell r="A2433">
            <v>92454</v>
          </cell>
          <cell r="B2433" t="str">
            <v>MONTAGEM E DESMONTAGEM DE FÔRMA DE VIGA, ESCORAMENTO METÁLICO, PÉ-DIREITO DUPLO, EM CHAPA DE MADEIRA RESINADA, 4 UTILIZAÇÕES. AF_09/2020</v>
          </cell>
          <cell r="C2433" t="str">
            <v>M2</v>
          </cell>
          <cell r="D2433">
            <v>302.75</v>
          </cell>
        </row>
        <row r="2434">
          <cell r="A2434">
            <v>92455</v>
          </cell>
          <cell r="B2434" t="str">
            <v>MONTAGEM E DESMONTAGEM DE FÔRMA DE VIGA, ESCORAMENTO COM GARFO DE MADEIRA, PÉ-DIREITO SIMPLES, EM CHAPA DE MADEIRA RESINADA, 4 UTILIZAÇÕES. AF_09/2020</v>
          </cell>
          <cell r="C2434" t="str">
            <v>M2</v>
          </cell>
          <cell r="D2434">
            <v>165.72</v>
          </cell>
        </row>
        <row r="2435">
          <cell r="A2435">
            <v>92456</v>
          </cell>
          <cell r="B2435" t="str">
            <v>MONTAGEM E DESMONTAGEM DE FÔRMA DE VIGA, ESCORAMENTO METÁLICO, PÉ-DIREITO SIMPLES, EM CHAPA DE MADEIRA RESINADA, 4 UTILIZAÇÕES. AF_09/2020</v>
          </cell>
          <cell r="C2435" t="str">
            <v>M2</v>
          </cell>
          <cell r="D2435">
            <v>160.25</v>
          </cell>
        </row>
        <row r="2436">
          <cell r="A2436">
            <v>92457</v>
          </cell>
          <cell r="B2436" t="str">
            <v>MONTAGEM E DESMONTAGEM DE FÔRMA DE VIGA, ESCORAMENTO COM GARFO DE MADEIRA, PÉ-DIREITO DUPLO, EM CHAPA DE MADEIRA RESINADA, 6 UTILIZAÇÕES. AF_09/2020</v>
          </cell>
          <cell r="C2436" t="str">
            <v>M2</v>
          </cell>
          <cell r="D2436">
            <v>223.08</v>
          </cell>
        </row>
        <row r="2437">
          <cell r="A2437">
            <v>92458</v>
          </cell>
          <cell r="B2437" t="str">
            <v>MONTAGEM E DESMONTAGEM DE FÔRMA DE VIGA, ESCORAMENTO METÁLICO, PÉ-DIREITO DUPLO, EM CHAPA DE MADEIRA RESINADA, 6 UTILIZAÇÕES. AF_09/2020</v>
          </cell>
          <cell r="C2437" t="str">
            <v>M2</v>
          </cell>
          <cell r="D2437">
            <v>282.45</v>
          </cell>
        </row>
        <row r="2438">
          <cell r="A2438">
            <v>92459</v>
          </cell>
          <cell r="B2438" t="str">
            <v>MONTAGEM E DESMONTAGEM DE FÔRMA DE VIGA, ESCORAMENTO COM GARFO DE MADEIRA, PÉ-DIREITO SIMPLES, EM CHAPA DE MADEIRA RESINADA, 6 UTILIZAÇÕES. AF_09/2020</v>
          </cell>
          <cell r="C2438" t="str">
            <v>M2</v>
          </cell>
          <cell r="D2438">
            <v>140.47999999999999</v>
          </cell>
        </row>
        <row r="2439">
          <cell r="A2439">
            <v>92460</v>
          </cell>
          <cell r="B2439" t="str">
            <v>MONTAGEM E DESMONTAGEM DE FÔRMA DE VIGA, ESCORAMENTO METÁLICO, PÉ-DIREITO SIMPLES, EM CHAPA DE MADEIRA RESINADA, 6 UTILIZAÇÕES. AF_09/2020</v>
          </cell>
          <cell r="C2439" t="str">
            <v>M2</v>
          </cell>
          <cell r="D2439">
            <v>133.76</v>
          </cell>
        </row>
        <row r="2440">
          <cell r="A2440">
            <v>92461</v>
          </cell>
          <cell r="B2440" t="str">
            <v>MONTAGEM E DESMONTAGEM DE FÔRMA DE VIGA, ESCORAMENTO COM GARFO DE MADEIRA, PÉ-DIREITO DUPLO, EM CHAPA DE MADEIRA RESINADA, 8 UTILIZAÇÕES. AF_09/2020</v>
          </cell>
          <cell r="C2440" t="str">
            <v>M2</v>
          </cell>
          <cell r="D2440">
            <v>206</v>
          </cell>
        </row>
        <row r="2441">
          <cell r="A2441">
            <v>92462</v>
          </cell>
          <cell r="B2441" t="str">
            <v>MONTAGEM E DESMONTAGEM DE FÔRMA DE VIGA, ESCORAMENTO METÁLICO, PÉ-DIREITO DUPLO, EM CHAPA DE MADEIRA RESINADA, 8 UTILIZAÇÕES. AF_09/2020</v>
          </cell>
          <cell r="C2441" t="str">
            <v>M2</v>
          </cell>
          <cell r="D2441">
            <v>269.85000000000002</v>
          </cell>
        </row>
        <row r="2442">
          <cell r="A2442">
            <v>92463</v>
          </cell>
          <cell r="B2442" t="str">
            <v>MONTAGEM E DESMONTAGEM DE FÔRMA DE VIGA, ESCORAMENTO COM GARFO DE MADEIRA, PÉ-DIREITO SIMPLES, EM CHAPA DE MADEIRA RESINADA, 8 UTILIZAÇÕES. AF_09/2020</v>
          </cell>
          <cell r="C2442" t="str">
            <v>M2</v>
          </cell>
          <cell r="D2442">
            <v>127.39</v>
          </cell>
        </row>
        <row r="2443">
          <cell r="A2443">
            <v>92464</v>
          </cell>
          <cell r="B2443" t="str">
            <v>MONTAGEM E DESMONTAGEM DE FÔRMA DE VIGA, ESCORAMENTO METÁLICO, PÉ-DIREITO SIMPLES, EM CHAPA DE MADEIRA RESINADA, 8 UTILIZAÇÕES. AF_09/2020</v>
          </cell>
          <cell r="C2443" t="str">
            <v>M2</v>
          </cell>
          <cell r="D2443">
            <v>127.52</v>
          </cell>
        </row>
        <row r="2444">
          <cell r="A2444">
            <v>92465</v>
          </cell>
          <cell r="B2444" t="str">
            <v>MONTAGEM E DESMONTAGEM DE FÔRMA DE VIGA, ESCORAMENTO COM GARFO DE MADEIRA, PÉ-DIREITO DUPLO, EM CHAPA DE MADEIRA PLASTIFICADA, 10 UTILIZAÇÕES. AF_09/2020</v>
          </cell>
          <cell r="C2444" t="str">
            <v>M2</v>
          </cell>
          <cell r="D2444">
            <v>163.34</v>
          </cell>
        </row>
        <row r="2445">
          <cell r="A2445">
            <v>92466</v>
          </cell>
          <cell r="B2445" t="str">
            <v>MONTAGEM E DESMONTAGEM DE FÔRMA DE VIGA, ESCORAMENTO METÁLICO, PÉ-DIREITO DUPLO, EM CHAPA DE MADEIRA PLASTIFICADA, 10 UTILIZAÇÕES. AF_09/2020</v>
          </cell>
          <cell r="C2445" t="str">
            <v>M2</v>
          </cell>
          <cell r="D2445">
            <v>263.83</v>
          </cell>
        </row>
        <row r="2446">
          <cell r="A2446">
            <v>92467</v>
          </cell>
          <cell r="B2446" t="str">
            <v>MONTAGEM E DESMONTAGEM DE FÔRMA DE VIGA, ESCORAMENTO COM GARFO DE MADEIRA, PÉ-DIREITO SIMPLES, EM CHAPA DE MADEIRA PLASTIFICADA, 10 UTILIZAÇÕES. AF_09/2020</v>
          </cell>
          <cell r="C2446" t="str">
            <v>M2</v>
          </cell>
          <cell r="D2446">
            <v>104.69</v>
          </cell>
        </row>
        <row r="2447">
          <cell r="A2447">
            <v>92468</v>
          </cell>
          <cell r="B2447" t="str">
            <v>MONTAGEM E DESMONTAGEM DE FÔRMA DE VIGA, ESCORAMENTO METÁLICO, PÉ-DIREITO SIMPLES, EM CHAPA DE MADEIRA PLASTIFICADA, 10 UTILIZAÇÕES. AF_09/2020</v>
          </cell>
          <cell r="C2447" t="str">
            <v>M2</v>
          </cell>
          <cell r="D2447">
            <v>121.66</v>
          </cell>
        </row>
        <row r="2448">
          <cell r="A2448">
            <v>92469</v>
          </cell>
          <cell r="B2448" t="str">
            <v>MONTAGEM E DESMONTAGEM DE FÔRMA DE VIGA, ESCORAMENTO COM GARFO DE MADEIRA, PÉ-DIREITO DUPLO, EM CHAPA DE MADEIRA PLASTIFICADA, 12 UTILIZAÇÕES. AF_09/2020</v>
          </cell>
          <cell r="C2448" t="str">
            <v>M2</v>
          </cell>
          <cell r="D2448">
            <v>148.43</v>
          </cell>
        </row>
        <row r="2449">
          <cell r="A2449">
            <v>92470</v>
          </cell>
          <cell r="B2449" t="str">
            <v>MONTAGEM E DESMONTAGEM DE FÔRMA DE VIGA, ESCORAMENTO METÁLICO, PÉ-DIREITO DUPLO, EM CHAPA DE MADEIRA PLASTIFICADA, 12 UTILIZAÇÕES. AF_09/2020</v>
          </cell>
          <cell r="C2449" t="str">
            <v>M2</v>
          </cell>
          <cell r="D2449">
            <v>256.87</v>
          </cell>
        </row>
        <row r="2450">
          <cell r="A2450">
            <v>92471</v>
          </cell>
          <cell r="B2450" t="str">
            <v>MONTAGEM E DESMONTAGEM DE FÔRMA DE VIGA, ESCORAMENTO COM GARFO DE MADEIRA, PÉ-DIREITO SIMPLES, EM CHAPA DE MADEIRA PLASTIFICADA, 12 UTILIZAÇÕES. AF_09/2020</v>
          </cell>
          <cell r="C2450" t="str">
            <v>M2</v>
          </cell>
          <cell r="D2450">
            <v>95.24</v>
          </cell>
        </row>
        <row r="2451">
          <cell r="A2451">
            <v>92472</v>
          </cell>
          <cell r="B2451" t="str">
            <v>MONTAGEM E DESMONTAGEM DE FÔRMA DE VIGA, ESCORAMENTO METÁLICO, PÉ-DIREITO SIMPLES, EM CHAPA DE MADEIRA PLASTIFICADA, 12 UTILIZAÇÕES. AF_09/2020</v>
          </cell>
          <cell r="C2451" t="str">
            <v>M2</v>
          </cell>
          <cell r="D2451">
            <v>115.44</v>
          </cell>
        </row>
        <row r="2452">
          <cell r="A2452">
            <v>92473</v>
          </cell>
          <cell r="B2452" t="str">
            <v>MONTAGEM E DESMONTAGEM DE FÔRMA DE VIGA, ESCORAMENTO COM GARFO DE MADEIRA, PÉ-DIREITO DUPLO, EM CHAPA DE MADEIRA PLASTIFICADA, 14 UTILIZAÇÕES. AF_09/2020</v>
          </cell>
          <cell r="C2452" t="str">
            <v>M2</v>
          </cell>
          <cell r="D2452">
            <v>136.41999999999999</v>
          </cell>
        </row>
        <row r="2453">
          <cell r="A2453">
            <v>92474</v>
          </cell>
          <cell r="B2453" t="str">
            <v>MONTAGEM E DESMONTAGEM DE FÔRMA DE VIGA, ESCORAMENTO METÁLICO, PÉ-DIREITO DUPLO, EM CHAPA DE MADEIRA PLASTIFICADA, 14 UTILIZAÇÕES. AF_09/2020</v>
          </cell>
          <cell r="C2453" t="str">
            <v>M2</v>
          </cell>
          <cell r="D2453">
            <v>250.92</v>
          </cell>
        </row>
        <row r="2454">
          <cell r="A2454">
            <v>92475</v>
          </cell>
          <cell r="B2454" t="str">
            <v>MONTAGEM E DESMONTAGEM DE FÔRMA DE VIGA, ESCORAMENTO COM GARFO DE MADEIRA, PÉ-DIREITO SIMPLES, EM CHAPA DE MADEIRA PLASTIFICADA, 14 UTILIZAÇÕES. AF_09/2020</v>
          </cell>
          <cell r="C2454" t="str">
            <v>M2</v>
          </cell>
          <cell r="D2454">
            <v>87.63</v>
          </cell>
        </row>
        <row r="2455">
          <cell r="A2455">
            <v>92476</v>
          </cell>
          <cell r="B2455" t="str">
            <v>MONTAGEM E DESMONTAGEM DE FÔRMA DE VIGA, ESCORAMENTO METÁLICO, PÉ-DIREITO SIMPLES, EM CHAPA DE MADEIRA PLASTIFICADA, 14 UTILIZAÇÕES. AF_09/2020</v>
          </cell>
          <cell r="C2455" t="str">
            <v>M2</v>
          </cell>
          <cell r="D2455">
            <v>110.23</v>
          </cell>
        </row>
        <row r="2456">
          <cell r="A2456">
            <v>92477</v>
          </cell>
          <cell r="B2456" t="str">
            <v>MONTAGEM E DESMONTAGEM DE FÔRMA DE VIGA, ESCORAMENTO COM GARFO DE MADEIRA, PÉ-DIREITO DUPLO, EM CHAPA DE MADEIRA PLASTIFICADA, 18 UTILIZAÇÕES. AF_09/2020</v>
          </cell>
          <cell r="C2456" t="str">
            <v>M2</v>
          </cell>
          <cell r="D2456">
            <v>110.52</v>
          </cell>
        </row>
        <row r="2457">
          <cell r="A2457">
            <v>92478</v>
          </cell>
          <cell r="B2457" t="str">
            <v>MONTAGEM E DESMONTAGEM DE FÔRMA DE VIGA, ESCORAMENTO METÁLICO, PÉ-DIREITO DUPLO, EM CHAPA DE MADEIRA PLASTIFICADA, 18 UTILIZAÇÕES. AF_09/2020</v>
          </cell>
          <cell r="C2457" t="str">
            <v>M2</v>
          </cell>
          <cell r="D2457">
            <v>239.06</v>
          </cell>
        </row>
        <row r="2458">
          <cell r="A2458">
            <v>92479</v>
          </cell>
          <cell r="B2458" t="str">
            <v>MONTAGEM E DESMONTAGEM DE FÔRMA DE VIGA, ESCORAMENTO COM GARFO DE MADEIRA, PÉ-DIREITO SIMPLES, EM CHAPA DE MADEIRA PLASTIFICADA, 18 UTILIZAÇÕES. AF_09/2020</v>
          </cell>
          <cell r="C2458" t="str">
            <v>M2</v>
          </cell>
          <cell r="D2458">
            <v>71.2</v>
          </cell>
        </row>
        <row r="2459">
          <cell r="A2459">
            <v>92480</v>
          </cell>
          <cell r="B2459" t="str">
            <v>MONTAGEM E DESMONTAGEM DE FÔRMA DE VIGA, ESCORAMENTO METÁLICO, PÉ-DIREITO SIMPLES, EM CHAPA DE MADEIRA PLASTIFICADA, 18 UTILIZAÇÕES. AF_09/2020</v>
          </cell>
          <cell r="C2459" t="str">
            <v>M2</v>
          </cell>
          <cell r="D2459">
            <v>99.67</v>
          </cell>
        </row>
        <row r="2460">
          <cell r="A2460">
            <v>92482</v>
          </cell>
          <cell r="B2460" t="str">
            <v>MONTAGEM E DESMONTAGEM DE FÔRMA DE LAJE MACIÇA, PÉ-DIREITO SIMPLES, EM MADEIRA SERRADA, 1 UTILIZAÇÃO. AF_09/2020</v>
          </cell>
          <cell r="C2460" t="str">
            <v>M2</v>
          </cell>
          <cell r="D2460">
            <v>299.48</v>
          </cell>
        </row>
        <row r="2461">
          <cell r="A2461">
            <v>92484</v>
          </cell>
          <cell r="B2461" t="str">
            <v>MONTAGEM E DESMONTAGEM DE FÔRMA DE LAJE MACIÇA, PÉ-DIREITO SIMPLES, EM MADEIRA SERRADA, 2 UTILIZAÇÕES. AF_09/2020</v>
          </cell>
          <cell r="C2461" t="str">
            <v>M2</v>
          </cell>
          <cell r="D2461">
            <v>210.66</v>
          </cell>
        </row>
        <row r="2462">
          <cell r="A2462">
            <v>92486</v>
          </cell>
          <cell r="B2462" t="str">
            <v>MONTAGEM E DESMONTAGEM DE FÔRMA DE LAJE MACIÇA, PÉ-DIREITO SIMPLES, EM MADEIRA SERRADA, 4 UTILIZAÇÕES. AF_09/2020</v>
          </cell>
          <cell r="C2462" t="str">
            <v>M2</v>
          </cell>
          <cell r="D2462">
            <v>153.13</v>
          </cell>
        </row>
        <row r="2463">
          <cell r="A2463">
            <v>92488</v>
          </cell>
          <cell r="B2463" t="str">
            <v>MONTAGEM E DESMONTAGEM DE FÔRMA DE LAJE NERVURADA COM CUBETA E ASSOALHO, PÉ-DIREITO DUPLO, EM CHAPA DE MADEIRA COMPENSADA RESINADA, 8 UTILIZAÇÕES. AF_09/2020</v>
          </cell>
          <cell r="C2463" t="str">
            <v>M2</v>
          </cell>
          <cell r="D2463">
            <v>111.62</v>
          </cell>
        </row>
        <row r="2464">
          <cell r="A2464">
            <v>92490</v>
          </cell>
          <cell r="B2464" t="str">
            <v>MONTAGEM E DESMONTAGEM DE FÔRMA DE LAJE NERVURADA COM CUBETA E ASSOALHO, PÉ-DIREITO SIMPLES, EM CHAPA DE MADEIRA COMPENSADA RESINADA, 8 UTILIZAÇÕES. AF_09/2020</v>
          </cell>
          <cell r="C2464" t="str">
            <v>M2</v>
          </cell>
          <cell r="D2464">
            <v>73.03</v>
          </cell>
        </row>
        <row r="2465">
          <cell r="A2465">
            <v>92492</v>
          </cell>
          <cell r="B2465" t="str">
            <v>MONTAGEM E DESMONTAGEM DE FÔRMA DE LAJE NERVURADA COM CUBETA E ASSOALHO, PÉ-DIREITO DUPLO, EM CHAPA DE MADEIRA COMPENSADA RESINADA, 10 UTILIZAÇÕES. AF_09/2020</v>
          </cell>
          <cell r="C2465" t="str">
            <v>M2</v>
          </cell>
          <cell r="D2465">
            <v>105.83</v>
          </cell>
        </row>
        <row r="2466">
          <cell r="A2466">
            <v>92494</v>
          </cell>
          <cell r="B2466" t="str">
            <v>MONTAGEM E DESMONTAGEM DE FÔRMA DE LAJE NERVURADA COM CUBETA E ASSOALHO, PÉ-DIREITO SIMPLES, EM CHAPA DE MADEIRA COMPENSADA RESINADA, 10 UTILIZAÇÕES. AF_09/2020</v>
          </cell>
          <cell r="C2466" t="str">
            <v>M2</v>
          </cell>
          <cell r="D2466">
            <v>68.290000000000006</v>
          </cell>
        </row>
        <row r="2467">
          <cell r="A2467">
            <v>92496</v>
          </cell>
          <cell r="B2467" t="str">
            <v>MONTAGEM E DESMONTAGEM DE FÔRMA DE LAJE NERVURADA COM CUBETA E ASSOALHO, PÉ-DIREITO DUPLO, EM CHAPA DE MADEIRA COMPENSADA RESINADA, 12 UTILIZAÇÕES. AF_09/2020</v>
          </cell>
          <cell r="C2467" t="str">
            <v>M2</v>
          </cell>
          <cell r="D2467">
            <v>101.05</v>
          </cell>
        </row>
        <row r="2468">
          <cell r="A2468">
            <v>92498</v>
          </cell>
          <cell r="B2468" t="str">
            <v>MONTAGEM E DESMONTAGEM DE FÔRMA DE LAJE NERVURADA COM CUBETA E ASSOALHO, PÉ-DIREITO SIMPLES, EM CHAPA DE MADEIRA COMPENSADA RESINADA, 12 UTILIZAÇÕES. AF_09/2020</v>
          </cell>
          <cell r="C2468" t="str">
            <v>M2</v>
          </cell>
          <cell r="D2468">
            <v>64.42</v>
          </cell>
        </row>
        <row r="2469">
          <cell r="A2469">
            <v>92500</v>
          </cell>
          <cell r="B2469" t="str">
            <v>MONTAGEM E DESMONTAGEM DE FÔRMA DE LAJE NERVURADA COM CUBETA E ASSOALHO, PÉ-DIREITO DUPLO, EM CHAPA DE MADEIRA COMPENSADA RESINADA, 14 UTILIZAÇÕES. AF_09/2020</v>
          </cell>
          <cell r="C2469" t="str">
            <v>M2</v>
          </cell>
          <cell r="D2469">
            <v>97.3</v>
          </cell>
        </row>
        <row r="2470">
          <cell r="A2470">
            <v>92502</v>
          </cell>
          <cell r="B2470" t="str">
            <v>MONTAGEM E DESMONTAGEM DE FÔRMA DE LAJE NERVURADA COM CUBETA E ASSOALHO, PÉ-DIREITO SIMPLES, EM CHAPA DE MADEIRA COMPENSADA RESINADA, 14 UTILIZAÇÕES. AF_09/2020</v>
          </cell>
          <cell r="C2470" t="str">
            <v>M2</v>
          </cell>
          <cell r="D2470">
            <v>61.55</v>
          </cell>
        </row>
        <row r="2471">
          <cell r="A2471">
            <v>92504</v>
          </cell>
          <cell r="B2471" t="str">
            <v>MONTAGEM E DESMONTAGEM DE FÔRMA DE LAJE NERVURADA COM CUBETA E ASSOALHO, PÉ-DIREITO DUPLO, EM CHAPA DE MADEIRA COMPENSADA RESINADA, 18 UTILIZAÇÕES. AF_09/2020</v>
          </cell>
          <cell r="C2471" t="str">
            <v>M2</v>
          </cell>
          <cell r="D2471">
            <v>90.45</v>
          </cell>
        </row>
        <row r="2472">
          <cell r="A2472">
            <v>92506</v>
          </cell>
          <cell r="B2472" t="str">
            <v>MONTAGEM E DESMONTAGEM DE FÔRMA DE LAJE NERVURADA COM CUBETA E ASSOALHO, PÉ-DIREITO SIMPLES, EM CHAPA DE MADEIRA COMPENSADA RESINADA, 18 UTILIZAÇÕES. AF_09/2020</v>
          </cell>
          <cell r="C2472" t="str">
            <v>M2</v>
          </cell>
          <cell r="D2472">
            <v>56.21</v>
          </cell>
        </row>
        <row r="2473">
          <cell r="A2473">
            <v>92508</v>
          </cell>
          <cell r="B2473" t="str">
            <v>MONTAGEM E DESMONTAGEM DE FÔRMA DE LAJE MACIÇA, PÉ-DIREITO DUPLO, EM CHAPA DE MADEIRA COMPENSADA RESINADA, 2 UTILIZAÇÕES. AF_09/2020</v>
          </cell>
          <cell r="C2473" t="str">
            <v>M2</v>
          </cell>
          <cell r="D2473">
            <v>111.16</v>
          </cell>
        </row>
        <row r="2474">
          <cell r="A2474">
            <v>92510</v>
          </cell>
          <cell r="B2474" t="str">
            <v>MONTAGEM E DESMONTAGEM DE FÔRMA DE LAJE MACIÇA, PÉ-DIREITO SIMPLES, EM CHAPA DE MADEIRA COMPENSADA RESINADA, 2 UTILIZAÇÕES. AF_09/2020</v>
          </cell>
          <cell r="C2474" t="str">
            <v>M2</v>
          </cell>
          <cell r="D2474">
            <v>70.739999999999995</v>
          </cell>
        </row>
        <row r="2475">
          <cell r="A2475">
            <v>92512</v>
          </cell>
          <cell r="B2475" t="str">
            <v>MONTAGEM E DESMONTAGEM DE FÔRMA DE LAJE MACIÇA, PÉ-DIREITO DUPLO, EM CHAPA DE MADEIRA COMPENSADA RESINADA, 4 UTILIZAÇÕES. AF_09/2020</v>
          </cell>
          <cell r="C2475" t="str">
            <v>M2</v>
          </cell>
          <cell r="D2475">
            <v>93.97</v>
          </cell>
        </row>
        <row r="2476">
          <cell r="A2476">
            <v>92514</v>
          </cell>
          <cell r="B2476" t="str">
            <v>MONTAGEM E DESMONTAGEM DE FÔRMA DE LAJE MACIÇA, PÉ-DIREITO SIMPLES, EM CHAPA DE MADEIRA COMPENSADA RESINADA, 4 UTILIZAÇÕES. AF_09/2020</v>
          </cell>
          <cell r="C2476" t="str">
            <v>M2</v>
          </cell>
          <cell r="D2476">
            <v>54.67</v>
          </cell>
        </row>
        <row r="2477">
          <cell r="A2477">
            <v>92515</v>
          </cell>
          <cell r="B2477" t="str">
            <v>MONTAGEM E DESMONTAGEM DE FÔRMA DE LAJE MACIÇA, PÉ-DIREITO DUPLO, EM CHAPA DE MADEIRA COMPENSADA RESINADA, 6 UTILIZAÇÕES. AF_09/2020</v>
          </cell>
          <cell r="C2477" t="str">
            <v>M2</v>
          </cell>
          <cell r="D2477">
            <v>85.55</v>
          </cell>
        </row>
        <row r="2478">
          <cell r="A2478">
            <v>92518</v>
          </cell>
          <cell r="B2478" t="str">
            <v>MONTAGEM E DESMONTAGEM DE FÔRMA DE LAJE MACIÇA, PÉ-DIREITO SIMPLES, EM CHAPA DE MADEIRA COMPENSADA RESINADA, 6 UTILIZAÇÕES. AF_09/2020</v>
          </cell>
          <cell r="C2478" t="str">
            <v>M2</v>
          </cell>
          <cell r="D2478">
            <v>47.33</v>
          </cell>
        </row>
        <row r="2479">
          <cell r="A2479">
            <v>92520</v>
          </cell>
          <cell r="B2479" t="str">
            <v>MONTAGEM E DESMONTAGEM DE FÔRMA DE LAJE MACIÇA, PÉ-DIREITO DUPLO, EM CHAPA DE MADEIRA COMPENSADA RESINADA, 8 UTILIZAÇÕES. AF_09/2020</v>
          </cell>
          <cell r="C2479" t="str">
            <v>M2</v>
          </cell>
          <cell r="D2479">
            <v>80.14</v>
          </cell>
        </row>
        <row r="2480">
          <cell r="A2480">
            <v>92522</v>
          </cell>
          <cell r="B2480" t="str">
            <v>MONTAGEM E DESMONTAGEM DE FÔRMA DE LAJE MACIÇA, PÉ-DIREITO SIMPLES, EM CHAPA DE MADEIRA COMPENSADA RESINADA, 8 UTILIZAÇÕES. AF_09/2020</v>
          </cell>
          <cell r="C2480" t="str">
            <v>M2</v>
          </cell>
          <cell r="D2480">
            <v>42.9</v>
          </cell>
        </row>
        <row r="2481">
          <cell r="A2481">
            <v>92524</v>
          </cell>
          <cell r="B2481" t="str">
            <v>MONTAGEM E DESMONTAGEM DE FÔRMA DE LAJE MACIÇA, PÉ-DIREITO DUPLO, EM CHAPA DE MADEIRA COMPENSADA PLASTIFICADA, 10 UTILIZAÇÕES. AF_09/2020</v>
          </cell>
          <cell r="C2481" t="str">
            <v>M2</v>
          </cell>
          <cell r="D2481">
            <v>80.02</v>
          </cell>
        </row>
        <row r="2482">
          <cell r="A2482">
            <v>92526</v>
          </cell>
          <cell r="B2482" t="str">
            <v>MONTAGEM E DESMONTAGEM DE FÔRMA DE LAJE MACIÇA, PÉ-DIREITO SIMPLES, EM CHAPA DE MADEIRA COMPENSADA PLASTIFICADA, 10 UTILIZAÇÕES. AF_09/2020</v>
          </cell>
          <cell r="C2482" t="str">
            <v>M2</v>
          </cell>
          <cell r="D2482">
            <v>43.71</v>
          </cell>
        </row>
        <row r="2483">
          <cell r="A2483">
            <v>92528</v>
          </cell>
          <cell r="B2483" t="str">
            <v>MONTAGEM E DESMONTAGEM DE FÔRMA DE LAJE MACIÇA, PÉ-DIREITO DUPLO, EM CHAPA DE MADEIRA COMPENSADA PLASTIFICADA, 12 UTILIZAÇÕES. AF_09/2020</v>
          </cell>
          <cell r="C2483" t="str">
            <v>M2</v>
          </cell>
          <cell r="D2483">
            <v>76.56</v>
          </cell>
        </row>
        <row r="2484">
          <cell r="A2484">
            <v>92530</v>
          </cell>
          <cell r="B2484" t="str">
            <v>MONTAGEM E DESMONTAGEM DE FÔRMA DE LAJE MACIÇA, PÉ-DIREITO SIMPLES, EM CHAPA DE MADEIRA COMPENSADA PLASTIFICADA, 12 UTILIZAÇÕES. AF_09/2020</v>
          </cell>
          <cell r="C2484" t="str">
            <v>M2</v>
          </cell>
          <cell r="D2484">
            <v>41.12</v>
          </cell>
        </row>
        <row r="2485">
          <cell r="A2485">
            <v>92532</v>
          </cell>
          <cell r="B2485" t="str">
            <v>MONTAGEM E DESMONTAGEM DE FÔRMA DE LAJE MACIÇA, PÉ-DIREITO DUPLO, EM CHAPA DE MADEIRA COMPENSADA PLASTIFICADA, 14 UTILIZAÇÕES. AF_09/2020</v>
          </cell>
          <cell r="C2485" t="str">
            <v>M2</v>
          </cell>
          <cell r="D2485">
            <v>73.59</v>
          </cell>
        </row>
        <row r="2486">
          <cell r="A2486">
            <v>92534</v>
          </cell>
          <cell r="B2486" t="str">
            <v>MONTAGEM E DESMONTAGEM DE FÔRMA DE LAJE MACIÇA, PÉ-DIREITO SIMPLES, EM CHAPA DE MADEIRA COMPENSADA PLASTIFICADA, 14 UTILIZAÇÕES. AF_09/2020</v>
          </cell>
          <cell r="C2486" t="str">
            <v>M2</v>
          </cell>
          <cell r="D2486">
            <v>38.92</v>
          </cell>
        </row>
        <row r="2487">
          <cell r="A2487">
            <v>92536</v>
          </cell>
          <cell r="B2487" t="str">
            <v>MONTAGEM E DESMONTAGEM DE FÔRMA DE LAJE MACIÇA, PÉ-DIREITO DUPLO, EM CHAPA DE MADEIRA COMPENSADA PLASTIFICADA, 18 UTILIZAÇÕES. AF_09/2020</v>
          </cell>
          <cell r="C2487" t="str">
            <v>M2</v>
          </cell>
          <cell r="D2487">
            <v>67.819999999999993</v>
          </cell>
        </row>
        <row r="2488">
          <cell r="A2488">
            <v>92538</v>
          </cell>
          <cell r="B2488" t="str">
            <v>MONTAGEM E DESMONTAGEM DE FÔRMA DE LAJE MACIÇA, PÉ-DIREITO SIMPLES, EM CHAPA DE MADEIRA COMPENSADA PLASTIFICADA, 18 UTILIZAÇÕES. AF_09/2020</v>
          </cell>
          <cell r="C2488" t="str">
            <v>M2</v>
          </cell>
          <cell r="D2488">
            <v>34.5</v>
          </cell>
        </row>
        <row r="2489">
          <cell r="A2489">
            <v>96252</v>
          </cell>
          <cell r="B2489" t="str">
            <v>FABRICAÇÃO DE FÔRMA PARA PILARES CIRCULARES, EM CHAPA DE MADEIRA COMPENSADA RESINADA, PÉ-DIREITO SIMPLES. AF_05/2024</v>
          </cell>
          <cell r="C2489" t="str">
            <v>M2</v>
          </cell>
          <cell r="D2489">
            <v>173.77</v>
          </cell>
        </row>
        <row r="2490">
          <cell r="A2490">
            <v>96258</v>
          </cell>
          <cell r="B2490" t="str">
            <v>MONTAGEM E DESMONTAGEM DE FÔRMA DE PILARES CIRCULARES, PÉ-DIREITO SIMPLES, EM MADEIRA, 2 UTILIZAÇÕES. AF_05/2024</v>
          </cell>
          <cell r="C2490" t="str">
            <v>M2</v>
          </cell>
          <cell r="D2490">
            <v>150.58000000000001</v>
          </cell>
        </row>
        <row r="2491">
          <cell r="A2491">
            <v>96529</v>
          </cell>
          <cell r="B2491" t="str">
            <v>FABRICAÇÃO, MONTAGEM E DESMONTAGEM DE FÔRMA PARA SAPATA, EM MADEIRA SERRADA, E=25 MM, 1 UTILIZAÇÃO. AF_01/2024</v>
          </cell>
          <cell r="C2491" t="str">
            <v>M2</v>
          </cell>
          <cell r="D2491">
            <v>263.83</v>
          </cell>
        </row>
        <row r="2492">
          <cell r="A2492">
            <v>96530</v>
          </cell>
          <cell r="B2492" t="str">
            <v>FABRICAÇÃO, MONTAGEM E DESMONTAGEM DE FÔRMA PARA VIGA BALDRAME, EM MADEIRA SERRADA, E=25 MM, 1 UTILIZAÇÃO. AF_01/2024</v>
          </cell>
          <cell r="C2492" t="str">
            <v>M2</v>
          </cell>
          <cell r="D2492">
            <v>157.57</v>
          </cell>
        </row>
        <row r="2493">
          <cell r="A2493">
            <v>96531</v>
          </cell>
          <cell r="B2493" t="str">
            <v>FABRICAÇÃO, MONTAGEM E DESMONTAGEM DE FÔRMA PARA BLOCO DE COROAMENTO, EM MADEIRA SERRADA, E=25 MM, 2 UTILIZAÇÕES. AF_01/2024</v>
          </cell>
          <cell r="C2493" t="str">
            <v>M2</v>
          </cell>
          <cell r="D2493">
            <v>111.37</v>
          </cell>
        </row>
        <row r="2494">
          <cell r="A2494">
            <v>96532</v>
          </cell>
          <cell r="B2494" t="str">
            <v>FABRICAÇÃO, MONTAGEM E DESMONTAGEM DE FÔRMA PARA SAPATA, EM MADEIRA SERRADA, E=25 MM, 2 UTILIZAÇÕES. AF_01/2024</v>
          </cell>
          <cell r="C2494" t="str">
            <v>M2</v>
          </cell>
          <cell r="D2494">
            <v>175.02</v>
          </cell>
        </row>
        <row r="2495">
          <cell r="A2495">
            <v>96533</v>
          </cell>
          <cell r="B2495" t="str">
            <v>FABRICAÇÃO, MONTAGEM E DESMONTAGEM DE FÔRMA PARA VIGA BALDRAME, EM MADEIRA SERRADA, E=25 MM, 2 UTILIZAÇÕES. AF_01/2024</v>
          </cell>
          <cell r="C2495" t="str">
            <v>M2</v>
          </cell>
          <cell r="D2495">
            <v>99.58</v>
          </cell>
        </row>
        <row r="2496">
          <cell r="A2496">
            <v>96534</v>
          </cell>
          <cell r="B2496" t="str">
            <v>FABRICAÇÃO, MONTAGEM E DESMONTAGEM DE FÔRMA PARA BLOCO DE COROAMENTO, EM MADEIRA SERRADA, E=25 MM, 4 UTILIZAÇÕES. AF_01/2024</v>
          </cell>
          <cell r="C2496" t="str">
            <v>M2</v>
          </cell>
          <cell r="D2496">
            <v>79.5</v>
          </cell>
        </row>
        <row r="2497">
          <cell r="A2497">
            <v>96535</v>
          </cell>
          <cell r="B2497" t="str">
            <v>FABRICAÇÃO, MONTAGEM E DESMONTAGEM DE FÔRMA PARA SAPATA, EM MADEIRA SERRADA, E=25 MM, 4 UTILIZAÇÕES. AF_01/2024</v>
          </cell>
          <cell r="C2497" t="str">
            <v>M2</v>
          </cell>
          <cell r="D2497">
            <v>128.83000000000001</v>
          </cell>
        </row>
        <row r="2498">
          <cell r="A2498">
            <v>96536</v>
          </cell>
          <cell r="B2498" t="str">
            <v>FABRICAÇÃO, MONTAGEM E DESMONTAGEM DE FÔRMA PARA VIGA BALDRAME, EM MADEIRA SERRADA, E=25 MM, 4 UTILIZAÇÕES. AF_01/2024</v>
          </cell>
          <cell r="C2498" t="str">
            <v>M2</v>
          </cell>
          <cell r="D2498">
            <v>69.39</v>
          </cell>
        </row>
        <row r="2499">
          <cell r="A2499">
            <v>96537</v>
          </cell>
          <cell r="B2499" t="str">
            <v>FABRICAÇÃO, MONTAGEM E DESMONTAGEM DE FÔRMA PARA BLOCO DE COROAMENTO, EM CHAPA DE MADEIRA COMPENSADA RESINADA, E=17 MM, 2 UTILIZAÇÕES. AF_01/2024</v>
          </cell>
          <cell r="C2499" t="str">
            <v>M2</v>
          </cell>
          <cell r="D2499">
            <v>190.86</v>
          </cell>
        </row>
        <row r="2500">
          <cell r="A2500">
            <v>96538</v>
          </cell>
          <cell r="B2500" t="str">
            <v>FABRICAÇÃO, MONTAGEM E DESMONTAGEM DE FÔRMA PARA SAPATA, EM CHAPA DE MADEIRA COMPENSADA RESINADA, E=17 MM, 2 UTILIZAÇÕES. AF_01/2024</v>
          </cell>
          <cell r="C2500" t="str">
            <v>M2</v>
          </cell>
          <cell r="D2500">
            <v>243.57</v>
          </cell>
        </row>
        <row r="2501">
          <cell r="A2501">
            <v>96539</v>
          </cell>
          <cell r="B2501" t="str">
            <v>FABRICAÇÃO, MONTAGEM E DESMONTAGEM DE FÔRMA PARA VIGA BALDRAME, EM CHAPA DE MADEIRA COMPENSADA RESINADA, E=17 MM, 2 UTILIZAÇÕES. AF_01/2024</v>
          </cell>
          <cell r="C2501" t="str">
            <v>M2</v>
          </cell>
          <cell r="D2501">
            <v>133.01</v>
          </cell>
        </row>
        <row r="2502">
          <cell r="A2502">
            <v>96540</v>
          </cell>
          <cell r="B2502" t="str">
            <v>FABRICAÇÃO, MONTAGEM E DESMONTAGEM DE FÔRMA PARA BLOCO DE COROAMENTO, EM CHAPA DE MADEIRA COMPENSADA RESINADA, E=17 MM, 4 UTILIZAÇÕES. AF_01/2024</v>
          </cell>
          <cell r="C2502" t="str">
            <v>M2</v>
          </cell>
          <cell r="D2502">
            <v>131.18</v>
          </cell>
        </row>
        <row r="2503">
          <cell r="A2503">
            <v>96541</v>
          </cell>
          <cell r="B2503" t="str">
            <v>FABRICAÇÃO, MONTAGEM E DESMONTAGEM DE FÔRMA PARA SAPATA, EM CHAPA DE MADEIRA COMPENSADA RESINADA, E=17 MM, 4 UTILIZAÇÕES. AF_01/2024</v>
          </cell>
          <cell r="C2503" t="str">
            <v>M2</v>
          </cell>
          <cell r="D2503">
            <v>175.83</v>
          </cell>
        </row>
        <row r="2504">
          <cell r="A2504">
            <v>96542</v>
          </cell>
          <cell r="B2504" t="str">
            <v>FABRICAÇÃO, MONTAGEM E DESMONTAGEM DE FÔRMA PARA VIGA BALDRAME, EM CHAPA DE MADEIRA COMPENSADA RESINADA, E=17 MM, 4 UTILIZAÇÕES. AF_01/2024</v>
          </cell>
          <cell r="C2504" t="str">
            <v>M2</v>
          </cell>
          <cell r="D2504">
            <v>96.07</v>
          </cell>
        </row>
        <row r="2505">
          <cell r="A2505">
            <v>96543</v>
          </cell>
          <cell r="B2505" t="str">
            <v>ARMAÇÃO DE BLOCO UTILIZANDO AÇO CA-60 DE 5 MM - MONTAGEM. AF_01/2024</v>
          </cell>
          <cell r="C2505" t="str">
            <v>KG</v>
          </cell>
          <cell r="D2505">
            <v>19.059999999999999</v>
          </cell>
        </row>
        <row r="2506">
          <cell r="A2506">
            <v>101791</v>
          </cell>
          <cell r="B2506" t="str">
            <v>FABRICAÇÃO DE ESCORAS DO TIPO PONTALETE, EM MADEIRA, PARA PÉ-DIREITO DUPLO. AF_09/2020</v>
          </cell>
          <cell r="C2506" t="str">
            <v>M</v>
          </cell>
          <cell r="D2506">
            <v>31.58</v>
          </cell>
        </row>
        <row r="2507">
          <cell r="A2507">
            <v>101792</v>
          </cell>
          <cell r="B2507" t="str">
            <v>ESCORAMENTO DE FÔRMAS DE LAJE EM MADEIRA NÃO APARELHADA, PÉ-DIREITO SIMPLES, INCLUSO TRAVAMENTO, 4 UTILIZAÇÕES. AF_09/2020</v>
          </cell>
          <cell r="C2507" t="str">
            <v>M3</v>
          </cell>
          <cell r="D2507">
            <v>17.25</v>
          </cell>
        </row>
        <row r="2508">
          <cell r="A2508">
            <v>101793</v>
          </cell>
          <cell r="B2508" t="str">
            <v>ESCORAMENTO DE FÔRMAS DE LAJE EM MADEIRA NÃO APARELHADA, PÉ-DIREITO DUPLO, INCLUSO TRAVAMENTO, 4 UTILIZAÇÕES. AF_09/2020</v>
          </cell>
          <cell r="C2508" t="str">
            <v>M3</v>
          </cell>
          <cell r="D2508">
            <v>27.79</v>
          </cell>
        </row>
        <row r="2509">
          <cell r="A2509">
            <v>101969</v>
          </cell>
          <cell r="B2509" t="str">
            <v>FABRICAÇÃO DE FÔRMA PARA ESCADAS, COM 2 LANCES EM "U" E LAJE PLANA, EM CHAPA DE MADEIRA COMPENSADA PLASTIFICADA, E=18 MM. AF_11/2020</v>
          </cell>
          <cell r="C2509" t="str">
            <v>M2</v>
          </cell>
          <cell r="D2509">
            <v>218.53</v>
          </cell>
        </row>
        <row r="2510">
          <cell r="A2510">
            <v>101971</v>
          </cell>
          <cell r="B2510" t="str">
            <v>FABRICAÇÃO DE FÔRMA PARA ESCADAS, COM 2 LANCES EM "U" E LAJE PLANA, EM CHAPA DE MADEIRA COMPENSADA RESINADA, E= 17 MM. AF_11/2020</v>
          </cell>
          <cell r="C2510" t="str">
            <v>M2</v>
          </cell>
          <cell r="D2510">
            <v>170.58</v>
          </cell>
        </row>
        <row r="2511">
          <cell r="A2511">
            <v>101973</v>
          </cell>
          <cell r="B2511" t="str">
            <v>FABRICAÇÃO DE FÔRMA PARA ESCADAS, COM 2 LANCES EM "U" E LAJE PLANA, EM MADEIRA SERRADA, E=25 MM. AF_11/2020</v>
          </cell>
          <cell r="C2511" t="str">
            <v>M2</v>
          </cell>
          <cell r="D2511">
            <v>186.26</v>
          </cell>
        </row>
        <row r="2512">
          <cell r="A2512">
            <v>101974</v>
          </cell>
          <cell r="B2512" t="str">
            <v>MONTAGEM E DESMONTAGEM DE FÔRMA PARA ESCADAS, COM 2 LANCES EM "U" E LAJE PLANA, EM MADEIRA SERRADA, 1 UTILIZAÇÃO. AF_11/2020</v>
          </cell>
          <cell r="C2512" t="str">
            <v>M2</v>
          </cell>
          <cell r="D2512">
            <v>463.64</v>
          </cell>
        </row>
        <row r="2513">
          <cell r="A2513">
            <v>101975</v>
          </cell>
          <cell r="B2513" t="str">
            <v>MONTAGEM E DESMONTAGEM DE FÔRMA PARA ESCADAS, COM 2 LANCES EM "U"  E LAJE PLANA, EM MADEIRA SERRADA, 2 UTILIZAÇÕES. AF_11/2020</v>
          </cell>
          <cell r="C2513" t="str">
            <v>M2</v>
          </cell>
          <cell r="D2513">
            <v>393.69</v>
          </cell>
        </row>
        <row r="2514">
          <cell r="A2514">
            <v>101977</v>
          </cell>
          <cell r="B2514" t="str">
            <v>MONTAGEM E DESMONTAGEM DE FÔRMA PARA ESCADAS, COM 2 LANCES EM "U" E LAJE PLANA, EM CHAPA DE MADEIRA COMPENSADA RESINADA, 2 UTILIZAÇÕES. AF_11/2020</v>
          </cell>
          <cell r="C2514" t="str">
            <v>M2</v>
          </cell>
          <cell r="D2514">
            <v>326.49</v>
          </cell>
        </row>
        <row r="2515">
          <cell r="A2515">
            <v>101980</v>
          </cell>
          <cell r="B2515" t="str">
            <v>MONTAGEM E DESMONTAGEM DE FÔRMA PARA ESCADAS, COM 2 LANCES EM "U" E LAJE PLANA, EM CHAPA DE MADEIRA COMPENSADA RESINADA, 4 UTILIZAÇÕES. AF_11/2020</v>
          </cell>
          <cell r="C2515" t="str">
            <v>M2</v>
          </cell>
          <cell r="D2515">
            <v>306.88</v>
          </cell>
        </row>
        <row r="2516">
          <cell r="A2516">
            <v>101981</v>
          </cell>
          <cell r="B2516" t="str">
            <v>MONTAGEM E DESMONTAGEM DE FÔRMA PARA ESCADAS, COM 2 LANCES EM "U" E LAJE PLANA, EM CHAPA DE MADEIRA COMPENSADA PLASTIFICADA, 6 UTILIZAÇÕES. AF_11/2020</v>
          </cell>
          <cell r="C2516" t="str">
            <v>M2</v>
          </cell>
          <cell r="D2516">
            <v>265.08</v>
          </cell>
        </row>
        <row r="2517">
          <cell r="A2517">
            <v>101982</v>
          </cell>
          <cell r="B2517" t="str">
            <v>MONTAGEM E DESMONTAGEM DE FÔRMA PARA ESCADAS, COM 2 LANCES EM "U" E LAJE PLANA, EM CHAPA DE MADEIRA COMPENSADA PLASTIFICADA, 8 UTILIZAÇÕES. AF_11/2020</v>
          </cell>
          <cell r="C2517" t="str">
            <v>M2</v>
          </cell>
          <cell r="D2517">
            <v>235.75</v>
          </cell>
        </row>
        <row r="2518">
          <cell r="A2518">
            <v>101983</v>
          </cell>
          <cell r="B2518" t="str">
            <v>MONTAGEM E DESMONTAGEM DE FÔRMA PARA ESCADAS, COM 2 LANCES EM "U" E LAJE PLANA, EM CHAPA DE MADEIRA COMPENSADA PLASTIFICADA, 10 UTILIZAÇÕES. AF_11/2020</v>
          </cell>
          <cell r="C2518" t="str">
            <v>M2</v>
          </cell>
          <cell r="D2518">
            <v>217.28</v>
          </cell>
        </row>
        <row r="2519">
          <cell r="A2519">
            <v>101985</v>
          </cell>
          <cell r="B2519" t="str">
            <v>FABRICAÇÃO DE FÔRMA PARA ESCADAS, COM 2 LANCES EM "U" E LAJE CASCATA, EM CHAPA DE MADEIRA COMPENSADA PLASTIFICADA, E=18 MM. AF_11/2020</v>
          </cell>
          <cell r="C2519" t="str">
            <v>M2</v>
          </cell>
          <cell r="D2519">
            <v>225.07</v>
          </cell>
        </row>
        <row r="2520">
          <cell r="A2520">
            <v>101986</v>
          </cell>
          <cell r="B2520" t="str">
            <v>FABRICAÇÃO DE FÔRMA PARA ESCADAS, COM 2 LANCES EM "U" E LAJE CASCATA, EM CHAPA DE MADEIRA COMPENSADA RESINADA, E= 17 MM. AF_11/2020</v>
          </cell>
          <cell r="C2520" t="str">
            <v>M2</v>
          </cell>
          <cell r="D2520">
            <v>164.12</v>
          </cell>
        </row>
        <row r="2521">
          <cell r="A2521">
            <v>101987</v>
          </cell>
          <cell r="B2521" t="str">
            <v>FABRICAÇÃO DE FÔRMA PARA ESCADAS, COM 2 LANCES EM "U" E LAJE CASCATA, EM MADEIRA SERRADA, E=25 MM. AF_11/2020</v>
          </cell>
          <cell r="C2521" t="str">
            <v>M2</v>
          </cell>
          <cell r="D2521">
            <v>214.24</v>
          </cell>
        </row>
        <row r="2522">
          <cell r="A2522">
            <v>101988</v>
          </cell>
          <cell r="B2522" t="str">
            <v>FABRICAÇÃO DE FÔRMA PARA ESCADAS, COM 2 LANCES EM "L" E LAJE PLANA, EM CHAPA DE MADEIRA COMPENSADA PLASTIFICADA, E=18 MM. AF_11/2020</v>
          </cell>
          <cell r="C2522" t="str">
            <v>M2</v>
          </cell>
          <cell r="D2522">
            <v>226.13</v>
          </cell>
        </row>
        <row r="2523">
          <cell r="A2523">
            <v>101989</v>
          </cell>
          <cell r="B2523" t="str">
            <v>FABRICAÇÃO DE FÔRMA PARA ESCADAS, COM 2 LANCES EM "L" E LAJE PLANA, EM CHAPA DE MADEIRA COMPENSADA RESINADA, E= 17 MM. AF_11/2020</v>
          </cell>
          <cell r="C2523" t="str">
            <v>M2</v>
          </cell>
          <cell r="D2523">
            <v>178.79</v>
          </cell>
        </row>
        <row r="2524">
          <cell r="A2524">
            <v>101990</v>
          </cell>
          <cell r="B2524" t="str">
            <v>FABRICAÇÃO DE FÔRMA PARA ESCADAS, COM 2 LANCES EM "L" E LAJE PLANA, EM MADEIRA SERRADA, E=25 MM. AF_11/2020</v>
          </cell>
          <cell r="C2524" t="str">
            <v>M2</v>
          </cell>
          <cell r="D2524">
            <v>200.19</v>
          </cell>
        </row>
        <row r="2525">
          <cell r="A2525">
            <v>101991</v>
          </cell>
          <cell r="B2525" t="str">
            <v>FABRICAÇÃO DE FÔRMA PARA ESCADAS, COM 2 LANCES EM "L" E LAJE CASCATA, EM CHAPA DE MADEIRA COMPENSADA PLASTIFICADA, E=18 MM. AF_11/2020</v>
          </cell>
          <cell r="C2525" t="str">
            <v>M2</v>
          </cell>
          <cell r="D2525">
            <v>224.51</v>
          </cell>
        </row>
        <row r="2526">
          <cell r="A2526">
            <v>101992</v>
          </cell>
          <cell r="B2526" t="str">
            <v>FABRICAÇÃO DE FÔRMA PARA ESCADAS, COM 2 LANCES EM "L" E LAJE CASCATA, EM CHAPA DE MADEIRA COMPENSADA RESINADA, E= 17 MM. AF_11/2020</v>
          </cell>
          <cell r="C2526" t="str">
            <v>M2</v>
          </cell>
          <cell r="D2526">
            <v>166.24</v>
          </cell>
        </row>
        <row r="2527">
          <cell r="A2527">
            <v>101993</v>
          </cell>
          <cell r="B2527" t="str">
            <v>FABRICAÇÃO DE FÔRMA PARA ESCADAS, COM 2 LANCES EM "L" E LAJE CASCATA, EM MADEIRA SERRADA, E=25 MM. AF_11/2020</v>
          </cell>
          <cell r="C2527" t="str">
            <v>M2</v>
          </cell>
          <cell r="D2527">
            <v>249.97</v>
          </cell>
        </row>
        <row r="2528">
          <cell r="A2528">
            <v>101994</v>
          </cell>
          <cell r="B2528" t="str">
            <v>FABRICAÇÃO DE FÔRMA PARA ESCADAS, COM 1 LANCE E LAJE PLANA, EM CHAPA DE MADEIRA COMPENSADA PLASTIFICADA, E=18 MM. AF_11/2020</v>
          </cell>
          <cell r="C2528" t="str">
            <v>M2</v>
          </cell>
          <cell r="D2528">
            <v>240.65</v>
          </cell>
        </row>
        <row r="2529">
          <cell r="A2529">
            <v>101995</v>
          </cell>
          <cell r="B2529" t="str">
            <v>FABRICAÇÃO DE FÔRMA PARA ESCADAS, COM 1 LANCE E LAJE PLANA, EM CHAPA DE MADEIRA COMPENSADA RESINADA, E= 17 MM. AF_11/2020</v>
          </cell>
          <cell r="C2529" t="str">
            <v>M2</v>
          </cell>
          <cell r="D2529">
            <v>187.5</v>
          </cell>
        </row>
        <row r="2530">
          <cell r="A2530">
            <v>101996</v>
          </cell>
          <cell r="B2530" t="str">
            <v>FABRICAÇÃO DE FÔRMA PARA ESCADAS, COM 1 LANCE E LAJE PLANA, EM MADEIRA SERRADA, E=25 MM. AF_11/2020</v>
          </cell>
          <cell r="C2530" t="str">
            <v>M2</v>
          </cell>
          <cell r="D2530">
            <v>214.4</v>
          </cell>
        </row>
        <row r="2531">
          <cell r="A2531">
            <v>101997</v>
          </cell>
          <cell r="B2531" t="str">
            <v>FABRICAÇÃO DE FÔRMA PARA ESCADAS, COM 1 LANCE E LAJE CASCATA, EM CHAPA DE MADEIRA COMPENSADA PLASTIFICADA, E=18 MM. AF_11/2020</v>
          </cell>
          <cell r="C2531" t="str">
            <v>M2</v>
          </cell>
          <cell r="D2531">
            <v>223.99</v>
          </cell>
        </row>
        <row r="2532">
          <cell r="A2532">
            <v>101998</v>
          </cell>
          <cell r="B2532" t="str">
            <v>FABRICAÇÃO DE FÔRMA PARA ESCADAS, COM 1 LANCE E LAJE CASCATA, EM CHAPA DE MADEIRA COMPENSADA RESINADA, E= 17 MM. AF_11/2020</v>
          </cell>
          <cell r="C2532" t="str">
            <v>M2</v>
          </cell>
          <cell r="D2532">
            <v>164.41</v>
          </cell>
        </row>
        <row r="2533">
          <cell r="A2533">
            <v>101999</v>
          </cell>
          <cell r="B2533" t="str">
            <v>FABRICAÇÃO DE FÔRMA PARA ESCADAS, COM 1 LANCE E LAJE CASCATA, EM MADEIRA SERRADA, E=25 MM. AF_11/2020</v>
          </cell>
          <cell r="C2533" t="str">
            <v>M2</v>
          </cell>
          <cell r="D2533">
            <v>267.08999999999997</v>
          </cell>
        </row>
        <row r="2534">
          <cell r="A2534">
            <v>102000</v>
          </cell>
          <cell r="B2534" t="str">
            <v>MONTAGEM E DESMONTAGEM DE FÔRMA PARA ESCADAS, COM 2 LANCES EM "U" E LAJE CASCATA, EM MADEIRA SERRADA, 1 UTILIZAÇÃO. AF_11/2020</v>
          </cell>
          <cell r="C2534" t="str">
            <v>M2</v>
          </cell>
          <cell r="D2534">
            <v>460.59</v>
          </cell>
        </row>
        <row r="2535">
          <cell r="A2535">
            <v>102001</v>
          </cell>
          <cell r="B2535" t="str">
            <v>MONTAGEM E DESMONTAGEM DE FÔRMA PARA ESCADAS, COM 2 LANCES EM "U" E LAJE CASCATA, EM MADEIRA SERRADA, 2 UTILIZAÇÕES. AF_11/2020</v>
          </cell>
          <cell r="C2535" t="str">
            <v>M2</v>
          </cell>
          <cell r="D2535">
            <v>395.02</v>
          </cell>
        </row>
        <row r="2536">
          <cell r="A2536">
            <v>102002</v>
          </cell>
          <cell r="B2536" t="str">
            <v>MONTAGEM E DESMONTAGEM DE FÔRMA PARA ESCADAS, COM 2 LANCES EM "U" E LAJE CASCATA, EM CHAPA DE MADEIRA COMPENSADA RESINADA, 2 UTILIZAÇÕES. AF_11/2020</v>
          </cell>
          <cell r="C2536" t="str">
            <v>M2</v>
          </cell>
          <cell r="D2536">
            <v>313.2</v>
          </cell>
        </row>
        <row r="2537">
          <cell r="A2537">
            <v>102003</v>
          </cell>
          <cell r="B2537" t="str">
            <v>MONTAGEM E DESMONTAGEM DE FÔRMA PARA ESCADAS, COM 2 LANCES EM "U" E LAJE CASCATA, EM CHAPA DE MADEIRA COMPENSADA RESINADA, 4 UTILIZAÇÕES. AF_11/2020</v>
          </cell>
          <cell r="C2537" t="str">
            <v>M2</v>
          </cell>
          <cell r="D2537">
            <v>292.2</v>
          </cell>
        </row>
        <row r="2538">
          <cell r="A2538">
            <v>102004</v>
          </cell>
          <cell r="B2538" t="str">
            <v>MONTAGEM E DESMONTAGEM DE FÔRMA PARA ESCADAS, COM 2 LANCES EM "U" E LAJE CASCATA, EM CHAPA DE MADEIRA COMPENSADA PLASTIFICADA, 6 UTILIZAÇÕES. AF_11/2020</v>
          </cell>
          <cell r="C2538" t="str">
            <v>M2</v>
          </cell>
          <cell r="D2538">
            <v>257.82</v>
          </cell>
        </row>
        <row r="2539">
          <cell r="A2539">
            <v>102005</v>
          </cell>
          <cell r="B2539" t="str">
            <v>MONTAGEM E DESMONTAGEM DE FÔRMA PARA ESCADAS, COM 2 LANCES EM "U" E LAJE CASCATA, EM CHAPA DE MADEIRA COMPENSADA PLASTIFICADA, 8 UTILIZAÇÕES. AF_11/2020</v>
          </cell>
          <cell r="C2539" t="str">
            <v>M2</v>
          </cell>
          <cell r="D2539">
            <v>227.77</v>
          </cell>
        </row>
        <row r="2540">
          <cell r="A2540">
            <v>102006</v>
          </cell>
          <cell r="B2540" t="str">
            <v>MONTAGEM E DESMONTAGEM DE FÔRMA PARA ESCADAS, COM 2 LANCES EM "U" E LAJE CASCATA, EM CHAPA DE MADEIRA COMPENSADA PLASTIFICADA, 10 UTILIZAÇÕES. AF_11/2020</v>
          </cell>
          <cell r="C2540" t="str">
            <v>M2</v>
          </cell>
          <cell r="D2540">
            <v>208.83</v>
          </cell>
        </row>
        <row r="2541">
          <cell r="A2541">
            <v>102007</v>
          </cell>
          <cell r="B2541" t="str">
            <v>MONTAGEM E DESMONTAGEM DE FÔRMA PARA ESCADAS, COM 2 LANCES EM "L" E LAJE PLANA, EM MADEIRA SERRADA, 1 UTILIZAÇÃO. AF_11/2020</v>
          </cell>
          <cell r="C2541" t="str">
            <v>M2</v>
          </cell>
          <cell r="D2541">
            <v>455.2</v>
          </cell>
        </row>
        <row r="2542">
          <cell r="A2542">
            <v>102008</v>
          </cell>
          <cell r="B2542" t="str">
            <v>MONTAGEM E DESMONTAGEM DE FÔRMA PARA ESCADAS, COM 2 LANCES EM "L" E LAJE PLANA, EM MADEIRA SERRADA, 2 UTILIZAÇÕES. AF_11/2020</v>
          </cell>
          <cell r="C2542" t="str">
            <v>M2</v>
          </cell>
          <cell r="D2542">
            <v>379.93</v>
          </cell>
        </row>
        <row r="2543">
          <cell r="A2543">
            <v>102009</v>
          </cell>
          <cell r="B2543" t="str">
            <v>MONTAGEM E DESMONTAGEM DE FÔRMA PARA ESCADAS, COM 2 LANCES EM "L" E LAJE PLANA, EM CHAPA DE MADEIRA COMPENSADA RESINADA, 2 UTILIZAÇÕES. AF_11/2020</v>
          </cell>
          <cell r="C2543" t="str">
            <v>M2</v>
          </cell>
          <cell r="D2543">
            <v>327.26</v>
          </cell>
        </row>
        <row r="2544">
          <cell r="A2544">
            <v>102010</v>
          </cell>
          <cell r="B2544" t="str">
            <v>MONTAGEM E DESMONTAGEM DE FÔRMA PARA ESCADAS, COM 2 LANCES EM "L" E LAJE PLANA, EM CHAPA DE MADEIRA COMPENSADA RESINADA, 4 UTILIZAÇÕES. AF_11/2020</v>
          </cell>
          <cell r="C2544" t="str">
            <v>M2</v>
          </cell>
          <cell r="D2544">
            <v>304.32</v>
          </cell>
        </row>
        <row r="2545">
          <cell r="A2545">
            <v>102011</v>
          </cell>
          <cell r="B2545" t="str">
            <v>MONTAGEM E DESMONTAGEM DE FÔRMA PARA ESCADAS, COM 2 LANCES EM "L" E LAJE PLANA, EM CHAPA DE MADEIRA COMPENSADA PLASTIFICADA, 6 UTILIZAÇÕES. AF_11/2020</v>
          </cell>
          <cell r="C2545" t="str">
            <v>M2</v>
          </cell>
          <cell r="D2545">
            <v>260.24</v>
          </cell>
        </row>
        <row r="2546">
          <cell r="A2546">
            <v>102012</v>
          </cell>
          <cell r="B2546" t="str">
            <v>MONTAGEM E DESMONTAGEM DE FÔRMA PARA ESCADAS, COM 2 LANCES EM "L" E LAJE PLANA, EM CHAPA DE MADEIRA COMPENSADA PLASTIFICADA, 8 UTILIZAÇÕES. AF_11/2020</v>
          </cell>
          <cell r="C2546" t="str">
            <v>M2</v>
          </cell>
          <cell r="D2546">
            <v>230.07</v>
          </cell>
        </row>
        <row r="2547">
          <cell r="A2547">
            <v>102013</v>
          </cell>
          <cell r="B2547" t="str">
            <v>MONTAGEM E DESMONTAGEM DE FÔRMA PARA ESCADAS, COM 2 LANCES EM "L" E LAJE PLANA, EM CHAPA DE MADEIRA COMPENSADA PLASTIFICADA, 10 UTILIZAÇÕES. AF_11/2020</v>
          </cell>
          <cell r="C2547" t="str">
            <v>M2</v>
          </cell>
          <cell r="D2547">
            <v>213.32</v>
          </cell>
        </row>
        <row r="2548">
          <cell r="A2548">
            <v>102014</v>
          </cell>
          <cell r="B2548" t="str">
            <v>MONTAGEM E DESMONTAGEM DE FÔRMA PARA ESCADAS, COM 2 LANCES EM "L" E LAJE CASCATA, EM MADEIRA SERRADA, 1 UTILIZAÇÃO. AF_11/2020</v>
          </cell>
          <cell r="C2548" t="str">
            <v>M2</v>
          </cell>
          <cell r="D2548">
            <v>495.94</v>
          </cell>
        </row>
        <row r="2549">
          <cell r="A2549">
            <v>102015</v>
          </cell>
          <cell r="B2549" t="str">
            <v>MONTAGEM E DESMONTAGEM DE FÔRMA PARA ESCADAS, COM 2 LANCES EM "L" E LAJE CASCATA, EM MADEIRA SERRADA, 2 UTILIZAÇÕES. AF_11/2020</v>
          </cell>
          <cell r="C2549" t="str">
            <v>M2</v>
          </cell>
          <cell r="D2549">
            <v>414.92</v>
          </cell>
        </row>
        <row r="2550">
          <cell r="A2550">
            <v>102016</v>
          </cell>
          <cell r="B2550" t="str">
            <v>MONTAGEM E DESMONTAGEM DE FÔRMA PARA ESCADAS, COM 2 LANCES EM "L" E LAJE CASCATA, EM CHAPA DE MADEIRA COMPENSADA RESINADA, 2 UTILIZAÇÕES. AF_11/2020</v>
          </cell>
          <cell r="C2550" t="str">
            <v>M2</v>
          </cell>
          <cell r="D2550">
            <v>310.17</v>
          </cell>
        </row>
        <row r="2551">
          <cell r="A2551">
            <v>102017</v>
          </cell>
          <cell r="B2551" t="str">
            <v>MONTAGEM E DESMONTAGEM DE FÔRMA PARA ESCADAS, COM 2 LANCES EM "L" E LAJE CASCATA, EM CHAPA DE MADEIRA COMPENSADA RESINADA, 4 UTILIZAÇÕES. AF_11/2020</v>
          </cell>
          <cell r="C2551" t="str">
            <v>M2</v>
          </cell>
          <cell r="D2551">
            <v>286.73</v>
          </cell>
        </row>
        <row r="2552">
          <cell r="A2552">
            <v>102036</v>
          </cell>
          <cell r="B2552" t="str">
            <v>MONTAGEM E DESMONTAGEM DE FÔRMA PARA ESCADAS, COM 2 LANCES EM "L" E LAJE CASCATA, EM CHAPA DE MADEIRA COMPENSADA PLASTIFICADA, 6 UTILIZAÇÕES. AF_11/2020</v>
          </cell>
          <cell r="C2552" t="str">
            <v>M2</v>
          </cell>
          <cell r="D2552">
            <v>250.53</v>
          </cell>
        </row>
        <row r="2553">
          <cell r="A2553">
            <v>102037</v>
          </cell>
          <cell r="B2553" t="str">
            <v>MONTAGEM E DESMONTAGEM DE FÔRMA PARA ESCADAS, COM 2 LANCES EM "L" E LAJE CASCATA, EM CHAPA DE MADEIRA COMPENSADA PLASTIFICADA, 8 UTILIZAÇÕES. AF_11/2020</v>
          </cell>
          <cell r="C2553" t="str">
            <v>M2</v>
          </cell>
          <cell r="D2553">
            <v>220.54</v>
          </cell>
        </row>
        <row r="2554">
          <cell r="A2554">
            <v>102038</v>
          </cell>
          <cell r="B2554" t="str">
            <v>MONTAGEM E DESMONTAGEM DE FÔRMA PARA ESCADAS, COM 2 LANCES EM "L" E LAJE CASCATA, EM CHAPA DE MADEIRA COMPENSADA PLASTIFICADA, 10 UTILIZAÇÕES. AF_11/2020</v>
          </cell>
          <cell r="C2554" t="str">
            <v>M2</v>
          </cell>
          <cell r="D2554">
            <v>203.89</v>
          </cell>
        </row>
        <row r="2555">
          <cell r="A2555">
            <v>102039</v>
          </cell>
          <cell r="B2555" t="str">
            <v>MONTAGEM E DESMONTAGEM DE FÔRMA PARA ESCADAS, COM 1 LANCE E LAJE PLANA, EM MADEIRA SERRADA, 1 UTILIZAÇÃO. AF_11/2020</v>
          </cell>
          <cell r="C2555" t="str">
            <v>M2</v>
          </cell>
          <cell r="D2555">
            <v>473.7</v>
          </cell>
        </row>
        <row r="2556">
          <cell r="A2556">
            <v>102040</v>
          </cell>
          <cell r="B2556" t="str">
            <v>MONTAGEM E DESMONTAGEM DE FÔRMA PARA ESCADAS, COM 1 LANCE E LAJE PLANA, EM MADEIRA SERRADA, 2 UTILIZAÇÕES. AF_11/2020</v>
          </cell>
          <cell r="C2556" t="str">
            <v>M2</v>
          </cell>
          <cell r="D2556">
            <v>394.29</v>
          </cell>
        </row>
        <row r="2557">
          <cell r="A2557">
            <v>102041</v>
          </cell>
          <cell r="B2557" t="str">
            <v>MONTAGEM E DESMONTAGEM DE FÔRMA PARA ESCADAS, COM 1 LANCE E LAJE PLANA, EM CHAPA DE MADEIRA COMPENSADA RESINADA, 2 UTILIZAÇÕES. AF_11/2020</v>
          </cell>
          <cell r="C2557" t="str">
            <v>M2</v>
          </cell>
          <cell r="D2557">
            <v>328.31</v>
          </cell>
        </row>
        <row r="2558">
          <cell r="A2558">
            <v>102042</v>
          </cell>
          <cell r="B2558" t="str">
            <v>MONTAGEM E DESMONTAGEM DE FÔRMA PARA ESCADAS, COM 1 LANCE E LAJE PLANA, EM CHAPA DE MADEIRA COMPENSADA RESINADA, 4 UTILIZAÇÕES. AF_11/2020</v>
          </cell>
          <cell r="C2558" t="str">
            <v>M2</v>
          </cell>
          <cell r="D2558">
            <v>301.94</v>
          </cell>
        </row>
        <row r="2559">
          <cell r="A2559">
            <v>102043</v>
          </cell>
          <cell r="B2559" t="str">
            <v>MONTAGEM E DESMONTAGEM DE FÔRMA PARA ESCADAS, COM 1 LANCE E LAJE PLANA, EM CHAPA DE MADEIRA COMPENSADA PLASTIFICADA, 6 UTILIZAÇÕES. AF_11/2020</v>
          </cell>
          <cell r="C2559" t="str">
            <v>M2</v>
          </cell>
          <cell r="D2559">
            <v>258.92</v>
          </cell>
        </row>
        <row r="2560">
          <cell r="A2560">
            <v>102044</v>
          </cell>
          <cell r="B2560" t="str">
            <v>MONTAGEM E DESMONTAGEM DE FÔRMA PARA ESCADAS, COM 1 LANCE E LAJE PLANA, EM CHAPA DE MADEIRA COMPENSADA PLASTIFICADA, 8 UTILIZAÇÕES. AF_11/2020</v>
          </cell>
          <cell r="C2560" t="str">
            <v>M2</v>
          </cell>
          <cell r="D2560">
            <v>229.57</v>
          </cell>
        </row>
        <row r="2561">
          <cell r="A2561">
            <v>102045</v>
          </cell>
          <cell r="B2561" t="str">
            <v>MONTAGEM E DESMONTAGEM DE FÔRMA PARA ESCADAS, COM 1 LANCE E LAJE PLANA, EM CHAPA DE MADEIRA COMPENSADA PLASTIFICADA, 10 UTILIZAÇÕES. AF_11/2020</v>
          </cell>
          <cell r="C2561" t="str">
            <v>M2</v>
          </cell>
          <cell r="D2561">
            <v>211.95</v>
          </cell>
        </row>
        <row r="2562">
          <cell r="A2562">
            <v>102046</v>
          </cell>
          <cell r="B2562" t="str">
            <v>MONTAGEM E DESMONTAGEM DE FÔRMA PARA ESCADAS, COM 1 LANCE E LAJE CASCATA, EM MADEIRA SERRADA, 1 UTILIZAÇÃO. AF_11/2020</v>
          </cell>
          <cell r="C2562" t="str">
            <v>M2</v>
          </cell>
          <cell r="D2562">
            <v>501.57</v>
          </cell>
        </row>
        <row r="2563">
          <cell r="A2563">
            <v>102047</v>
          </cell>
          <cell r="B2563" t="str">
            <v>MONTAGEM E DESMONTAGEM DE FÔRMA PARA ESCADAS, COM 1 LANCE E LAJE CASCATA, EM MADEIRA SERRADA, 2 UTILIZAÇÕES. AF_11/2020</v>
          </cell>
          <cell r="C2563" t="str">
            <v>M2</v>
          </cell>
          <cell r="D2563">
            <v>426.21</v>
          </cell>
        </row>
        <row r="2564">
          <cell r="A2564">
            <v>102048</v>
          </cell>
          <cell r="B2564" t="str">
            <v>MONTAGEM E DESMONTAGEM DE FÔRMA PARA ESCADAS, COM 1 LANCE E LAJE CASCATA, EM CHAPA DE MADEIRA COMPENSADA RESINADA, 2 UTILIZAÇÕES. AF_11/2020</v>
          </cell>
          <cell r="C2564" t="str">
            <v>M2</v>
          </cell>
          <cell r="D2564">
            <v>300.92</v>
          </cell>
        </row>
        <row r="2565">
          <cell r="A2565">
            <v>102049</v>
          </cell>
          <cell r="B2565" t="str">
            <v>MONTAGEM E DESMONTAGEM DE FÔRMA PARA ESCADAS, COM 1 LANCE E LAJE CASCATA, EM CHAPA DE MADEIRA COMPENSADA RESINADA, 4 UTILIZAÇÕES. AF_11/2020</v>
          </cell>
          <cell r="C2565" t="str">
            <v>M2</v>
          </cell>
          <cell r="D2565">
            <v>273.17</v>
          </cell>
        </row>
        <row r="2566">
          <cell r="A2566">
            <v>102050</v>
          </cell>
          <cell r="B2566" t="str">
            <v>MONTAGEM E DESMONTAGEM DE FÔRMA PARA ESCADAS, COM 1 LANCE E LAJE CASCATA, EM CHAPA DE MADEIRA COMPENSADA PLASTIFICADA, 6 UTILIZAÇÕES. AF_11/2020</v>
          </cell>
          <cell r="C2566" t="str">
            <v>M2</v>
          </cell>
          <cell r="D2566">
            <v>239.39</v>
          </cell>
        </row>
        <row r="2567">
          <cell r="A2567">
            <v>102051</v>
          </cell>
          <cell r="B2567" t="str">
            <v>MONTAGEM E DESMONTAGEM DE FÔRMA PARA ESCADAS, COM 1 LANCE E LAJE CASCATA, EM CHAPA DE MADEIRA COMPENSADA PLASTIFICADA, 8 UTILIZAÇÕES. AF_11/2020</v>
          </cell>
          <cell r="C2567" t="str">
            <v>M2</v>
          </cell>
          <cell r="D2567">
            <v>209.46</v>
          </cell>
        </row>
        <row r="2568">
          <cell r="A2568">
            <v>102052</v>
          </cell>
          <cell r="B2568" t="str">
            <v>MONTAGEM E DESMONTAGEM DE FÔRMA PARA ESCADAS, COM 1 LANCE E LAJE CASCATA, EM CHAPA DE MADEIRA COMPENSADA PLASTIFICADA, 10 UTILIZAÇÕES. AF_11/2020</v>
          </cell>
          <cell r="C2568" t="str">
            <v>M2</v>
          </cell>
          <cell r="D2568">
            <v>192.84</v>
          </cell>
        </row>
        <row r="2569">
          <cell r="A2569">
            <v>102059</v>
          </cell>
          <cell r="B2569" t="str">
            <v>MONTAGEM E DESMONTAGEM DE FÔRMA PARA ESCADA DUPLA COM 2 LANCES EM "X" E LAJE PLANA, EM MADEIRA SERRADA, 1 UTILIZAÇÃO. AF_11/2020</v>
          </cell>
          <cell r="C2569" t="str">
            <v>M2</v>
          </cell>
          <cell r="D2569">
            <v>442.73</v>
          </cell>
        </row>
        <row r="2570">
          <cell r="A2570">
            <v>102060</v>
          </cell>
          <cell r="B2570" t="str">
            <v>MONTAGEM E DESMONTAGEM DE FÔRMA PARA ESCADA DUPLA COM 2 LANCES EM "X" E LAJE PLANA, EM MADEIRA SERRADA, 2 UTILIZAÇÕES. AF_11/2020</v>
          </cell>
          <cell r="C2570" t="str">
            <v>M2</v>
          </cell>
          <cell r="D2570">
            <v>371.71</v>
          </cell>
        </row>
        <row r="2571">
          <cell r="A2571">
            <v>102061</v>
          </cell>
          <cell r="B2571" t="str">
            <v>MONTAGEM E DESMONTAGEM DE FÔRMA PARA ESCADA DUPLA COM 2 LANCES EM "X" E LAJE PLANA, EM CHAPA DE MADEIRA COMPENSADA RESINADA, 2 UTILIZAÇÕES. AF_11/2020</v>
          </cell>
          <cell r="C2571" t="str">
            <v>M2</v>
          </cell>
          <cell r="D2571">
            <v>306.95999999999998</v>
          </cell>
        </row>
        <row r="2572">
          <cell r="A2572">
            <v>102062</v>
          </cell>
          <cell r="B2572" t="str">
            <v>MONTAGEM E DESMONTAGEM DE FÔRMA PARA ESCADA DUPLA COM 2 LANCES EM "X" E LAJE PLANA, EM CHAPA DE MADEIRA COMPENSADA RESINADA, 4 UTILIZAÇÕES. AF_11/2020</v>
          </cell>
          <cell r="C2572" t="str">
            <v>M2</v>
          </cell>
          <cell r="D2572">
            <v>289.14999999999998</v>
          </cell>
        </row>
        <row r="2573">
          <cell r="A2573">
            <v>102063</v>
          </cell>
          <cell r="B2573" t="str">
            <v>MONTAGEM E DESMONTAGEM DE FÔRMA PARA ESCADA DUPLA COM 2 LANCES EM "X" E LAJE PLANA, EM CHAPA DE MADEIRA COMPENSADA PLASTIFICADA, 6 UTILIZAÇÕES. AF_11/2020</v>
          </cell>
          <cell r="C2573" t="str">
            <v>M2</v>
          </cell>
          <cell r="D2573">
            <v>247.38</v>
          </cell>
        </row>
        <row r="2574">
          <cell r="A2574">
            <v>102064</v>
          </cell>
          <cell r="B2574" t="str">
            <v>MONTAGEM E DESMONTAGEM DE FÔRMA PARA ESCADA DUPLA COM 2 LANCES EM "X" E LAJE PLANA, EM CHAPA DE MADEIRA COMPENSADA PLASTIFICADA, 8 UTILIZAÇÕES. AF_11/2020</v>
          </cell>
          <cell r="C2574" t="str">
            <v>M2</v>
          </cell>
          <cell r="D2574">
            <v>217.57</v>
          </cell>
        </row>
        <row r="2575">
          <cell r="A2575">
            <v>102065</v>
          </cell>
          <cell r="B2575" t="str">
            <v>MONTAGEM E DESMONTAGEM DE FÔRMA PARA ESCADA DUPLA COM 2 LANCES EM "X" E LAJE PLANA, EM CHAPA DE MADEIRA COMPENSADA PLASTIFICADA, 10 UTILIZAÇÕES. AF_11/2020</v>
          </cell>
          <cell r="C2575" t="str">
            <v>M2</v>
          </cell>
          <cell r="D2575">
            <v>201.06</v>
          </cell>
        </row>
        <row r="2576">
          <cell r="A2576">
            <v>102066</v>
          </cell>
          <cell r="B2576" t="str">
            <v>MONTAGEM E DESMONTAGEM DE FÔRMA PARA ESCADA DUPLA COM 2 LANCES EM "X" E LAJE CASCATA, EM MADEIRA SERRADA, 1 UTILIZAÇÃO. AF_11/2020</v>
          </cell>
          <cell r="C2576" t="str">
            <v>M2</v>
          </cell>
          <cell r="D2576">
            <v>450.92</v>
          </cell>
        </row>
        <row r="2577">
          <cell r="A2577">
            <v>102067</v>
          </cell>
          <cell r="B2577" t="str">
            <v>MONTAGEM E DESMONTAGEM DE FÔRMA PARA ESCADA DUPLA COM 2 LANCES EM "X" E LAJE CASCATA, EM MADEIRA SERRADA, 2 UTILIZAÇÕES. AF_11/2020</v>
          </cell>
          <cell r="C2577" t="str">
            <v>M2</v>
          </cell>
          <cell r="D2577">
            <v>384.99</v>
          </cell>
        </row>
        <row r="2578">
          <cell r="A2578">
            <v>102068</v>
          </cell>
          <cell r="B2578" t="str">
            <v>MONTAGEM E DESMONTAGEM DE FÔRMA PARA ESCADA DUPLA COM 2 LANCES EM "X" E LAJE CASCATA, EM CHAPA DE MADEIRA COMPENSADA RESINADA, 2 UTILIZAÇÕES. AF_11/2020</v>
          </cell>
          <cell r="C2578" t="str">
            <v>M2</v>
          </cell>
          <cell r="D2578">
            <v>279.35000000000002</v>
          </cell>
        </row>
        <row r="2579">
          <cell r="A2579">
            <v>102069</v>
          </cell>
          <cell r="B2579" t="str">
            <v>MONTAGEM E DESMONTAGEM DE FÔRMA PARA ESCADA DUPLA COM 2 LANCES EM "X" E LAJE CASCATA, EM CHAPA DE MADEIRA COMPENSADA RESINADA, 4 UTILIZAÇÕES. AF_11/2020</v>
          </cell>
          <cell r="C2579" t="str">
            <v>M2</v>
          </cell>
          <cell r="D2579">
            <v>261.07</v>
          </cell>
        </row>
        <row r="2580">
          <cell r="A2580">
            <v>102070</v>
          </cell>
          <cell r="B2580" t="str">
            <v>MONTAGEM E DESMONTAGEM DE FÔRMA PARA ESCADA DUPLA COM 2 LANCES EM "X" E LAJE CASCATA, EM CHAPA DE MADEIRA COMPENSADA PLASTIFICADA, 6 UTILIZAÇÕES. AF_11/2020</v>
          </cell>
          <cell r="C2580" t="str">
            <v>M2</v>
          </cell>
          <cell r="D2580">
            <v>228.86</v>
          </cell>
        </row>
        <row r="2581">
          <cell r="A2581">
            <v>102071</v>
          </cell>
          <cell r="B2581" t="str">
            <v>MONTAGEM E DESMONTAGEM DE FÔRMA PARA ESCADA DUPLA COM 2 LANCES EM "X" E LAJE CASCATA, EM CHAPA DE MADEIRA COMPENSADA PLASTIFICADA, 8 UTILIZAÇÕES. AF_11/2020</v>
          </cell>
          <cell r="C2581" t="str">
            <v>M2</v>
          </cell>
          <cell r="D2581">
            <v>200.98</v>
          </cell>
        </row>
        <row r="2582">
          <cell r="A2582">
            <v>102072</v>
          </cell>
          <cell r="B2582" t="str">
            <v>MONTAGEM E DESMONTAGEM DE FÔRMA PARA ESCADA DUPLA COM 2 LANCES EM "X" E LAJE CASCATA, EM CHAPA DE MADEIRA COMPENSADA PLASTIFICADA, 10 UTILIZAÇÕES. AF_11/2020</v>
          </cell>
          <cell r="C2582" t="str">
            <v>M2</v>
          </cell>
          <cell r="D2582">
            <v>192.12</v>
          </cell>
        </row>
        <row r="2583">
          <cell r="A2583">
            <v>102073</v>
          </cell>
          <cell r="B2583" t="str">
            <v>ESCADA EM CONCRETO ARMADO MOLDADO IN LOCO, FCK 25 MPA, COM 1 LANCE E LAJE PLANA, FÔRMA EM CHAPA DE MADEIRA COMPENSADA RESINADA. AF_11/2020_PA</v>
          </cell>
          <cell r="C2583" t="str">
            <v>M3</v>
          </cell>
          <cell r="D2583">
            <v>3911.66</v>
          </cell>
        </row>
        <row r="2584">
          <cell r="A2584">
            <v>102074</v>
          </cell>
          <cell r="B2584" t="str">
            <v>ESCADA EM CONCRETO ARMADO MOLDADO IN LOCO, FCK 25 MPA, COM 2 LANCES EM  U  E LAJE PLANA, FÔRMA EM CHAPA DE MADEIRA COMPENSADA RESINADA. AF_11/2020_PA</v>
          </cell>
          <cell r="C2584" t="str">
            <v>M3</v>
          </cell>
          <cell r="D2584">
            <v>4607.57</v>
          </cell>
        </row>
        <row r="2585">
          <cell r="A2585">
            <v>102075</v>
          </cell>
          <cell r="B2585" t="str">
            <v>ESCADA EM CONCRETO ARMADO MOLDADO IN LOCO, FCK 25 MPA, COM 2 LANCES EM  L  E LAJE PLANA, FÔRMA EM CHAPA DE MADEIRA COMPENSADA RESINADA. AF_11/2020_PA</v>
          </cell>
          <cell r="C2585" t="str">
            <v>M3</v>
          </cell>
          <cell r="D2585">
            <v>4748</v>
          </cell>
        </row>
        <row r="2586">
          <cell r="A2586">
            <v>102076</v>
          </cell>
          <cell r="B2586" t="str">
            <v>ESCADA EM CONCRETO ARMADO MOLDADO IN LOCO, FCK 25 MPA, COM 2 LANCES EM  X  E LAJE PLANA, FÔRMA EM CHAPA DE MADEIRA COMPENSADA RESINADA. AF_11/2020_PA</v>
          </cell>
          <cell r="C2586" t="str">
            <v>M3</v>
          </cell>
          <cell r="D2586">
            <v>4902.07</v>
          </cell>
        </row>
        <row r="2587">
          <cell r="A2587">
            <v>102077</v>
          </cell>
          <cell r="B2587" t="str">
            <v>ESCADA EM CONCRETO ARMADO MOLDADO IN LOCO, FCK 25 MPA, COM 1 LANCE E LAJE CASCATA, FÔRMA EM CHAPA DE MADEIRA COMPENSADA RESINADA. AF_11/2020_PA</v>
          </cell>
          <cell r="C2587" t="str">
            <v>M3</v>
          </cell>
          <cell r="D2587">
            <v>5251.35</v>
          </cell>
        </row>
        <row r="2588">
          <cell r="A2588">
            <v>102078</v>
          </cell>
          <cell r="B2588" t="str">
            <v>ESCADA EM CONCRETO ARMADO MOLDADO IN LOCO, FCK 25 MPA, COM 2 LANCES EM  U  E LAJE CASCATA, FÔRMA EM CHAPA DE MADEIRA COMPENSADA RESINADA. AF_11/2020_PA</v>
          </cell>
          <cell r="C2588" t="str">
            <v>M3</v>
          </cell>
          <cell r="D2588">
            <v>5429.56</v>
          </cell>
        </row>
        <row r="2589">
          <cell r="A2589">
            <v>102079</v>
          </cell>
          <cell r="B2589" t="str">
            <v>ESCADA EM CONCRETO ARMADO MOLDADO IN LOCO, FCK 25 MPA, COM 2 LANCES EM  L  E LAJE CASCATA, FÔRMA EM CHAPA DE MADEIRA COMPENSADA RESINADA. AF_11/2020_PA</v>
          </cell>
          <cell r="C2589" t="str">
            <v>M3</v>
          </cell>
          <cell r="D2589">
            <v>5167.4799999999996</v>
          </cell>
        </row>
        <row r="2590">
          <cell r="A2590">
            <v>102080</v>
          </cell>
          <cell r="B2590" t="str">
            <v>ESCADA EM CONCRETO ARMADO MOLDADO IN LOCO, FCK 25 MPA, COM 2 LANCES EM  X  E LAJE CASCATA, FÔRMA EM CHAPA DE MADEIRA COMPENSADA RESINADA. AF_11/2020_PA</v>
          </cell>
          <cell r="C2590" t="str">
            <v>M3</v>
          </cell>
          <cell r="D2590">
            <v>4523.41</v>
          </cell>
        </row>
        <row r="2591">
          <cell r="A2591">
            <v>102086</v>
          </cell>
          <cell r="B2591" t="str">
            <v>FABRICAÇÃO DE FÔRMA PARA ESCADA DUPLA COM 2 LANCES EM "X" E LAJE PLANA, EM CHAPA DE MADEIRA COMPENSADA PLASTIFICADA, E=18 MM. AF_11/2020</v>
          </cell>
          <cell r="C2591" t="str">
            <v>M2</v>
          </cell>
          <cell r="D2591">
            <v>230.63</v>
          </cell>
        </row>
        <row r="2592">
          <cell r="A2592">
            <v>102087</v>
          </cell>
          <cell r="B2592" t="str">
            <v>FABRICAÇÃO DE FÔRMA PARA ESCADA DUPLA COM 2 LANCES EM "X" E LAJE PLANA, EM CHAPA DE MADEIRA COMPENSADA RESINADA, E= 17 MM. AF_11/2020</v>
          </cell>
          <cell r="C2592" t="str">
            <v>M2</v>
          </cell>
          <cell r="D2592">
            <v>180.92</v>
          </cell>
        </row>
        <row r="2593">
          <cell r="A2593">
            <v>102088</v>
          </cell>
          <cell r="B2593" t="str">
            <v>FABRICAÇÃO DE FÔRMA PARA ESCADA DUPLA COM 2 LANCES EM X E LAJE PLANA, EM MADEIRA SERRADA, E=25 MM. AF_11/2020</v>
          </cell>
          <cell r="C2593" t="str">
            <v>M2</v>
          </cell>
          <cell r="D2593">
            <v>200.4</v>
          </cell>
        </row>
        <row r="2594">
          <cell r="A2594">
            <v>102089</v>
          </cell>
          <cell r="B2594" t="str">
            <v>FABRICAÇÃO DE FÔRMA PARA ESCADA DUPLA COM 2 LANCES EM "X" E LAJE CASCATA, EM CHAPA DE MADEIRA COMPENSADA PLASTIFICADA, E=18 MM. AF_11/2020</v>
          </cell>
          <cell r="C2594" t="str">
            <v>M2</v>
          </cell>
          <cell r="D2594">
            <v>213.16</v>
          </cell>
        </row>
        <row r="2595">
          <cell r="A2595">
            <v>102090</v>
          </cell>
          <cell r="B2595" t="str">
            <v>FABRICAÇÃO DE FÔRMA PARA ESCADA DUPLA COM 2 LANCES EM "X" E LAJE CASCATA, EM CHAPA DE MADEIRA COMPENSADA RESINADA, E= 17 MM. AF_11/2020</v>
          </cell>
          <cell r="C2595" t="str">
            <v>M2</v>
          </cell>
          <cell r="D2595">
            <v>156.77000000000001</v>
          </cell>
        </row>
        <row r="2596">
          <cell r="A2596">
            <v>102091</v>
          </cell>
          <cell r="B2596" t="str">
            <v>FABRICAÇÃO DE FÔRMA PARA ESCADA DUPLA COM 2 LANCES EM X E LAJE CASCATA, EM MADEIRA SERRADA, E=25 MM. AF_11/2020</v>
          </cell>
          <cell r="C2596" t="str">
            <v>M2</v>
          </cell>
          <cell r="D2596">
            <v>227.7</v>
          </cell>
        </row>
        <row r="2597">
          <cell r="A2597">
            <v>103760</v>
          </cell>
          <cell r="B2597" t="str">
            <v>MONTAGEM E DESMONTAGEM DE FÔRMA DE LAJE MACIÇA, PÉ-DIREITO SIMPLES, EM CHAPA DE MADEIRA COMPENSADA RESINADA E CIMBRAMENTO DE MADEIRA, 2 UTILIZAÇÕES. AF_03/2022</v>
          </cell>
          <cell r="C2597" t="str">
            <v>M2</v>
          </cell>
          <cell r="D2597">
            <v>116.13</v>
          </cell>
        </row>
        <row r="2598">
          <cell r="A2598">
            <v>103761</v>
          </cell>
          <cell r="B2598" t="str">
            <v>MONTAGEM E DESMONTAGEM DE FÔRMA DE LAJE MACIÇA, PÉ-DIREITO SIMPLES, EM CHAPA DE MADEIRA COMPENSADA RESINADA E CIMBRAMENTO DE MADEIRA, 4 UTILIZAÇÕES. AF_03/2022</v>
          </cell>
          <cell r="C2598" t="str">
            <v>M2</v>
          </cell>
          <cell r="D2598">
            <v>80.459999999999994</v>
          </cell>
        </row>
        <row r="2599">
          <cell r="A2599">
            <v>103762</v>
          </cell>
          <cell r="B2599" t="str">
            <v>MONTAGEM E DESMONTAGEM DE FÔRMA DE LAJE MACIÇA, PÉ-DIREITO SIMPLES, EM CHAPA DE MADEIRA COMPENSADA RESINADA E CIMBRAMENTO DE MADEIRA, 6 UTILIZAÇÕES. AF_03/2022</v>
          </cell>
          <cell r="C2599" t="str">
            <v>M2</v>
          </cell>
          <cell r="D2599">
            <v>68.44</v>
          </cell>
        </row>
        <row r="2600">
          <cell r="A2600">
            <v>103763</v>
          </cell>
          <cell r="B2600" t="str">
            <v>MONTAGEM E DESMONTAGEM DE FÔRMA DE LAJE MACIÇA, PÉ-DIREITO SIMPLES, EM CHAPA DE MADEIRA COMPENSADA RESINADA E CIMBRAMENTO DE MADEIRA, 8 UTILIZAÇÕES. AF_03/2022</v>
          </cell>
          <cell r="C2600" t="str">
            <v>M2</v>
          </cell>
          <cell r="D2600">
            <v>60.46</v>
          </cell>
        </row>
        <row r="2601">
          <cell r="A2601">
            <v>104925</v>
          </cell>
          <cell r="B2601" t="str">
            <v>FABRICAÇÃO, MONTAGEM E DESMONTAGEM DE FÔRMA PARA SAPATA CORRIDA, EM MADEIRA SERRADA, E=25 MM, 1 UTILIZAÇÃO. AF_01/2024</v>
          </cell>
          <cell r="C2601" t="str">
            <v>M2</v>
          </cell>
          <cell r="D2601">
            <v>176.94</v>
          </cell>
        </row>
        <row r="2602">
          <cell r="A2602">
            <v>104926</v>
          </cell>
          <cell r="B2602" t="str">
            <v>FABRICAÇÃO, MONTAGEM E DESMONTAGEM DE FÔRMA PARA SAPATA CORRIDA, EM MADEIRA SERRADA, E=25 MM, 2 UTILIZAÇÕES. AF_01/2024</v>
          </cell>
          <cell r="C2602" t="str">
            <v>M2</v>
          </cell>
          <cell r="D2602">
            <v>110.01</v>
          </cell>
        </row>
        <row r="2603">
          <cell r="A2603">
            <v>104927</v>
          </cell>
          <cell r="B2603" t="str">
            <v>FABRICAÇÃO, MONTAGEM E DESMONTAGEM DE FÔRMA PARA SAPATA CORRIDA, EM MADEIRA SERRADA, E=25 MM, 4 UTILIZAÇÕES. AF_01/2024</v>
          </cell>
          <cell r="C2603" t="str">
            <v>M2</v>
          </cell>
          <cell r="D2603">
            <v>75.2</v>
          </cell>
        </row>
        <row r="2604">
          <cell r="A2604">
            <v>104928</v>
          </cell>
          <cell r="B2604" t="str">
            <v>FABRICAÇÃO, MONTAGEM E DESMONTAGEM DE FÔRMA PARA SAPATA CORRIDA, EM CHAPA DE MADEIRA COMPENSADA RESINADA, E=17 MM, 2 UTILIZAÇÕES. AF_01/2024</v>
          </cell>
          <cell r="C2604" t="str">
            <v>M2</v>
          </cell>
          <cell r="D2604">
            <v>151.33000000000001</v>
          </cell>
        </row>
        <row r="2605">
          <cell r="A2605">
            <v>104929</v>
          </cell>
          <cell r="B2605" t="str">
            <v>FABRICAÇÃO, MONTAGEM E DESMONTAGEM DE FÔRMA PARA SAPATA CORRIDA, EM CHAPA DE MADEIRA COMPENSADA RESINADA, E=17 MM, 4 UTILIZAÇÕES. AF_01/2024</v>
          </cell>
          <cell r="C2605" t="str">
            <v>M2</v>
          </cell>
          <cell r="D2605">
            <v>92.93</v>
          </cell>
        </row>
        <row r="2606">
          <cell r="A2606">
            <v>105403</v>
          </cell>
          <cell r="B2606" t="str">
            <v>FABRICAÇÃO DE FÔRMA PARA PILARES CIRCULARES, EM CHAPA DE MADEIRA COMPENSADA RESINADA, PÉ-DIREITO DUPLO. AF_05/2024</v>
          </cell>
          <cell r="C2606" t="str">
            <v>M2</v>
          </cell>
          <cell r="D2606">
            <v>211.44</v>
          </cell>
        </row>
        <row r="2607">
          <cell r="A2607">
            <v>105406</v>
          </cell>
          <cell r="B2607" t="str">
            <v>MONTAGEM E DESMONTAGEM DE FÔRMA DE PILARES CIRCULARES, PÉ-DIREITO DUPLO, EM MADEIRA, 2 UTILIZAÇÕES. AF_05/2024</v>
          </cell>
          <cell r="C2607" t="str">
            <v>M2</v>
          </cell>
          <cell r="D2607">
            <v>207.42</v>
          </cell>
        </row>
        <row r="2608">
          <cell r="A2608">
            <v>89996</v>
          </cell>
          <cell r="B2608" t="str">
            <v>ARMAÇÃO VERTICAL DE ALVENARIA ESTRUTURAL; DIÂMETRO DE 10,0 MM. AF_09/2021</v>
          </cell>
          <cell r="C2608" t="str">
            <v>KG</v>
          </cell>
          <cell r="D2608">
            <v>10.09</v>
          </cell>
        </row>
        <row r="2609">
          <cell r="A2609">
            <v>89997</v>
          </cell>
          <cell r="B2609" t="str">
            <v>ARMAÇÃO VERTICAL DE ALVENARIA ESTRUTURAL; DIÂMETRO DE 12,5 MM. AF_09/2021</v>
          </cell>
          <cell r="C2609" t="str">
            <v>KG</v>
          </cell>
          <cell r="D2609">
            <v>8.18</v>
          </cell>
        </row>
        <row r="2610">
          <cell r="A2610">
            <v>89998</v>
          </cell>
          <cell r="B2610" t="str">
            <v>ARMAÇÃO DE CINTA DE ALVENARIA ESTRUTURAL; DIÂMETRO DE 10,0 MM. AF_09/2021</v>
          </cell>
          <cell r="C2610" t="str">
            <v>KG</v>
          </cell>
          <cell r="D2610">
            <v>9.57</v>
          </cell>
        </row>
        <row r="2611">
          <cell r="A2611">
            <v>89999</v>
          </cell>
          <cell r="B2611" t="str">
            <v>ARMAÇÃO DE VERGA E CONTRAVERGA DE ALVENARIA ESTRUTURAL; DIÂMETRO DE 8,0 MM. AF_09/2021</v>
          </cell>
          <cell r="C2611" t="str">
            <v>KG</v>
          </cell>
          <cell r="D2611">
            <v>15.29</v>
          </cell>
        </row>
        <row r="2612">
          <cell r="A2612">
            <v>90000</v>
          </cell>
          <cell r="B2612" t="str">
            <v>ARMAÇÃO DE VERGA E CONTRAVERGA DE ALVENARIA ESTRUTURAL; DIÂMETRO DE 10,0 MM. AF_09/2021</v>
          </cell>
          <cell r="C2612" t="str">
            <v>KG</v>
          </cell>
          <cell r="D2612">
            <v>12.22</v>
          </cell>
        </row>
        <row r="2613">
          <cell r="A2613">
            <v>91593</v>
          </cell>
          <cell r="B2613" t="str">
            <v>ARMAÇÃO DO SISTEMA DE PAREDES DE CONCRETO, EXECUTADA EM PAREDES DE EDIFICAÇÕES MULTIFAMILIARES, TELA Q-138. AF_12/2024_PS</v>
          </cell>
          <cell r="C2613" t="str">
            <v>KG</v>
          </cell>
          <cell r="D2613">
            <v>9.4600000000000009</v>
          </cell>
        </row>
        <row r="2614">
          <cell r="A2614">
            <v>91594</v>
          </cell>
          <cell r="B2614" t="str">
            <v>ARMAÇÃO DO SISTEMA DE PAREDES DE CONCRETO, EXECUTADA EM PAREDES DE EDIFICAÇÕES UNIFAMILIARES OU MULTIFAMILIARES, TELA Q-92. AF_12/2024_PS</v>
          </cell>
          <cell r="C2614" t="str">
            <v>KG</v>
          </cell>
          <cell r="D2614">
            <v>9.48</v>
          </cell>
        </row>
        <row r="2615">
          <cell r="A2615">
            <v>91595</v>
          </cell>
          <cell r="B2615" t="str">
            <v>ARMAÇÃO DO SISTEMA DE PAREDES DE CONCRETO, EXECUTADA EM PAREDES DE EDIFICAÇÕES UNIFAMILIARES, TELA Q-61. AF_12/2024_PS</v>
          </cell>
          <cell r="C2615" t="str">
            <v>KG</v>
          </cell>
          <cell r="D2615">
            <v>9.76</v>
          </cell>
        </row>
        <row r="2616">
          <cell r="A2616">
            <v>91596</v>
          </cell>
          <cell r="B2616" t="str">
            <v>ARMAÇÃO DO SISTEMA DE PAREDES DE CONCRETO, EXECUTADA COMO ARMADURA POSITIVA DE LAJES, TELA Q-138. AF_12/2024</v>
          </cell>
          <cell r="C2616" t="str">
            <v>KG</v>
          </cell>
          <cell r="D2616">
            <v>9.42</v>
          </cell>
        </row>
        <row r="2617">
          <cell r="A2617">
            <v>91597</v>
          </cell>
          <cell r="B2617" t="str">
            <v>ARMAÇÃO DO SISTEMA DE PAREDES DE CONCRETO, EXECUTADA COMO ARMADURA NEGATIVA DE LAJES, TELA T-196. AF_12/2024</v>
          </cell>
          <cell r="C2617" t="str">
            <v>KG</v>
          </cell>
          <cell r="D2617">
            <v>7.13</v>
          </cell>
        </row>
        <row r="2618">
          <cell r="A2618">
            <v>91598</v>
          </cell>
          <cell r="B2618" t="str">
            <v>ARMAÇÃO DO SISTEMA DE PAREDES DE CONCRETO, EXECUTADA COMO ARMADURA POSITIVA DE LAJES, TELA Q-113. AF_12/2024</v>
          </cell>
          <cell r="C2618" t="str">
            <v>KG</v>
          </cell>
          <cell r="D2618">
            <v>9.16</v>
          </cell>
        </row>
        <row r="2619">
          <cell r="A2619">
            <v>91599</v>
          </cell>
          <cell r="B2619" t="str">
            <v>ARMAÇÃO DO SISTEMA DE PAREDES DE CONCRETO, EXECUTADA COMO ARMADURA NEGATIVA DE LAJES, TELA L-159. AF_12/2024</v>
          </cell>
          <cell r="C2619" t="str">
            <v>KG</v>
          </cell>
          <cell r="D2619">
            <v>7.47</v>
          </cell>
        </row>
        <row r="2620">
          <cell r="A2620">
            <v>91600</v>
          </cell>
          <cell r="B2620" t="str">
            <v>ARMAÇÃO DO SISTEMA DE PAREDES DE CONCRETO, EXECUTADA EM PLATIBANDAS, TELA Q-92. AF_12/2024_PS</v>
          </cell>
          <cell r="C2620" t="str">
            <v>KG</v>
          </cell>
          <cell r="D2620">
            <v>10.61</v>
          </cell>
        </row>
        <row r="2621">
          <cell r="A2621">
            <v>91601</v>
          </cell>
          <cell r="B2621" t="str">
            <v>ARMAÇÃO DO SISTEMA DE PAREDES DE CONCRETO, EXECUTADA COMO REFORÇO, VERGALHÃO DE 6,3 MM DE DIÂMETRO. AF_12/2024</v>
          </cell>
          <cell r="C2621" t="str">
            <v>KG</v>
          </cell>
          <cell r="D2621">
            <v>11.68</v>
          </cell>
        </row>
        <row r="2622">
          <cell r="A2622">
            <v>91602</v>
          </cell>
          <cell r="B2622" t="str">
            <v>ARMAÇÃO DO SISTEMA DE PAREDES DE CONCRETO, EXECUTADA COMO REFORÇO, VERGALHÃO DE 8,0 MM DE DIÂMETRO. AF_12/2024</v>
          </cell>
          <cell r="C2622" t="str">
            <v>KG</v>
          </cell>
          <cell r="D2622">
            <v>10.83</v>
          </cell>
        </row>
        <row r="2623">
          <cell r="A2623">
            <v>91603</v>
          </cell>
          <cell r="B2623" t="str">
            <v>ARMAÇÃO DO SISTEMA DE PAREDES DE CONCRETO, EXECUTADA COMO REFORÇO, VERGALHÃO DE 10,0 MM DE DIÂMETRO. AF_12/2024</v>
          </cell>
          <cell r="C2623" t="str">
            <v>KG</v>
          </cell>
          <cell r="D2623">
            <v>9.66</v>
          </cell>
        </row>
        <row r="2624">
          <cell r="A2624">
            <v>92759</v>
          </cell>
          <cell r="B2624" t="str">
            <v>ARMAÇÃO DE PILAR OU VIGA DE ESTRUTURA CONVENCIONAL DE CONCRETO ARMADO UTILIZANDO AÇO CA-60 DE 5,0 MM - MONTAGEM. AF_06/2022</v>
          </cell>
          <cell r="C2624" t="str">
            <v>KG</v>
          </cell>
          <cell r="D2624">
            <v>13.57</v>
          </cell>
        </row>
        <row r="2625">
          <cell r="A2625">
            <v>92760</v>
          </cell>
          <cell r="B2625" t="str">
            <v>ARMAÇÃO DE PILAR OU VIGA DE ESTRUTURA CONVENCIONAL DE CONCRETO ARMADO UTILIZANDO AÇO CA-50 DE 6,3 MM - MONTAGEM. AF_06/2022</v>
          </cell>
          <cell r="C2625" t="str">
            <v>KG</v>
          </cell>
          <cell r="D2625">
            <v>12.76</v>
          </cell>
        </row>
        <row r="2626">
          <cell r="A2626">
            <v>92761</v>
          </cell>
          <cell r="B2626" t="str">
            <v>ARMAÇÃO DE PILAR OU VIGA DE ESTRUTURA CONVENCIONAL DE CONCRETO ARMADO UTILIZANDO AÇO CA-50 DE 8,0 MM - MONTAGEM. AF_06/2022</v>
          </cell>
          <cell r="C2626" t="str">
            <v>KG</v>
          </cell>
          <cell r="D2626">
            <v>11.93</v>
          </cell>
        </row>
        <row r="2627">
          <cell r="A2627">
            <v>92762</v>
          </cell>
          <cell r="B2627" t="str">
            <v>ARMAÇÃO DE PILAR OU VIGA DE ESTRUTURA CONVENCIONAL DE CONCRETO ARMADO UTILIZANDO AÇO CA-50 DE 10,0 MM - MONTAGEM. AF_06/2022</v>
          </cell>
          <cell r="C2627" t="str">
            <v>KG</v>
          </cell>
          <cell r="D2627">
            <v>10.62</v>
          </cell>
        </row>
        <row r="2628">
          <cell r="A2628">
            <v>92763</v>
          </cell>
          <cell r="B2628" t="str">
            <v>ARMAÇÃO DE PILAR OU VIGA DE ESTRUTURA CONVENCIONAL DE CONCRETO ARMADO UTILIZANDO AÇO CA-50 DE 12,5 MM - MONTAGEM. AF_06/2022</v>
          </cell>
          <cell r="C2628" t="str">
            <v>KG</v>
          </cell>
          <cell r="D2628">
            <v>8.94</v>
          </cell>
        </row>
        <row r="2629">
          <cell r="A2629">
            <v>92764</v>
          </cell>
          <cell r="B2629" t="str">
            <v>ARMAÇÃO DE PILAR OU VIGA DE ESTRUTURA CONVENCIONAL DE CONCRETO ARMADO UTILIZANDO AÇO CA-50 DE 16,0 MM - MONTAGEM. AF_06/2022</v>
          </cell>
          <cell r="C2629" t="str">
            <v>KG</v>
          </cell>
          <cell r="D2629">
            <v>8.64</v>
          </cell>
        </row>
        <row r="2630">
          <cell r="A2630">
            <v>92765</v>
          </cell>
          <cell r="B2630" t="str">
            <v>ARMAÇÃO DE PILAR OU VIGA DE ESTRUTURA CONVENCIONAL DE CONCRETO ARMADO UTILIZANDO AÇO CA-50 DE 20,0 MM - MONTAGEM. AF_06/2022</v>
          </cell>
          <cell r="C2630" t="str">
            <v>KG</v>
          </cell>
          <cell r="D2630">
            <v>9.81</v>
          </cell>
        </row>
        <row r="2631">
          <cell r="A2631">
            <v>92766</v>
          </cell>
          <cell r="B2631" t="str">
            <v>ARMAÇÃO DE PILAR OU VIGA DE ESTRUTURA CONVENCIONAL DE CONCRETO ARMADO UTILIZANDO AÇO CA-50 DE 25,0 MM - MONTAGEM. AF_06/2022</v>
          </cell>
          <cell r="C2631" t="str">
            <v>KG</v>
          </cell>
          <cell r="D2631">
            <v>9.69</v>
          </cell>
        </row>
        <row r="2632">
          <cell r="A2632">
            <v>92767</v>
          </cell>
          <cell r="B2632" t="str">
            <v>ARMAÇÃO DE LAJE DE ESTRUTURA CONVENCIONAL DE CONCRETO ARMADO UTILIZANDO AÇO CA-60 DE 4,2 MM - MONTAGEM. AF_06/2022</v>
          </cell>
          <cell r="C2632" t="str">
            <v>KG</v>
          </cell>
          <cell r="D2632">
            <v>14.97</v>
          </cell>
        </row>
        <row r="2633">
          <cell r="A2633">
            <v>92768</v>
          </cell>
          <cell r="B2633" t="str">
            <v>ARMAÇÃO DE LAJE DE ESTRUTURA CONVENCIONAL DE CONCRETO ARMADO UTILIZANDO AÇO CA-60 DE 5,0 MM - MONTAGEM. AF_06/2022</v>
          </cell>
          <cell r="C2633" t="str">
            <v>KG</v>
          </cell>
          <cell r="D2633">
            <v>13.07</v>
          </cell>
        </row>
        <row r="2634">
          <cell r="A2634">
            <v>92769</v>
          </cell>
          <cell r="B2634" t="str">
            <v>ARMAÇÃO DE LAJE DE ESTRUTURA CONVENCIONAL DE CONCRETO ARMADO UTILIZANDO AÇO CA-50 DE 6,3 MM - MONTAGEM. AF_06/2022</v>
          </cell>
          <cell r="C2634" t="str">
            <v>KG</v>
          </cell>
          <cell r="D2634">
            <v>12.26</v>
          </cell>
        </row>
        <row r="2635">
          <cell r="A2635">
            <v>92770</v>
          </cell>
          <cell r="B2635" t="str">
            <v>ARMAÇÃO DE LAJE DE ESTRUTURA CONVENCIONAL DE CONCRETO ARMADO UTILIZANDO AÇO CA-50 DE 8,0 MM - MONTAGEM. AF_06/2022</v>
          </cell>
          <cell r="C2635" t="str">
            <v>KG</v>
          </cell>
          <cell r="D2635">
            <v>11.45</v>
          </cell>
        </row>
        <row r="2636">
          <cell r="A2636">
            <v>92771</v>
          </cell>
          <cell r="B2636" t="str">
            <v>ARMAÇÃO DE LAJE DE ESTRUTURA CONVENCIONAL DE CONCRETO ARMADO UTILIZANDO AÇO CA-50 DE 10,0 MM - MONTAGEM. AF_06/2022</v>
          </cell>
          <cell r="C2636" t="str">
            <v>KG</v>
          </cell>
          <cell r="D2636">
            <v>10.18</v>
          </cell>
        </row>
        <row r="2637">
          <cell r="A2637">
            <v>92772</v>
          </cell>
          <cell r="B2637" t="str">
            <v>ARMAÇÃO DE LAJE DE ESTRUTURA CONVENCIONAL DE CONCRETO ARMADO UTILIZANDO AÇO CA-50 DE 12,5 MM - MONTAGEM. AF_06/2022</v>
          </cell>
          <cell r="C2637" t="str">
            <v>KG</v>
          </cell>
          <cell r="D2637">
            <v>8.5399999999999991</v>
          </cell>
        </row>
        <row r="2638">
          <cell r="A2638">
            <v>92773</v>
          </cell>
          <cell r="B2638" t="str">
            <v>ARMAÇÃO DE LAJE DE ESTRUTURA CONVENCIONAL DE CONCRETO ARMADO UTILIZANDO AÇO CA-50 DE 16,0 MM - MONTAGEM. AF_06/2022</v>
          </cell>
          <cell r="C2638" t="str">
            <v>KG</v>
          </cell>
          <cell r="D2638">
            <v>8.3699999999999992</v>
          </cell>
        </row>
        <row r="2639">
          <cell r="A2639">
            <v>92774</v>
          </cell>
          <cell r="B2639" t="str">
            <v>ARMAÇÃO DE LAJE DE ESTRUTURA CONVENCIONAL DE CONCRETO ARMADO UTILIZANDO AÇO CA-50 DE 20,0 MM - MONTAGEM. AF_06/2022</v>
          </cell>
          <cell r="C2639" t="str">
            <v>KG</v>
          </cell>
          <cell r="D2639">
            <v>9.66</v>
          </cell>
        </row>
        <row r="2640">
          <cell r="A2640">
            <v>92798</v>
          </cell>
          <cell r="B2640" t="str">
            <v>CORTE E DOBRA DE AÇO CA-50, DIÂMETRO DE 25,0 MM. AF_06/2022</v>
          </cell>
          <cell r="C2640" t="str">
            <v>KG</v>
          </cell>
          <cell r="D2640">
            <v>8.69</v>
          </cell>
        </row>
        <row r="2641">
          <cell r="A2641">
            <v>92799</v>
          </cell>
          <cell r="B2641" t="str">
            <v>CORTE E DOBRA DE AÇO CA-60, DIÂMETRO DE 4,2 MM. AF_06/2022</v>
          </cell>
          <cell r="C2641" t="str">
            <v>KG</v>
          </cell>
          <cell r="D2641">
            <v>10.53</v>
          </cell>
        </row>
        <row r="2642">
          <cell r="A2642">
            <v>92800</v>
          </cell>
          <cell r="B2642" t="str">
            <v>CORTE E DOBRA DE AÇO CA-60, DIÂMETRO DE 5,0 MM. AF_06/2022</v>
          </cell>
          <cell r="C2642" t="str">
            <v>KG</v>
          </cell>
          <cell r="D2642">
            <v>9.4499999999999993</v>
          </cell>
        </row>
        <row r="2643">
          <cell r="A2643">
            <v>92801</v>
          </cell>
          <cell r="B2643" t="str">
            <v>CORTE E DOBRA DE AÇO CA-50, DIÂMETRO DE 6,3 MM. AF_06/2022</v>
          </cell>
          <cell r="C2643" t="str">
            <v>KG</v>
          </cell>
          <cell r="D2643">
            <v>9.5299999999999994</v>
          </cell>
        </row>
        <row r="2644">
          <cell r="A2644">
            <v>92802</v>
          </cell>
          <cell r="B2644" t="str">
            <v>CORTE E DOBRA DE AÇO CA-50, DIÂMETRO DE 8,0 MM. AF_06/2022</v>
          </cell>
          <cell r="C2644" t="str">
            <v>KG</v>
          </cell>
          <cell r="D2644">
            <v>9.44</v>
          </cell>
        </row>
        <row r="2645">
          <cell r="A2645">
            <v>92803</v>
          </cell>
          <cell r="B2645" t="str">
            <v>CORTE E DOBRA DE AÇO CA-50, DIÂMETRO DE 10,0 MM. AF_06/2022</v>
          </cell>
          <cell r="C2645" t="str">
            <v>KG</v>
          </cell>
          <cell r="D2645">
            <v>8.6999999999999993</v>
          </cell>
        </row>
        <row r="2646">
          <cell r="A2646">
            <v>92804</v>
          </cell>
          <cell r="B2646" t="str">
            <v>CORTE E DOBRA DE AÇO CA-50, DIÂMETRO DE 12,5 MM. AF_06/2022</v>
          </cell>
          <cell r="C2646" t="str">
            <v>KG</v>
          </cell>
          <cell r="D2646">
            <v>7.45</v>
          </cell>
        </row>
        <row r="2647">
          <cell r="A2647">
            <v>92805</v>
          </cell>
          <cell r="B2647" t="str">
            <v>CORTE E DOBRA DE AÇO CA-50, DIÂMETRO DE 16,0 MM. AF_06/2022</v>
          </cell>
          <cell r="C2647" t="str">
            <v>KG</v>
          </cell>
          <cell r="D2647">
            <v>7.38</v>
          </cell>
        </row>
        <row r="2648">
          <cell r="A2648">
            <v>92806</v>
          </cell>
          <cell r="B2648" t="str">
            <v>CORTE E DOBRA DE AÇO CA-50, DIÂMETRO DE 20,0 MM. AF_06/2022</v>
          </cell>
          <cell r="C2648" t="str">
            <v>KG</v>
          </cell>
          <cell r="D2648">
            <v>8.6999999999999993</v>
          </cell>
        </row>
        <row r="2649">
          <cell r="A2649">
            <v>92875</v>
          </cell>
          <cell r="B2649" t="str">
            <v>CORTE E DOBRA DE AÇO CA-25, DIÂMETRO DE 6,3 MM. AF_06/2022</v>
          </cell>
          <cell r="C2649" t="str">
            <v>KG</v>
          </cell>
          <cell r="D2649">
            <v>9.06</v>
          </cell>
        </row>
        <row r="2650">
          <cell r="A2650">
            <v>92876</v>
          </cell>
          <cell r="B2650" t="str">
            <v>CORTE E DOBRA DE AÇO CA-25, DIÂMETRO DE 8,0 MM. AF_06/2022</v>
          </cell>
          <cell r="C2650" t="str">
            <v>KG</v>
          </cell>
          <cell r="D2650">
            <v>8.77</v>
          </cell>
        </row>
        <row r="2651">
          <cell r="A2651">
            <v>92877</v>
          </cell>
          <cell r="B2651" t="str">
            <v>CORTE E DOBRA DE AÇO CA-25, DIÂMETRO DE 10,0 MM. AF_06/2022</v>
          </cell>
          <cell r="C2651" t="str">
            <v>KG</v>
          </cell>
          <cell r="D2651">
            <v>9.43</v>
          </cell>
        </row>
        <row r="2652">
          <cell r="A2652">
            <v>92878</v>
          </cell>
          <cell r="B2652" t="str">
            <v>CORTE E DOBRA DE AÇO CA-25, DIÂMETRO DE 12,5 MM. AF_06/2022</v>
          </cell>
          <cell r="C2652" t="str">
            <v>KG</v>
          </cell>
          <cell r="D2652">
            <v>9.26</v>
          </cell>
        </row>
        <row r="2653">
          <cell r="A2653">
            <v>92879</v>
          </cell>
          <cell r="B2653" t="str">
            <v>CORTE E DOBRA DE AÇO CA-25, DIÂMETRO DE 16,0 MM. AF_06/2022</v>
          </cell>
          <cell r="C2653" t="str">
            <v>KG</v>
          </cell>
          <cell r="D2653">
            <v>9.16</v>
          </cell>
        </row>
        <row r="2654">
          <cell r="A2654">
            <v>92880</v>
          </cell>
          <cell r="B2654" t="str">
            <v>CORTE E DOBRA DE AÇO CA-25, DIÂMETRO DE 20,0 MM. AF_06/2022</v>
          </cell>
          <cell r="C2654" t="str">
            <v>KG</v>
          </cell>
          <cell r="D2654">
            <v>9.3699999999999992</v>
          </cell>
        </row>
        <row r="2655">
          <cell r="A2655">
            <v>92881</v>
          </cell>
          <cell r="B2655" t="str">
            <v>CORTE E DOBRA DE AÇO CA-25, DIÂMETRO DE 25,0 MM. AF_06/2022</v>
          </cell>
          <cell r="C2655" t="str">
            <v>KG</v>
          </cell>
          <cell r="D2655">
            <v>9.34</v>
          </cell>
        </row>
        <row r="2656">
          <cell r="A2656">
            <v>92882</v>
          </cell>
          <cell r="B2656" t="str">
            <v>ARMAÇÃO UTILIZANDO AÇO CA-25 DE 6,3 MM - MONTAGEM. AF_06/2022</v>
          </cell>
          <cell r="C2656" t="str">
            <v>KG</v>
          </cell>
          <cell r="D2656">
            <v>12.76</v>
          </cell>
        </row>
        <row r="2657">
          <cell r="A2657">
            <v>92883</v>
          </cell>
          <cell r="B2657" t="str">
            <v>ARMAÇÃO UTILIZANDO AÇO CA-25 DE 8,0 MM - MONTAGEM. AF_06/2022</v>
          </cell>
          <cell r="C2657" t="str">
            <v>KG</v>
          </cell>
          <cell r="D2657">
            <v>11.7</v>
          </cell>
        </row>
        <row r="2658">
          <cell r="A2658">
            <v>92884</v>
          </cell>
          <cell r="B2658" t="str">
            <v>ARMAÇÃO UTILIZANDO AÇO CA-25 DE 10,0 MM - MONTAGEM. AF_06/2022</v>
          </cell>
          <cell r="C2658" t="str">
            <v>KG</v>
          </cell>
          <cell r="D2658">
            <v>11.77</v>
          </cell>
        </row>
        <row r="2659">
          <cell r="A2659">
            <v>92885</v>
          </cell>
          <cell r="B2659" t="str">
            <v>ARMAÇÃO UTILIZANDO AÇO CA-25 DE 12,5 MM - MONTAGEM. AF_06/2022</v>
          </cell>
          <cell r="C2659" t="str">
            <v>KG</v>
          </cell>
          <cell r="D2659">
            <v>11.14</v>
          </cell>
        </row>
        <row r="2660">
          <cell r="A2660">
            <v>92886</v>
          </cell>
          <cell r="B2660" t="str">
            <v>ARMAÇÃO UTILIZANDO AÇO CA-25 DE 16,0 MM - MONTAGEM. AF_06/2022</v>
          </cell>
          <cell r="C2660" t="str">
            <v>KG</v>
          </cell>
          <cell r="D2660">
            <v>10.62</v>
          </cell>
        </row>
        <row r="2661">
          <cell r="A2661">
            <v>92887</v>
          </cell>
          <cell r="B2661" t="str">
            <v>ARMAÇÃO UTILIZANDO AÇO CA-25 DE 20,0 MM - MONTAGEM. AF_06/2022</v>
          </cell>
          <cell r="C2661" t="str">
            <v>KG</v>
          </cell>
          <cell r="D2661">
            <v>10.54</v>
          </cell>
        </row>
        <row r="2662">
          <cell r="A2662">
            <v>92888</v>
          </cell>
          <cell r="B2662" t="str">
            <v>ARMAÇÃO UTILIZANDO AÇO CA-25 DE 25,0 MM - MONTAGEM. AF_06/2022</v>
          </cell>
          <cell r="C2662" t="str">
            <v>KG</v>
          </cell>
          <cell r="D2662">
            <v>10.28</v>
          </cell>
        </row>
        <row r="2663">
          <cell r="A2663">
            <v>92915</v>
          </cell>
          <cell r="B2663" t="str">
            <v>ARMAÇÃO DE ESTRUTURAS DIVERSAS DE CONCRETO ARMADO, EXCETO VIGAS, PILARES, LAJES E FUNDAÇÕES, UTILIZANDO AÇO CA-60 DE 5,0 MM - MONTAGEM. AF_06/2022</v>
          </cell>
          <cell r="C2663" t="str">
            <v>KG</v>
          </cell>
          <cell r="D2663">
            <v>16.190000000000001</v>
          </cell>
        </row>
        <row r="2664">
          <cell r="A2664">
            <v>92916</v>
          </cell>
          <cell r="B2664" t="str">
            <v>ARMAÇÃO DE ESTRUTURAS DIVERSAS DE CONCRETO ARMADO, EXCETO VIGAS, PILARES, LAJES E FUNDAÇÕES, UTILIZANDO AÇO CA-50 DE 6,3 MM - MONTAGEM. AF_06/2022</v>
          </cell>
          <cell r="C2664" t="str">
            <v>KG</v>
          </cell>
          <cell r="D2664">
            <v>14.69</v>
          </cell>
        </row>
        <row r="2665">
          <cell r="A2665">
            <v>92917</v>
          </cell>
          <cell r="B2665" t="str">
            <v>ARMAÇÃO DE ESTRUTURAS DIVERSAS DE CONCRETO ARMADO, EXCETO VIGAS, PILARES, LAJES E FUNDAÇÕES, UTILIZANDO AÇO CA-50 DE 8,0 MM - MONTAGEM. AF_06/2022</v>
          </cell>
          <cell r="C2665" t="str">
            <v>KG</v>
          </cell>
          <cell r="D2665">
            <v>13.3</v>
          </cell>
        </row>
        <row r="2666">
          <cell r="A2666">
            <v>92919</v>
          </cell>
          <cell r="B2666" t="str">
            <v>ARMAÇÃO DE ESTRUTURAS DIVERSAS DE CONCRETO ARMADO, EXCETO VIGAS, PILARES, LAJES E FUNDAÇÕES, UTILIZANDO AÇO CA-50 DE 10,0 MM - MONTAGEM. AF_06/2022</v>
          </cell>
          <cell r="C2666" t="str">
            <v>KG</v>
          </cell>
          <cell r="D2666">
            <v>11.59</v>
          </cell>
        </row>
        <row r="2667">
          <cell r="A2667">
            <v>92921</v>
          </cell>
          <cell r="B2667" t="str">
            <v>ARMAÇÃO DE ESTRUTURAS DIVERSAS DE CONCRETO ARMADO, EXCETO VIGAS, PILARES, LAJES E FUNDAÇÕES, UTILIZANDO AÇO CA-50 DE 12,5 MM - MONTAGEM. AF_06/2022</v>
          </cell>
          <cell r="C2667" t="str">
            <v>KG</v>
          </cell>
          <cell r="D2667">
            <v>9.57</v>
          </cell>
        </row>
        <row r="2668">
          <cell r="A2668">
            <v>92922</v>
          </cell>
          <cell r="B2668" t="str">
            <v>ARMAÇÃO DE ESTRUTURAS DIVERSAS DE CONCRETO ARMADO, EXCETO VIGAS, PILARES, LAJES E FUNDAÇÕES, UTILIZANDO AÇO CA-50 DE 16,0 MM - MONTAGEM. AF_06/2022</v>
          </cell>
          <cell r="C2668" t="str">
            <v>KG</v>
          </cell>
          <cell r="D2668">
            <v>9.11</v>
          </cell>
        </row>
        <row r="2669">
          <cell r="A2669">
            <v>92923</v>
          </cell>
          <cell r="B2669" t="str">
            <v>ARMAÇÃO DE ESTRUTURAS DIVERSAS DE CONCRETO ARMADO, EXCETO VIGAS, PILARES, LAJES E FUNDAÇÕES, UTILIZANDO AÇO CA-50 DE 20,0 MM - MONTAGEM. AF_06/2022</v>
          </cell>
          <cell r="C2669" t="str">
            <v>KG</v>
          </cell>
          <cell r="D2669">
            <v>10.18</v>
          </cell>
        </row>
        <row r="2670">
          <cell r="A2670">
            <v>92924</v>
          </cell>
          <cell r="B2670" t="str">
            <v>ARMAÇÃO DE ESTRUTURAS DIVERSAS DE CONCRETO ARMADO, EXCETO VIGAS, PILARES, LAJES E FUNDAÇÕES, UTILIZANDO AÇO CA-50 DE 25,0 MM - MONTAGEM. AF_06/2022</v>
          </cell>
          <cell r="C2670" t="str">
            <v>KG</v>
          </cell>
          <cell r="D2670">
            <v>9.98</v>
          </cell>
        </row>
        <row r="2671">
          <cell r="A2671">
            <v>95448</v>
          </cell>
          <cell r="B2671" t="str">
            <v>CORTE E DOBRA DE AÇO CA-50, DIÂMETRO DE 32 MM. AF_06/2022</v>
          </cell>
          <cell r="C2671" t="str">
            <v>KG</v>
          </cell>
          <cell r="D2671">
            <v>9.5399999999999991</v>
          </cell>
        </row>
        <row r="2672">
          <cell r="A2672">
            <v>95576</v>
          </cell>
          <cell r="B2672" t="str">
            <v>MONTAGEM DE ARMADURA DE ESTACAS, DIÂMETRO = 8,0 MM. AF_09/2021_PS</v>
          </cell>
          <cell r="C2672" t="str">
            <v>KG</v>
          </cell>
          <cell r="D2672">
            <v>12.1</v>
          </cell>
        </row>
        <row r="2673">
          <cell r="A2673">
            <v>95577</v>
          </cell>
          <cell r="B2673" t="str">
            <v>MONTAGEM DE ARMADURA DE ESTACAS, DIÂMETRO = 10,0 MM. AF_09/2021_PS</v>
          </cell>
          <cell r="C2673" t="str">
            <v>KG</v>
          </cell>
          <cell r="D2673">
            <v>10.26</v>
          </cell>
        </row>
        <row r="2674">
          <cell r="A2674">
            <v>95578</v>
          </cell>
          <cell r="B2674" t="str">
            <v>MONTAGEM DE ARMADURA DE ESTACAS, DIÂMETRO = 12,5 MM. AF_09/2021_PS</v>
          </cell>
          <cell r="C2674" t="str">
            <v>KG</v>
          </cell>
          <cell r="D2674">
            <v>8.5500000000000007</v>
          </cell>
        </row>
        <row r="2675">
          <cell r="A2675">
            <v>95579</v>
          </cell>
          <cell r="B2675" t="str">
            <v>MONTAGEM DE ARMADURA DE ESTACAS, DIÂMETRO = 16,0 MM. AF_09/2021_PS</v>
          </cell>
          <cell r="C2675" t="str">
            <v>KG</v>
          </cell>
          <cell r="D2675">
            <v>8.25</v>
          </cell>
        </row>
        <row r="2676">
          <cell r="A2676">
            <v>95580</v>
          </cell>
          <cell r="B2676" t="str">
            <v>MONTAGEM DE ARMADURA DE ESTACAS, DIÂMETRO = 20,0 MM. AF_09/2021_PS</v>
          </cell>
          <cell r="C2676" t="str">
            <v>KG</v>
          </cell>
          <cell r="D2676">
            <v>9.48</v>
          </cell>
        </row>
        <row r="2677">
          <cell r="A2677">
            <v>95581</v>
          </cell>
          <cell r="B2677" t="str">
            <v>MONTAGEM DE ARMADURA DE ESTACAS, DIÂMETRO = 25,0 MM. AF_09/2021_PS</v>
          </cell>
          <cell r="C2677" t="str">
            <v>KG</v>
          </cell>
          <cell r="D2677">
            <v>9.43</v>
          </cell>
        </row>
        <row r="2678">
          <cell r="A2678">
            <v>95582</v>
          </cell>
          <cell r="B2678" t="str">
            <v>MONTAGEM DE ARMADURA DE ESTACAS, DIÂMETRO = 32,0 MM. AF_09/2021_PS</v>
          </cell>
          <cell r="C2678" t="str">
            <v>KG</v>
          </cell>
          <cell r="D2678">
            <v>10.26</v>
          </cell>
        </row>
        <row r="2679">
          <cell r="A2679">
            <v>95583</v>
          </cell>
          <cell r="B2679" t="str">
            <v>MONTAGEM DE ARMADURA TRANSVERSAL DE ESTACAS DE SEÇÃO CIRCULAR, DIÂMETRO = 5,0 MM. AF_09/2021_PS</v>
          </cell>
          <cell r="C2679" t="str">
            <v>KG</v>
          </cell>
          <cell r="D2679">
            <v>15.33</v>
          </cell>
        </row>
        <row r="2680">
          <cell r="A2680">
            <v>95584</v>
          </cell>
          <cell r="B2680" t="str">
            <v>MONTAGEM DE ARMADURA TRANSVERSAL DE ESTACAS DE SEÇÃO CIRCULAR, DIÂMETRO = 6,30 MM. AF_09/2021_PS</v>
          </cell>
          <cell r="C2680" t="str">
            <v>KG</v>
          </cell>
          <cell r="D2680">
            <v>13.47</v>
          </cell>
        </row>
        <row r="2681">
          <cell r="A2681">
            <v>95592</v>
          </cell>
          <cell r="B2681" t="str">
            <v>MONTAGEM DE ARMADURA TRANVERSAL DE ESTACAS DE SEÇÃO RETANGULAR, DIÂMETRO = 5,0 MM. AF_09/2021_PS</v>
          </cell>
          <cell r="C2681" t="str">
            <v>KG</v>
          </cell>
          <cell r="D2681">
            <v>15.33</v>
          </cell>
        </row>
        <row r="2682">
          <cell r="A2682">
            <v>95593</v>
          </cell>
          <cell r="B2682" t="str">
            <v>MONTAGEM DE ARMADURA TRANSVERSAL DE ESTACAS DE SEÇÃO RETANGULAR, DIÂMETRO = 6,30 MM. AF_09/2021_PS</v>
          </cell>
          <cell r="C2682" t="str">
            <v>KG</v>
          </cell>
          <cell r="D2682">
            <v>13.47</v>
          </cell>
        </row>
        <row r="2683">
          <cell r="A2683">
            <v>95943</v>
          </cell>
          <cell r="B2683" t="str">
            <v>ARMAÇÃO DE ESCADA, DE UMA ESTRUTURA CONVENCIONAL DE CONCRETO ARMADO UTILIZANDO AÇO CA-60 DE 5,0 MM - MONTAGEM. AF_11/2020</v>
          </cell>
          <cell r="C2683" t="str">
            <v>KG</v>
          </cell>
          <cell r="D2683">
            <v>21.34</v>
          </cell>
        </row>
        <row r="2684">
          <cell r="A2684">
            <v>95944</v>
          </cell>
          <cell r="B2684" t="str">
            <v>ARMAÇÃO DE ESCADA, DE UMA ESTRUTURA CONVENCIONAL DE CONCRETO ARMADO UTILIZANDO AÇO CA-50 DE 6,3 MM - MONTAGEM. AF_11/2020</v>
          </cell>
          <cell r="C2684" t="str">
            <v>KG</v>
          </cell>
          <cell r="D2684">
            <v>19.3</v>
          </cell>
        </row>
        <row r="2685">
          <cell r="A2685">
            <v>95945</v>
          </cell>
          <cell r="B2685" t="str">
            <v>ARMAÇÃO DE ESCADA, DE UMA ESTRUTURA CONVENCIONAL DE CONCRETO ARMADO UTILIZANDO AÇO CA-50 DE 8,0 MM - MONTAGEM. AF_11/2020</v>
          </cell>
          <cell r="C2685" t="str">
            <v>KG</v>
          </cell>
          <cell r="D2685">
            <v>15.48</v>
          </cell>
        </row>
        <row r="2686">
          <cell r="A2686">
            <v>95946</v>
          </cell>
          <cell r="B2686" t="str">
            <v>ARMAÇÃO DE ESCADA, DE UMA ESTRUTURA CONVENCIONAL DE CONCRETO ARMADO UTILIZANDO AÇO CA-50 DE 10,0 MM - MONTAGEM. AF_11/2020</v>
          </cell>
          <cell r="C2686" t="str">
            <v>KG</v>
          </cell>
          <cell r="D2686">
            <v>12.25</v>
          </cell>
        </row>
        <row r="2687">
          <cell r="A2687">
            <v>95947</v>
          </cell>
          <cell r="B2687" t="str">
            <v>ARMAÇÃO DE ESCADA, DE UMA ESTRUTURA CONVENCIONAL DE CONCRETO ARMADO UTILIZANDO AÇO CA-50 DE 12,5 MM - MONTAGEM. AF_11/2020</v>
          </cell>
          <cell r="C2687" t="str">
            <v>KG</v>
          </cell>
          <cell r="D2687">
            <v>9.41</v>
          </cell>
        </row>
        <row r="2688">
          <cell r="A2688">
            <v>95948</v>
          </cell>
          <cell r="B2688" t="str">
            <v>ARMAÇÃO DE ESCADA, DE UMA ESTRUTURA CONVENCIONAL DE CONCRETO ARMADO UTILIZANDO AÇO CA-50 DE 16,0 MM - MONTAGEM. AF_11/2020</v>
          </cell>
          <cell r="C2688" t="str">
            <v>KG</v>
          </cell>
          <cell r="D2688">
            <v>8.24</v>
          </cell>
        </row>
        <row r="2689">
          <cell r="A2689">
            <v>96544</v>
          </cell>
          <cell r="B2689" t="str">
            <v>ARMAÇÃO DE BLOCO UTILIZANDO AÇO CA-50 DE 6,3 MM - MONTAGEM. AF_01/2024</v>
          </cell>
          <cell r="C2689" t="str">
            <v>KG</v>
          </cell>
          <cell r="D2689">
            <v>17.12</v>
          </cell>
        </row>
        <row r="2690">
          <cell r="A2690">
            <v>96545</v>
          </cell>
          <cell r="B2690" t="str">
            <v>ARMAÇÃO DE BLOCO UTILIZANDO AÇO CA-50 DE 8 MM - MONTAGEM. AF_01/2024</v>
          </cell>
          <cell r="C2690" t="str">
            <v>KG</v>
          </cell>
          <cell r="D2690">
            <v>15.39</v>
          </cell>
        </row>
        <row r="2691">
          <cell r="A2691">
            <v>96546</v>
          </cell>
          <cell r="B2691" t="str">
            <v>ARMAÇÃO DE BLOCO UTILIZANDO AÇO CA-50 DE 10 MM - MONTAGEM. AF_01/2024</v>
          </cell>
          <cell r="C2691" t="str">
            <v>KG</v>
          </cell>
          <cell r="D2691">
            <v>13.44</v>
          </cell>
        </row>
        <row r="2692">
          <cell r="A2692">
            <v>100064</v>
          </cell>
          <cell r="B2692" t="str">
            <v>ARMAÇÃO DO SISTEMA DE PAREDES DE CONCRETO, EXECUTADA COMO ARMADURA POSITIVA DE LAJES, TELA Q-159. AF_12/2024</v>
          </cell>
          <cell r="C2692" t="str">
            <v>KG</v>
          </cell>
          <cell r="D2692">
            <v>9.35</v>
          </cell>
        </row>
        <row r="2693">
          <cell r="A2693">
            <v>100066</v>
          </cell>
          <cell r="B2693" t="str">
            <v>ARMAÇÃO DO SISTEMA DE PAREDES DE CONCRETO, EXECUTADA COMO ARMADURA POSITIVA DE LAJES, TELA Q-196. AF_12/2024</v>
          </cell>
          <cell r="C2693" t="str">
            <v>KG</v>
          </cell>
          <cell r="D2693">
            <v>9.36</v>
          </cell>
        </row>
        <row r="2694">
          <cell r="A2694">
            <v>100067</v>
          </cell>
          <cell r="B2694" t="str">
            <v>ARMAÇÃO DO SISTEMA DE PAREDES DE CONCRETO, EXECUTADA COMO REFORÇO, VERGALHÃO DE 5,0 MM DE DIÂMETRO. AF_12/2024</v>
          </cell>
          <cell r="C2694" t="str">
            <v>KG</v>
          </cell>
          <cell r="D2694">
            <v>11.36</v>
          </cell>
        </row>
        <row r="2695">
          <cell r="A2695">
            <v>100068</v>
          </cell>
          <cell r="B2695" t="str">
            <v>ARMAÇÃO DO SISTEMA DE PAREDES DE CONCRETO, EXECUTADA COMO REFORÇO, VERGALHÃO DE 12,5 MM DE DIÂMETRO. AF_12/2024</v>
          </cell>
          <cell r="C2695" t="str">
            <v>KG</v>
          </cell>
          <cell r="D2695">
            <v>8.31</v>
          </cell>
        </row>
        <row r="2696">
          <cell r="A2696">
            <v>102920</v>
          </cell>
          <cell r="B2696" t="str">
            <v>ARMAÇÃO DE CINTA DE ALVENARIA ESTRUTURAL; DIÂMETRO DE 12,5 MM. AF_09/2021</v>
          </cell>
          <cell r="C2696" t="str">
            <v>KG</v>
          </cell>
          <cell r="D2696">
            <v>7.85</v>
          </cell>
        </row>
        <row r="2697">
          <cell r="A2697">
            <v>102921</v>
          </cell>
          <cell r="B2697" t="str">
            <v>ARMAÇÃO VERTICAL DE ALVENARIA ESTRUTURAL; DIÂMETRO DE 16,0 MM. AF_09/2021</v>
          </cell>
          <cell r="C2697" t="str">
            <v>KG</v>
          </cell>
          <cell r="D2697">
            <v>7.56</v>
          </cell>
        </row>
        <row r="2698">
          <cell r="A2698">
            <v>102922</v>
          </cell>
          <cell r="B2698" t="str">
            <v>ARMAÇÃO DE VERGA E CONTRAVERGA DE ALVENARIA ESTRUTURAL; DIÂMETRO DE 16,0 MM. AF_09/2021</v>
          </cell>
          <cell r="C2698" t="str">
            <v>KG</v>
          </cell>
          <cell r="D2698">
            <v>8.4</v>
          </cell>
        </row>
        <row r="2699">
          <cell r="A2699">
            <v>102923</v>
          </cell>
          <cell r="B2699" t="str">
            <v>ARMAÇÃO DE CINTA DE ALVENARIA ESTRUTURAL; DIÂMETRO DE 16,0 MM. AF_09/2021</v>
          </cell>
          <cell r="C2699" t="str">
            <v>KG</v>
          </cell>
          <cell r="D2699">
            <v>7.36</v>
          </cell>
        </row>
        <row r="2700">
          <cell r="A2700">
            <v>103088</v>
          </cell>
          <cell r="B2700" t="str">
            <v>ARMAÇÃO DE VERGA E CONTRAVERGA DE ALVENARIA ESTRUTURAL; DIÂMETRO DE 12,5 MM. AF_09/2021</v>
          </cell>
          <cell r="C2700" t="str">
            <v>KG</v>
          </cell>
          <cell r="D2700">
            <v>9.5500000000000007</v>
          </cell>
        </row>
        <row r="2701">
          <cell r="A2701">
            <v>104104</v>
          </cell>
          <cell r="B2701" t="str">
            <v>ARMAÇÃO DE ESTRUTURAS DIVERSAS DE CONCRETO ARMADO, EXCETO VIGAS, PILARES, LAJES E FUNDAÇÕES, UTILIZANDO AÇO CA-50 DE 32,0 MM - MONTAGEM. AF_06/2022</v>
          </cell>
          <cell r="C2701" t="str">
            <v>KG</v>
          </cell>
          <cell r="D2701">
            <v>10.44</v>
          </cell>
        </row>
        <row r="2702">
          <cell r="A2702">
            <v>104105</v>
          </cell>
          <cell r="B2702" t="str">
            <v>ARMAÇÃO DE PILAR OU VIGA DE ESTRUTURA CONVENCIONAL DE CONCRETO ARMADO UTILIZANDO AÇO CA-50 DE 32,0 MM. AF_06/2022</v>
          </cell>
          <cell r="C2702" t="str">
            <v>KG</v>
          </cell>
          <cell r="D2702">
            <v>10.44</v>
          </cell>
        </row>
        <row r="2703">
          <cell r="A2703">
            <v>104106</v>
          </cell>
          <cell r="B2703" t="str">
            <v>ARMAÇÃO DE PILAR OU VIGA DE ESTRUTURA DE CONCRETO ARMADO EMBUTIDA EM ALVENARIA DE VEDAÇÃO UTILIZANDO AÇO CA-50 DE 16,0 MM - MONTAGEM. AF_06/2022</v>
          </cell>
          <cell r="C2703" t="str">
            <v>KG</v>
          </cell>
          <cell r="D2703">
            <v>9.75</v>
          </cell>
        </row>
        <row r="2704">
          <cell r="A2704">
            <v>104107</v>
          </cell>
          <cell r="B2704" t="str">
            <v>ARMAÇÃO DE PILAR OU VIGA DE ESTRUTURA DE CONCRETO ARMADO EMBUTIDA EM ALVENARIA DE VEDAÇÃO UTILIZANDO AÇO CA-50 DE 12,5 MM - MONTAGEM. AF_06/2022</v>
          </cell>
          <cell r="C2704" t="str">
            <v>KG</v>
          </cell>
          <cell r="D2704">
            <v>10.41</v>
          </cell>
        </row>
        <row r="2705">
          <cell r="A2705">
            <v>104108</v>
          </cell>
          <cell r="B2705" t="str">
            <v>ARMAÇÃO DE PILAR OU VIGA DE ESTRUTURA DE CONCRETO ARMADO EMBUTIDA EM ALVENARIA DE VEDAÇÃO UTILIZANDO AÇO CA-50 DE 10,0 MM - MONTAGEM. AF_06/2022</v>
          </cell>
          <cell r="C2705" t="str">
            <v>KG</v>
          </cell>
          <cell r="D2705">
            <v>12.33</v>
          </cell>
        </row>
        <row r="2706">
          <cell r="A2706">
            <v>104109</v>
          </cell>
          <cell r="B2706" t="str">
            <v>ARMAÇÃO DE PILAR OU VIGA DE ESTRUTURA DE CONCRETO ARMADO EMBUTIDA EM ALVENARIA DE VEDAÇÃO UTILIZANDO AÇO CA-50 DE 8,0 MM - MONTAGEM. AF_06/2022</v>
          </cell>
          <cell r="C2706" t="str">
            <v>KG</v>
          </cell>
          <cell r="D2706">
            <v>15.15</v>
          </cell>
        </row>
        <row r="2707">
          <cell r="A2707">
            <v>104110</v>
          </cell>
          <cell r="B2707" t="str">
            <v>ARMAÇÃO DE PILAR OU VIGA DE ESTRUTURA DE CONCRETO ARMADO EMBUTIDA EM ALVENARIA DE VEDAÇÃO UTILIZANDO AÇO CA-50 DE 6,3 MM - MONTAGEM. AF_06/2022</v>
          </cell>
          <cell r="C2707" t="str">
            <v>KG</v>
          </cell>
          <cell r="D2707">
            <v>17.29</v>
          </cell>
        </row>
        <row r="2708">
          <cell r="A2708">
            <v>104111</v>
          </cell>
          <cell r="B2708" t="str">
            <v>ARMAÇÃO DE PILAR OU VIGA DE ESTRUTURA DE CONCRETO ARMADO EMBUTIDA EM ALVENARIA DE VEDAÇÃO UTILIZANDO AÇO CA-60 DE 5,0 MM - MONTAGEM. AF_06/2022</v>
          </cell>
          <cell r="C2708" t="str">
            <v>KG</v>
          </cell>
          <cell r="D2708">
            <v>19.7</v>
          </cell>
        </row>
        <row r="2709">
          <cell r="A2709">
            <v>104915</v>
          </cell>
          <cell r="B2709" t="str">
            <v>ARMAÇÃO DE BLOCO E SAPATA UTILIZANDO AÇO CA-50 DE 25 MM - MONTAGEM. AF_01/2024</v>
          </cell>
          <cell r="C2709" t="str">
            <v>KG</v>
          </cell>
          <cell r="D2709">
            <v>9.75</v>
          </cell>
        </row>
        <row r="2710">
          <cell r="A2710">
            <v>104917</v>
          </cell>
          <cell r="B2710" t="str">
            <v>ARMAÇÃO DE SAPATA ISOLADA, VIGA BALDRAME E SAPATA CORRIDA UTILIZANDO AÇO CA-50 DE 6,3 MM - MONTAGEM. AF_01/2024</v>
          </cell>
          <cell r="C2710" t="str">
            <v>KG</v>
          </cell>
          <cell r="D2710">
            <v>14.83</v>
          </cell>
        </row>
        <row r="2711">
          <cell r="A2711">
            <v>104918</v>
          </cell>
          <cell r="B2711" t="str">
            <v>ARMAÇÃO DE SAPATA ISOLADA, VIGA BALDRAME E SAPATA CORRIDA UTILIZANDO AÇO CA-50 DE 8 MM - MONTAGEM. AF_01/2024</v>
          </cell>
          <cell r="C2711" t="str">
            <v>KG</v>
          </cell>
          <cell r="D2711">
            <v>13.71</v>
          </cell>
        </row>
        <row r="2712">
          <cell r="A2712">
            <v>104919</v>
          </cell>
          <cell r="B2712" t="str">
            <v>ARMAÇÃO DE SAPATA ISOLADA, VIGA BALDRAME E SAPATA CORRIDA UTILIZANDO AÇO CA-50 DE 10 MM - MONTAGEM. AF_01/2024</v>
          </cell>
          <cell r="C2712" t="str">
            <v>KG</v>
          </cell>
          <cell r="D2712">
            <v>12.21</v>
          </cell>
        </row>
        <row r="2713">
          <cell r="A2713">
            <v>104920</v>
          </cell>
          <cell r="B2713" t="str">
            <v>ARMAÇÃO DE BLOCO, SAPATA ISOLADA, VIGA BALDRAME E SAPATA CORRIDA UTILIZANDO AÇO CA-50 DE 12,5 MM - MONTAGEM. AF_01/2024</v>
          </cell>
          <cell r="C2713" t="str">
            <v>KG</v>
          </cell>
          <cell r="D2713">
            <v>10.36</v>
          </cell>
        </row>
        <row r="2714">
          <cell r="A2714">
            <v>104921</v>
          </cell>
          <cell r="B2714" t="str">
            <v>ARMAÇÃO DE BLOCO, SAPATA ISOLADA, VIGA BALDRAME E SAPATA CORRIDA UTILIZANDO AÇO CA-50 DE 16 MM - MONTAGEM. AF_01/2024</v>
          </cell>
          <cell r="C2714" t="str">
            <v>KG</v>
          </cell>
          <cell r="D2714">
            <v>9.76</v>
          </cell>
        </row>
        <row r="2715">
          <cell r="A2715">
            <v>104922</v>
          </cell>
          <cell r="B2715" t="str">
            <v>ARMAÇÃO DE BLOCO, SAPATA ISOLADA E SAPATA CORRIDA UTILIZANDO AÇO CA-50 DE 20 MM - MONTAGEM. AF_01/2024</v>
          </cell>
          <cell r="C2715" t="str">
            <v>KG</v>
          </cell>
          <cell r="D2715">
            <v>10.72</v>
          </cell>
        </row>
        <row r="2716">
          <cell r="A2716">
            <v>105814</v>
          </cell>
          <cell r="B2716" t="str">
            <v>ARMAÇÃO DO SISTEMA DE PAREDES DE CONCRETO, EXECUTADA EM PAREDES DE EDIFICAÇÕES MULTIFAMILIARES, TELA Q-283. AF_12/2024_PS</v>
          </cell>
          <cell r="C2716" t="str">
            <v>KG</v>
          </cell>
          <cell r="D2716">
            <v>9.18</v>
          </cell>
        </row>
        <row r="2717">
          <cell r="A2717">
            <v>89993</v>
          </cell>
          <cell r="B2717" t="str">
            <v>GRAUTEAMENTO VERTICAL EM ALVENARIA ESTRUTURAL. AF_09/2021</v>
          </cell>
          <cell r="C2717" t="str">
            <v>M3</v>
          </cell>
          <cell r="D2717">
            <v>1030.45</v>
          </cell>
        </row>
        <row r="2718">
          <cell r="A2718">
            <v>89994</v>
          </cell>
          <cell r="B2718" t="str">
            <v>GRAUTEAMENTO DE CINTA INTERMEDIÁRIA OU DE CONTRAVERGA EM ALVENARIA ESTRUTURAL. AF_09/2021</v>
          </cell>
          <cell r="C2718" t="str">
            <v>M3</v>
          </cell>
          <cell r="D2718">
            <v>891.38</v>
          </cell>
        </row>
        <row r="2719">
          <cell r="A2719">
            <v>89995</v>
          </cell>
          <cell r="B2719" t="str">
            <v>GRAUTEAMENTO DE CINTA SUPERIOR OU DE VERGA EM ALVENARIA ESTRUTURAL. AF_09/2021</v>
          </cell>
          <cell r="C2719" t="str">
            <v>M3</v>
          </cell>
          <cell r="D2719">
            <v>994.88</v>
          </cell>
        </row>
        <row r="2720">
          <cell r="A2720">
            <v>90278</v>
          </cell>
          <cell r="B2720" t="str">
            <v>GRAUTE FGK=15 MPA; TRAÇO 1:0,04:2,2:2,5 (EM MASSA SECA DE CIMENTO/CAL/AREIA GROSSA/BRITA 0) - PREPARO MECÂNICO COM BETONEIRA 400 L. AF_09/2021</v>
          </cell>
          <cell r="C2720" t="str">
            <v>M3</v>
          </cell>
          <cell r="D2720">
            <v>529.92999999999995</v>
          </cell>
        </row>
        <row r="2721">
          <cell r="A2721">
            <v>90279</v>
          </cell>
          <cell r="B2721" t="str">
            <v>GRAUTE FGK=20 MPA; TRAÇO 1:0,04:1,8:2,1 (EM MASSA SECA DE CIMENTO/ CAL/ AREIA GROSSA/ BRITA 0) - PREPARO MECÂNICO COM BETONEIRA 400 L. AF_09/2021</v>
          </cell>
          <cell r="C2721" t="str">
            <v>M3</v>
          </cell>
          <cell r="D2721">
            <v>578.58000000000004</v>
          </cell>
        </row>
        <row r="2722">
          <cell r="A2722">
            <v>90280</v>
          </cell>
          <cell r="B2722" t="str">
            <v>GRAUTE FGK=25 MPA; TRAÇO 1:0,02:1,3:1,6 (EM MASSA SECA DE CIMENTO/ CAL/ AREIA GROSSA/ BRITA 0) - PREPARO MECÂNICO COM BETONEIRA 400 L. AF_09/2021</v>
          </cell>
          <cell r="C2722" t="str">
            <v>M3</v>
          </cell>
          <cell r="D2722">
            <v>632.82000000000005</v>
          </cell>
        </row>
        <row r="2723">
          <cell r="A2723">
            <v>90281</v>
          </cell>
          <cell r="B2723" t="str">
            <v>GRAUTE FGK=30 MPA; TRAÇO 1:0,02:0,9:1,2 (EM MASSA SECA DE CIMENTO/ CAL/ AREIA GROSSA/ BRITA 0) - PREPARO MECÂNICO COM BETONEIRA 400 L. AF_09/2021</v>
          </cell>
          <cell r="C2723" t="str">
            <v>M3</v>
          </cell>
          <cell r="D2723">
            <v>726.46</v>
          </cell>
        </row>
        <row r="2724">
          <cell r="A2724">
            <v>90282</v>
          </cell>
          <cell r="B2724" t="str">
            <v>GRAUTE FGK=15 MPA; TRAÇO 1:2,2:2,5:0,3 (EM MASSA SECA DE CIMENTO/ AREIA GROSSA/ BRITA 0/ ADITIVO) - PREPARO MECÂNICO COM BETONEIRA 400 L. AF_09/2021</v>
          </cell>
          <cell r="C2724" t="str">
            <v>M3</v>
          </cell>
          <cell r="D2724">
            <v>515.12</v>
          </cell>
        </row>
        <row r="2725">
          <cell r="A2725">
            <v>90283</v>
          </cell>
          <cell r="B2725" t="str">
            <v>GRAUTE FGK=20 MPA; TRAÇO 1:1,8:2,1:0,4 (EM MASSA SECA DE CIMENTO/ AREIA GROSSA/ BRITA 0/ ADITIVO) - PREPARO MECÂNICO COM BETONEIRA 400 L. AF_09/2021</v>
          </cell>
          <cell r="C2725" t="str">
            <v>M3</v>
          </cell>
          <cell r="D2725">
            <v>562.99</v>
          </cell>
        </row>
        <row r="2726">
          <cell r="A2726">
            <v>90284</v>
          </cell>
          <cell r="B2726" t="str">
            <v>GRAUTE FGK=25 MPA; TRAÇO 1:1,3:1,6:0,4 (EM MASSA SECA DE CIMENTO/ AREIA GROSSA/ BRITA 0/ ADITIVO) - PREPARO MECÂNICO COM BETONEIRA 400 L. AF_09/2021</v>
          </cell>
          <cell r="C2726" t="str">
            <v>M3</v>
          </cell>
          <cell r="D2726">
            <v>622.19000000000005</v>
          </cell>
        </row>
        <row r="2727">
          <cell r="A2727">
            <v>90285</v>
          </cell>
          <cell r="B2727" t="str">
            <v>GRAUTE FGK=30 MPA; TRAÇO 1:0,9:1,2:0,6 (EM MASSA SECA DE CIMENTO/ AREIA GROSSA/ BRITA 0/ ADITIVO) - PREPARO MECÂNICO COM BETONEIRA 400 L. AF_09/2021</v>
          </cell>
          <cell r="C2727" t="str">
            <v>M3</v>
          </cell>
          <cell r="D2727">
            <v>719.91</v>
          </cell>
        </row>
        <row r="2728">
          <cell r="A2728">
            <v>94962</v>
          </cell>
          <cell r="B2728" t="str">
            <v>CONCRETO MAGRO PARA LASTRO, TRAÇO 1:4,5:4,5 (EM MASSA SECA DE CIMENTO/ AREIA MÉDIA/ BRITA 1) - PREPARO MECÂNICO COM BETONEIRA 400 L. AF_05/2021</v>
          </cell>
          <cell r="C2728" t="str">
            <v>M3</v>
          </cell>
          <cell r="D2728">
            <v>417.3</v>
          </cell>
        </row>
        <row r="2729">
          <cell r="A2729">
            <v>94963</v>
          </cell>
          <cell r="B2729" t="str">
            <v>CONCRETO FCK = 15MPA, TRAÇO 1:3,4:3,5 (EM MASSA SECA DE CIMENTO/ AREIA MÉDIA/ BRITA 1) - PREPARO MECÂNICO COM BETONEIRA 400 L. AF_05/2021</v>
          </cell>
          <cell r="C2729" t="str">
            <v>M3</v>
          </cell>
          <cell r="D2729">
            <v>457.49</v>
          </cell>
        </row>
        <row r="2730">
          <cell r="A2730">
            <v>94964</v>
          </cell>
          <cell r="B2730" t="str">
            <v>CONCRETO FCK = 20MPA, TRAÇO 1:2,7:3 (EM MASSA SECA DE CIMENTO/ AREIA MÉDIA/ BRITA 1) - PREPARO MECÂNICO COM BETONEIRA 400 L. AF_05/2021</v>
          </cell>
          <cell r="C2730" t="str">
            <v>M3</v>
          </cell>
          <cell r="D2730">
            <v>493.62</v>
          </cell>
        </row>
        <row r="2731">
          <cell r="A2731">
            <v>94965</v>
          </cell>
          <cell r="B2731" t="str">
            <v>CONCRETO FCK = 25MPA, TRAÇO 1:2,3:2,7 (EM MASSA SECA DE CIMENTO/ AREIA MÉDIA/ BRITA 1) - PREPARO MECÂNICO COM BETONEIRA 400 L. AF_05/2021</v>
          </cell>
          <cell r="C2731" t="str">
            <v>M3</v>
          </cell>
          <cell r="D2731">
            <v>510.96</v>
          </cell>
        </row>
        <row r="2732">
          <cell r="A2732">
            <v>94966</v>
          </cell>
          <cell r="B2732" t="str">
            <v>CONCRETO FCK = 30MPA, TRAÇO 1:2,1:2,5 (EM MASSA SECA DE CIMENTO/ AREIA MÉDIA/ BRITA 1) - PREPARO MECÂNICO COM BETONEIRA 400 L. AF_05/2021</v>
          </cell>
          <cell r="C2732" t="str">
            <v>M3</v>
          </cell>
          <cell r="D2732">
            <v>526.52</v>
          </cell>
        </row>
        <row r="2733">
          <cell r="A2733">
            <v>94967</v>
          </cell>
          <cell r="B2733" t="str">
            <v>CONCRETO FCK = 40MPA, TRAÇO 1:1,6:1,9 (EM MASSA SECA DE CIMENTO/ AREIA MÉDIA/ BRITA 1) - PREPARO MECÂNICO COM BETONEIRA 400 L. AF_05/2021</v>
          </cell>
          <cell r="C2733" t="str">
            <v>M3</v>
          </cell>
          <cell r="D2733">
            <v>593.39</v>
          </cell>
        </row>
        <row r="2734">
          <cell r="A2734">
            <v>94968</v>
          </cell>
          <cell r="B2734" t="str">
            <v>CONCRETO MAGRO PARA LASTRO, TRAÇO 1:4,5:4,5 (EM MASSA SECA DE CIMENTO/ AREIA MÉDIA/ BRITA 1) - PREPARO MECÂNICO COM BETONEIRA 600 L. AF_05/2021</v>
          </cell>
          <cell r="C2734" t="str">
            <v>M3</v>
          </cell>
          <cell r="D2734">
            <v>415.36</v>
          </cell>
        </row>
        <row r="2735">
          <cell r="A2735">
            <v>94969</v>
          </cell>
          <cell r="B2735" t="str">
            <v>CONCRETO FCK = 15MPA, TRAÇO 1:3,4:3,5 (EM MASSA SECA DE CIMENTO/ AREIA MÉDIA/ BRITA 1) - PREPARO MECÂNICO COM BETONEIRA 600 L. AF_05/2021</v>
          </cell>
          <cell r="C2735" t="str">
            <v>M3</v>
          </cell>
          <cell r="D2735">
            <v>452.58</v>
          </cell>
        </row>
        <row r="2736">
          <cell r="A2736">
            <v>94970</v>
          </cell>
          <cell r="B2736" t="str">
            <v>CONCRETO FCK = 20MPA, TRAÇO 1:2,7:3 (EM MASSA SECA DE CIMENTO/ AREIA MÉDIA/ BRITA 1) - PREPARO MECÂNICO COM BETONEIRA 600 L. AF_05/2021</v>
          </cell>
          <cell r="C2736" t="str">
            <v>M3</v>
          </cell>
          <cell r="D2736">
            <v>483.39</v>
          </cell>
        </row>
        <row r="2737">
          <cell r="A2737">
            <v>94971</v>
          </cell>
          <cell r="B2737" t="str">
            <v>CONCRETO FCK = 25MPA, TRAÇO 1:2,3:2,7 (EM MASSA SECA DE CIMENTO/ AREIA MÉDIA/ BRITA 1) - PREPARO MECÂNICO COM BETONEIRA 600 L. AF_05/2021</v>
          </cell>
          <cell r="C2737" t="str">
            <v>M3</v>
          </cell>
          <cell r="D2737">
            <v>506.21</v>
          </cell>
        </row>
        <row r="2738">
          <cell r="A2738">
            <v>94972</v>
          </cell>
          <cell r="B2738" t="str">
            <v>CONCRETO FCK = 30MPA, TRAÇO 1:2,1:2,5 (EM MASSA SECA DE CIMENTO/ AREIA MÉDIA/ BRITA 1) - PREPARO MECÂNICO COM BETONEIRA 600 L. AF_05/2021</v>
          </cell>
          <cell r="C2738" t="str">
            <v>M3</v>
          </cell>
          <cell r="D2738">
            <v>521.72</v>
          </cell>
        </row>
        <row r="2739">
          <cell r="A2739">
            <v>94973</v>
          </cell>
          <cell r="B2739" t="str">
            <v>CONCRETO FCK = 40MPA, TRAÇO 1:1,6:1,9 (EM MASSA SECA DE CIMENTO/ AREIA MÉDIA/ BRITA 1) - PREPARO MECÂNICO COM BETONEIRA 600 L. AF_05/2021</v>
          </cell>
          <cell r="C2739" t="str">
            <v>M3</v>
          </cell>
          <cell r="D2739">
            <v>587.12</v>
          </cell>
        </row>
        <row r="2740">
          <cell r="A2740">
            <v>94974</v>
          </cell>
          <cell r="B2740" t="str">
            <v>CONCRETO MAGRO PARA LASTRO, TRAÇO 1:4,5:4,5 (EM MASSA SECA DE CIMENTO/ AREIA MÉDIA/ BRITA 1) - PREPARO MANUAL. AF_05/2021</v>
          </cell>
          <cell r="C2740" t="str">
            <v>M3</v>
          </cell>
          <cell r="D2740">
            <v>477.97</v>
          </cell>
        </row>
        <row r="2741">
          <cell r="A2741">
            <v>94975</v>
          </cell>
          <cell r="B2741" t="str">
            <v>CONCRETO FCK = 15MPA, TRAÇO 1:3,4:3,5 (EM MASSA SECA DE CIMENTO/ AREIA MÉDIA/ BRITA 1) - PREPARO MANUAL. AF_05/2021</v>
          </cell>
          <cell r="C2741" t="str">
            <v>M3</v>
          </cell>
          <cell r="D2741">
            <v>512.67999999999995</v>
          </cell>
        </row>
        <row r="2742">
          <cell r="A2742">
            <v>96555</v>
          </cell>
          <cell r="B2742" t="str">
            <v>CONCRETAGEM DE BLOCO DE COROAMENTO OU VIGA BALDRAME, FCK 30 MPA, COM USO DE JERICA - LANÇAMENTO, ADENSAMENTO E ACABAMENTO. AF_01/2024</v>
          </cell>
          <cell r="C2742" t="str">
            <v>M3</v>
          </cell>
          <cell r="D2742">
            <v>728.76</v>
          </cell>
        </row>
        <row r="2743">
          <cell r="A2743">
            <v>96556</v>
          </cell>
          <cell r="B2743" t="str">
            <v>CONCRETAGEM DE SAPATA, FCK 30 MPA, COM USO DE JERICA - LANÇAMENTO, ADENSAMENTO E ACABAMENTO. AF_01/2024</v>
          </cell>
          <cell r="C2743" t="str">
            <v>M3</v>
          </cell>
          <cell r="D2743">
            <v>874.54</v>
          </cell>
        </row>
        <row r="2744">
          <cell r="A2744">
            <v>96557</v>
          </cell>
          <cell r="B2744" t="str">
            <v>CONCRETAGEM DE BLOCO DE COROAMENTO OU VIGA BALDRAME, FCK 30 MPA, COM USO DE BOMBA - LANÇAMENTO, ADENSAMENTO E ACABAMENTO. AF_01/2024</v>
          </cell>
          <cell r="C2744" t="str">
            <v>M3</v>
          </cell>
          <cell r="D2744">
            <v>840.94</v>
          </cell>
        </row>
        <row r="2745">
          <cell r="A2745">
            <v>96558</v>
          </cell>
          <cell r="B2745" t="str">
            <v>CONCRETAGEM DE SAPATA, FCK 30 MPA, COM USO DE BOMBA - LANÇAMENTO, ADENSAMENTO E ACABAMENTO. AF_01/2024</v>
          </cell>
          <cell r="C2745" t="str">
            <v>M3</v>
          </cell>
          <cell r="D2745">
            <v>875.46</v>
          </cell>
        </row>
        <row r="2746">
          <cell r="A2746">
            <v>99235</v>
          </cell>
          <cell r="B2746" t="str">
            <v>CONCRETAGEM DE EDIFICAÇÕES (PAREDES E LAJES) FEITAS COM SISTEMA DE FÔRMAS MANUSEÁVEIS, COM CONCRETO USINADO AUTOADENSÁVEL FCK 25 MPA - LANÇAMENTO E ACABAMENTO. AF_09/2024</v>
          </cell>
          <cell r="C2746" t="str">
            <v>M3</v>
          </cell>
          <cell r="D2746">
            <v>767.37</v>
          </cell>
        </row>
        <row r="2747">
          <cell r="A2747">
            <v>99431</v>
          </cell>
          <cell r="B2747" t="str">
            <v>CONCRETAGEM DE LAJES EM EDIFICAÇÕES UNIFAMILIARES FEITAS COM SISTEMA DE FÔRMAS MANUSEÁVEIS, COM CONCRETO USINADO BOMBEÁVEL FCK 25 MPA - LANÇAMENTO, ADENSAMENTO E ACABAMENTO. AF_09/2024</v>
          </cell>
          <cell r="C2747" t="str">
            <v>M3</v>
          </cell>
          <cell r="D2747">
            <v>853.7</v>
          </cell>
        </row>
        <row r="2748">
          <cell r="A2748">
            <v>99432</v>
          </cell>
          <cell r="B2748" t="str">
            <v>CONCRETAGEM DE PAREDES EM EDIFICAÇÕES UNIFAMILIARES FEITAS COM SISTEMA DE FÔRMAS MANUSEÁVEIS, COM CONCRETO USINADO BOMBEÁVEL FCK 25 MPA - LANÇAMENTO, ADENSAMENTO E ACABAMENTO. AF_09/2024</v>
          </cell>
          <cell r="C2748" t="str">
            <v>M3</v>
          </cell>
          <cell r="D2748">
            <v>834.74</v>
          </cell>
        </row>
        <row r="2749">
          <cell r="A2749">
            <v>99433</v>
          </cell>
          <cell r="B2749" t="str">
            <v>CONCRETAGEM DE PLATIBANDA EM EDIFICAÇÕES UNIFAMILIARES FEITAS COM SISTEMA DE FÔRMAS MANUSEÁVEIS, COM CONCRETO USINADO BOMBEÁVEL FCK 25 MPA - LANÇAMENTO, ADENSAMENTO E ACABAMENTO. AF_09/2024</v>
          </cell>
          <cell r="C2749" t="str">
            <v>M3</v>
          </cell>
          <cell r="D2749">
            <v>902.03</v>
          </cell>
        </row>
        <row r="2750">
          <cell r="A2750">
            <v>99434</v>
          </cell>
          <cell r="B2750" t="str">
            <v>CONCRETAGEM DE LAJES EM EDIFICAÇÕES MULTIFAMILIARES FEITAS COM SISTEMA DE FÔRMAS MANUSEÁVEIS, COM CONCRETO USINADO BOMBEÁVEL FCK 25 MPA - LANÇAMENTO, ADENSAMENTO E ACABAMENTO. AF_09/2024</v>
          </cell>
          <cell r="C2750" t="str">
            <v>M3</v>
          </cell>
          <cell r="D2750">
            <v>857.14</v>
          </cell>
        </row>
        <row r="2751">
          <cell r="A2751">
            <v>99435</v>
          </cell>
          <cell r="B2751" t="str">
            <v>CONCRETAGEM DE PAREDES EM EDIFICAÇÕES MULTIFAMILIARES FEITAS COM SISTEMA DE FÔRMAS MANUSEÁVEIS, COM CONCRETO USINADO BOMBEÁVEL FCK 25 MPA - LANÇAMENTO, ADENSAMENTO E ACABAMENTO. AF_09/2024</v>
          </cell>
          <cell r="C2751" t="str">
            <v>M3</v>
          </cell>
          <cell r="D2751">
            <v>837.2</v>
          </cell>
        </row>
        <row r="2752">
          <cell r="A2752">
            <v>99436</v>
          </cell>
          <cell r="B2752" t="str">
            <v>CONCRETAGEM DE PLATIBANDA EM EDIFICAÇÕES MULTIFAMILIARES FEITAS COM SISTEMA DE FÔRMAS MANUSEÁVEIS, COM CONCRETO USINADO BOMBEÁVEL FCK 25 MPA - LANÇAMENTO, ADENSAMENTO E ACABAMENTO. AF_09/2024</v>
          </cell>
          <cell r="C2752" t="str">
            <v>M3</v>
          </cell>
          <cell r="D2752">
            <v>921.71</v>
          </cell>
        </row>
        <row r="2753">
          <cell r="A2753">
            <v>99437</v>
          </cell>
          <cell r="B2753" t="str">
            <v>CONCRETAGEM DE PLATIBANDA EM EDIFICAÇÕES UNIFAMILIARES FEITAS COM SISTEMA DE FÔRMAS MANUSEÁVEIS, COM CONCRETO USINADO AUTOADENSÁVEL FCK 25 MPA - LANÇAMENTO E ACABAMENTO. AF_09/2024</v>
          </cell>
          <cell r="C2753" t="str">
            <v>M3</v>
          </cell>
          <cell r="D2753">
            <v>815.2</v>
          </cell>
        </row>
        <row r="2754">
          <cell r="A2754">
            <v>99438</v>
          </cell>
          <cell r="B2754" t="str">
            <v>CONCRETAGEM DE PLATIBANDA EM EDIFICAÇÕES MULTIFAMILIARES FEITAS COM SISTEMA DE FÔRMAS MANUSEÁVEIS, COM CONCRETO USINADO AUTOADENSÁVEL FCK 25 MPA - LANÇAMENTO E ACABAMENTO. AF_09/2024</v>
          </cell>
          <cell r="C2754" t="str">
            <v>M3</v>
          </cell>
          <cell r="D2754">
            <v>821.77</v>
          </cell>
        </row>
        <row r="2755">
          <cell r="A2755">
            <v>99439</v>
          </cell>
          <cell r="B2755" t="str">
            <v>CONCRETAGEM DE EDIFICAÇÕES (PAREDES E LAJES) FEITAS COM SISTEMA DE FÔRMAS MANUSEÁVEIS, COM CONCRETO USINADO BOMBEÁVEL FCK 25 MPA - LANÇAMENTO, ADENSAMENTO E ACABAMENTO. AF_09/2024</v>
          </cell>
          <cell r="C2755" t="str">
            <v>M3</v>
          </cell>
          <cell r="D2755">
            <v>842.83</v>
          </cell>
        </row>
        <row r="2756">
          <cell r="A2756">
            <v>102473</v>
          </cell>
          <cell r="B2756" t="str">
            <v>CONCRETO MAGRO PARA LASTRO, TRAÇO 1:4,5:4,5 (EM MASSA SECA DE CIMENTO/ AREIA MÉDIA/ SEIXO ROLADO) - PREPARO MECÂNICO COM BETONEIRA 400 L. AF_05/2021</v>
          </cell>
          <cell r="C2756" t="str">
            <v>M3</v>
          </cell>
          <cell r="D2756">
            <v>584.52</v>
          </cell>
        </row>
        <row r="2757">
          <cell r="A2757">
            <v>102474</v>
          </cell>
          <cell r="B2757" t="str">
            <v>CONCRETO FCK = 15MPA, TRAÇO 1:3,4:3,4 (EM MASSA SECA DE CIMENTO/ AREIA MÉDIA/ SEIXO ROLADO) - PREPARO MECÂNICO COM BETONEIRA 400 L. AF_05/2021</v>
          </cell>
          <cell r="C2757" t="str">
            <v>M3</v>
          </cell>
          <cell r="D2757">
            <v>620.82000000000005</v>
          </cell>
        </row>
        <row r="2758">
          <cell r="A2758">
            <v>102475</v>
          </cell>
          <cell r="B2758" t="str">
            <v>CONCRETO FCK = 20MPA, TRAÇO 1:2,6:2,9 (EM MASSA SECA DE CIMENTO/ AREIA MÉDIA/ SEIXO ROLADO) - PREPARO MECÂNICO COM BETONEIRA 400 L. AF_05/2021</v>
          </cell>
          <cell r="C2758" t="str">
            <v>M3</v>
          </cell>
          <cell r="D2758">
            <v>661.21</v>
          </cell>
        </row>
        <row r="2759">
          <cell r="A2759">
            <v>102476</v>
          </cell>
          <cell r="B2759" t="str">
            <v>CONCRETO FCK = 25MPA, TRAÇO 1:2,2:2,5 (EM MASSA SECA DE CIMENTO/ AREIA MÉDIA/ SEIXO ROLADO) - PREPARO MECÂNICO COM BETONEIRA 400 L. AF_05/2021</v>
          </cell>
          <cell r="C2759" t="str">
            <v>M3</v>
          </cell>
          <cell r="D2759">
            <v>678.73</v>
          </cell>
        </row>
        <row r="2760">
          <cell r="A2760">
            <v>102477</v>
          </cell>
          <cell r="B2760" t="str">
            <v>CONCRETO FCK = 30MPA, TRAÇO 1:1,9:2,3 (EM MASSA SECA DE CIMENTO/ AREIA MÉDIA/ SEIXO ROLADO) - PREPARO MECÂNICO COM BETONEIRA 400 L. AF_05/2021</v>
          </cell>
          <cell r="C2760" t="str">
            <v>M3</v>
          </cell>
          <cell r="D2760">
            <v>711.13</v>
          </cell>
        </row>
        <row r="2761">
          <cell r="A2761">
            <v>102478</v>
          </cell>
          <cell r="B2761" t="str">
            <v>CONCRETO FCK = 40MPA, TRAÇO 1:1,4:1,8 (EM MASSA SECA DE CIMENTO/ AREIA MÉDIA/ SEIXO ROLADO) - PREPARO MECÂNICO COM BETONEIRA 400 L. AF_05/2021</v>
          </cell>
          <cell r="C2761" t="str">
            <v>M3</v>
          </cell>
          <cell r="D2761">
            <v>758.11</v>
          </cell>
        </row>
        <row r="2762">
          <cell r="A2762">
            <v>102479</v>
          </cell>
          <cell r="B2762" t="str">
            <v>CONCRETO MAGRO PARA LASTRO, TRAÇO 1:4,5:4,5 (EM MASSA SECA DE CIMENTO/ AREIA MÉDIA/ SEIXO ROLADO) - PREPARO MECÂNICO COM BETONEIRA 600 L. AF_05/2021</v>
          </cell>
          <cell r="C2762" t="str">
            <v>M3</v>
          </cell>
          <cell r="D2762">
            <v>583.37</v>
          </cell>
        </row>
        <row r="2763">
          <cell r="A2763">
            <v>102480</v>
          </cell>
          <cell r="B2763" t="str">
            <v>CONCRETO FCK = 15MPA, TRAÇO 1:3,4:3,4 (EM MASSA SECA DE CIMENTO/ AREIA MÉDIA/ SEIXO ROLADO) - PREPARO MECÂNICO COM BETONEIRA 600 L. AF_05/2021</v>
          </cell>
          <cell r="C2763" t="str">
            <v>M3</v>
          </cell>
          <cell r="D2763">
            <v>616.51</v>
          </cell>
        </row>
        <row r="2764">
          <cell r="A2764">
            <v>102481</v>
          </cell>
          <cell r="B2764" t="str">
            <v>CONCRETO FCK = 20MPA, TRAÇO 1:2,6:2,9 (EM MASSA SECA DE CIMENTO/ AREIA MÉDIA/ SEIXO ROLADO) - PREPARO MECÂNICO COM BETONEIRA 600 L. AF_05/2021</v>
          </cell>
          <cell r="C2764" t="str">
            <v>M3</v>
          </cell>
          <cell r="D2764">
            <v>651.71</v>
          </cell>
        </row>
        <row r="2765">
          <cell r="A2765">
            <v>102482</v>
          </cell>
          <cell r="B2765" t="str">
            <v>CONCRETO FCK = 25MPA, TRAÇO 1:2,2:2,5 (EM MASSA SECA DE CIMENTO/ AREIA MÉDIA/ SEIXO ROLADO) - PREPARO MECÂNICO COM BETONEIRA 600 L. AF_05/2021</v>
          </cell>
          <cell r="C2765" t="str">
            <v>M3</v>
          </cell>
          <cell r="D2765">
            <v>677.83</v>
          </cell>
        </row>
        <row r="2766">
          <cell r="A2766">
            <v>102483</v>
          </cell>
          <cell r="B2766" t="str">
            <v>CONCRETO FCK = 30MPA, TRAÇO 1:1,9:2,3 (EM MASSA SECA DE CIMENTO/ AREIA MÉDIA/ SEIXO ROLADO) - PREPARO MECÂNICO COM BETONEIRA 600 L. AF_05/2021</v>
          </cell>
          <cell r="C2766" t="str">
            <v>M3</v>
          </cell>
          <cell r="D2766">
            <v>706.85</v>
          </cell>
        </row>
        <row r="2767">
          <cell r="A2767">
            <v>102484</v>
          </cell>
          <cell r="B2767" t="str">
            <v>CONCRETO FCK = 40MPA, TRAÇO 1:1,4:1,8 (EM MASSA SECA DE CIMENTO/ AREIA MÉDIA/ SEIXO ROLADO) - PREPARO MECÂNICO COM BETONEIRA 600 L. AF_05/2021</v>
          </cell>
          <cell r="C2767" t="str">
            <v>M3</v>
          </cell>
          <cell r="D2767">
            <v>758.58</v>
          </cell>
        </row>
        <row r="2768">
          <cell r="A2768">
            <v>102485</v>
          </cell>
          <cell r="B2768" t="str">
            <v>CONCRETO MAGRO PARA LASTRO, TRAÇO 1:4,5:4,5 (EM MASSA SECA DE CIMENTO/ AREIA MÉDIA/ SEIXO ROLADO) - PREPARO MANUAL. AF_05/2021</v>
          </cell>
          <cell r="C2768" t="str">
            <v>M3</v>
          </cell>
          <cell r="D2768">
            <v>649.14</v>
          </cell>
        </row>
        <row r="2769">
          <cell r="A2769">
            <v>102486</v>
          </cell>
          <cell r="B2769" t="str">
            <v>CONCRETO FCK = 15MPA, TRAÇO 1:3,4:3,4 (EM MASSA SECA DE CIMENTO/ AREIA MÉDIA/ SEIXO ROLADO) - PREPARO MANUAL. AF_05/2021</v>
          </cell>
          <cell r="C2769" t="str">
            <v>M3</v>
          </cell>
          <cell r="D2769">
            <v>677.62</v>
          </cell>
        </row>
        <row r="2770">
          <cell r="A2770">
            <v>102487</v>
          </cell>
          <cell r="B2770" t="str">
            <v>CONCRETO CICLÓPICO FCK = 15MPA, 30% PEDRA DE MÃO EM VOLUME REAL, INCLUSIVE LANÇAMENTO. AF_05/2021</v>
          </cell>
          <cell r="C2770" t="str">
            <v>M3</v>
          </cell>
          <cell r="D2770">
            <v>590.55999999999995</v>
          </cell>
        </row>
        <row r="2771">
          <cell r="A2771">
            <v>103183</v>
          </cell>
          <cell r="B2771" t="str">
            <v>CONCRETAGEM DE ESCADAS EM EDIFICAÇÕES MULTIFAMILIARES FEITAS COM SISTEMA DE FÔRMAS MANUSEÁVEIS COM CONCRETO USINADO BOMBEÁVEL, FCK 25 MPA - LANÇAMENTO, ADENSAMENTO E ACABAMENTO. AF_09/2024</v>
          </cell>
          <cell r="C2771" t="str">
            <v>M3</v>
          </cell>
          <cell r="D2771">
            <v>911.36</v>
          </cell>
        </row>
        <row r="2772">
          <cell r="A2772">
            <v>103184</v>
          </cell>
          <cell r="B2772" t="str">
            <v>CONCRETAGEM DE ESCADAS EM EDIFICAÇÕES MULTIFAMILIARES FEITAS COM SISTEMA DE FÔRMAS MANUSEÁVEIS COM CONCRETO USINADO AUTOADENSÁVEL, FCK 25 MPA - LANÇAMENTO E ACABAMENTO. AF_09/2024</v>
          </cell>
          <cell r="C2772" t="str">
            <v>M3</v>
          </cell>
          <cell r="D2772">
            <v>787.33</v>
          </cell>
        </row>
        <row r="2773">
          <cell r="A2773">
            <v>103669</v>
          </cell>
          <cell r="B2773" t="str">
            <v>CONCRETAGEM DE PILARES, FCK = 25 MPA,  COM USO DE BALDES - LANÇAMENTO, ADENSAMENTO E ACABAMENTO. AF_02/2022</v>
          </cell>
          <cell r="C2773" t="str">
            <v>M3</v>
          </cell>
          <cell r="D2773">
            <v>1038.51</v>
          </cell>
        </row>
        <row r="2774">
          <cell r="A2774">
            <v>103670</v>
          </cell>
          <cell r="B2774" t="str">
            <v>LANÇAMENTO COM USO DE BALDES, ADENSAMENTO E ACABAMENTO DE CONCRETO EM ESTRUTURAS. AF_02/2022</v>
          </cell>
          <cell r="C2774" t="str">
            <v>M3</v>
          </cell>
          <cell r="D2774">
            <v>279.81</v>
          </cell>
        </row>
        <row r="2775">
          <cell r="A2775">
            <v>103671</v>
          </cell>
          <cell r="B2775" t="str">
            <v>CONCRETAGEM DE PILARES, FCK = 25 MPA, COM USO DE GRUA - LANÇAMENTO, ADENSAMENTO E ACABAMENTO. AF_02/2022</v>
          </cell>
          <cell r="C2775" t="str">
            <v>M3</v>
          </cell>
          <cell r="D2775">
            <v>804.06</v>
          </cell>
        </row>
        <row r="2776">
          <cell r="A2776">
            <v>103672</v>
          </cell>
          <cell r="B2776" t="str">
            <v>CONCRETAGEM DE PILARES, FCK = 25 MPA, COM USO DE BOMBA - LANÇAMENTO, ADENSAMENTO E ACABAMENTO. AF_02/2022_PS</v>
          </cell>
          <cell r="C2776" t="str">
            <v>M3</v>
          </cell>
          <cell r="D2776">
            <v>753.7</v>
          </cell>
        </row>
        <row r="2777">
          <cell r="A2777">
            <v>103673</v>
          </cell>
          <cell r="B2777" t="str">
            <v>LANÇAMENTO COM USO DE BOMBA, ADENSAMENTO E ACABAMENTO DE CONCRETO EM ESTRUTURAS. AF_02/2022</v>
          </cell>
          <cell r="C2777" t="str">
            <v>M3</v>
          </cell>
          <cell r="D2777">
            <v>38.659999999999997</v>
          </cell>
        </row>
        <row r="2778">
          <cell r="A2778">
            <v>103674</v>
          </cell>
          <cell r="B2778" t="str">
            <v>CONCRETAGEM DE VIGAS E LAJES, FCK=25 MPA, PARA LAJES PREMOLDADAS COM USO DE BOMBA - LANÇAMENTO, ADENSAMENTO E ACABAMENTO. AF_02/2022_PS</v>
          </cell>
          <cell r="C2778" t="str">
            <v>M3</v>
          </cell>
          <cell r="D2778">
            <v>774.22</v>
          </cell>
        </row>
        <row r="2779">
          <cell r="A2779">
            <v>103675</v>
          </cell>
          <cell r="B2779" t="str">
            <v>CONCRETAGEM DE VIGAS E LAJES, FCK=25 MPA, PARA LAJES MACIÇAS OU NERVURADAS COM USO DE BOMBA - LANÇAMENTO, ADENSAMENTO E ACABAMENTO. AF_02/2022_PS</v>
          </cell>
          <cell r="C2779" t="str">
            <v>M3</v>
          </cell>
          <cell r="D2779">
            <v>755.31</v>
          </cell>
        </row>
        <row r="2780">
          <cell r="A2780">
            <v>103676</v>
          </cell>
          <cell r="B2780" t="str">
            <v>CONCRETAGEM DE VIGAS E LAJES, FCK=25 MPA, PARA LAJES PREMOLDADAS COM JERICAS EM ELEVADOR DE CABO EM EDIFICAÇÃO DE MULTIPAVIMENTOS ATÉ 16 ANDARES - LANÇAMENTO, ADENSAMENTO E ACABAMENTO. AF_02/2022</v>
          </cell>
          <cell r="C2780" t="str">
            <v>M3</v>
          </cell>
          <cell r="D2780">
            <v>1088.29</v>
          </cell>
        </row>
        <row r="2781">
          <cell r="A2781">
            <v>103677</v>
          </cell>
          <cell r="B2781" t="str">
            <v>CONCRETAGEM DE VIGAS E LAJES, FCK=25 MPA, PARA LAJES MACIÇAS OU NERVURADAS COM JERICAS EM ELEVADOR DE CABO EM EDIFICAÇÃO DE MULTIPAVIMENTOS ATÉ 16 ANDARES  - LANÇAMENTO, ADENSAMENTO E ACABAMENTO. AF_02/2022</v>
          </cell>
          <cell r="C2781" t="str">
            <v>M3</v>
          </cell>
          <cell r="D2781">
            <v>929.51</v>
          </cell>
        </row>
        <row r="2782">
          <cell r="A2782">
            <v>103678</v>
          </cell>
          <cell r="B2782" t="str">
            <v>CONCRETAGEM DE VIGAS E LAJES, FCK=25 MPA, PARA LAJES PREMOLDADAS COM JERICAS EM CREMALHEIRA EM EDIFICAÇÃO DE MULTIPAVIMENTOS ATÉ 16 ANDARES  - LANÇAMENTO, ADENSAMENTO E ACABAMENTO. AF_02/2022</v>
          </cell>
          <cell r="C2782" t="str">
            <v>M3</v>
          </cell>
          <cell r="D2782">
            <v>998.75</v>
          </cell>
        </row>
        <row r="2783">
          <cell r="A2783">
            <v>103679</v>
          </cell>
          <cell r="B2783" t="str">
            <v>CONCRETAGEM DE VIGAS E LAJES, FCK=25 MPA, PARA LAJES MACIÇAS OU NERVURADAS COM JERICAS EM CREMALHEIRA EM EDIFICAÇÃO DE MULTIPAVIMENTOS ATÉ 16 ANDARES - LANÇAMENTO, ADENSAMENTO E ACABAMENTO. AF_02/2022</v>
          </cell>
          <cell r="C2783" t="str">
            <v>M3</v>
          </cell>
          <cell r="D2783">
            <v>889.7</v>
          </cell>
        </row>
        <row r="2784">
          <cell r="A2784">
            <v>103680</v>
          </cell>
          <cell r="B2784" t="str">
            <v>CONCRETAGEM DE VIGAS E LAJES, FCK=25 MPA, PARA LAJES PREMOLDADAS COM GRUA DE CAÇAMBA DE 350 L EM EDIFICAÇÃO DE MULTIPAVIMENTOS ATÉ 16 ANDARES - LANÇAMENTO, ADENSAMENTO E ACABAMENTO. AF_02/2022</v>
          </cell>
          <cell r="C2784" t="str">
            <v>M3</v>
          </cell>
          <cell r="D2784">
            <v>939.88</v>
          </cell>
        </row>
        <row r="2785">
          <cell r="A2785">
            <v>103681</v>
          </cell>
          <cell r="B2785" t="str">
            <v>CONCRETAGEM DE VIGAS E LAJES, FCK=25 MPA, PARA LAJES MACIÇAS OU NERVURADAS COM GRUA DE CAÇAMBA DE 500 L EM EDIFICAÇÃO DE MULTIPAVIMENTOS ATÉ 16 ANDARES - LANÇAMENTO, ADENSAMENTO E ACABAMENTO. AF_02/2022</v>
          </cell>
          <cell r="C2785" t="str">
            <v>M3</v>
          </cell>
          <cell r="D2785">
            <v>829.97</v>
          </cell>
        </row>
        <row r="2786">
          <cell r="A2786">
            <v>103682</v>
          </cell>
          <cell r="B2786" t="str">
            <v>CONCRETAGEM DE VIGAS E LAJES, FCK=25 MPA, PARA QUALQUER TIPO DE LAJE COM BALDES EM EDIFICAÇÃO TÉRREA - LANÇAMENTO, ADENSAMENTO E ACABAMENTO. AF_02/2022</v>
          </cell>
          <cell r="C2786" t="str">
            <v>M3</v>
          </cell>
          <cell r="D2786">
            <v>1054.1300000000001</v>
          </cell>
        </row>
        <row r="2787">
          <cell r="A2787">
            <v>103683</v>
          </cell>
          <cell r="B2787" t="str">
            <v>CONCRETAGEM DE VIGAS E LAJES, FCK=25 MPA, PARA QUALQUER TIPO DE LAJE COM BALDES EM EDIFICAÇÃO DE MULTIPAVIMENTOS ATÉ 04 ANDARES - LANÇAMENTO, ADENSAMENTO E ACABAMENTO. AF_02/2022</v>
          </cell>
          <cell r="C2787" t="str">
            <v>M3</v>
          </cell>
          <cell r="D2787">
            <v>1324.67</v>
          </cell>
        </row>
        <row r="2788">
          <cell r="A2788">
            <v>103684</v>
          </cell>
          <cell r="B2788" t="str">
            <v>CONCRETAGEM DE RESERVATÓRIOS, FCK=25 MPA, COM USO DE BOMBA - LANÇAMENTO, ADENSAMENTO E ACABAMENTO. AF_02/2022_PS</v>
          </cell>
          <cell r="C2788" t="str">
            <v>M3</v>
          </cell>
          <cell r="D2788">
            <v>771.52</v>
          </cell>
        </row>
        <row r="2789">
          <cell r="A2789">
            <v>103685</v>
          </cell>
          <cell r="B2789" t="str">
            <v>CONCRETAGEM DE MURETAS, FCK=25 MPA, COM USO DE BOMBA - LANÇAMENTO, ADENSAMENTO E ACABAMENTO. AF_02/2022_PS</v>
          </cell>
          <cell r="C2789" t="str">
            <v>M3</v>
          </cell>
          <cell r="D2789">
            <v>759.71</v>
          </cell>
        </row>
        <row r="2790">
          <cell r="A2790">
            <v>103686</v>
          </cell>
          <cell r="B2790" t="str">
            <v>CONCRETAGEM DE ESCADAS, FCK=25 MPA, COM USO DE BOMBA - LANÇAMENTO, ADENSAMENTO E ACABAMENTO. AF_02/2022_PS</v>
          </cell>
          <cell r="C2790" t="str">
            <v>M3</v>
          </cell>
          <cell r="D2790">
            <v>819.77</v>
          </cell>
        </row>
        <row r="2791">
          <cell r="A2791">
            <v>103687</v>
          </cell>
          <cell r="B2791" t="str">
            <v>CONCRETAGEM DE PILARES, FCK=25 MPA, COM USO DE JERICAS EM ELEVADOR DE CABO - LANÇAMENTO, ADENSAMENTO E ACABAMENTO. AF_02/2022</v>
          </cell>
          <cell r="C2791" t="str">
            <v>M3</v>
          </cell>
          <cell r="D2791">
            <v>1153.25</v>
          </cell>
        </row>
        <row r="2792">
          <cell r="A2792">
            <v>103688</v>
          </cell>
          <cell r="B2792" t="str">
            <v>CONCRETAGEM DE PILARES, FCK=25 MPA, COM USO DE JERICAS EM CREMALHEIRA - LANÇAMENTO, ADENSAMENTO E ACABAMENTO. AF_02/2022</v>
          </cell>
          <cell r="C2792" t="str">
            <v>M3</v>
          </cell>
          <cell r="D2792">
            <v>923.96</v>
          </cell>
        </row>
        <row r="2793">
          <cell r="A2793">
            <v>104916</v>
          </cell>
          <cell r="B2793" t="str">
            <v>ARMAÇÃO DE SAPATA ISOLADA, VIGA BALDRAME E SAPATA CORRIDA UTILIZANDO AÇO CA-60 DE 5 MM - MONTAGEM. AF_01/2024</v>
          </cell>
          <cell r="C2793" t="str">
            <v>KG</v>
          </cell>
          <cell r="D2793">
            <v>16.02</v>
          </cell>
        </row>
        <row r="2794">
          <cell r="A2794">
            <v>104923</v>
          </cell>
          <cell r="B2794" t="str">
            <v>CONCRETAGEM DE SAPATA CORRIDA, FCK 30 MPA, COM USO DE JERICA - LANÇAMENTO, ADENSAMENTO E ACABAMENTO. AF_01/2024</v>
          </cell>
          <cell r="C2794" t="str">
            <v>M3</v>
          </cell>
          <cell r="D2794">
            <v>781.85</v>
          </cell>
        </row>
        <row r="2795">
          <cell r="A2795">
            <v>104924</v>
          </cell>
          <cell r="B2795" t="str">
            <v>CONCRETAGEM DE SAPATA CORRIDA, FCK 30 MPA, COM USO DE BOMBA - LANÇAMENTO, ADENSAMENTO E ACABAMENTO. AF_01/2024</v>
          </cell>
          <cell r="C2795" t="str">
            <v>M3</v>
          </cell>
          <cell r="D2795">
            <v>867.06</v>
          </cell>
        </row>
        <row r="2796">
          <cell r="A2796">
            <v>101963</v>
          </cell>
          <cell r="B2796" t="str">
            <v>LAJE PRÉ-MOLDADA UNIDIRECIONAL, BIAPOIADA, PARA PISO, ENCHIMENTO EM CERÂMICA, VIGOTA CONVENCIONAL, ALTURA TOTAL DA LAJE (ENCHIMENTO+CAPA) = (8+4). AF_11/2020_PA</v>
          </cell>
          <cell r="C2796" t="str">
            <v>M2</v>
          </cell>
          <cell r="D2796">
            <v>175.76</v>
          </cell>
        </row>
        <row r="2797">
          <cell r="A2797">
            <v>101964</v>
          </cell>
          <cell r="B2797" t="str">
            <v>LAJE PRÉ-MOLDADA UNIDIRECIONAL, BIAPOIADA, PARA FORRO, ENCHIMENTO EM CERÂMICA, VIGOTA CONVENCIONAL, ALTURA TOTAL DA LAJE (ENCHIMENTO+CAPA) = (8+3). AF_11/2020_PA</v>
          </cell>
          <cell r="C2797" t="str">
            <v>M2</v>
          </cell>
          <cell r="D2797">
            <v>162.94999999999999</v>
          </cell>
        </row>
        <row r="2798">
          <cell r="A2798">
            <v>101165</v>
          </cell>
          <cell r="B2798" t="str">
            <v>ALVENARIA DE EMBASAMENTO COM BLOCO ESTRUTURAL DE CONCRETO, DE 14X19X29CM E ARGAMASSA DE ASSENTAMENTO COM PREPARO EM BETONEIRA. AF_05/2020</v>
          </cell>
          <cell r="C2798" t="str">
            <v>M3</v>
          </cell>
          <cell r="D2798">
            <v>985.59</v>
          </cell>
        </row>
        <row r="2799">
          <cell r="A2799">
            <v>101166</v>
          </cell>
          <cell r="B2799" t="str">
            <v>ALVENARIA DE EMBASAMENTO COM BLOCO ESTRUTURAL DE CERÂMICA, DE 14X19X29CM E ARGAMASSA DE ASSENTAMENTO COM PREPARO EM BETONEIRA. AF_05/2020</v>
          </cell>
          <cell r="C2799" t="str">
            <v>M3</v>
          </cell>
          <cell r="D2799">
            <v>715.21</v>
          </cell>
        </row>
        <row r="2800">
          <cell r="A2800">
            <v>98575</v>
          </cell>
          <cell r="B2800" t="str">
            <v>TRATAMENTO DE JUNTA DE DILATAÇÃO, COM TARUGO DE POLIETILENO E SELANTE PU, INCLUSO PREENCHIMENTO COM ESPUMA EXPANSIVA PU. AF_09/2023</v>
          </cell>
          <cell r="C2800" t="str">
            <v>M</v>
          </cell>
          <cell r="D2800">
            <v>66.040000000000006</v>
          </cell>
        </row>
        <row r="2801">
          <cell r="A2801">
            <v>98576</v>
          </cell>
          <cell r="B2801" t="str">
            <v>TRATAMENTO DE JUNTA DE DILATAÇÃO COM MANTA ASFÁLTICA ADERIDA COM MAÇARICO. AF_09/2023</v>
          </cell>
          <cell r="C2801" t="str">
            <v>M</v>
          </cell>
          <cell r="D2801">
            <v>19.739999999999998</v>
          </cell>
        </row>
        <row r="2802">
          <cell r="A2802">
            <v>98577</v>
          </cell>
          <cell r="B2802" t="str">
            <v>TRATAMENTO DE JUNTA SERRADA, COM TARUGO DE POLIETILENO E SELANTE À BASE DE SILICONE. AF_09/2023</v>
          </cell>
          <cell r="C2802" t="str">
            <v>M</v>
          </cell>
          <cell r="D2802">
            <v>44.96</v>
          </cell>
        </row>
        <row r="2803">
          <cell r="A2803">
            <v>93184</v>
          </cell>
          <cell r="B2803" t="str">
            <v>VERGA PRÉ-MOLDADA COM ATÉ 1,5 M DE VÃO, ESPESSURA DE *20* CM. AF_03/2024</v>
          </cell>
          <cell r="C2803" t="str">
            <v>M</v>
          </cell>
          <cell r="D2803">
            <v>27.15</v>
          </cell>
        </row>
        <row r="2804">
          <cell r="A2804">
            <v>93187</v>
          </cell>
          <cell r="B2804" t="str">
            <v>VERGA MOLDADA IN LOCO EM CONCRETO, ESPESSURA DE *20* CM. AF_03/2024</v>
          </cell>
          <cell r="C2804" t="str">
            <v>M</v>
          </cell>
          <cell r="D2804">
            <v>72.05</v>
          </cell>
        </row>
        <row r="2805">
          <cell r="A2805">
            <v>93191</v>
          </cell>
          <cell r="B2805" t="str">
            <v>VERGA MOLDADA IN LOCO COM UTILIZAÇÃO DE BLOCOS CANALETA, ESPESSURA DE *20* CM. AF_03/2024</v>
          </cell>
          <cell r="C2805" t="str">
            <v>M</v>
          </cell>
          <cell r="D2805">
            <v>69.03</v>
          </cell>
        </row>
        <row r="2806">
          <cell r="A2806">
            <v>93194</v>
          </cell>
          <cell r="B2806" t="str">
            <v>CONTRAVERGA PRÉ-MOLDADA, ESPESSURA DE *20* CM. AF_03/2024</v>
          </cell>
          <cell r="C2806" t="str">
            <v>M</v>
          </cell>
          <cell r="D2806">
            <v>26.49</v>
          </cell>
        </row>
        <row r="2807">
          <cell r="A2807">
            <v>93197</v>
          </cell>
          <cell r="B2807" t="str">
            <v>CONTRAVERGA MOLDADA IN LOCO EM CONCRETO, ESPESSURA DE *20* CM. AF_03/2024</v>
          </cell>
          <cell r="C2807" t="str">
            <v>M</v>
          </cell>
          <cell r="D2807">
            <v>53.97</v>
          </cell>
        </row>
        <row r="2808">
          <cell r="A2808">
            <v>93199</v>
          </cell>
          <cell r="B2808" t="str">
            <v>CONTRAVERGA MOLDADA IN LOCO COM UTILIZAÇÃO DE BLOCOS CANALETA, ESPESSURA DE *20* CM. AF_03/2024</v>
          </cell>
          <cell r="C2808" t="str">
            <v>M</v>
          </cell>
          <cell r="D2808">
            <v>49.1</v>
          </cell>
        </row>
        <row r="2809">
          <cell r="A2809">
            <v>93200</v>
          </cell>
          <cell r="B2809" t="str">
            <v>FIXAÇÃO (ENCUNHAMENTO) DE ALVENARIA DE VEDAÇÃO COM ARGAMASSA APLICADA COM BISNAGA. AF_03/2024</v>
          </cell>
          <cell r="C2809" t="str">
            <v>M</v>
          </cell>
          <cell r="D2809">
            <v>11.44</v>
          </cell>
        </row>
        <row r="2810">
          <cell r="A2810">
            <v>93202</v>
          </cell>
          <cell r="B2810" t="str">
            <v>FIXAÇÃO (ENCUNHAMENTO) DE ALVENARIA DE VEDAÇÃO COM TIJOLO MACIÇO. AF_03/2024</v>
          </cell>
          <cell r="C2810" t="str">
            <v>M</v>
          </cell>
          <cell r="D2810">
            <v>29</v>
          </cell>
        </row>
        <row r="2811">
          <cell r="A2811">
            <v>93203</v>
          </cell>
          <cell r="B2811" t="str">
            <v>FIXAÇÃO (ENCUNHAMENTO) DE ALVENARIA DE VEDAÇÃO COM ESPUMA DE POLIURETANO EXPANSIVA. AF_03/2024</v>
          </cell>
          <cell r="C2811" t="str">
            <v>M</v>
          </cell>
          <cell r="D2811">
            <v>11.87</v>
          </cell>
        </row>
        <row r="2812">
          <cell r="A2812">
            <v>93205</v>
          </cell>
          <cell r="B2812" t="str">
            <v>CINTA DE AMARRAÇÃO DE ALVENARIA MOLDADA IN LOCO COM UTILIZAÇÃO DE BLOCOS CANALETA, ESPESSURA DE *20* CM. AF_03/2024</v>
          </cell>
          <cell r="C2812" t="str">
            <v>M</v>
          </cell>
          <cell r="D2812">
            <v>67.47</v>
          </cell>
        </row>
        <row r="2813">
          <cell r="A2813">
            <v>105021</v>
          </cell>
          <cell r="B2813" t="str">
            <v>VERGA PRÉ-MOLDADA COM ATÉ 1,5 M DE VÃO, ESPESSURA DE *15* CM. AF_03/2024</v>
          </cell>
          <cell r="C2813" t="str">
            <v>M</v>
          </cell>
          <cell r="D2813">
            <v>23.37</v>
          </cell>
        </row>
        <row r="2814">
          <cell r="A2814">
            <v>105022</v>
          </cell>
          <cell r="B2814" t="str">
            <v>VERGA PRÉ-MOLDADA COM ATÉ 1,5 M DE VÃO, ESPESSURA DE *10* CM. AF_03/2024</v>
          </cell>
          <cell r="C2814" t="str">
            <v>M</v>
          </cell>
          <cell r="D2814">
            <v>20.32</v>
          </cell>
        </row>
        <row r="2815">
          <cell r="A2815">
            <v>105023</v>
          </cell>
          <cell r="B2815" t="str">
            <v>VERGA MOLDADA IN LOCO EM CONCRETO, ESPESSURA DE *15* CM. AF_03/2024</v>
          </cell>
          <cell r="C2815" t="str">
            <v>M</v>
          </cell>
          <cell r="D2815">
            <v>60.99</v>
          </cell>
        </row>
        <row r="2816">
          <cell r="A2816">
            <v>105024</v>
          </cell>
          <cell r="B2816" t="str">
            <v>VERGA MOLDADA IN LOCO EM CONCRETO, ESPESSURA DE *10* CM. AF_03/2024</v>
          </cell>
          <cell r="C2816" t="str">
            <v>M</v>
          </cell>
          <cell r="D2816">
            <v>49.93</v>
          </cell>
        </row>
        <row r="2817">
          <cell r="A2817">
            <v>105025</v>
          </cell>
          <cell r="B2817" t="str">
            <v>VERGA MOLDADA IN LOCO COM UTILIZAÇÃO DE BLOCOS CANALETA, ESPESSURA DE *15* CM. AF_03/2024</v>
          </cell>
          <cell r="C2817" t="str">
            <v>M</v>
          </cell>
          <cell r="D2817">
            <v>57.06</v>
          </cell>
        </row>
        <row r="2818">
          <cell r="A2818">
            <v>105026</v>
          </cell>
          <cell r="B2818" t="str">
            <v>VERGA MOLDADA IN LOCO COM UTILIZAÇÃO DE BLOCOS CANALETA, ESPESSURA DE *10* CM. AF_03/2024</v>
          </cell>
          <cell r="C2818" t="str">
            <v>M</v>
          </cell>
          <cell r="D2818">
            <v>40.29</v>
          </cell>
        </row>
        <row r="2819">
          <cell r="A2819">
            <v>105027</v>
          </cell>
          <cell r="B2819" t="str">
            <v>CONTRAVERGA PRÉ-MOLDADA, ESPESSURA DE *15* CM. AF_03/2024</v>
          </cell>
          <cell r="C2819" t="str">
            <v>M</v>
          </cell>
          <cell r="D2819">
            <v>23.04</v>
          </cell>
        </row>
        <row r="2820">
          <cell r="A2820">
            <v>105028</v>
          </cell>
          <cell r="B2820" t="str">
            <v>CONTRAVERGA PRÉ-MOLDADA, ESPESSURA DE *10* CM. AF_03/2024</v>
          </cell>
          <cell r="C2820" t="str">
            <v>M</v>
          </cell>
          <cell r="D2820">
            <v>20.02</v>
          </cell>
        </row>
        <row r="2821">
          <cell r="A2821">
            <v>105029</v>
          </cell>
          <cell r="B2821" t="str">
            <v>CONTRAVERGA MOLDADA IN LOCO EM CONCRETO, ESPESSURA DE *15* CM. AF_03/2024</v>
          </cell>
          <cell r="C2821" t="str">
            <v>M</v>
          </cell>
          <cell r="D2821">
            <v>46.26</v>
          </cell>
        </row>
        <row r="2822">
          <cell r="A2822">
            <v>105030</v>
          </cell>
          <cell r="B2822" t="str">
            <v>CONTRAVERGA MOLDADA IN LOCO EM CONCRETO, ESPESSURA DE *10* CM. AF_03/2024</v>
          </cell>
          <cell r="C2822" t="str">
            <v>M</v>
          </cell>
          <cell r="D2822">
            <v>38.58</v>
          </cell>
        </row>
        <row r="2823">
          <cell r="A2823">
            <v>105031</v>
          </cell>
          <cell r="B2823" t="str">
            <v>CONTRAVERGA MOLDADA IN LOCO COM UTILIZAÇÃO DE BLOCOS CANALETA, ESPESSURA DE *15* CM. AF_03/2024</v>
          </cell>
          <cell r="C2823" t="str">
            <v>M</v>
          </cell>
          <cell r="D2823">
            <v>46.72</v>
          </cell>
        </row>
        <row r="2824">
          <cell r="A2824">
            <v>105032</v>
          </cell>
          <cell r="B2824" t="str">
            <v>CONTRAVERGA MOLDADA IN LOCO COM UTILIZAÇÃO DE BLOCOS CANALETA, ESPESSURA DE *10* CM. AF_03/2024</v>
          </cell>
          <cell r="C2824" t="str">
            <v>M</v>
          </cell>
          <cell r="D2824">
            <v>31.77</v>
          </cell>
        </row>
        <row r="2825">
          <cell r="A2825">
            <v>105033</v>
          </cell>
          <cell r="B2825" t="str">
            <v>CINTA DE AMARRAÇÃO DE ALVENARIA MOLDADA IN LOCO COM UTILIZAÇÃO DE BLOCOS CANALETA, ESPESSURA DE *15* CM. AF_03/2024</v>
          </cell>
          <cell r="C2825" t="str">
            <v>M</v>
          </cell>
          <cell r="D2825">
            <v>55.89</v>
          </cell>
        </row>
        <row r="2826">
          <cell r="A2826">
            <v>105034</v>
          </cell>
          <cell r="B2826" t="str">
            <v>CINTA DE AMARRAÇÃO DE ALVENARIA MOLDADA IN LOCO COM UTILIZAÇÃO DE BLOCOS CANALETA, ESPESSURA DE *10* CM. AF_03/2024</v>
          </cell>
          <cell r="C2826" t="str">
            <v>M</v>
          </cell>
          <cell r="D2826">
            <v>39.86</v>
          </cell>
        </row>
        <row r="2827">
          <cell r="A2827">
            <v>105035</v>
          </cell>
          <cell r="B2827" t="str">
            <v>VERGA PRÉ-FABRICADA COM ATÉ 1,5 M DE VÃO, ESPESSURA DE *20* CM. AF_03/2024</v>
          </cell>
          <cell r="C2827" t="str">
            <v>M</v>
          </cell>
          <cell r="D2827">
            <v>63.21</v>
          </cell>
        </row>
        <row r="2828">
          <cell r="A2828">
            <v>105036</v>
          </cell>
          <cell r="B2828" t="str">
            <v>VERGA PRÉ-FABRICADA COM ATÉ 1,5 M DE VÃO, ESPESSURA DE *15* CM. AF_03/2024</v>
          </cell>
          <cell r="C2828" t="str">
            <v>M</v>
          </cell>
          <cell r="D2828">
            <v>45.59</v>
          </cell>
        </row>
        <row r="2829">
          <cell r="A2829">
            <v>105037</v>
          </cell>
          <cell r="B2829" t="str">
            <v>VERGA PRÉ-FABRICADA COM ATÉ 1,5 M DE VÃO, ESPESSURA DE *10* CM. AF_03/2024</v>
          </cell>
          <cell r="C2829" t="str">
            <v>M</v>
          </cell>
          <cell r="D2829">
            <v>30.87</v>
          </cell>
        </row>
        <row r="2830">
          <cell r="A2830">
            <v>105038</v>
          </cell>
          <cell r="B2830" t="str">
            <v>CONTRAVERGA PRÉ-FABRICADA, ESPESSURA DE *20* CM. AF_03/2024</v>
          </cell>
          <cell r="C2830" t="str">
            <v>M</v>
          </cell>
          <cell r="D2830">
            <v>63.03</v>
          </cell>
        </row>
        <row r="2831">
          <cell r="A2831">
            <v>105039</v>
          </cell>
          <cell r="B2831" t="str">
            <v>CONTRAVERGA PRÉ-FABRICADA, ESPESSURA DE *15* CM. AF_03/2024</v>
          </cell>
          <cell r="C2831" t="str">
            <v>M</v>
          </cell>
          <cell r="D2831">
            <v>45.39</v>
          </cell>
        </row>
        <row r="2832">
          <cell r="A2832">
            <v>105040</v>
          </cell>
          <cell r="B2832" t="str">
            <v>CONTRAVERGA PRÉ-FABRICADA, ESPESSURA DE *10* CM. AF_03/2024</v>
          </cell>
          <cell r="C2832" t="str">
            <v>M</v>
          </cell>
          <cell r="D2832">
            <v>30.72</v>
          </cell>
        </row>
        <row r="2833">
          <cell r="A2833">
            <v>97733</v>
          </cell>
          <cell r="B2833" t="str">
            <v>PEÇA RETANGULAR PRÉ-MOLDADA, VOLUME DE CONCRETO DE ATÉ 10 LITROS, TAXA DE AÇO APROXIMADA DE 30KG/M³. AF_03/2024</v>
          </cell>
          <cell r="C2833" t="str">
            <v>M3</v>
          </cell>
          <cell r="D2833">
            <v>3257.82</v>
          </cell>
        </row>
        <row r="2834">
          <cell r="A2834">
            <v>97734</v>
          </cell>
          <cell r="B2834" t="str">
            <v>PEÇA RETANGULAR PRÉ-MOLDADA, VOLUME DE CONCRETO DE 10 A 30 LITROS, TAXA DE AÇO APROXIMADA DE 30KG/M³. AF_03/2024</v>
          </cell>
          <cell r="C2834" t="str">
            <v>M3</v>
          </cell>
          <cell r="D2834">
            <v>2856.72</v>
          </cell>
        </row>
        <row r="2835">
          <cell r="A2835">
            <v>97735</v>
          </cell>
          <cell r="B2835" t="str">
            <v>PEÇA RETANGULAR PRÉ-MOLDADA, VOLUME DE CONCRETO DE 30 A 100 LITROS, TAXA DE AÇO APROXIMADA DE 30KG/M³. AF_03/2024</v>
          </cell>
          <cell r="C2835" t="str">
            <v>M3</v>
          </cell>
          <cell r="D2835">
            <v>2348.83</v>
          </cell>
        </row>
        <row r="2836">
          <cell r="A2836">
            <v>97736</v>
          </cell>
          <cell r="B2836" t="str">
            <v>PEÇA RETANGULAR PRÉ-MOLDADA, VOLUME DE CONCRETO ACIMA DE 100 LITROS, TAXA DE AÇO APROXIMADA DE 30KG/M³. AF_03/2024</v>
          </cell>
          <cell r="C2836" t="str">
            <v>M3</v>
          </cell>
          <cell r="D2836">
            <v>1455.75</v>
          </cell>
        </row>
        <row r="2837">
          <cell r="A2837">
            <v>97737</v>
          </cell>
          <cell r="B2837" t="str">
            <v>PEÇA RETANGULAR PRÉ-MOLDADA, VOLUME DE CONCRETO DE 30 A 70 LITROS, TAXA DE AÇO APROXIMADA DE 70KG/M³. AF_03/2024</v>
          </cell>
          <cell r="C2837" t="str">
            <v>M3</v>
          </cell>
          <cell r="D2837">
            <v>3092</v>
          </cell>
        </row>
        <row r="2838">
          <cell r="A2838">
            <v>97738</v>
          </cell>
          <cell r="B2838" t="str">
            <v>PEÇA CIRCULAR PRÉ-MOLDADA, VOLUME DE CONCRETO DE 10 A 30 LITROS, TAXA DE FIBRA DE POLIPROPILENO APROXIMADA DE 6 KG/M³. AF_03/2024_PS</v>
          </cell>
          <cell r="C2838" t="str">
            <v>M3</v>
          </cell>
          <cell r="D2838">
            <v>3896.29</v>
          </cell>
        </row>
        <row r="2839">
          <cell r="A2839">
            <v>97739</v>
          </cell>
          <cell r="B2839" t="str">
            <v>PEÇA CIRCULAR PRÉ-MOLDADA, VOLUME DE CONCRETO DE 30 A 100 LITROS, TAXA DE AÇO APROXIMADA DE 30KG/M³. AF_03/2024</v>
          </cell>
          <cell r="C2839" t="str">
            <v>M3</v>
          </cell>
          <cell r="D2839">
            <v>2839.55</v>
          </cell>
        </row>
        <row r="2840">
          <cell r="A2840">
            <v>97740</v>
          </cell>
          <cell r="B2840" t="str">
            <v>PEÇA CIRCULAR PRÉ-MOLDADA, VOLUME DE CONCRETO ACIMA DE 100 LITROS, TAXA DE AÇO APROXIMADA DE 30KG/M³. AF_03/2024</v>
          </cell>
          <cell r="C2840" t="str">
            <v>M3</v>
          </cell>
          <cell r="D2840">
            <v>2049.27</v>
          </cell>
        </row>
        <row r="2841">
          <cell r="A2841">
            <v>98615</v>
          </cell>
          <cell r="B2841" t="str">
            <v>CONTENÇÃO EM CORTINA COM ESTACAS ESPAÇADAS COM 30 CM DE DIÂMETRO E PROFUNDIDADE MENOR OU IGUAL A 10 M. AF_06/2018</v>
          </cell>
          <cell r="C2841" t="str">
            <v>M2</v>
          </cell>
          <cell r="D2841">
            <v>159.80000000000001</v>
          </cell>
        </row>
        <row r="2842">
          <cell r="A2842">
            <v>98616</v>
          </cell>
          <cell r="B2842" t="str">
            <v>CONTENÇÃO EM CORTINA COM ESTACAS ESPAÇADAS COM 30 CM DE DIÂMETRO E PROFUNDIDADE MAIOR QUE 10 M E MENOR OU IGUAL A 15 M. AF_06/2018</v>
          </cell>
          <cell r="C2842" t="str">
            <v>M2</v>
          </cell>
          <cell r="D2842">
            <v>127.96</v>
          </cell>
        </row>
        <row r="2843">
          <cell r="A2843">
            <v>98617</v>
          </cell>
          <cell r="B2843" t="str">
            <v>CONTENÇÃO EM CORTINA COM ESTACAS ESPAÇADAS COM 30 CM DE DIÂMETRO E PROFUNDIDADE MAIOR QUE 15 M. AF_06/2018</v>
          </cell>
          <cell r="C2843" t="str">
            <v>M2</v>
          </cell>
          <cell r="D2843">
            <v>119.47</v>
          </cell>
        </row>
        <row r="2844">
          <cell r="A2844">
            <v>98618</v>
          </cell>
          <cell r="B2844" t="str">
            <v>CONTENÇÃO EM CORTINA COM ESTACAS ESPAÇADAS COM 40 CM DE DIÂMETRO E PROFUNDIDADE MENOR OU IGUAL A 10 M. AF_06/2018</v>
          </cell>
          <cell r="C2844" t="str">
            <v>M2</v>
          </cell>
          <cell r="D2844">
            <v>163.4</v>
          </cell>
        </row>
        <row r="2845">
          <cell r="A2845">
            <v>98619</v>
          </cell>
          <cell r="B2845" t="str">
            <v>CONTENÇÃO EM CORTINA COM ESTACAS ESPAÇADAS COM 40 CM DE DIÂMETRO E PROFUNDIDADE MAIOR QUE 10 M E MENOR OU IGUAL A 15 M. AF_06/2018</v>
          </cell>
          <cell r="C2845" t="str">
            <v>M2</v>
          </cell>
          <cell r="D2845">
            <v>150.5</v>
          </cell>
        </row>
        <row r="2846">
          <cell r="A2846">
            <v>98620</v>
          </cell>
          <cell r="B2846" t="str">
            <v>CONTENÇÃO EM CORTINA COM ESTACAS ESPAÇADAS COM 40 CM DE DIÂMETRO E PROFUNDIDADE MAIOR QUE 15 M. AF_06/2018</v>
          </cell>
          <cell r="C2846" t="str">
            <v>M2</v>
          </cell>
          <cell r="D2846">
            <v>143.97999999999999</v>
          </cell>
        </row>
        <row r="2847">
          <cell r="A2847">
            <v>98621</v>
          </cell>
          <cell r="B2847" t="str">
            <v>CONTENÇÃO EM CORTINA COM ESTACAS ESPAÇADAS COM 50 CM DE DIÂMETRO E PROFUNDIDADE MENOR OU IGUAL A 10 M. AF_06/2018</v>
          </cell>
          <cell r="C2847" t="str">
            <v>M2</v>
          </cell>
          <cell r="D2847">
            <v>187.53</v>
          </cell>
        </row>
        <row r="2848">
          <cell r="A2848">
            <v>98622</v>
          </cell>
          <cell r="B2848" t="str">
            <v>CONTENÇÃO EM CORTINA COM ESTACAS ESPAÇADAS COM 50 CM DE DIÂMETRO E PROFUNDIDADE MAIOR QUE 10 M E MENOR OU IGUAL A 15 M. AF_06/2018</v>
          </cell>
          <cell r="C2848" t="str">
            <v>M2</v>
          </cell>
          <cell r="D2848">
            <v>177.14</v>
          </cell>
        </row>
        <row r="2849">
          <cell r="A2849">
            <v>98623</v>
          </cell>
          <cell r="B2849" t="str">
            <v>CONTENÇÃO EM CORTINA COM ESTACAS ESPAÇADAS COM 50 CM DE DIÂMETRO E PROFUNDIDADE MAIOR QUE 15 M. AF_06/2018</v>
          </cell>
          <cell r="C2849" t="str">
            <v>M2</v>
          </cell>
          <cell r="D2849">
            <v>171.85</v>
          </cell>
        </row>
        <row r="2850">
          <cell r="A2850">
            <v>98624</v>
          </cell>
          <cell r="B2850" t="str">
            <v>CONTENÇÃO EM CORTINA COM ESTACAS ESPAÇADAS COM 60 CM DE DIÂMETRO E PROFUNDIDADE MENOR OU IGUAL A 10 M. AF_06/2018</v>
          </cell>
          <cell r="C2850" t="str">
            <v>M2</v>
          </cell>
          <cell r="D2850">
            <v>213.41</v>
          </cell>
        </row>
        <row r="2851">
          <cell r="A2851">
            <v>98625</v>
          </cell>
          <cell r="B2851" t="str">
            <v>CONTENÇÃO EM CORTINA COM ESTACAS ESPAÇADAS COM 60 CM DE DIÂMETRO E PROFUNDIDADE MAIOR QUE 10 M E MENOR OU IGUAL A 15 M. AF_06/2018</v>
          </cell>
          <cell r="C2851" t="str">
            <v>M2</v>
          </cell>
          <cell r="D2851">
            <v>204.59</v>
          </cell>
        </row>
        <row r="2852">
          <cell r="A2852">
            <v>98626</v>
          </cell>
          <cell r="B2852" t="str">
            <v>CONTENÇÃO EM CORTINA COM ESTACAS ESPAÇADAS COM 60 CM DE DIÂMETRO E PROFUNDIDADE MAIOR QUE 15 M. AF_06/2018</v>
          </cell>
          <cell r="C2852" t="str">
            <v>M2</v>
          </cell>
          <cell r="D2852">
            <v>200.04</v>
          </cell>
        </row>
        <row r="2853">
          <cell r="A2853">
            <v>98627</v>
          </cell>
          <cell r="B2853" t="str">
            <v>CONTENÇÃO EM CORTINA COM ESTACAS SECANTES COM 40 CM DE DIÂMETRO E PROFUNDIDADE MENOR OU IGUAL A 10 M. AF_06/2018</v>
          </cell>
          <cell r="C2853" t="str">
            <v>M2</v>
          </cell>
          <cell r="D2853">
            <v>642.19000000000005</v>
          </cell>
        </row>
        <row r="2854">
          <cell r="A2854">
            <v>98628</v>
          </cell>
          <cell r="B2854" t="str">
            <v>CONTENÇÃO EM CORTINA COM ESTACAS SECANTES COM 40 CM DE DIÂMETRO E PROFUNDIDADE MAIOR QUE 10 M E MENOR OU IGUAL A 15 M. AF_06/2018</v>
          </cell>
          <cell r="C2854" t="str">
            <v>M2</v>
          </cell>
          <cell r="D2854">
            <v>554.80999999999995</v>
          </cell>
        </row>
        <row r="2855">
          <cell r="A2855">
            <v>98629</v>
          </cell>
          <cell r="B2855" t="str">
            <v>CONTENÇÃO EM CORTINA COM ESTACAS SECANTES COM 40 CM DE DIÂMETRO E PROFUNDIDADE MAIOR QUE 15 M. AF_06/2018</v>
          </cell>
          <cell r="C2855" t="str">
            <v>M2</v>
          </cell>
          <cell r="D2855">
            <v>510.92</v>
          </cell>
        </row>
        <row r="2856">
          <cell r="A2856">
            <v>98630</v>
          </cell>
          <cell r="B2856" t="str">
            <v>CONTENÇÃO EM CORTINA COM ESTACAS SECANTES COM 50 CM DE DIÂMETRO E PROFUNDIDADE MENOR OU IGUAL A 10 M. AF_06/2018</v>
          </cell>
          <cell r="C2856" t="str">
            <v>M2</v>
          </cell>
          <cell r="D2856">
            <v>677.82</v>
          </cell>
        </row>
        <row r="2857">
          <cell r="A2857">
            <v>98632</v>
          </cell>
          <cell r="B2857" t="str">
            <v>CONTENÇÃO EM CORTINA COM ESTACAS SECANTES COM 50 CM DE DIÂMETRO E PROFUNDIDADE MAIOR QUE 15 M. AF_06/2018</v>
          </cell>
          <cell r="C2857" t="str">
            <v>M2</v>
          </cell>
          <cell r="D2857">
            <v>573.21</v>
          </cell>
        </row>
        <row r="2858">
          <cell r="A2858">
            <v>98655</v>
          </cell>
          <cell r="B2858" t="str">
            <v>EXECUÇÃO DE MURETA GUIA PARA CONTENÇÃO/ FUNDAÇÃO COM 30 CM DE ESPESSURA. AF_06/2018</v>
          </cell>
          <cell r="C2858" t="str">
            <v>M</v>
          </cell>
          <cell r="D2858">
            <v>671.44</v>
          </cell>
        </row>
        <row r="2859">
          <cell r="A2859">
            <v>98656</v>
          </cell>
          <cell r="B2859" t="str">
            <v>EXECUÇÃO DE MURETA GUIA PARA CONTENÇÃO/ FUNDAÇÃO COM 40 CM DE ESPESSURA. AF_06/2018</v>
          </cell>
          <cell r="C2859" t="str">
            <v>M</v>
          </cell>
          <cell r="D2859">
            <v>683.5</v>
          </cell>
        </row>
        <row r="2860">
          <cell r="A2860">
            <v>98657</v>
          </cell>
          <cell r="B2860" t="str">
            <v>EXECUÇÃO DE MURETA GUIA PARA CONTENÇÃO/ FUNDAÇÃO COM 50 CM DE ESPESSURA. AF_06/2018</v>
          </cell>
          <cell r="C2860" t="str">
            <v>M</v>
          </cell>
          <cell r="D2860">
            <v>695.59</v>
          </cell>
        </row>
        <row r="2861">
          <cell r="A2861">
            <v>98658</v>
          </cell>
          <cell r="B2861" t="str">
            <v>EXECUÇÃO DE MURETA GUIA PARA CONTENÇÃO/ FUNDAÇÃO COM 60 CM DE ESPESSURA. AF_06/2018</v>
          </cell>
          <cell r="C2861" t="str">
            <v>M</v>
          </cell>
          <cell r="D2861">
            <v>707.66</v>
          </cell>
        </row>
        <row r="2862">
          <cell r="A2862">
            <v>98659</v>
          </cell>
          <cell r="B2862" t="str">
            <v>EXECUÇÃO DE MURETA GUIA PARA CONTENÇÃO/ FUNDAÇÃO COM 80 CM DE ESPESSURA. AF_06/2018</v>
          </cell>
          <cell r="C2862" t="str">
            <v>M</v>
          </cell>
          <cell r="D2862">
            <v>731.81</v>
          </cell>
        </row>
        <row r="2863">
          <cell r="A2863">
            <v>98746</v>
          </cell>
          <cell r="B2863" t="str">
            <v>SOLDA DE TOPO EM CHAPA/PERFIL/TUBO DE AÇO CHANFRADO, ESPESSURA=1/4''. AF_06/2018</v>
          </cell>
          <cell r="C2863" t="str">
            <v>M</v>
          </cell>
          <cell r="D2863">
            <v>59.41</v>
          </cell>
        </row>
        <row r="2864">
          <cell r="A2864">
            <v>98749</v>
          </cell>
          <cell r="B2864" t="str">
            <v>SOLDA DE TOPO EM CHAPA/PERFIL/TUBO DE AÇO CHANFRADO, ESPESSURA=5/16''. AF_06/2018</v>
          </cell>
          <cell r="C2864" t="str">
            <v>M</v>
          </cell>
          <cell r="D2864">
            <v>69.099999999999994</v>
          </cell>
        </row>
        <row r="2865">
          <cell r="A2865">
            <v>98750</v>
          </cell>
          <cell r="B2865" t="str">
            <v>SOLDA DE TOPO EM CHAPA/PERFIL/TUBO DE AÇO CHANFRADO, ESPESSURA=3/8''. AF_06/2018</v>
          </cell>
          <cell r="C2865" t="str">
            <v>M</v>
          </cell>
          <cell r="D2865">
            <v>80.66</v>
          </cell>
        </row>
        <row r="2866">
          <cell r="A2866">
            <v>98751</v>
          </cell>
          <cell r="B2866" t="str">
            <v>SOLDA DE TOPO EM CHAPA/PERFIL/TUBO DE AÇO CHANFRADO, ESPESSURA=1/2''. AF_06/2018</v>
          </cell>
          <cell r="C2866" t="str">
            <v>M</v>
          </cell>
          <cell r="D2866">
            <v>110.75</v>
          </cell>
        </row>
        <row r="2867">
          <cell r="A2867">
            <v>98752</v>
          </cell>
          <cell r="B2867" t="str">
            <v>SOLDA DE TOPO EM CHAPA/PERFIL/TUBO DE AÇO CHANFRADO, ESPESSURA=5/8''. AF_06/2018</v>
          </cell>
          <cell r="C2867" t="str">
            <v>M</v>
          </cell>
          <cell r="D2867">
            <v>146.71</v>
          </cell>
        </row>
        <row r="2868">
          <cell r="A2868">
            <v>98753</v>
          </cell>
          <cell r="B2868" t="str">
            <v>SOLDA DE TOPO EM CHAPA/PERFIL/TUBO DE AÇO CHANFRADO, ESPESSURA=3/4''. AF_06/2018</v>
          </cell>
          <cell r="C2868" t="str">
            <v>M</v>
          </cell>
          <cell r="D2868">
            <v>191.21</v>
          </cell>
        </row>
        <row r="2869">
          <cell r="A2869">
            <v>100763</v>
          </cell>
          <cell r="B2869" t="str">
            <v>VIGA METÁLICA EM PERFIL LAMINADO OU SOLDADO EM AÇO ESTRUTURAL, COM CONEXÕES PARAFUSADAS, INCLUSOS MÃO DE OBRA, TRANSPORTE E IÇAMENTO UTILIZANDO GUINDASTE - FORNECIMENTO E INSTALAÇÃO. AF_01/2020_PSA</v>
          </cell>
          <cell r="C2869" t="str">
            <v>KG</v>
          </cell>
          <cell r="D2869">
            <v>15.63</v>
          </cell>
        </row>
        <row r="2870">
          <cell r="A2870">
            <v>100764</v>
          </cell>
          <cell r="B2870" t="str">
            <v>VIGA METÁLICA EM PERFIL LAMINADO OU SOLDADO EM AÇO ESTRUTURAL, COM CONEXÕES SOLDADAS, INCLUSOS MÃO DE OBRA, TRANSPORTE E IÇAMENTO UTILIZANDO GUINDASTE - FORNECIMENTO E INSTALAÇÃO. AF_01/2020_PA</v>
          </cell>
          <cell r="C2870" t="str">
            <v>KG</v>
          </cell>
          <cell r="D2870">
            <v>15.42</v>
          </cell>
        </row>
        <row r="2871">
          <cell r="A2871">
            <v>100765</v>
          </cell>
          <cell r="B2871" t="str">
            <v>PILAR METÁLICO PERFIL LAMINADO/SOLDADO EM AÇO ESTRUTURAL, COM CONEXÕES PARAFUSADAS, INCLUSOS MÃO DE OBRA, TRANSPORTE E IÇAMENTO UTILIZANDO GUINDASTE - FORNECIMENTO E INSTALAÇÃO. AF_01/2020_PSA</v>
          </cell>
          <cell r="C2871" t="str">
            <v>KG</v>
          </cell>
          <cell r="D2871">
            <v>13.76</v>
          </cell>
        </row>
        <row r="2872">
          <cell r="A2872">
            <v>100766</v>
          </cell>
          <cell r="B2872" t="str">
            <v>PILAR METÁLICO PERFIL LAMINADO OU SOLDADO EM AÇO ESTRUTURAL, COM CONEXÕES SOLDADAS, INCLUSOS MÃO DE OBRA, TRANSPORTE E IÇAMENTO UTILIZANDO GUINDASTE - FORNECIMENTO E INSTALAÇÃO. AF_01/2020_PA</v>
          </cell>
          <cell r="C2872" t="str">
            <v>KG</v>
          </cell>
          <cell r="D2872">
            <v>13.96</v>
          </cell>
        </row>
        <row r="2873">
          <cell r="A2873">
            <v>100767</v>
          </cell>
          <cell r="B2873" t="str">
            <v>CONTRAVENTAMENTO COM CANTONEIRAS DE AÇO, ABAS IGUAIS, COM CONEXÕES PARAFUSADAS, INCLUSOS MÃO DE OBRA, TRANSPORTE E IÇAMENTO UTILIZANDO TALHA MANUAL, PARA EDIFÍCIOS DE ATÉ 2 PAVIMENTOS - FORNECIMENTO E INSTALAÇÃO. AF_01/2020_PSA</v>
          </cell>
          <cell r="C2873" t="str">
            <v>KG</v>
          </cell>
          <cell r="D2873">
            <v>15.36</v>
          </cell>
        </row>
        <row r="2874">
          <cell r="A2874">
            <v>100768</v>
          </cell>
          <cell r="B2874" t="str">
            <v>CONTRAVENTAMENTO COM CANTONEIRAS DE AÇO, ABAS IGUAIS, COM CONEXÕES SOLDADAS, INCLUSOS MÃO DE OBRA, TRANSPORTE E IÇAMENTO UTILIZANDO TALHA MANUAL, PARA EDIFÍCIOS DE ATÉ 2 PAVIMENTOS - FORNECIMENTO E INSTALAÇÃO. AF_01/2020_PA</v>
          </cell>
          <cell r="C2874" t="str">
            <v>KG</v>
          </cell>
          <cell r="D2874">
            <v>14.83</v>
          </cell>
        </row>
        <row r="2875">
          <cell r="A2875">
            <v>100769</v>
          </cell>
          <cell r="B2875" t="str">
            <v>CONTRAVENTAMENTO COM CANTONEIRAS DE AÇO, ABAS IGUAIS, COM CONEXÕES PARAFUSADAS, INCLUSOS MÃO DE OBRA, TRANSPORTE E IÇAMENTO UTILIZANDO GUINDASTE, PARA EDIFÍCIOS DE 3 A 5 PAVIMENTOS - FORNECIMENTO E INSTALAÇÃO. AF_01/2020_PSA</v>
          </cell>
          <cell r="C2875" t="str">
            <v>KG</v>
          </cell>
          <cell r="D2875">
            <v>21.62</v>
          </cell>
        </row>
        <row r="2876">
          <cell r="A2876">
            <v>100770</v>
          </cell>
          <cell r="B2876" t="str">
            <v>CONTRAVENTAMENTO COM CANTONEIRAS DE AÇO, ABAS IGUAIS, COM CONEXÕES SOLDADAS, INCLUSOS MÃO DE OBRA, TRANSPORTE E IÇAMENTO UTILIZANDO GUINDASTE, PARA EDIFÍCIOS DE 3 A 5 PAVIMENTOS - FORNECIMENTO E INSTALAÇÃO. AF_01/2020_PA</v>
          </cell>
          <cell r="C2876" t="str">
            <v>KG</v>
          </cell>
          <cell r="D2876">
            <v>20.76</v>
          </cell>
        </row>
        <row r="2877">
          <cell r="A2877">
            <v>100771</v>
          </cell>
          <cell r="B2877" t="str">
            <v>CONTRAVENTAMENTO COM CANTONEIRAS DE AÇO, ABAS IGUAIS, COM CONEXÕES PARAFUSADAS, INCLUSOS MÃO DE OBRA, TRANSPORTE E IÇAMENTO UTILIZANDO GRUA, PARA EDIFÍCIOS DE 6 A 10 PAVIMENTOS - FORNECIMENTO E INSTALAÇÃO. AF_01/2020_PSA</v>
          </cell>
          <cell r="C2877" t="str">
            <v>KG</v>
          </cell>
          <cell r="D2877">
            <v>16.48</v>
          </cell>
        </row>
        <row r="2878">
          <cell r="A2878">
            <v>100772</v>
          </cell>
          <cell r="B2878" t="str">
            <v>CONTRAVENTAMENTO COM CANTONEIRAS DE AÇO, ABAS IGUAIS, COM CONEXÕES SOLDADAS, INCLUSOS MÃO DE OBRA, TRANSPORTE E IÇAMENTO UTILIZANDO GRUA, PARA EDIFÍCIOS DE 6 A 10 PAVIMENTOS - FORNECIMENTO E INSTALAÇÃO. AF_01/2020_PA</v>
          </cell>
          <cell r="C2878" t="str">
            <v>KG</v>
          </cell>
          <cell r="D2878">
            <v>15.71</v>
          </cell>
        </row>
        <row r="2879">
          <cell r="A2879">
            <v>100773</v>
          </cell>
          <cell r="B2879" t="str">
            <v>ESTRUTURA TRELIÇADA DE COBERTURA, TIPO ARCO, COM LIGAÇÕES SOLDADAS, INCLUSOS PERFIS METÁLICOS, CHAPAS METÁLICAS, MÃO DE OBRA E TRANSPORTE COM GUINDASTE - FORNECIMENTO E INSTALAÇÃO. AF_01/2020_PSA</v>
          </cell>
          <cell r="C2879" t="str">
            <v>KG</v>
          </cell>
          <cell r="D2879">
            <v>19.14</v>
          </cell>
        </row>
        <row r="2880">
          <cell r="A2880">
            <v>100774</v>
          </cell>
          <cell r="B2880" t="str">
            <v>ESTRUTURA TRELIÇADA DE COBERTURA, TIPO SHED, COM LIGAÇÕES SOLDADAS, INCLUSOS PERFIS METÁLICOS, CHAPAS METÁLICAS, MÃO DE OBRA E TRANSPORTE COM GUINDASTE - FORNECIMENTO E INSTALAÇÃO. AF_01/2020_PSA</v>
          </cell>
          <cell r="C2880" t="str">
            <v>KG</v>
          </cell>
          <cell r="D2880">
            <v>11.39</v>
          </cell>
        </row>
        <row r="2881">
          <cell r="A2881">
            <v>100775</v>
          </cell>
          <cell r="B2881" t="str">
            <v>ESTRUTURA TRELIÇADA DE COBERTURA, TIPO FINK, COM LIGAÇÕES SOLDADAS, INCLUSOS PERFIS METÁLICOS, CHAPAS METÁLICAS, MÃO DE OBRA E TRANSPORTE COM GUINDASTE - FORNECIMENTO E INSTALAÇÃO. AF_01/2020_PSA</v>
          </cell>
          <cell r="C2881" t="str">
            <v>KG</v>
          </cell>
          <cell r="D2881">
            <v>12.84</v>
          </cell>
        </row>
        <row r="2882">
          <cell r="A2882">
            <v>100776</v>
          </cell>
          <cell r="B2882" t="str">
            <v>ESTRUTURA TRELIÇADA DE COBERTURA, TIPO ARCO, COM LIGAÇÕES PARAFUSADAS, INCLUSOS PERFIS METÁLICOS, CHAPAS METÁLICAS, MÃO DE OBRA E TRANSPORTE COM GUINDASTE - FORNECIMENTO E INSTALAÇÃO. AF_01/2020_PSA</v>
          </cell>
          <cell r="C2882" t="str">
            <v>KG</v>
          </cell>
          <cell r="D2882">
            <v>19.25</v>
          </cell>
        </row>
        <row r="2883">
          <cell r="A2883">
            <v>100777</v>
          </cell>
          <cell r="B2883" t="str">
            <v>ESTRUTURA TRELIÇADA DE COBERTURA, TIPO SHED, COM LIGAÇÕES PARAFUSADAS, INCLUSOS PERFIS METÁLICOS, CHAPAS METÁLICAS, MÃO DE OBRA E TRANSPORTE COM GUINDASTE - FORNECIMENTO E INSTALAÇÃO. AF_01/2020_PSA</v>
          </cell>
          <cell r="C2883" t="str">
            <v>KG</v>
          </cell>
          <cell r="D2883">
            <v>11.34</v>
          </cell>
        </row>
        <row r="2884">
          <cell r="A2884">
            <v>100778</v>
          </cell>
          <cell r="B2884" t="str">
            <v>ESTRUTURA TRELIÇADA DE COBERTURA, TIPO FINK, COM LIGAÇÕES PARAFUSADAS, INCLUSOS PERFIS METÁLICOS, CHAPAS METÁLICAS, MÃO DE OBRA E TRANSPORTE COM GUINDASTE - FORNECIMENTO E INSTALAÇÃO. AF_01/2020_PSA</v>
          </cell>
          <cell r="C2884" t="str">
            <v>KG</v>
          </cell>
          <cell r="D2884">
            <v>12.8</v>
          </cell>
        </row>
        <row r="2885">
          <cell r="A2885">
            <v>103795</v>
          </cell>
          <cell r="B2885" t="str">
            <v>FABRICAÇÃO, MONTAGEM E DESMONTAGEM DE FÔRMA PARA ESCADA HIDRÁULICA, EM CHAPA DE MADEIRA COMPENSADA RESINADA, E = 17 MM, 3 UTILIZAÇÕES. AF_08/2022</v>
          </cell>
          <cell r="C2885" t="str">
            <v>M2</v>
          </cell>
          <cell r="D2885">
            <v>86.09</v>
          </cell>
        </row>
        <row r="2886">
          <cell r="A2886">
            <v>103796</v>
          </cell>
          <cell r="B2886" t="str">
            <v>FABRICAÇÃO, MONTAGEM E DESMONTAGEM DE FÔRMA PARA BACIA DE DISSIPAÇÃO, EM MADEIRA SERRADA, E = 25 MM, 2 UTILIZAÇÕES. AF_08/2022</v>
          </cell>
          <cell r="C2886" t="str">
            <v>M2</v>
          </cell>
          <cell r="D2886">
            <v>65.319999999999993</v>
          </cell>
        </row>
        <row r="2887">
          <cell r="A2887">
            <v>103797</v>
          </cell>
          <cell r="B2887" t="str">
            <v>ARMAÇÃO DE DESCIDA D'ÁGUA UTILIZANDO AÇO CA-60 DE 5 MM - MONTAGEM. AF_08/2022</v>
          </cell>
          <cell r="C2887" t="str">
            <v>KG</v>
          </cell>
          <cell r="D2887">
            <v>15.48</v>
          </cell>
        </row>
        <row r="2888">
          <cell r="A2888">
            <v>103798</v>
          </cell>
          <cell r="B2888" t="str">
            <v>CONCRETAGEM DE DISSIPADOR DE ENERGIA, CONCRETO USINADO, FCK = 20 MPA, COM USO DE BOMBA - LANÇAMENTO, ADENSAMENTO E ACABAMENTO. AF_08/2022</v>
          </cell>
          <cell r="C2888" t="str">
            <v>M3</v>
          </cell>
          <cell r="D2888">
            <v>752.57</v>
          </cell>
        </row>
        <row r="2889">
          <cell r="A2889">
            <v>103799</v>
          </cell>
          <cell r="B2889" t="str">
            <v>PEDRA DE MÃO FIXADA COM CONCRETO PARA BACIA DE DISSIPAÇÃO, 40% DE CONCRETO EM VOLUME, FCK = 20 MPA, COM USO DE JERICA E PREPARO EM BETONEIRA DE 600 L - AREIA, BRITA E PEDRA DE MÃO COMERCIAIS - LANÇAMENTO, ADENSAMENTO E ACABAMENTO. AF_08/2022</v>
          </cell>
          <cell r="C2889" t="str">
            <v>M3</v>
          </cell>
          <cell r="D2889">
            <v>433.23</v>
          </cell>
        </row>
        <row r="2890">
          <cell r="A2890">
            <v>103800</v>
          </cell>
          <cell r="B2890" t="str">
            <v>PEDRA ARGAMASSADA COM CIMENTO E AREIA 1:3, 40% DE ARGAMASSA EM VOLUME - AREIA E PEDRA DE MÃO COMERCIAIS - FORNECIMENTO E ASSENTAMENTO. AF_08/2022</v>
          </cell>
          <cell r="C2890" t="str">
            <v>M3</v>
          </cell>
          <cell r="D2890">
            <v>518.29</v>
          </cell>
        </row>
        <row r="2891">
          <cell r="A2891">
            <v>103801</v>
          </cell>
          <cell r="B2891" t="str">
            <v>CONCRETAGEM DE DISSIPADOR DE ENERGIA, FCK = 20 MPA, COM USO DE JERICAS E PREPARO EM BETONEIRA DE 600 L - AREIA E BRITA COMERCIAIS - LANÇAMENTO, ADENSAMENTO E ACABAMENTO. AF_08/2022</v>
          </cell>
          <cell r="C2891" t="str">
            <v>M3</v>
          </cell>
          <cell r="D2891">
            <v>656.57</v>
          </cell>
        </row>
        <row r="2892">
          <cell r="A2892">
            <v>103925</v>
          </cell>
          <cell r="B2892" t="str">
            <v>ESCADA HIDRÁULICA, LARGURA ATÉ 1M, TIPO DESCIDA D'ÁGUA DE CORTE OU ATERRO EM DEGRAUS (DCD 02, 04 E DAD 02), EM CONCRETO USINADO, FCK = 20 MPA, LANÇADO COM BOMBA, INCLUINDO ARMAÇÃO, MATERIAIS E FÔRMAS (3 UTILIZAÇÕES). AF_08/2022</v>
          </cell>
          <cell r="C2892" t="str">
            <v>M3</v>
          </cell>
          <cell r="D2892">
            <v>1782.73</v>
          </cell>
        </row>
        <row r="2893">
          <cell r="A2893">
            <v>103926</v>
          </cell>
          <cell r="B2893" t="str">
            <v>ESCADA HIDRÁULICA, LARGURA DE 1 A 4,1 M, TIPO DESCIDA D'ÁGUA DE ATERRO EM DEGRAUS (DAD 04, 06, 08, 10, 12, 14, 16, 18), EM CONCRETO USINADO, FCK = 20 MPA, LANÇADO COM BOMBA, INCLUINDO ARMAÇÃO, MATERIAIS E FÔRMAS (3 UTILIZAÇÕES). AF_08/2022</v>
          </cell>
          <cell r="C2893" t="str">
            <v>M3</v>
          </cell>
          <cell r="D2893">
            <v>1462.04</v>
          </cell>
        </row>
        <row r="2894">
          <cell r="A2894">
            <v>103928</v>
          </cell>
          <cell r="B2894" t="str">
            <v>BACIA DE DISSIPAÇÃO, TIPO BACIA EM PEDRA DE MÃO ARGAMASSADA (DES 01, 02, 03, 04), LANÇADO MANUALMENTE, INCLUINDO MATERIAIS E FÔRMAS (2 UTILIZAÇÕES). AF_08/2022</v>
          </cell>
          <cell r="C2894" t="str">
            <v>M3</v>
          </cell>
          <cell r="D2894">
            <v>518.29</v>
          </cell>
        </row>
        <row r="2895">
          <cell r="A2895">
            <v>103929</v>
          </cell>
          <cell r="B2895" t="str">
            <v>BACIA DE DISSIPAÇÃO, TIPO BACIA COM DENTES DE CONCRETO (01), COM PREPARO MANUAL, FCK = 20 MPA, LANÇADO MANUALMENTE, INCLUINDO MATERIAIS E FÔRMAS (2 UTILIZAÇÕES). AF_08/2022</v>
          </cell>
          <cell r="C2895" t="str">
            <v>M3</v>
          </cell>
          <cell r="D2895">
            <v>1309.8399999999999</v>
          </cell>
        </row>
        <row r="2896">
          <cell r="A2896">
            <v>103930</v>
          </cell>
          <cell r="B2896" t="str">
            <v>BACIA DE DISSIPAÇÃO, LARGURA ATÉ 1 M, TIPO BACIA EM PEDRA DE MÃO FIXADA COM CONCRETO (DEB 01, 02), COM PREPARO MANUAL, FCK = 20 MPA, LANÇADO MANUALMENTE, INCLUINDO MATERIAIS E FÔRMAS (2 UTILIZAÇÕES). AF_08/2022</v>
          </cell>
          <cell r="C2896" t="str">
            <v>M3</v>
          </cell>
          <cell r="D2896">
            <v>805.59</v>
          </cell>
        </row>
        <row r="2897">
          <cell r="A2897">
            <v>103931</v>
          </cell>
          <cell r="B2897" t="str">
            <v>BACIA DE DISSIPAÇÃO, LARGURA DE 1 A 4 M, TIPO BACIA EM PEDRA DE MÃO FIXADA COM CONCRETO (DEB 03, 04, 05, 06), COM PREPARO MANUAL, FCK = 20 MPA, LANÇADO MANUALMENTE, INCLUINDO MATERIAIS E FÔRMAS (2 UTILIZAÇÕES). AF_08/2022</v>
          </cell>
          <cell r="C2897" t="str">
            <v>M3</v>
          </cell>
          <cell r="D2897">
            <v>586.15</v>
          </cell>
        </row>
        <row r="2898">
          <cell r="A2898">
            <v>103932</v>
          </cell>
          <cell r="B2898" t="str">
            <v>BACIA DE DISSIPAÇÃO, LARGURA DE 4 A 9,2 M, TIPO BACIA EM PEDRA DE MÃO FIXADA COM CONCRETO (DEB 07, 08, 09, 10, 11, 12, 13), COM PREPARO MANUAL, FCK = 20 MPA, LANÇADO MANUALMENTE, INCLUINDO MATERIAIS E FÔRMAS (2 UTILIZAÇÕES). AF_08/2022</v>
          </cell>
          <cell r="C2898" t="str">
            <v>M3</v>
          </cell>
          <cell r="D2898">
            <v>554.01</v>
          </cell>
        </row>
        <row r="2899">
          <cell r="A2899">
            <v>103933</v>
          </cell>
          <cell r="B2899" t="str">
            <v>DESCIDA D'ÁGUA RÁPIDA (DAR 03), EM CONCRETO USINADO, FCK = 20 MPA, LANÇADO COM BOMBA, INCLUINDO ARMAÇÃO, MATERIAIS E FÔRMAS (2 UTILIZAÇÕES). AF_08/2022</v>
          </cell>
          <cell r="C2899" t="str">
            <v>M3</v>
          </cell>
          <cell r="D2899">
            <v>1661.3</v>
          </cell>
        </row>
        <row r="2900">
          <cell r="A2900">
            <v>105041</v>
          </cell>
          <cell r="B2900" t="str">
            <v>VIGA DE MADEIRA SERRADA, PINUS OU EQUIVALENTE DA REGIÃO, SEÇÃO RETANGULAR 7,5 X 10 CM. AF_03/2024</v>
          </cell>
          <cell r="C2900" t="str">
            <v>M</v>
          </cell>
          <cell r="D2900">
            <v>55.55</v>
          </cell>
        </row>
        <row r="2901">
          <cell r="A2901">
            <v>105042</v>
          </cell>
          <cell r="B2901" t="str">
            <v>PILAR DE MADEIRA ROLIÇA, EUCALIPTO OU EQUIVALENTE DA REGIÃO, FIXADO COM VERGALHÃO, DIÂMETRO DE 12 A 15 CM, APOIO ARTICULADO, COMPRIMENTO DE 3 M. AF_03/2024</v>
          </cell>
          <cell r="C2901" t="str">
            <v>M</v>
          </cell>
          <cell r="D2901">
            <v>65.02</v>
          </cell>
        </row>
        <row r="2902">
          <cell r="A2902">
            <v>105045</v>
          </cell>
          <cell r="B2902" t="str">
            <v>VIGA DE MADEIRA SERRADA, PINUS OU EQUIVALENTE DA REGIÃO, SEÇÃO RETANGULAR 7,5 X 15 CM. AF_03/2024</v>
          </cell>
          <cell r="C2902" t="str">
            <v>M</v>
          </cell>
          <cell r="D2902">
            <v>64.67</v>
          </cell>
        </row>
        <row r="2903">
          <cell r="A2903">
            <v>105046</v>
          </cell>
          <cell r="B2903" t="str">
            <v>PILAR DE MADEIRA ROLIÇA, EUCALIPTO OU EQUIVALENTE DA REGIÃO, FIXADO COM VERGALHÃO, DIÂMETRO DE 12 A 15 CM, APOIO ARTICULADO, COMPRIMENTO DE 6 M. AF_03/2024</v>
          </cell>
          <cell r="C2903" t="str">
            <v>M</v>
          </cell>
          <cell r="D2903">
            <v>55.45</v>
          </cell>
        </row>
        <row r="2904">
          <cell r="A2904">
            <v>105050</v>
          </cell>
          <cell r="B2904" t="str">
            <v>PILAR DE MADEIRA ROLIÇA, EUCALIPTO OU EQUIVALENTE DA REGIÃO, FIXADO COM VERGALHÃO, DIÂMETRO DE 21 A 29 CM, APOIO ARTICULADO, COMPRIMENTO DE 3 M. AF_03/2024</v>
          </cell>
          <cell r="C2904" t="str">
            <v>M</v>
          </cell>
          <cell r="D2904">
            <v>209.78</v>
          </cell>
        </row>
        <row r="2905">
          <cell r="A2905">
            <v>105053</v>
          </cell>
          <cell r="B2905" t="str">
            <v>PILAR DE MADEIRA ROLIÇA, EUCALIPTO OU EQUIVALENTE DA REGIÃO, FIXADO COM VERGALHÃO, DIÂMETRO DE 21 A 29 CM, APOIO ARTICULADO, COMPRIMENTO DE 6 M. AF_03/2024</v>
          </cell>
          <cell r="C2905" t="str">
            <v>M</v>
          </cell>
          <cell r="D2905">
            <v>200.35</v>
          </cell>
        </row>
        <row r="2906">
          <cell r="A2906">
            <v>105056</v>
          </cell>
          <cell r="B2906" t="str">
            <v>PILAR DE MADEIRA ROLIÇA, EUCALIPTO OU EQUIVALENTE DA REGIÃO, FIXADO COM VERGALHÃO, DIÂMETRO DE 30 A 34 CM, APOIO ARTICULADO, COMPRIMENTO DE 3 M. AF_03/2024</v>
          </cell>
          <cell r="C2906" t="str">
            <v>M</v>
          </cell>
          <cell r="D2906">
            <v>291.3</v>
          </cell>
        </row>
        <row r="2907">
          <cell r="A2907">
            <v>105058</v>
          </cell>
          <cell r="B2907" t="str">
            <v>PILAR DE MADEIRA ROLIÇA, EUCALIPTO OU EQUIVALENTE DA REGIÃO, FIXADO COM VERGALHÃO, DIÂMETRO DE 30 A 34 CM, APOIO ARTICULADO, COMPRIMENTO DE 6 M. AF_03/2024</v>
          </cell>
          <cell r="C2907" t="str">
            <v>M</v>
          </cell>
          <cell r="D2907">
            <v>282.51</v>
          </cell>
        </row>
        <row r="2908">
          <cell r="A2908">
            <v>105061</v>
          </cell>
          <cell r="B2908" t="str">
            <v>PILAR DE MADEIRA SERRADA, MAÇARANDUBA OU EQUIVALENTE DA REGIÃO, NÃO APARELHADO, FIXADO COM VERGALHÃO, SEÇÃO QUADRADA 10 X 10 CM, APOIO ARTICULADO, COMPRIMENTO DE 3 M. AF_03/2024</v>
          </cell>
          <cell r="C2908" t="str">
            <v>M</v>
          </cell>
          <cell r="D2908">
            <v>83.82</v>
          </cell>
        </row>
        <row r="2909">
          <cell r="A2909">
            <v>105064</v>
          </cell>
          <cell r="B2909" t="str">
            <v>PILAR DE MADEIRA SERRADA, MAÇARANDUBA OU EQUIVALENTE DA REGIÃO, NÃO APARELHADO, FIXADO COM VERGALHÃO, SEÇÃO QUADRADA 10 X 10 CM, APOIO ARTICULADO, COMPRIMENTO DE 6 M. AF_03/2024</v>
          </cell>
          <cell r="C2909" t="str">
            <v>M</v>
          </cell>
          <cell r="D2909">
            <v>71.62</v>
          </cell>
        </row>
        <row r="2910">
          <cell r="A2910">
            <v>105068</v>
          </cell>
          <cell r="B2910" t="str">
            <v>PILAR DE MADEIRA SERRADA, MAÇARANDUBA OU EQUIVALENTE DA REGIÃO, NÃO APARELHADO, FIXADO COM VERGALHÃO, SEÇÃO QUADRADA 15 X 15 CM, APOIO ARTICULADO, COMPRIMENTO DE 3 M. AF_03/2024</v>
          </cell>
          <cell r="C2910" t="str">
            <v>M</v>
          </cell>
          <cell r="D2910">
            <v>136.37</v>
          </cell>
        </row>
        <row r="2911">
          <cell r="A2911">
            <v>105071</v>
          </cell>
          <cell r="B2911" t="str">
            <v>PILAR DE MADEIRA SERRADA, MAÇARANDUBA OU EQUIVALENTE DA REGIÃO, NÃO APARELHADO, FIXADO COM VERGALHÃO, SEÇÃO QUADRADA 15 X 15 CM, APOIO ARTICULADO, COMPRIMENTO DE 6 M. AF_03/2024</v>
          </cell>
          <cell r="C2911" t="str">
            <v>M</v>
          </cell>
          <cell r="D2911">
            <v>124.2</v>
          </cell>
        </row>
        <row r="2912">
          <cell r="A2912">
            <v>105074</v>
          </cell>
          <cell r="B2912" t="str">
            <v>PILAR DE MADEIRA SERRADA, MAÇARANDUBA OU EQUIVALENTE DA REGIÃO, NÃO APARELHADO, FIXADO COM VERGALHÃO, SEÇÃO QUADRADA 20 X 20 CM, APOIO ARTICULADO, COMPRIMENTO DE 3 M. AF_03/2024</v>
          </cell>
          <cell r="C2912" t="str">
            <v>M</v>
          </cell>
          <cell r="D2912">
            <v>209.93</v>
          </cell>
        </row>
        <row r="2913">
          <cell r="A2913">
            <v>105077</v>
          </cell>
          <cell r="B2913" t="str">
            <v>PILAR DE MADEIRA SERRADA, MAÇARANDUBA OU EQUIVALENTE DA REGIÃO, NÃO APARELHADO, FIXADO COM VERGALHÃO, SEÇÃO QUADRADA 20 X 20 CM, APOIO ARTICULADO, COMPRIMENTO DE 6 M. AF_03/2024</v>
          </cell>
          <cell r="C2913" t="str">
            <v>M</v>
          </cell>
          <cell r="D2913">
            <v>197.83</v>
          </cell>
        </row>
        <row r="2914">
          <cell r="A2914">
            <v>105080</v>
          </cell>
          <cell r="B2914" t="str">
            <v>VIGA DE MADEIRA SERRADA, MAÇARANDUBA OU EQUIVALENTE DA REGIÃO, APARELHADA, SEÇÃO RETANGULAR 6 X 12 CM. AF_03/2024</v>
          </cell>
          <cell r="C2914" t="str">
            <v>M</v>
          </cell>
          <cell r="D2914">
            <v>57.63</v>
          </cell>
        </row>
        <row r="2915">
          <cell r="A2915">
            <v>105081</v>
          </cell>
          <cell r="B2915" t="str">
            <v>VIGA DE MADEIRA SERRADA, MAÇARANDUBA OU EQUIVALENTE DA REGIÃO, APARELHADA, SEÇÃO RETANGULAR 6 X 16 CM. AF_03/2024</v>
          </cell>
          <cell r="C2915" t="str">
            <v>M</v>
          </cell>
          <cell r="D2915">
            <v>66</v>
          </cell>
        </row>
        <row r="2916">
          <cell r="A2916">
            <v>105082</v>
          </cell>
          <cell r="B2916" t="str">
            <v>VIGA DE MADEIRA SERRADA, MAÇARANDUBA OU EQUIVALENTE DA REGIÃO, NÃO APARELHADA, SEÇÃO RETANGULAR 6 X 12 CM. AF_03/2024</v>
          </cell>
          <cell r="C2916" t="str">
            <v>M</v>
          </cell>
          <cell r="D2916">
            <v>59.86</v>
          </cell>
        </row>
        <row r="2917">
          <cell r="A2917">
            <v>105083</v>
          </cell>
          <cell r="B2917" t="str">
            <v>VIGA DE MADEIRA SERRADA, MAÇARANDUBA OU EQUIVALENTE DA REGIÃO, NÃO APARELHADA, SEÇÃO RETANGULAR 6 X 16 CM. AF_03/2024</v>
          </cell>
          <cell r="C2917" t="str">
            <v>M</v>
          </cell>
          <cell r="D2917">
            <v>67.02</v>
          </cell>
        </row>
        <row r="2918">
          <cell r="A2918">
            <v>105084</v>
          </cell>
          <cell r="B2918" t="str">
            <v>VIGA DE MADEIRA SERRADA, MAÇARANDUBA OU EQUIVALENTE DA REGIÃO, NÃO APARELHADA, SEÇÃO RETANGULAR 6 X 20 CM. AF_03/2024</v>
          </cell>
          <cell r="C2918" t="str">
            <v>M</v>
          </cell>
          <cell r="D2918">
            <v>82.15</v>
          </cell>
        </row>
        <row r="2919">
          <cell r="A2919">
            <v>105085</v>
          </cell>
          <cell r="B2919" t="str">
            <v>VIGA DE MADEIRA SERRADA, MAÇARANDUBA OU EQUIVALENTE DA REGIÃO, NÃO APARELHADA, SEÇÃO RETANGULAR 8 X 16 CM. AF_03/2024</v>
          </cell>
          <cell r="C2919" t="str">
            <v>M</v>
          </cell>
          <cell r="D2919">
            <v>85.67</v>
          </cell>
        </row>
        <row r="2920">
          <cell r="A2920">
            <v>105086</v>
          </cell>
          <cell r="B2920" t="str">
            <v>VIGA DE MADEIRA SERRADA, MAÇARANDUBA OU EQUIVALENTE DA REGIÃO, NÃO APARELHADA, SEÇÃO RETANGULAR 6 X 25 CM. AF_03/2024</v>
          </cell>
          <cell r="C2920" t="str">
            <v>M</v>
          </cell>
          <cell r="D2920">
            <v>76.739999999999995</v>
          </cell>
        </row>
        <row r="2921">
          <cell r="A2921">
            <v>105087</v>
          </cell>
          <cell r="B2921" t="str">
            <v>VIGA DE MADEIRA SERRADA, MAÇARANDUBA OU EQUIVALENTE DA REGIÃO, NÃO APARELHADA, SEÇÃO RETANGULAR 6 X 30 CM. AF_03/2024</v>
          </cell>
          <cell r="C2921" t="str">
            <v>M</v>
          </cell>
          <cell r="D2921">
            <v>85.67</v>
          </cell>
        </row>
        <row r="2922">
          <cell r="A2922">
            <v>105088</v>
          </cell>
          <cell r="B2922" t="str">
            <v>VIGA DE MADEIRA SERRADA, MAÇARANDUBA OU EQUIVALENTE DA REGIÃO, NÃO APARELHADA, SEÇÃO RETANGULAR 6 X 40 CM. AF_03/2024</v>
          </cell>
          <cell r="C2922" t="str">
            <v>M</v>
          </cell>
          <cell r="D2922">
            <v>151.1</v>
          </cell>
        </row>
        <row r="2923">
          <cell r="A2923">
            <v>105089</v>
          </cell>
          <cell r="B2923" t="str">
            <v>VIGA DE MADEIRA SERRADA, MAÇARANDUBA OU EQUIVALENTE DA REGIÃO, APARELHADA, SEÇÃO RETANGULAR 8 X 30 CM. AF_03/2024</v>
          </cell>
          <cell r="C2923" t="str">
            <v>M</v>
          </cell>
          <cell r="D2923">
            <v>139.84</v>
          </cell>
        </row>
        <row r="2924">
          <cell r="A2924">
            <v>105090</v>
          </cell>
          <cell r="B2924" t="str">
            <v>PISO DE MADEIRA, SOBRE VIGOTAS DE MADEIRA SEÇÃO 7,5 X 15 CM. AF_03/2024</v>
          </cell>
          <cell r="C2924" t="str">
            <v>M2</v>
          </cell>
          <cell r="D2924">
            <v>340.96</v>
          </cell>
        </row>
        <row r="2925">
          <cell r="A2925">
            <v>105091</v>
          </cell>
          <cell r="B2925" t="str">
            <v>VIGA DE MADEIRA SERRADA, MAÇARANDUBA OU EQUIVALENTE DA REGIÃO, APARELHADA, SEÇÃO RETANGULAR 7,5 X 23 CM. AF_03/2024</v>
          </cell>
          <cell r="C2925" t="str">
            <v>M</v>
          </cell>
          <cell r="D2925">
            <v>111.73</v>
          </cell>
        </row>
        <row r="2926">
          <cell r="A2926">
            <v>105092</v>
          </cell>
          <cell r="B2926" t="str">
            <v>VIGA DE MADEIRA SERRADA, MAÇARANDUBA OU EQUIVALENTE DA REGIÃO, NÃO APARELHADA, SEÇÃO RETANGULAR 7,5 X 23 CM. AF_03/2024</v>
          </cell>
          <cell r="C2926" t="str">
            <v>M</v>
          </cell>
          <cell r="D2926">
            <v>121.11</v>
          </cell>
        </row>
        <row r="2927">
          <cell r="A2927">
            <v>105093</v>
          </cell>
          <cell r="B2927" t="str">
            <v>VIGA DE MADEIRA SERRADA, MAÇARANDUBA OU EQUIVALENTE DA REGIÃO, NÃO APARELHADA, SEÇÃO RETANGULAR 8 X 30 CM. AF_03/2024</v>
          </cell>
          <cell r="C2927" t="str">
            <v>M</v>
          </cell>
          <cell r="D2927">
            <v>122.95</v>
          </cell>
        </row>
        <row r="2928">
          <cell r="A2928">
            <v>105095</v>
          </cell>
          <cell r="B2928" t="str">
            <v>PILAR DE MADEIRA ROLIÇA, EUCALIPTO OU EQUIVALENTE DA REGIÃO, FIXADO COM VERGALHÃO, DIÂMETRO DE 16 A 20 CM, APOIO ARTICULADO, COMPRIMENTO DE 3 M. AF_03/2024</v>
          </cell>
          <cell r="C2928" t="str">
            <v>M</v>
          </cell>
          <cell r="D2928">
            <v>98.91</v>
          </cell>
        </row>
        <row r="2929">
          <cell r="A2929">
            <v>105098</v>
          </cell>
          <cell r="B2929" t="str">
            <v>PILAR DE MADEIRA ROLIÇA, EUCALIPTO OU EQUIVALENTE DA REGIÃO, FIXADO COM VERGALHÃO, DIÂMETRO DE 16 A 20 CM, APOIO ARTICULADO, COMPRIMENTO DE 6 M. AF_03/2024</v>
          </cell>
          <cell r="C2929" t="str">
            <v>M</v>
          </cell>
          <cell r="D2929">
            <v>89.36</v>
          </cell>
        </row>
        <row r="2930">
          <cell r="A2930">
            <v>105099</v>
          </cell>
          <cell r="B2930" t="str">
            <v>VIGA DE MADEIRA ROLIÇA, EUCALIPTO OU EQUIVALENTE DA REGIÃO, DIÂMETRO DE 12 A 15 CM. AF_03/2024</v>
          </cell>
          <cell r="C2930" t="str">
            <v>M</v>
          </cell>
          <cell r="D2930">
            <v>79.239999999999995</v>
          </cell>
        </row>
        <row r="2931">
          <cell r="A2931">
            <v>105100</v>
          </cell>
          <cell r="B2931" t="str">
            <v>VIGA DE MADEIRA ROLIÇA, EUCALIPTO OU EQUIVALENTE DA REGIÃO, DIÂMETRO DE 16 A 20 CM. AF_03/2024</v>
          </cell>
          <cell r="C2931" t="str">
            <v>M</v>
          </cell>
          <cell r="D2931">
            <v>115.67</v>
          </cell>
        </row>
        <row r="2932">
          <cell r="A2932">
            <v>105101</v>
          </cell>
          <cell r="B2932" t="str">
            <v>VIGA DE MADEIRA ROLIÇA, EUCALIPTO OU EQUIVALENTE DA REGIÃO, DIÂMETRO DE 21 A 29 CM. AF_03/2024</v>
          </cell>
          <cell r="C2932" t="str">
            <v>M</v>
          </cell>
          <cell r="D2932">
            <v>231.84</v>
          </cell>
        </row>
        <row r="2933">
          <cell r="A2933">
            <v>105102</v>
          </cell>
          <cell r="B2933" t="str">
            <v>VIGA DE MADEIRA ROLIÇA, EUCALIPTO OU EQUIVALENTE DA REGIÃO, DIÂMETRO DE 30 A 34 CM. AF_03/2024</v>
          </cell>
          <cell r="C2933" t="str">
            <v>M</v>
          </cell>
          <cell r="D2933">
            <v>320.24</v>
          </cell>
        </row>
        <row r="2934">
          <cell r="A2934">
            <v>98562</v>
          </cell>
          <cell r="B2934" t="str">
            <v>IMPERMEABILIZAÇÃO DE SUPERFÍCIE COM ARGAMASSA DE CIMENTO E AREIA, COM ADITIVO IMPERMEABILIZANTE, E = 1,5CM. AF_09/2023</v>
          </cell>
          <cell r="C2934" t="str">
            <v>M2</v>
          </cell>
          <cell r="D2934">
            <v>47.97</v>
          </cell>
        </row>
        <row r="2935">
          <cell r="A2935">
            <v>98555</v>
          </cell>
          <cell r="B2935" t="str">
            <v>IMPERMEABILIZAÇÃO DE SUPERFÍCIE COM ARGAMASSA POLIMÉRICA / MEMBRANA ACRÍLICA, 3 DEMÃOS. AF_09/2023</v>
          </cell>
          <cell r="C2935" t="str">
            <v>M2</v>
          </cell>
          <cell r="D2935">
            <v>29.84</v>
          </cell>
        </row>
        <row r="2936">
          <cell r="A2936">
            <v>98556</v>
          </cell>
          <cell r="B2936" t="str">
            <v>IMPERMEABILIZAÇÃO DE SUPERFÍCIE COM ARGAMASSA POLIMÉRICA / MEMBRANA ACRÍLICA, 4 DEMÃOS, REFORÇADA COM VÉU DE POLIÉSTER (MAV). AF_09/2023</v>
          </cell>
          <cell r="C2936" t="str">
            <v>M2</v>
          </cell>
          <cell r="D2936">
            <v>53.61</v>
          </cell>
        </row>
        <row r="2937">
          <cell r="A2937">
            <v>98558</v>
          </cell>
          <cell r="B2937" t="str">
            <v>TRATAMENTO DE RALO OU PONTO EMERGENTE COM ARGAMASSA POLIMÉRICA / MEMBRANA ACRÍLICA REFORÇADO COM TELA DE POLIÉSTER (MAV). AF_09/2023</v>
          </cell>
          <cell r="C2937" t="str">
            <v>UN</v>
          </cell>
          <cell r="D2937">
            <v>8.6999999999999993</v>
          </cell>
        </row>
        <row r="2938">
          <cell r="A2938">
            <v>98559</v>
          </cell>
          <cell r="B2938" t="str">
            <v>TRATAMENTO DE RODAPÉ COM TELA DE POLIÉSTER. AF_09/2023</v>
          </cell>
          <cell r="C2938" t="str">
            <v>M</v>
          </cell>
          <cell r="D2938">
            <v>4.3099999999999996</v>
          </cell>
        </row>
        <row r="2939">
          <cell r="A2939">
            <v>98546</v>
          </cell>
          <cell r="B2939" t="str">
            <v>IMPERMEABILIZAÇÃO DE SUPERFÍCIE COM MANTA ASFÁLTICA, UMA CAMADA, INCLUSIVE APLICAÇÃO DE PRIMER ASFÁLTICO, E=4MM. AF_09/2023</v>
          </cell>
          <cell r="C2939" t="str">
            <v>M2</v>
          </cell>
          <cell r="D2939">
            <v>105.86</v>
          </cell>
        </row>
        <row r="2940">
          <cell r="A2940">
            <v>98547</v>
          </cell>
          <cell r="B2940" t="str">
            <v>IMPERMEABILIZAÇÃO DE SUPERFÍCIE COM MANTA ASFÁLTICA, DUAS CAMADAS, INCLUSIVE APLICAÇÃO DE PRIMER ASFÁLTICO, E=3MM E E=4MM. AF_09/2023</v>
          </cell>
          <cell r="C2940" t="str">
            <v>M2</v>
          </cell>
          <cell r="D2940">
            <v>176.89</v>
          </cell>
        </row>
        <row r="2941">
          <cell r="A2941">
            <v>98553</v>
          </cell>
          <cell r="B2941" t="str">
            <v>IMPERMEABILIZAÇÃO DE SUPERFÍCIE COM MEMBRANA À BASE DE POLIURETANO, 2 DEMÃOS. AF_09/2023</v>
          </cell>
          <cell r="C2941" t="str">
            <v>M2</v>
          </cell>
          <cell r="D2941">
            <v>165.32</v>
          </cell>
        </row>
        <row r="2942">
          <cell r="A2942">
            <v>98554</v>
          </cell>
          <cell r="B2942" t="str">
            <v>IMPERMEABILIZAÇÃO DE SUPERFÍCIE COM MEMBRANA À BASE DE RESINA ACRÍLICA, 3 DEMÃOS. AF_09/2023</v>
          </cell>
          <cell r="C2942" t="str">
            <v>M2</v>
          </cell>
          <cell r="D2942">
            <v>44.09</v>
          </cell>
        </row>
        <row r="2943">
          <cell r="A2943">
            <v>98557</v>
          </cell>
          <cell r="B2943" t="str">
            <v>IMPERMEABILIZAÇÃO DE SUPERFÍCIE COM EMULSÃO ASFÁLTICA, 2 DEMÃOS. AF_09/2023</v>
          </cell>
          <cell r="C2943" t="str">
            <v>M2</v>
          </cell>
          <cell r="D2943">
            <v>38.65</v>
          </cell>
        </row>
        <row r="2944">
          <cell r="A2944">
            <v>98563</v>
          </cell>
          <cell r="B2944" t="str">
            <v>PROTEÇÃO MECÂNICA DE SUPERFÍCIE HORIZONTAL COM ARGAMASSA DE CIMENTO E AREIA, TRAÇO 1:3, E=2CM. AF_09/2023</v>
          </cell>
          <cell r="C2944" t="str">
            <v>M2</v>
          </cell>
          <cell r="D2944">
            <v>36.72</v>
          </cell>
        </row>
        <row r="2945">
          <cell r="A2945">
            <v>98564</v>
          </cell>
          <cell r="B2945" t="str">
            <v>PROTEÇÃO MECÂNICA DE SUPERFÍCIE VERTICAL COM ARGAMASSA DE CIMENTO E AREIA, TRAÇO 1:3, E=2CM. AF_09/2023</v>
          </cell>
          <cell r="C2945" t="str">
            <v>M2</v>
          </cell>
          <cell r="D2945">
            <v>50.71</v>
          </cell>
        </row>
        <row r="2946">
          <cell r="A2946">
            <v>98565</v>
          </cell>
          <cell r="B2946" t="str">
            <v>PROTEÇÃO MECÂNICA DE SUPERFICIE HORIZONTAL COM ARGAMASSA DE CIMENTO E AREIA, TRAÇO 1:3, E=3CM. AF_09/2023</v>
          </cell>
          <cell r="C2946" t="str">
            <v>M2</v>
          </cell>
          <cell r="D2946">
            <v>52.44</v>
          </cell>
        </row>
        <row r="2947">
          <cell r="A2947">
            <v>98566</v>
          </cell>
          <cell r="B2947" t="str">
            <v>PROTEÇÃO MECÂNICA DE SUPERFÍCIE VERTICAL COM ARGAMASSA DE CIMENTO E AREIA, TRAÇO 1:3, E=3CM. AF_09/2023</v>
          </cell>
          <cell r="C2947" t="str">
            <v>M2</v>
          </cell>
          <cell r="D2947">
            <v>66.430000000000007</v>
          </cell>
        </row>
        <row r="2948">
          <cell r="A2948">
            <v>98567</v>
          </cell>
          <cell r="B2948" t="str">
            <v>PROTEÇÃO MECÂNICA DE SUPERFICIE HORIZONTAL COM ARGAMASSA DE CIMENTO E AREIA, TRAÇO 1:3, E=4CM. AF_09/2023</v>
          </cell>
          <cell r="C2948" t="str">
            <v>M2</v>
          </cell>
          <cell r="D2948">
            <v>67.349999999999994</v>
          </cell>
        </row>
        <row r="2949">
          <cell r="A2949">
            <v>98568</v>
          </cell>
          <cell r="B2949" t="str">
            <v>PROTEÇÃO MECÂNICA DE SUPERFÍCIE VERTICAL COM ARGAMASSA DE CIMENTO E AREIA, TRAÇO 1:3, E=4CM. AF_09/2023</v>
          </cell>
          <cell r="C2949" t="str">
            <v>M2</v>
          </cell>
          <cell r="D2949">
            <v>81.34</v>
          </cell>
        </row>
        <row r="2950">
          <cell r="A2950">
            <v>98569</v>
          </cell>
          <cell r="B2950" t="str">
            <v>PROTEÇÃO MECÂNICA DE SUPERFICIE HORIZONTAL COM ARGAMASSA DE CIMENTO E AREIA, TRAÇO 1:3, E=5CM. AF_09/2023</v>
          </cell>
          <cell r="C2950" t="str">
            <v>M2</v>
          </cell>
          <cell r="D2950">
            <v>83.07</v>
          </cell>
        </row>
        <row r="2951">
          <cell r="A2951">
            <v>98570</v>
          </cell>
          <cell r="B2951" t="str">
            <v>PROTEÇÃO MECÂNICA DE SUPERFÍCIE VERTICAL COM ARGAMASSA DE CIMENTO E AREIA, TRAÇO 1:3, E=5CM. AF_09/2023</v>
          </cell>
          <cell r="C2951" t="str">
            <v>M2</v>
          </cell>
          <cell r="D2951">
            <v>97.06</v>
          </cell>
        </row>
        <row r="2952">
          <cell r="A2952">
            <v>98571</v>
          </cell>
          <cell r="B2952" t="str">
            <v>PROTEÇÃO MECÂNICA DE SUPERFICIE HORIZONTAL COM CONCRETO 15 MPA, E=4CM. AF_09/2023</v>
          </cell>
          <cell r="C2952" t="str">
            <v>M2</v>
          </cell>
          <cell r="D2952">
            <v>47.47</v>
          </cell>
        </row>
        <row r="2953">
          <cell r="A2953">
            <v>98572</v>
          </cell>
          <cell r="B2953" t="str">
            <v>PROTEÇÃO MECÂNICA DE SUPERFICIE HORIZONTAL COM CONCRETO 15 MPA, E=5CM. AF_09/2023</v>
          </cell>
          <cell r="C2953" t="str">
            <v>M2</v>
          </cell>
          <cell r="D2953">
            <v>58.3</v>
          </cell>
        </row>
        <row r="2954">
          <cell r="A2954">
            <v>98573</v>
          </cell>
          <cell r="B2954" t="str">
            <v>PROTEÇÃO MECÂNICA DE SUPERFÍCIE VERTICAL COM CONCRETO 15 MPA, E=5CM. AF_09/2023</v>
          </cell>
          <cell r="C2954" t="str">
            <v>M2</v>
          </cell>
          <cell r="D2954">
            <v>71.75</v>
          </cell>
        </row>
        <row r="2955">
          <cell r="A2955">
            <v>91831</v>
          </cell>
          <cell r="B2955" t="str">
            <v>ELETRODUTO FLEXÍVEL CORRUGADO, PVC, DN 20 MM (1/2"), PARA CIRCUITOS TERMINAIS, INSTALADO EM FORRO - FORNECIMENTO E INSTALAÇÃO. AF_03/2023_PA</v>
          </cell>
          <cell r="C2955" t="str">
            <v>M</v>
          </cell>
          <cell r="D2955">
            <v>15</v>
          </cell>
        </row>
        <row r="2956">
          <cell r="A2956">
            <v>91833</v>
          </cell>
          <cell r="B2956" t="str">
            <v>ELETRODUTO FLEXÍVEL CORRUGADO REFORÇADO, PVC, DN 20 MM (1/2"), PARA CIRCUITOS TERMINAIS, INSTALADO EM FORRO - FORNECIMENTO E INSTALAÇÃO. AF_03/2023_PA</v>
          </cell>
          <cell r="C2956" t="str">
            <v>M</v>
          </cell>
          <cell r="D2956">
            <v>15.47</v>
          </cell>
        </row>
        <row r="2957">
          <cell r="A2957">
            <v>91834</v>
          </cell>
          <cell r="B2957" t="str">
            <v>ELETRODUTO FLEXÍVEL CORRUGADO, PVC, DN 25 MM (3/4"), PARA CIRCUITOS TERMINAIS, INSTALADO EM FORRO - FORNECIMENTO E INSTALAÇÃO. AF_03/2023_PA</v>
          </cell>
          <cell r="C2957" t="str">
            <v>M</v>
          </cell>
          <cell r="D2957">
            <v>15.72</v>
          </cell>
        </row>
        <row r="2958">
          <cell r="A2958">
            <v>91835</v>
          </cell>
          <cell r="B2958" t="str">
            <v>ELETRODUTO FLEXÍVEL CORRUGADO REFORÇADO, PVC, DN 25 MM (3/4"), PARA CIRCUITOS TERMINAIS, INSTALADO EM FORRO - FORNECIMENTO E INSTALAÇÃO. AF_03/2023_PA</v>
          </cell>
          <cell r="C2958" t="str">
            <v>M</v>
          </cell>
          <cell r="D2958">
            <v>16.940000000000001</v>
          </cell>
        </row>
        <row r="2959">
          <cell r="A2959">
            <v>91836</v>
          </cell>
          <cell r="B2959" t="str">
            <v>ELETRODUTO FLEXÍVEL CORRUGADO, PVC, DN 32 MM (1"), PARA CIRCUITOS TERMINAIS, INSTALADO EM FORRO - FORNECIMENTO E INSTALAÇÃO. AF_03/2023_PA</v>
          </cell>
          <cell r="C2959" t="str">
            <v>M</v>
          </cell>
          <cell r="D2959">
            <v>18.04</v>
          </cell>
        </row>
        <row r="2960">
          <cell r="A2960">
            <v>91837</v>
          </cell>
          <cell r="B2960" t="str">
            <v>ELETRODUTO FLEXÍVEL CORRUGADO REFORÇADO, PVC, DN 32 MM (1"), PARA CIRCUITOS TERMINAIS, INSTALADO EM FORRO - FORNECIMENTO E INSTALAÇÃO. AF_03/2023_PA</v>
          </cell>
          <cell r="C2960" t="str">
            <v>M</v>
          </cell>
          <cell r="D2960">
            <v>20.89</v>
          </cell>
        </row>
        <row r="2961">
          <cell r="A2961">
            <v>91839</v>
          </cell>
          <cell r="B2961" t="str">
            <v>ELETRODUTO FLEXÍVEL LISO, PEAD, DN 32 MM (1"), PARA CIRCUITOS TERMINAIS, INSTALADO EM FORRO - FORNECIMENTO E INSTALAÇÃO. AF_03/2023_PA</v>
          </cell>
          <cell r="C2961" t="str">
            <v>M</v>
          </cell>
          <cell r="D2961">
            <v>16.25</v>
          </cell>
        </row>
        <row r="2962">
          <cell r="A2962">
            <v>91840</v>
          </cell>
          <cell r="B2962" t="str">
            <v>ELETRODUTO FLEXÍVEL CORRUGADO, PEAD, DN 40 MM (1 1/4"), PARA CIRCUITOS TERMINAIS, INSTALADO EM FORRO - FORNECIMENTO E INSTALAÇÃO. AF_03/2023_PA</v>
          </cell>
          <cell r="C2962" t="str">
            <v>M</v>
          </cell>
          <cell r="D2962">
            <v>18.239999999999998</v>
          </cell>
        </row>
        <row r="2963">
          <cell r="A2963">
            <v>91841</v>
          </cell>
          <cell r="B2963" t="str">
            <v>ELETRODUTO FLEXÍVEL LISO, PEAD, DN 40 MM (1 1/4"), PARA CIRCUITOS TERMINAIS, INSTALADO EM FORRO - FORNECIMENTO E INSTALAÇÃO. AF_03/2023_PA</v>
          </cell>
          <cell r="C2963" t="str">
            <v>M</v>
          </cell>
          <cell r="D2963">
            <v>17.73</v>
          </cell>
        </row>
        <row r="2964">
          <cell r="A2964">
            <v>91843</v>
          </cell>
          <cell r="B2964" t="str">
            <v>ELETRODUTO FLEXÍVEL CORRUGADO REFORÇADO, PVC, DN 20 MM (1/2"), PARA CIRCUITOS TERMINAIS, INSTALADO EM LAJE - FORNECIMENTO E INSTALAÇÃO. AF_03/2023</v>
          </cell>
          <cell r="C2964" t="str">
            <v>M</v>
          </cell>
          <cell r="D2964">
            <v>5.57</v>
          </cell>
        </row>
        <row r="2965">
          <cell r="A2965">
            <v>91845</v>
          </cell>
          <cell r="B2965" t="str">
            <v>ELETRODUTO FLEXÍVEL CORRUGADO REFORÇADO, PVC, DN 25 MM (3/4"), PARA CIRCUITOS TERMINAIS, INSTALADO EM LAJE - FORNECIMENTO E INSTALAÇÃO. AF_03/2023</v>
          </cell>
          <cell r="C2965" t="str">
            <v>M</v>
          </cell>
          <cell r="D2965">
            <v>6.97</v>
          </cell>
        </row>
        <row r="2966">
          <cell r="A2966">
            <v>91847</v>
          </cell>
          <cell r="B2966" t="str">
            <v>ELETRODUTO FLEXÍVEL CORRUGADO REFORÇADO, PVC, DN 32 MM (1"), PARA CIRCUITOS TERMINAIS, INSTALADO EM LAJE - FORNECIMENTO E INSTALAÇÃO. AF_03/2023</v>
          </cell>
          <cell r="C2966" t="str">
            <v>M</v>
          </cell>
          <cell r="D2966">
            <v>10.99</v>
          </cell>
        </row>
        <row r="2967">
          <cell r="A2967">
            <v>91849</v>
          </cell>
          <cell r="B2967" t="str">
            <v>ELETRODUTO FLEXÍVEL LISO, PEAD, DN 32 MM (1"), PARA CIRCUITOS TERMINAIS, INSTALADO EM LAJE - FORNECIMENTO E INSTALAÇÃO. AF_03/2023</v>
          </cell>
          <cell r="C2967" t="str">
            <v>M</v>
          </cell>
          <cell r="D2967">
            <v>6.35</v>
          </cell>
        </row>
        <row r="2968">
          <cell r="A2968">
            <v>91850</v>
          </cell>
          <cell r="B2968" t="str">
            <v>ELETRODUTO FLEXÍVEL CORRUGADO, PEAD, DN 40 MM (1 1/4"), PARA CIRCUITOS TERMINAIS, INSTALADO EM LAJE - FORNECIMENTO E INSTALAÇÃO. AF_03/2023</v>
          </cell>
          <cell r="C2968" t="str">
            <v>M</v>
          </cell>
          <cell r="D2968">
            <v>8.3000000000000007</v>
          </cell>
        </row>
        <row r="2969">
          <cell r="A2969">
            <v>91851</v>
          </cell>
          <cell r="B2969" t="str">
            <v>ELETRODUTO FLEXÍVEL LISO, PEAD, DN 40 MM (1 1/4"), PARA CIRCUITOS TERMINAIS, INSTALADO EM LAJE - FORNECIMENTO E INSTALAÇÃO. AF_03/2023</v>
          </cell>
          <cell r="C2969" t="str">
            <v>M</v>
          </cell>
          <cell r="D2969">
            <v>7.79</v>
          </cell>
        </row>
        <row r="2970">
          <cell r="A2970">
            <v>91852</v>
          </cell>
          <cell r="B2970" t="str">
            <v>ELETRODUTO FLEXÍVEL CORRUGADO, PVC, DN 20 MM (1/2"), PARA CIRCUITOS TERMINAIS, INSTALADO EM PAREDE - FORNECIMENTO E INSTALAÇÃO. AF_03/2023</v>
          </cell>
          <cell r="C2970" t="str">
            <v>M</v>
          </cell>
          <cell r="D2970">
            <v>7.91</v>
          </cell>
        </row>
        <row r="2971">
          <cell r="A2971">
            <v>91853</v>
          </cell>
          <cell r="B2971" t="str">
            <v>ELETRODUTO FLEXÍVEL CORRUGADO REFORÇADO, PVC, DN 20 MM (1/2"), PARA CIRCUITOS TERMINAIS, INSTALADO EM PAREDE - FORNECIMENTO E INSTALAÇÃO. AF_03/2023</v>
          </cell>
          <cell r="C2971" t="str">
            <v>M</v>
          </cell>
          <cell r="D2971">
            <v>8.35</v>
          </cell>
        </row>
        <row r="2972">
          <cell r="A2972">
            <v>91854</v>
          </cell>
          <cell r="B2972" t="str">
            <v>ELETRODUTO FLEXÍVEL CORRUGADO, PVC, DN 25 MM (3/4"), PARA CIRCUITOS TERMINAIS, INSTALADO EM PAREDE - FORNECIMENTO E INSTALAÇÃO. AF_03/2023</v>
          </cell>
          <cell r="C2972" t="str">
            <v>M</v>
          </cell>
          <cell r="D2972">
            <v>8.5399999999999991</v>
          </cell>
        </row>
        <row r="2973">
          <cell r="A2973">
            <v>91855</v>
          </cell>
          <cell r="B2973" t="str">
            <v>ELETRODUTO FLEXÍVEL CORRUGADO REFORÇADO, PVC, DN 25 MM (3/4"), PARA CIRCUITOS TERMINAIS, INSTALADO EM PAREDE - FORNECIMENTO E INSTALAÇÃO. AF_03/2023</v>
          </cell>
          <cell r="C2973" t="str">
            <v>M</v>
          </cell>
          <cell r="D2973">
            <v>9.67</v>
          </cell>
        </row>
        <row r="2974">
          <cell r="A2974">
            <v>91856</v>
          </cell>
          <cell r="B2974" t="str">
            <v>ELETRODUTO FLEXÍVEL CORRUGADO, PVC, DN 32 MM (1"), PARA CIRCUITOS TERMINAIS, INSTALADO EM PAREDE - FORNECIMENTO E INSTALAÇÃO. AF_03/2023</v>
          </cell>
          <cell r="C2974" t="str">
            <v>M</v>
          </cell>
          <cell r="D2974">
            <v>10.81</v>
          </cell>
        </row>
        <row r="2975">
          <cell r="A2975">
            <v>91857</v>
          </cell>
          <cell r="B2975" t="str">
            <v>ELETRODUTO FLEXÍVEL CORRUGADO REFORÇADO, PVC, DN 32 MM (1"), PARA CIRCUITOS TERMINAIS, INSTALADO EM PAREDE - FORNECIMENTO E INSTALAÇÃO. AF_03/2023</v>
          </cell>
          <cell r="C2975" t="str">
            <v>M</v>
          </cell>
          <cell r="D2975">
            <v>13.44</v>
          </cell>
        </row>
        <row r="2976">
          <cell r="A2976">
            <v>91859</v>
          </cell>
          <cell r="B2976" t="str">
            <v>ELETRODUTO FLEXÍVEL LISO, PEAD, DN 32 MM (1"), PARA CIRCUITOS TERMINAIS, INSTALADO EM PAREDE - FORNECIMENTO E INSTALAÇÃO. AF_03/2023</v>
          </cell>
          <cell r="C2976" t="str">
            <v>M</v>
          </cell>
          <cell r="D2976">
            <v>9.15</v>
          </cell>
        </row>
        <row r="2977">
          <cell r="A2977">
            <v>91860</v>
          </cell>
          <cell r="B2977" t="str">
            <v>ELETRODUTO FLEXÍVEL CORRUGADO, PEAD, DN 40 MM (1 1/4"), PARA CIRCUITOS TERMINAIS, INSTALADO EM PAREDE - FORNECIMENTO E INSTALAÇÃO. AF_03/2023</v>
          </cell>
          <cell r="C2977" t="str">
            <v>M</v>
          </cell>
          <cell r="D2977">
            <v>11.01</v>
          </cell>
        </row>
        <row r="2978">
          <cell r="A2978">
            <v>91861</v>
          </cell>
          <cell r="B2978" t="str">
            <v>ELETRODUTO FLEXÍVEL LISO, PEAD, DN 40 MM (1 1/4"), PARA CIRCUITOS TERMINAIS, INSTALADO EM PAREDE - FORNECIMENTO E INSTALAÇÃO. AF_03/2023</v>
          </cell>
          <cell r="C2978" t="str">
            <v>M</v>
          </cell>
          <cell r="D2978">
            <v>10.54</v>
          </cell>
        </row>
        <row r="2979">
          <cell r="A2979">
            <v>91862</v>
          </cell>
          <cell r="B2979" t="str">
            <v>ELETRODUTO RÍGIDO ROSCÁVEL, PVC, DN 20 MM (1/2"), PARA CIRCUITOS TERMINAIS, INSTALADO EM FORRO - FORNECIMENTO E INSTALAÇÃO. AF_03/2023</v>
          </cell>
          <cell r="C2979" t="str">
            <v>M</v>
          </cell>
          <cell r="D2979">
            <v>8.3000000000000007</v>
          </cell>
        </row>
        <row r="2980">
          <cell r="A2980">
            <v>91863</v>
          </cell>
          <cell r="B2980" t="str">
            <v>ELETRODUTO RÍGIDO ROSCÁVEL, PVC, DN 25 MM (3/4"), PARA CIRCUITOS TERMINAIS, INSTALADO EM FORRO - FORNECIMENTO E INSTALAÇÃO. AF_03/2023</v>
          </cell>
          <cell r="C2980" t="str">
            <v>M</v>
          </cell>
          <cell r="D2980">
            <v>9.77</v>
          </cell>
        </row>
        <row r="2981">
          <cell r="A2981">
            <v>91864</v>
          </cell>
          <cell r="B2981" t="str">
            <v>ELETRODUTO RÍGIDO ROSCÁVEL, PVC, DN 32 MM (1"), PARA CIRCUITOS TERMINAIS, INSTALADO EM FORRO - FORNECIMENTO E INSTALAÇÃO. AF_03/2023</v>
          </cell>
          <cell r="C2981" t="str">
            <v>M</v>
          </cell>
          <cell r="D2981">
            <v>13.04</v>
          </cell>
        </row>
        <row r="2982">
          <cell r="A2982">
            <v>91865</v>
          </cell>
          <cell r="B2982" t="str">
            <v>ELETRODUTO RÍGIDO ROSCÁVEL, PVC, DN 40 MM (1 1/4"), PARA CIRCUITOS TERMINAIS, INSTALADO EM FORRO - FORNECIMENTO E INSTALAÇÃO. AF_03/2023</v>
          </cell>
          <cell r="C2982" t="str">
            <v>M</v>
          </cell>
          <cell r="D2982">
            <v>16.27</v>
          </cell>
        </row>
        <row r="2983">
          <cell r="A2983">
            <v>91866</v>
          </cell>
          <cell r="B2983" t="str">
            <v>ELETRODUTO RÍGIDO ROSCÁVEL, PVC, DN 20 MM (1/2"), PARA CIRCUITOS TERMINAIS, INSTALADO EM LAJE - FORNECIMENTO E INSTALAÇÃO. AF_03/2023</v>
          </cell>
          <cell r="C2983" t="str">
            <v>M</v>
          </cell>
          <cell r="D2983">
            <v>7.14</v>
          </cell>
        </row>
        <row r="2984">
          <cell r="A2984">
            <v>91867</v>
          </cell>
          <cell r="B2984" t="str">
            <v>ELETRODUTO RÍGIDO ROSCÁVEL, PVC, DN 25 MM (3/4"), PARA CIRCUITOS TERMINAIS, INSTALADO EM LAJE - FORNECIMENTO E INSTALAÇÃO. AF_03/2023</v>
          </cell>
          <cell r="C2984" t="str">
            <v>M</v>
          </cell>
          <cell r="D2984">
            <v>8.6199999999999992</v>
          </cell>
        </row>
        <row r="2985">
          <cell r="A2985">
            <v>91868</v>
          </cell>
          <cell r="B2985" t="str">
            <v>ELETRODUTO RÍGIDO ROSCÁVEL, PVC, DN 32 MM (1"), PARA CIRCUITOS TERMINAIS, INSTALADO EM LAJE - FORNECIMENTO E INSTALAÇÃO. AF_03/2023</v>
          </cell>
          <cell r="C2985" t="str">
            <v>M</v>
          </cell>
          <cell r="D2985">
            <v>11.89</v>
          </cell>
        </row>
        <row r="2986">
          <cell r="A2986">
            <v>91869</v>
          </cell>
          <cell r="B2986" t="str">
            <v>ELETRODUTO RÍGIDO ROSCÁVEL, PVC, DN 40 MM (1 1/4"), PARA CIRCUITOS TERMINAIS, INSTALADO EM LAJE - FORNECIMENTO E INSTALAÇÃO. AF_03/2023</v>
          </cell>
          <cell r="C2986" t="str">
            <v>M</v>
          </cell>
          <cell r="D2986">
            <v>15.07</v>
          </cell>
        </row>
        <row r="2987">
          <cell r="A2987">
            <v>91870</v>
          </cell>
          <cell r="B2987" t="str">
            <v>ELETRODUTO RÍGIDO ROSCÁVEL, PVC, DN 20 MM (1/2"), PARA CIRCUITOS TERMINAIS, INSTALADO EM PAREDE - FORNECIMENTO E INSTALAÇÃO. AF_03/2023</v>
          </cell>
          <cell r="C2987" t="str">
            <v>M</v>
          </cell>
          <cell r="D2987">
            <v>11.07</v>
          </cell>
        </row>
        <row r="2988">
          <cell r="A2988">
            <v>91871</v>
          </cell>
          <cell r="B2988" t="str">
            <v>ELETRODUTO RÍGIDO ROSCÁVEL, PVC, DN 25 MM (3/4"), PARA CIRCUITOS TERMINAIS, INSTALADO EM PAREDE - FORNECIMENTO E INSTALAÇÃO. AF_03/2023</v>
          </cell>
          <cell r="C2988" t="str">
            <v>M</v>
          </cell>
          <cell r="D2988">
            <v>12.54</v>
          </cell>
        </row>
        <row r="2989">
          <cell r="A2989">
            <v>91872</v>
          </cell>
          <cell r="B2989" t="str">
            <v>ELETRODUTO RÍGIDO ROSCÁVEL, PVC, DN 32 MM (1"), PARA CIRCUITOS TERMINAIS, INSTALADO EM PAREDE - FORNECIMENTO E INSTALAÇÃO. AF_03/2023</v>
          </cell>
          <cell r="C2989" t="str">
            <v>M</v>
          </cell>
          <cell r="D2989">
            <v>15.81</v>
          </cell>
        </row>
        <row r="2990">
          <cell r="A2990">
            <v>91873</v>
          </cell>
          <cell r="B2990" t="str">
            <v>ELETRODUTO RÍGIDO ROSCÁVEL, PVC, DN 40 MM (1 1/4"), PARA CIRCUITOS TERMINAIS, INSTALADO EM PAREDE - FORNECIMENTO E INSTALAÇÃO. AF_03/2023</v>
          </cell>
          <cell r="C2990" t="str">
            <v>M</v>
          </cell>
          <cell r="D2990">
            <v>18.989999999999998</v>
          </cell>
        </row>
        <row r="2991">
          <cell r="A2991">
            <v>93008</v>
          </cell>
          <cell r="B2991" t="str">
            <v>ELETRODUTO RÍGIDO ROSCÁVEL, PVC, DN 50 MM (1 1/2"), PARA REDE ENTERRADA DE DISTRIBUIÇÃO DE ENERGIA ELÉTRICA - FORNECIMENTO E INSTALAÇÃO. AF_12/2021</v>
          </cell>
          <cell r="C2991" t="str">
            <v>M</v>
          </cell>
          <cell r="D2991">
            <v>15.49</v>
          </cell>
        </row>
        <row r="2992">
          <cell r="A2992">
            <v>93009</v>
          </cell>
          <cell r="B2992" t="str">
            <v>ELETRODUTO RÍGIDO ROSCÁVEL, PVC, DN 60 MM (2"), PARA REDE ENTERRADA DE DISTRIBUIÇÃO DE ENERGIA ELÉTRICA - FORNECIMENTO E INSTALAÇÃO. AF_12/2021</v>
          </cell>
          <cell r="C2992" t="str">
            <v>M</v>
          </cell>
          <cell r="D2992">
            <v>22.73</v>
          </cell>
        </row>
        <row r="2993">
          <cell r="A2993">
            <v>93010</v>
          </cell>
          <cell r="B2993" t="str">
            <v>ELETRODUTO RÍGIDO ROSCÁVEL, PVC, DN 75 MM (2 1/2"), PARA REDE ENTERRADA DE DISTRIBUIÇÃO DE ENERGIA ELÉTRICA - FORNECIMENTO E INSTALAÇÃO. AF_12/2021</v>
          </cell>
          <cell r="C2993" t="str">
            <v>M</v>
          </cell>
          <cell r="D2993">
            <v>31.54</v>
          </cell>
        </row>
        <row r="2994">
          <cell r="A2994">
            <v>93011</v>
          </cell>
          <cell r="B2994" t="str">
            <v>ELETRODUTO RÍGIDO ROSCÁVEL, PVC, DN 85 MM (3"), PARA REDE ENTERRADA DE DISTRIBUIÇÃO DE ENERGIA ELÉTRICA - FORNECIMENTO E INSTALAÇÃO. AF_12/2021</v>
          </cell>
          <cell r="C2994" t="str">
            <v>M</v>
          </cell>
          <cell r="D2994">
            <v>38.49</v>
          </cell>
        </row>
        <row r="2995">
          <cell r="A2995">
            <v>93012</v>
          </cell>
          <cell r="B2995" t="str">
            <v>ELETRODUTO RÍGIDO ROSCÁVEL, PVC, DN 110 MM (4"), PARA REDE ENTERRADA DE DISTRIBUIÇÃO DE ENERGIA ELÉTRICA - FORNECIMENTO E INSTALAÇÃO. AF_12/2021</v>
          </cell>
          <cell r="C2995" t="str">
            <v>M</v>
          </cell>
          <cell r="D2995">
            <v>57.97</v>
          </cell>
        </row>
        <row r="2996">
          <cell r="A2996">
            <v>95726</v>
          </cell>
          <cell r="B2996" t="str">
            <v>ELETRODUTO RÍGIDO SOLDÁVEL, PVC, DN 20 MM (1/2"), APARENTE - FORNECIMENTO E INSTALAÇÃO. AF_10/2022_PA</v>
          </cell>
          <cell r="C2996" t="str">
            <v>M</v>
          </cell>
          <cell r="D2996">
            <v>14.07</v>
          </cell>
        </row>
        <row r="2997">
          <cell r="A2997">
            <v>95727</v>
          </cell>
          <cell r="B2997" t="str">
            <v>ELETRODUTO RÍGIDO SOLDÁVEL, PVC, DN 25 MM (3/4"), APARENTE - FORNECIMENTO E INSTALAÇÃO. AF_10/2022_PA</v>
          </cell>
          <cell r="C2997" t="str">
            <v>M</v>
          </cell>
          <cell r="D2997">
            <v>17.34</v>
          </cell>
        </row>
        <row r="2998">
          <cell r="A2998">
            <v>95728</v>
          </cell>
          <cell r="B2998" t="str">
            <v>ELETRODUTO RÍGIDO SOLDÁVEL, PVC, DN 32 MM (1"), APARENTE - FORNECIMENTO E INSTALAÇÃO. AF_10/2022_PA</v>
          </cell>
          <cell r="C2998" t="str">
            <v>M</v>
          </cell>
          <cell r="D2998">
            <v>22.57</v>
          </cell>
        </row>
        <row r="2999">
          <cell r="A2999">
            <v>97667</v>
          </cell>
          <cell r="B2999" t="str">
            <v>ELETRODUTO FLEXÍVEL CORRUGADO, PEAD, DN 50 (1 1/2"), PARA REDE ENTERRADA DE DISTRIBUIÇÃO DE ENERGIA ELÉTRICA - FORNECIMENTO E INSTALAÇÃO. AF_12/2021</v>
          </cell>
          <cell r="C2999" t="str">
            <v>M</v>
          </cell>
          <cell r="D2999">
            <v>7.02</v>
          </cell>
        </row>
        <row r="3000">
          <cell r="A3000">
            <v>97668</v>
          </cell>
          <cell r="B3000" t="str">
            <v>ELETRODUTO FLEXÍVEL CORRUGADO, PEAD, DN 63 (2"), PARA REDE ENTERRADA DE DISTRIBUIÇÃO DE ENERGIA ELÉTRICA - FORNECIMENTO E INSTALAÇÃO. AF_12/2021</v>
          </cell>
          <cell r="C3000" t="str">
            <v>M</v>
          </cell>
          <cell r="D3000">
            <v>10.01</v>
          </cell>
        </row>
        <row r="3001">
          <cell r="A3001">
            <v>97669</v>
          </cell>
          <cell r="B3001" t="str">
            <v>ELETRODUTO FLEXÍVEL CORRUGADO, PEAD, DN 90 (3"), PARA REDE ENTERRADA DE DISTRIBUIÇÃO DE ENERGIA ELÉTRICA - FORNECIMENTO E INSTALAÇÃO. AF_12/2021</v>
          </cell>
          <cell r="C3001" t="str">
            <v>M</v>
          </cell>
          <cell r="D3001">
            <v>14.92</v>
          </cell>
        </row>
        <row r="3002">
          <cell r="A3002">
            <v>97670</v>
          </cell>
          <cell r="B3002" t="str">
            <v>ELETRODUTO FLEXÍVEL CORRUGADO, PEAD, DN 100 (4"), PARA REDE ENTERRADA DE DISTRIBUIÇÃO DE ENERGIA ELÉTRICA - FORNECIMENTO E INSTALAÇÃO. AF_12/2021</v>
          </cell>
          <cell r="C3002" t="str">
            <v>M</v>
          </cell>
          <cell r="D3002">
            <v>18.940000000000001</v>
          </cell>
        </row>
        <row r="3003">
          <cell r="A3003">
            <v>91874</v>
          </cell>
          <cell r="B3003" t="str">
            <v>LUVA PARA ELETRODUTO, PVC, ROSCÁVEL, DN 20 MM (1/2"), PARA CIRCUITOS TERMINAIS, INSTALADA EM FORRO - FORNECIMENTO E INSTALAÇÃO. AF_03/2023</v>
          </cell>
          <cell r="C3003" t="str">
            <v>UN</v>
          </cell>
          <cell r="D3003">
            <v>6.26</v>
          </cell>
        </row>
        <row r="3004">
          <cell r="A3004">
            <v>91875</v>
          </cell>
          <cell r="B3004" t="str">
            <v>LUVA PARA ELETRODUTO, PVC, ROSCÁVEL, DN 25 MM (3/4"), PARA CIRCUITOS TERMINAIS, INSTALADA EM FORRO - FORNECIMENTO E INSTALAÇÃO. AF_03/2023</v>
          </cell>
          <cell r="C3004" t="str">
            <v>UN</v>
          </cell>
          <cell r="D3004">
            <v>7.28</v>
          </cell>
        </row>
        <row r="3005">
          <cell r="A3005">
            <v>91876</v>
          </cell>
          <cell r="B3005" t="str">
            <v>LUVA PARA ELETRODUTO, PVC, ROSCÁVEL, DN 32 MM (1"), PARA CIRCUITOS TERMINAIS, INSTALADA EM FORRO - FORNECIMENTO E INSTALAÇÃO. AF_03/2023</v>
          </cell>
          <cell r="C3005" t="str">
            <v>UN</v>
          </cell>
          <cell r="D3005">
            <v>8.66</v>
          </cell>
        </row>
        <row r="3006">
          <cell r="A3006">
            <v>91877</v>
          </cell>
          <cell r="B3006" t="str">
            <v>LUVA PARA ELETRODUTO, PVC, ROSCÁVEL, DN 40 MM (1 1/4"), PARA CIRCUITOS TERMINAIS, INSTALADA EM FORRO - FORNECIMENTO E INSTALAÇÃO. AF_03/2023</v>
          </cell>
          <cell r="C3006" t="str">
            <v>UN</v>
          </cell>
          <cell r="D3006">
            <v>10.47</v>
          </cell>
        </row>
        <row r="3007">
          <cell r="A3007">
            <v>91878</v>
          </cell>
          <cell r="B3007" t="str">
            <v>LUVA PARA ELETRODUTO, PVC, ROSCÁVEL, DN 20 MM (1/2"), PARA CIRCUITOS TERMINAIS, INSTALADA EM LAJE - FORNECIMENTO E INSTALAÇÃO. AF_03/2023</v>
          </cell>
          <cell r="C3007" t="str">
            <v>UN</v>
          </cell>
          <cell r="D3007">
            <v>4.88</v>
          </cell>
        </row>
        <row r="3008">
          <cell r="A3008">
            <v>91879</v>
          </cell>
          <cell r="B3008" t="str">
            <v>LUVA PARA ELETRODUTO, PVC, ROSCÁVEL, DN 25 MM (3/4"), PARA CIRCUITOS TERMINAIS, INSTALADA EM LAJE - FORNECIMENTO E INSTALAÇÃO. AF_03/2023</v>
          </cell>
          <cell r="C3008" t="str">
            <v>UN</v>
          </cell>
          <cell r="D3008">
            <v>5.89</v>
          </cell>
        </row>
        <row r="3009">
          <cell r="A3009">
            <v>91880</v>
          </cell>
          <cell r="B3009" t="str">
            <v>LUVA PARA ELETRODUTO, PVC, ROSCÁVEL, DN 32 MM (1"), PARA CIRCUITOS TERMINAIS, INSTALADA EM LAJE - FORNECIMENTO E INSTALAÇÃO. AF_03/2023</v>
          </cell>
          <cell r="C3009" t="str">
            <v>UN</v>
          </cell>
          <cell r="D3009">
            <v>7.27</v>
          </cell>
        </row>
        <row r="3010">
          <cell r="A3010">
            <v>91881</v>
          </cell>
          <cell r="B3010" t="str">
            <v>LUVA PARA ELETRODUTO, PVC, ROSCÁVEL, DN 40 MM (1 1/4"), PARA CIRCUITOS TERMINAIS, INSTALADA EM LAJE - FORNECIMENTO E INSTALAÇÃO. AF_03/2023</v>
          </cell>
          <cell r="C3010" t="str">
            <v>UN</v>
          </cell>
          <cell r="D3010">
            <v>9.08</v>
          </cell>
        </row>
        <row r="3011">
          <cell r="A3011">
            <v>91882</v>
          </cell>
          <cell r="B3011" t="str">
            <v>LUVA PARA ELETRODUTO, PVC, ROSCÁVEL, DN 20 MM (1/2"), PARA CIRCUITOS TERMINAIS, INSTALADA EM PAREDE - FORNECIMENTO E INSTALAÇÃO. AF_03/2023</v>
          </cell>
          <cell r="C3011" t="str">
            <v>UN</v>
          </cell>
          <cell r="D3011">
            <v>9.1300000000000008</v>
          </cell>
        </row>
        <row r="3012">
          <cell r="A3012">
            <v>91884</v>
          </cell>
          <cell r="B3012" t="str">
            <v>LUVA PARA ELETRODUTO, PVC, ROSCÁVEL, DN 25 MM (3/4"), PARA CIRCUITOS TERMINAIS, INSTALADA EM PAREDE - FORNECIMENTO E INSTALAÇÃO. AF_03/2023</v>
          </cell>
          <cell r="C3012" t="str">
            <v>UN</v>
          </cell>
          <cell r="D3012">
            <v>10.14</v>
          </cell>
        </row>
        <row r="3013">
          <cell r="A3013">
            <v>91885</v>
          </cell>
          <cell r="B3013" t="str">
            <v>LUVA PARA ELETRODUTO, PVC, ROSCÁVEL, DN 32 MM (1"), PARA CIRCUITOS TERMINAIS, INSTALADA EM PAREDE - FORNECIMENTO E INSTALAÇÃO. AF_03/2023</v>
          </cell>
          <cell r="C3013" t="str">
            <v>UN</v>
          </cell>
          <cell r="D3013">
            <v>11.48</v>
          </cell>
        </row>
        <row r="3014">
          <cell r="A3014">
            <v>91886</v>
          </cell>
          <cell r="B3014" t="str">
            <v>LUVA PARA ELETRODUTO, PVC, ROSCÁVEL, DN 40 MM (1 1/4"), PARA CIRCUITOS TERMINAIS, INSTALADA EM PAREDE - FORNECIMENTO E INSTALAÇÃO. AF_03/2023</v>
          </cell>
          <cell r="C3014" t="str">
            <v>UN</v>
          </cell>
          <cell r="D3014">
            <v>13.24</v>
          </cell>
        </row>
        <row r="3015">
          <cell r="A3015">
            <v>91887</v>
          </cell>
          <cell r="B3015" t="str">
            <v>CURVA 90 GRAUS PARA ELETRODUTO, PVC, ROSCÁVEL, DN 20 MM (1/2"), PARA CIRCUITOS TERMINAIS, INSTALADA EM FORRO - FORNECIMENTO E INSTALAÇÃO. AF_03/2023</v>
          </cell>
          <cell r="C3015" t="str">
            <v>UN</v>
          </cell>
          <cell r="D3015">
            <v>10.36</v>
          </cell>
        </row>
        <row r="3016">
          <cell r="A3016">
            <v>91889</v>
          </cell>
          <cell r="B3016" t="str">
            <v>CURVA 180 GRAUS PARA ELETRODUTO, PVC, ROSCÁVEL, DN 20 MM (1/2"), PARA CIRCUITOS TERMINAIS, INSTALADA EM FORRO - FORNECIMENTO E INSTALAÇÃO. AF_03/2023</v>
          </cell>
          <cell r="C3016" t="str">
            <v>UN</v>
          </cell>
          <cell r="D3016">
            <v>10.18</v>
          </cell>
        </row>
        <row r="3017">
          <cell r="A3017">
            <v>91890</v>
          </cell>
          <cell r="B3017" t="str">
            <v>CURVA 90 GRAUS PARA ELETRODUTO, PVC, ROSCÁVEL, DN 25 MM (3/4"), PARA CIRCUITOS TERMINAIS, INSTALADA EM FORRO - FORNECIMENTO E INSTALAÇÃO. AF_03/2023</v>
          </cell>
          <cell r="C3017" t="str">
            <v>UN</v>
          </cell>
          <cell r="D3017">
            <v>11.52</v>
          </cell>
        </row>
        <row r="3018">
          <cell r="A3018">
            <v>91892</v>
          </cell>
          <cell r="B3018" t="str">
            <v>CURVA 180 GRAUS PARA ELETRODUTO, PVC, ROSCÁVEL, DN 25 MM (3/4"), PARA CIRCUITOS TERMINAIS, INSTALADA EM FORRO - FORNECIMENTO E INSTALAÇÃO. AF_03/2023</v>
          </cell>
          <cell r="C3018" t="str">
            <v>UN</v>
          </cell>
          <cell r="D3018">
            <v>12.72</v>
          </cell>
        </row>
        <row r="3019">
          <cell r="A3019">
            <v>91893</v>
          </cell>
          <cell r="B3019" t="str">
            <v>CURVA 90 GRAUS PARA ELETRODUTO, PVC, ROSCÁVEL, DN 32 MM (1"), PARA CIRCUITOS TERMINAIS, INSTALADA EM FORRO - FORNECIMENTO E INSTALAÇÃO. AF_03/2023</v>
          </cell>
          <cell r="C3019" t="str">
            <v>UN</v>
          </cell>
          <cell r="D3019">
            <v>14.02</v>
          </cell>
        </row>
        <row r="3020">
          <cell r="A3020">
            <v>91895</v>
          </cell>
          <cell r="B3020" t="str">
            <v>CURVA 180 GRAUS PARA ELETRODUTO, PVC, ROSCÁVEL, DN 32 MM (1"), PARA CIRCUITOS TERMINAIS, INSTALADA EM FORRO - FORNECIMENTO E INSTALAÇÃO. AF_03/2023</v>
          </cell>
          <cell r="C3020" t="str">
            <v>UN</v>
          </cell>
          <cell r="D3020">
            <v>15.24</v>
          </cell>
        </row>
        <row r="3021">
          <cell r="A3021">
            <v>91896</v>
          </cell>
          <cell r="B3021" t="str">
            <v>CURVA 90 GRAUS PARA ELETRODUTO, PVC, ROSCÁVEL, DN 40 MM (1 1/4"), PARA CIRCUITOS TERMINAIS, INSTALADA EM FORRO - FORNECIMENTO E INSTALAÇÃO. AF_03/2023</v>
          </cell>
          <cell r="C3021" t="str">
            <v>UN</v>
          </cell>
          <cell r="D3021">
            <v>16.16</v>
          </cell>
        </row>
        <row r="3022">
          <cell r="A3022">
            <v>91898</v>
          </cell>
          <cell r="B3022" t="str">
            <v>CURVA 180 GRAUS PARA ELETRODUTO, PVC, ROSCÁVEL, DN 40 MM (1 1/4"), PARA CIRCUITOS TERMINAIS, INSTALADA EM FORRO - FORNECIMENTO E INSTALAÇÃO. AF_03/2023</v>
          </cell>
          <cell r="C3022" t="str">
            <v>UN</v>
          </cell>
          <cell r="D3022">
            <v>17.47</v>
          </cell>
        </row>
        <row r="3023">
          <cell r="A3023">
            <v>91899</v>
          </cell>
          <cell r="B3023" t="str">
            <v>CURVA 90 GRAUS PARA ELETRODUTO, PVC, ROSCÁVEL, DN 20 MM (1/2"), PARA CIRCUITOS TERMINAIS, INSTALADA EM LAJE - FORNECIMENTO E INSTALAÇÃO. AF_03/2023</v>
          </cell>
          <cell r="C3023" t="str">
            <v>UN</v>
          </cell>
          <cell r="D3023">
            <v>8.25</v>
          </cell>
        </row>
        <row r="3024">
          <cell r="A3024">
            <v>91901</v>
          </cell>
          <cell r="B3024" t="str">
            <v>CURVA 180 GRAUS PARA ELETRODUTO, PVC, ROSCÁVEL, DN 20 MM (1/2"), PARA CIRCUITOS TERMINAIS, INSTALADA EM LAJE - FORNECIMENTO E INSTALAÇÃO. AF_03/2023</v>
          </cell>
          <cell r="C3024" t="str">
            <v>UN</v>
          </cell>
          <cell r="D3024">
            <v>8.07</v>
          </cell>
        </row>
        <row r="3025">
          <cell r="A3025">
            <v>91902</v>
          </cell>
          <cell r="B3025" t="str">
            <v>CURVA 90 GRAUS PARA ELETRODUTO, PVC, ROSCÁVEL, DN 25 MM (3/4"), PARA CIRCUITOS TERMINAIS, INSTALADA EM LAJE - FORNECIMENTO E INSTALAÇÃO. AF_03/2023</v>
          </cell>
          <cell r="C3025" t="str">
            <v>UN</v>
          </cell>
          <cell r="D3025">
            <v>9.42</v>
          </cell>
        </row>
        <row r="3026">
          <cell r="A3026">
            <v>91904</v>
          </cell>
          <cell r="B3026" t="str">
            <v>CURVA 180 GRAUS PARA ELETRODUTO, PVC, ROSCÁVEL, DN 25 MM (3/4"), PARA CIRCUITOS TERMINAIS, INSTALADA EM LAJE - FORNECIMENTO E INSTALAÇÃO. AF_03/2023</v>
          </cell>
          <cell r="C3026" t="str">
            <v>UN</v>
          </cell>
          <cell r="D3026">
            <v>10.62</v>
          </cell>
        </row>
        <row r="3027">
          <cell r="A3027">
            <v>91905</v>
          </cell>
          <cell r="B3027" t="str">
            <v>CURVA 90 GRAUS PARA ELETRODUTO, PVC, ROSCÁVEL, DN 32 MM (1"), PARA CIRCUITOS TERMINAIS, INSTALADA EM LAJE - FORNECIMENTO E INSTALAÇÃO. AF_03/2023</v>
          </cell>
          <cell r="C3027" t="str">
            <v>UN</v>
          </cell>
          <cell r="D3027">
            <v>11.91</v>
          </cell>
        </row>
        <row r="3028">
          <cell r="A3028">
            <v>91907</v>
          </cell>
          <cell r="B3028" t="str">
            <v>CURVA 180 GRAUS PARA ELETRODUTO, PVC, ROSCÁVEL, DN 32 MM (1"), PARA CIRCUITOS TERMINAIS, INSTALADA EM LAJE - FORNECIMENTO E INSTALAÇÃO. AF_03/2023</v>
          </cell>
          <cell r="C3028" t="str">
            <v>UN</v>
          </cell>
          <cell r="D3028">
            <v>13.13</v>
          </cell>
        </row>
        <row r="3029">
          <cell r="A3029">
            <v>91908</v>
          </cell>
          <cell r="B3029" t="str">
            <v>CURVA 90 GRAUS PARA ELETRODUTO, PVC, ROSCÁVEL, DN 40 MM (1 1/4"), PARA CIRCUITOS TERMINAIS, INSTALADA EM LAJE - FORNECIMENTO E INSTALAÇÃO. AF_03/2023</v>
          </cell>
          <cell r="C3029" t="str">
            <v>UN</v>
          </cell>
          <cell r="D3029">
            <v>14.1</v>
          </cell>
        </row>
        <row r="3030">
          <cell r="A3030">
            <v>91910</v>
          </cell>
          <cell r="B3030" t="str">
            <v>CURVA 180 GRAUS PARA ELETRODUTO, PVC, ROSCÁVEL, DN 40 MM (1 1/4"), PARA CIRCUITOS TERMINAIS, INSTALADA EM LAJE - FORNECIMENTO E INSTALAÇÃO. AF_03/2023</v>
          </cell>
          <cell r="C3030" t="str">
            <v>UN</v>
          </cell>
          <cell r="D3030">
            <v>15.41</v>
          </cell>
        </row>
        <row r="3031">
          <cell r="A3031">
            <v>91911</v>
          </cell>
          <cell r="B3031" t="str">
            <v>CURVA 90 GRAUS PARA ELETRODUTO, PVC, ROSCÁVEL, DN 20 MM (1/2"), PARA CIRCUITOS TERMINAIS, INSTALADA EM PAREDE - FORNECIMENTO E INSTALAÇÃO. AF_03/2023</v>
          </cell>
          <cell r="C3031" t="str">
            <v>UN</v>
          </cell>
          <cell r="D3031">
            <v>14.65</v>
          </cell>
        </row>
        <row r="3032">
          <cell r="A3032">
            <v>91913</v>
          </cell>
          <cell r="B3032" t="str">
            <v>CURVA 180 GRAUS PARA ELETRODUTO, PVC, ROSCÁVEL, DN 20 MM (1/2"), PARA CIRCUITOS TERMINAIS, INSTALADA EM PAREDE - FORNECIMENTO E INSTALAÇÃO. AF_03/2023</v>
          </cell>
          <cell r="C3032" t="str">
            <v>UN</v>
          </cell>
          <cell r="D3032">
            <v>14.47</v>
          </cell>
        </row>
        <row r="3033">
          <cell r="A3033">
            <v>91914</v>
          </cell>
          <cell r="B3033" t="str">
            <v>CURVA 90 GRAUS PARA ELETRODUTO, PVC, ROSCÁVEL, DN 25 MM (3/4"), PARA CIRCUITOS TERMINAIS, INSTALADA EM PAREDE - FORNECIMENTO E INSTALAÇÃO. AF_03/2023</v>
          </cell>
          <cell r="C3033" t="str">
            <v>UN</v>
          </cell>
          <cell r="D3033">
            <v>15.78</v>
          </cell>
        </row>
        <row r="3034">
          <cell r="A3034">
            <v>91916</v>
          </cell>
          <cell r="B3034" t="str">
            <v>CURVA 180 GRAUS PARA ELETRODUTO, PVC, ROSCÁVEL, DN 25 MM (3/4"), PARA CIRCUITOS TERMINAIS, INSTALADA EM PAREDE - FORNECIMENTO E INSTALAÇÃO. AF_03/2023</v>
          </cell>
          <cell r="C3034" t="str">
            <v>UN</v>
          </cell>
          <cell r="D3034">
            <v>16.98</v>
          </cell>
        </row>
        <row r="3035">
          <cell r="A3035">
            <v>91917</v>
          </cell>
          <cell r="B3035" t="str">
            <v>CURVA 90 GRAUS PARA ELETRODUTO, PVC, ROSCÁVEL, DN 32 MM (1"), PARA CIRCUITOS TERMINAIS, INSTALADA EM PAREDE - FORNECIMENTO E INSTALAÇÃO. AF_03/2023</v>
          </cell>
          <cell r="C3035" t="str">
            <v>UN</v>
          </cell>
          <cell r="D3035">
            <v>18.23</v>
          </cell>
        </row>
        <row r="3036">
          <cell r="A3036">
            <v>91919</v>
          </cell>
          <cell r="B3036" t="str">
            <v>CURVA 180 GRAUS PARA ELETRODUTO, PVC, ROSCÁVEL, DN 32 MM (1"), PARA CIRCUITOS TERMINAIS, INSTALADA EM PAREDE - FORNECIMENTO E INSTALAÇÃO. AF_03/2023</v>
          </cell>
          <cell r="C3036" t="str">
            <v>UN</v>
          </cell>
          <cell r="D3036">
            <v>19.45</v>
          </cell>
        </row>
        <row r="3037">
          <cell r="A3037">
            <v>91920</v>
          </cell>
          <cell r="B3037" t="str">
            <v>CURVA 90 GRAUS PARA ELETRODUTO, PVC, ROSCÁVEL, DN 40 MM (1 1/4"), PARA CIRCUITOS TERMINAIS, INSTALADA EM PAREDE - FORNECIMENTO E INSTALAÇÃO. AF_03/2023</v>
          </cell>
          <cell r="C3037" t="str">
            <v>UN</v>
          </cell>
          <cell r="D3037">
            <v>20.32</v>
          </cell>
        </row>
        <row r="3038">
          <cell r="A3038">
            <v>91922</v>
          </cell>
          <cell r="B3038" t="str">
            <v>CURVA 180 GRAUS PARA ELETRODUTO, PVC, ROSCÁVEL, DN 40 MM (1 1/4"), PARA CIRCUITOS TERMINAIS, INSTALADA EM PAREDE - FORNECIMENTO E INSTALAÇÃO. AF_03/2023</v>
          </cell>
          <cell r="C3038" t="str">
            <v>UN</v>
          </cell>
          <cell r="D3038">
            <v>21.63</v>
          </cell>
        </row>
        <row r="3039">
          <cell r="A3039">
            <v>93013</v>
          </cell>
          <cell r="B3039" t="str">
            <v>LUVA PARA ELETRODUTO, PVC, ROSCÁVEL, DN 50 MM (1 1/2"), PARA REDE ENTERRADA DE DISTRIBUIÇÃO DE ENERGIA ELÉTRICA - FORNECIMENTO E INSTALAÇÃO. AF_12/2021</v>
          </cell>
          <cell r="C3039" t="str">
            <v>UN</v>
          </cell>
          <cell r="D3039">
            <v>12.89</v>
          </cell>
        </row>
        <row r="3040">
          <cell r="A3040">
            <v>93014</v>
          </cell>
          <cell r="B3040" t="str">
            <v>LUVA PARA ELETRODUTO, PVC, ROSCÁVEL, DN 60 MM (2"), PARA REDE ENTERRADA DE DISTRIBUIÇÃO DE ENERGIA ELÉTRICA - FORNECIMENTO E INSTALAÇÃO. AF_12/2021</v>
          </cell>
          <cell r="C3040" t="str">
            <v>UN</v>
          </cell>
          <cell r="D3040">
            <v>15.46</v>
          </cell>
        </row>
        <row r="3041">
          <cell r="A3041">
            <v>93015</v>
          </cell>
          <cell r="B3041" t="str">
            <v>LUVA PARA ELETRODUTO, PVC, ROSCÁVEL, DN 75 MM (2 1/2"), PARA REDE ENTERRADA DE DISTRIBUIÇÃO DE ENERGIA ELÉTRICA - FORNECIMENTO E INSTALAÇÃO. AF_12/2021</v>
          </cell>
          <cell r="C3041" t="str">
            <v>UN</v>
          </cell>
          <cell r="D3041">
            <v>21.73</v>
          </cell>
        </row>
        <row r="3042">
          <cell r="A3042">
            <v>93016</v>
          </cell>
          <cell r="B3042" t="str">
            <v>LUVA PARA ELETRODUTO, PVC, ROSCÁVEL, DN 85 MM (3"), PARA REDE ENTERRADA DE DISTRIBUIÇÃO DE ENERGIA ELÉTRICA - FORNECIMENTO E INSTALAÇÃO. AF_12/2021</v>
          </cell>
          <cell r="C3042" t="str">
            <v>UN</v>
          </cell>
          <cell r="D3042">
            <v>25.73</v>
          </cell>
        </row>
        <row r="3043">
          <cell r="A3043">
            <v>93017</v>
          </cell>
          <cell r="B3043" t="str">
            <v>LUVA PARA ELETRODUTO, PVC, ROSCÁVEL, DN 110 MM (4"), PARA REDE ENTERRADA DE DISTRIBUIÇÃO DE ENERGIA ELÉTRICA - FORNECIMENTO E INSTALAÇÃO. AF_12/2021</v>
          </cell>
          <cell r="C3043" t="str">
            <v>UN</v>
          </cell>
          <cell r="D3043">
            <v>36.86</v>
          </cell>
        </row>
        <row r="3044">
          <cell r="A3044">
            <v>93018</v>
          </cell>
          <cell r="B3044" t="str">
            <v>CURVA 90 GRAUS PARA ELETRODUTO, PVC, ROSCÁVEL, DN 50 MM (1 1/2"), PARA REDE ENTERRADA DE DISTRIBUIÇÃO DE ENERGIA ELÉTRICA - FORNECIMENTO E INSTALAÇÃO. AF_12/2021</v>
          </cell>
          <cell r="C3044" t="str">
            <v>UN</v>
          </cell>
          <cell r="D3044">
            <v>19.559999999999999</v>
          </cell>
        </row>
        <row r="3045">
          <cell r="A3045">
            <v>93020</v>
          </cell>
          <cell r="B3045" t="str">
            <v>CURVA 90 GRAUS PARA ELETRODUTO, PVC, ROSCÁVEL, DN 60 MM (2"), PARA REDE ENTERRADA DE DISTRIBUIÇÃO DE ENERGIA ELÉTRICA - FORNECIMENTO E INSTALAÇÃO. AF_12/2021</v>
          </cell>
          <cell r="C3045" t="str">
            <v>UN</v>
          </cell>
          <cell r="D3045">
            <v>24.14</v>
          </cell>
        </row>
        <row r="3046">
          <cell r="A3046">
            <v>93022</v>
          </cell>
          <cell r="B3046" t="str">
            <v>CURVA 90 GRAUS PARA ELETRODUTO, PVC, ROSCÁVEL, DN 75 MM (2 1/2"), PARA REDE ENTERRADA DE DISTRIBUIÇÃO DE ENERGIA ELÉTRICA - FORNECIMENTO E INSTALAÇÃO. AF_12/2021</v>
          </cell>
          <cell r="C3046" t="str">
            <v>UN</v>
          </cell>
          <cell r="D3046">
            <v>36.54</v>
          </cell>
        </row>
        <row r="3047">
          <cell r="A3047">
            <v>93024</v>
          </cell>
          <cell r="B3047" t="str">
            <v>CURVA 90 GRAUS PARA ELETRODUTO, PVC, ROSCÁVEL, DN 85 MM (3"), PARA REDE ENTERRADA DE DISTRIBUIÇÃO DE ENERGIA ELÉTRICA - FORNECIMENTO E INSTALAÇÃO. AF_12/2021</v>
          </cell>
          <cell r="C3047" t="str">
            <v>UN</v>
          </cell>
          <cell r="D3047">
            <v>38.97</v>
          </cell>
        </row>
        <row r="3048">
          <cell r="A3048">
            <v>93026</v>
          </cell>
          <cell r="B3048" t="str">
            <v>CURVA 90 GRAUS PARA ELETRODUTO, PVC, ROSCÁVEL, DN 110 MM (4"), PARA REDE ENTERRADA DE DISTRIBUIÇÃO DE ENERGIA ELÉTRICA - FORNECIMENTO E INSTALAÇÃO. AF_12/2021</v>
          </cell>
          <cell r="C3048" t="str">
            <v>UN</v>
          </cell>
          <cell r="D3048">
            <v>59.58</v>
          </cell>
        </row>
        <row r="3049">
          <cell r="A3049">
            <v>97559</v>
          </cell>
          <cell r="B3049" t="str">
            <v>CURVA 135 GRAUS PARA ELETRODUTO, PVC, ROSCÁVEL, DN 25 MM (3/4"), PARA CIRCUITOS TERMINAIS, INSTALADA EM FORRO - FORNECIMENTO E INSTALAÇÃO. AF_03/2023</v>
          </cell>
          <cell r="C3049" t="str">
            <v>UN</v>
          </cell>
          <cell r="D3049">
            <v>11.38</v>
          </cell>
        </row>
        <row r="3050">
          <cell r="A3050">
            <v>97562</v>
          </cell>
          <cell r="B3050" t="str">
            <v>CURVA 135 GRAUS PARA ELETRODUTO, PVC, ROSCÁVEL, DN 25 MM (3/4"), PARA CIRCUITOS TERMINAIS, INSTALADA EM LAJE - FORNECIMENTO E INSTALAÇÃO. AF_03/2023</v>
          </cell>
          <cell r="C3050" t="str">
            <v>UN</v>
          </cell>
          <cell r="D3050">
            <v>9.2799999999999994</v>
          </cell>
        </row>
        <row r="3051">
          <cell r="A3051">
            <v>97564</v>
          </cell>
          <cell r="B3051" t="str">
            <v>CURVA 135 GRAUS PARA ELETRODUTO, PVC, ROSCÁVEL, DN 25 MM (3/4"), PARA CIRCUITOS TERMINAIS, INSTALADA EM PAREDE - FORNECIMENTO E INSTALAÇÃO. AF_03/2023</v>
          </cell>
          <cell r="C3051" t="str">
            <v>UN</v>
          </cell>
          <cell r="D3051">
            <v>15.64</v>
          </cell>
        </row>
        <row r="3052">
          <cell r="A3052">
            <v>104395</v>
          </cell>
          <cell r="B3052" t="str">
            <v>CONDULETE DE PVC, TIPO E, PARA ELETRODUTO DE PVC SOLDÁVEL DN 20 MM (1/2''), APARENTE - FORNECIMENTO E INSTALAÇÃO. AF_10/2022</v>
          </cell>
          <cell r="C3052" t="str">
            <v>UN</v>
          </cell>
          <cell r="D3052">
            <v>16.52</v>
          </cell>
        </row>
        <row r="3053">
          <cell r="A3053">
            <v>91924</v>
          </cell>
          <cell r="B3053" t="str">
            <v>CABO DE COBRE FLEXÍVEL ISOLADO, 1,5 MM², ANTI-CHAMA 450/750 V, PARA CIRCUITOS TERMINAIS - FORNECIMENTO E INSTALAÇÃO. AF_03/2023</v>
          </cell>
          <cell r="C3053" t="str">
            <v>M</v>
          </cell>
          <cell r="D3053">
            <v>3.05</v>
          </cell>
        </row>
        <row r="3054">
          <cell r="A3054">
            <v>91925</v>
          </cell>
          <cell r="B3054" t="str">
            <v>CABO DE COBRE FLEXÍVEL ISOLADO, 1,5 MM², ANTI-CHAMA 0,6/1,0 KV, PARA CIRCUITOS TERMINAIS - FORNECIMENTO E INSTALAÇÃO. AF_03/2023</v>
          </cell>
          <cell r="C3054" t="str">
            <v>M</v>
          </cell>
          <cell r="D3054">
            <v>3.73</v>
          </cell>
        </row>
        <row r="3055">
          <cell r="A3055">
            <v>91926</v>
          </cell>
          <cell r="B3055" t="str">
            <v>CABO DE COBRE FLEXÍVEL ISOLADO, 2,5 MM², ANTI-CHAMA 450/750 V, PARA CIRCUITOS TERMINAIS - FORNECIMENTO E INSTALAÇÃO. AF_03/2023</v>
          </cell>
          <cell r="C3055" t="str">
            <v>M</v>
          </cell>
          <cell r="D3055">
            <v>4.4800000000000004</v>
          </cell>
        </row>
        <row r="3056">
          <cell r="A3056">
            <v>91927</v>
          </cell>
          <cell r="B3056" t="str">
            <v>CABO DE COBRE FLEXÍVEL ISOLADO, 2,5 MM², ANTI-CHAMA 0,6/1,0 KV, PARA CIRCUITOS TERMINAIS - FORNECIMENTO E INSTALAÇÃO. AF_03/2023</v>
          </cell>
          <cell r="C3056" t="str">
            <v>M</v>
          </cell>
          <cell r="D3056">
            <v>5.05</v>
          </cell>
        </row>
        <row r="3057">
          <cell r="A3057">
            <v>91928</v>
          </cell>
          <cell r="B3057" t="str">
            <v>CABO DE COBRE FLEXÍVEL ISOLADO, 4 MM², ANTI-CHAMA 450/750 V, PARA CIRCUITOS TERMINAIS - FORNECIMENTO E INSTALAÇÃO. AF_03/2023</v>
          </cell>
          <cell r="C3057" t="str">
            <v>M</v>
          </cell>
          <cell r="D3057">
            <v>6.96</v>
          </cell>
        </row>
        <row r="3058">
          <cell r="A3058">
            <v>91929</v>
          </cell>
          <cell r="B3058" t="str">
            <v>CABO DE COBRE FLEXÍVEL ISOLADO, 4 MM², ANTI-CHAMA 0,6/1,0 KV, PARA CIRCUITOS TERMINAIS - FORNECIMENTO E INSTALAÇÃO. AF_03/2023</v>
          </cell>
          <cell r="C3058" t="str">
            <v>M</v>
          </cell>
          <cell r="D3058">
            <v>7.46</v>
          </cell>
        </row>
        <row r="3059">
          <cell r="A3059">
            <v>91930</v>
          </cell>
          <cell r="B3059" t="str">
            <v>CABO DE COBRE FLEXÍVEL ISOLADO, 6 MM², ANTI-CHAMA 450/750 V, PARA CIRCUITOS TERMINAIS - FORNECIMENTO E INSTALAÇÃO. AF_03/2023</v>
          </cell>
          <cell r="C3059" t="str">
            <v>M</v>
          </cell>
          <cell r="D3059">
            <v>9.77</v>
          </cell>
        </row>
        <row r="3060">
          <cell r="A3060">
            <v>91931</v>
          </cell>
          <cell r="B3060" t="str">
            <v>CABO DE COBRE FLEXÍVEL ISOLADO, 6 MM², ANTI-CHAMA 0,6/1,0 KV, PARA CIRCUITOS TERMINAIS - FORNECIMENTO E INSTALAÇÃO. AF_03/2023</v>
          </cell>
          <cell r="C3060" t="str">
            <v>M</v>
          </cell>
          <cell r="D3060">
            <v>10.59</v>
          </cell>
        </row>
        <row r="3061">
          <cell r="A3061">
            <v>91932</v>
          </cell>
          <cell r="B3061" t="str">
            <v>CABO DE COBRE FLEXÍVEL ISOLADO, 10 MM², ANTI-CHAMA 450/750 V, PARA CIRCUITOS TERMINAIS - FORNECIMENTO E INSTALAÇÃO. AF_03/2023</v>
          </cell>
          <cell r="C3061" t="str">
            <v>M</v>
          </cell>
          <cell r="D3061">
            <v>17.62</v>
          </cell>
        </row>
        <row r="3062">
          <cell r="A3062">
            <v>91933</v>
          </cell>
          <cell r="B3062" t="str">
            <v>CABO DE COBRE FLEXÍVEL ISOLADO, 10 MM², ANTI-CHAMA 0,6/1,0 KV, PARA CIRCUITOS TERMINAIS - FORNECIMENTO E INSTALAÇÃO. AF_03/2023</v>
          </cell>
          <cell r="C3062" t="str">
            <v>M</v>
          </cell>
          <cell r="D3062">
            <v>16.96</v>
          </cell>
        </row>
        <row r="3063">
          <cell r="A3063">
            <v>91934</v>
          </cell>
          <cell r="B3063" t="str">
            <v>CABO DE COBRE FLEXÍVEL ISOLADO, 16 MM², ANTI-CHAMA 450/750 V, PARA CIRCUITOS TERMINAIS - FORNECIMENTO E INSTALAÇÃO. AF_03/2023</v>
          </cell>
          <cell r="C3063" t="str">
            <v>M</v>
          </cell>
          <cell r="D3063">
            <v>25.42</v>
          </cell>
        </row>
        <row r="3064">
          <cell r="A3064">
            <v>91935</v>
          </cell>
          <cell r="B3064" t="str">
            <v>CABO DE COBRE FLEXÍVEL ISOLADO, 16 MM², ANTI-CHAMA 0,6/1,0 KV, PARA CIRCUITOS TERMINAIS - FORNECIMENTO E INSTALAÇÃO. AF_03/2023</v>
          </cell>
          <cell r="C3064" t="str">
            <v>M</v>
          </cell>
          <cell r="D3064">
            <v>26.68</v>
          </cell>
        </row>
        <row r="3065">
          <cell r="A3065">
            <v>92979</v>
          </cell>
          <cell r="B3065" t="str">
            <v>CABO DE COBRE FLEXÍVEL ISOLADO, 10 MM², ANTI-CHAMA 450/750 V, PARA DISTRIBUIÇÃO - FORNECIMENTO E INSTALAÇÃO. AF_10/2020</v>
          </cell>
          <cell r="C3065" t="str">
            <v>M</v>
          </cell>
          <cell r="D3065">
            <v>11.99</v>
          </cell>
        </row>
        <row r="3066">
          <cell r="A3066">
            <v>92980</v>
          </cell>
          <cell r="B3066" t="str">
            <v>CABO DE COBRE FLEXÍVEL ISOLADO, 10 MM², ANTI-CHAMA 0,6/1,0 KV, PARA DISTRIBUIÇÃO - FORNECIMENTO E INSTALAÇÃO. AF_10/2020</v>
          </cell>
          <cell r="C3066" t="str">
            <v>M</v>
          </cell>
          <cell r="D3066">
            <v>11.44</v>
          </cell>
        </row>
        <row r="3067">
          <cell r="A3067">
            <v>92981</v>
          </cell>
          <cell r="B3067" t="str">
            <v>CABO DE COBRE FLEXÍVEL ISOLADO, 16 MM², ANTI-CHAMA 450/750 V, PARA DISTRIBUIÇÃO - FORNECIMENTO E INSTALAÇÃO. AF_10/2020</v>
          </cell>
          <cell r="C3067" t="str">
            <v>M</v>
          </cell>
          <cell r="D3067">
            <v>17.12</v>
          </cell>
        </row>
        <row r="3068">
          <cell r="A3068">
            <v>92982</v>
          </cell>
          <cell r="B3068" t="str">
            <v>CABO DE COBRE FLEXÍVEL ISOLADO, 16 MM², ANTI-CHAMA 0,6/1,0 KV, PARA DISTRIBUIÇÃO - FORNECIMENTO E INSTALAÇÃO. AF_10/2020</v>
          </cell>
          <cell r="C3068" t="str">
            <v>M</v>
          </cell>
          <cell r="D3068">
            <v>18.16</v>
          </cell>
        </row>
        <row r="3069">
          <cell r="A3069">
            <v>92984</v>
          </cell>
          <cell r="B3069" t="str">
            <v>CABO DE COBRE FLEXÍVEL ISOLADO, 25 MM², ANTI-CHAMA 0,6/1,0 KV, PARA REDE ENTERRADA DE DISTRIBUIÇÃO DE ENERGIA ELÉTRICA - FORNECIMENTO E INSTALAÇÃO. AF_12/2021</v>
          </cell>
          <cell r="C3069" t="str">
            <v>M</v>
          </cell>
          <cell r="D3069">
            <v>29.76</v>
          </cell>
        </row>
        <row r="3070">
          <cell r="A3070">
            <v>92986</v>
          </cell>
          <cell r="B3070" t="str">
            <v>CABO DE COBRE FLEXÍVEL ISOLADO, 35 MM², ANTI-CHAMA 0,6/1,0 KV, PARA REDE ENTERRADA DE DISTRIBUIÇÃO DE ENERGIA ELÉTRICA - FORNECIMENTO E INSTALAÇÃO. AF_12/2021</v>
          </cell>
          <cell r="C3070" t="str">
            <v>M</v>
          </cell>
          <cell r="D3070">
            <v>41.29</v>
          </cell>
        </row>
        <row r="3071">
          <cell r="A3071">
            <v>92988</v>
          </cell>
          <cell r="B3071" t="str">
            <v>CABO DE COBRE FLEXÍVEL ISOLADO, 50 MM², ANTI-CHAMA 0,6/1,0 KV, PARA REDE ENTERRADA DE DISTRIBUIÇÃO DE ENERGIA ELÉTRICA - FORNECIMENTO E INSTALAÇÃO. AF_12/2021</v>
          </cell>
          <cell r="C3071" t="str">
            <v>M</v>
          </cell>
          <cell r="D3071">
            <v>60.09</v>
          </cell>
        </row>
        <row r="3072">
          <cell r="A3072">
            <v>92990</v>
          </cell>
          <cell r="B3072" t="str">
            <v>CABO DE COBRE FLEXÍVEL ISOLADO, 70 MM², ANTI-CHAMA 0,6/1,0 KV, PARA REDE ENTERRADA DE DISTRIBUIÇÃO DE ENERGIA ELÉTRICA - FORNECIMENTO E INSTALAÇÃO. AF_12/2021</v>
          </cell>
          <cell r="C3072" t="str">
            <v>M</v>
          </cell>
          <cell r="D3072">
            <v>83.31</v>
          </cell>
        </row>
        <row r="3073">
          <cell r="A3073">
            <v>92992</v>
          </cell>
          <cell r="B3073" t="str">
            <v>CABO DE COBRE FLEXÍVEL ISOLADO, 95 MM², ANTI-CHAMA 0,6/1,0 KV, PARA REDE ENTERRADA DE DISTRIBUIÇÃO DE ENERGIA ELÉTRICA - FORNECIMENTO E INSTALAÇÃO. AF_12/2021</v>
          </cell>
          <cell r="C3073" t="str">
            <v>M</v>
          </cell>
          <cell r="D3073">
            <v>107.8</v>
          </cell>
        </row>
        <row r="3074">
          <cell r="A3074">
            <v>92994</v>
          </cell>
          <cell r="B3074" t="str">
            <v>CABO DE COBRE FLEXÍVEL ISOLADO, 120 MM², ANTI-CHAMA 0,6/1,0 KV, PARA REDE ENTERRADA DE DISTRIBUIÇÃO DE ENERGIA ELÉTRICA - FORNECIMENTO E INSTALAÇÃO. AF_12/2021</v>
          </cell>
          <cell r="C3074" t="str">
            <v>M</v>
          </cell>
          <cell r="D3074">
            <v>140.22</v>
          </cell>
        </row>
        <row r="3075">
          <cell r="A3075">
            <v>92996</v>
          </cell>
          <cell r="B3075" t="str">
            <v>CABO DE COBRE FLEXÍVEL ISOLADO, 150 MM², ANTI-CHAMA 0,6/1,0 KV, PARA REDE ENTERRADA DE DISTRIBUIÇÃO DE ENERGIA ELÉTRICA - FORNECIMENTO E INSTALAÇÃO. AF_12/2021</v>
          </cell>
          <cell r="C3075" t="str">
            <v>M</v>
          </cell>
          <cell r="D3075">
            <v>169.68</v>
          </cell>
        </row>
        <row r="3076">
          <cell r="A3076">
            <v>92998</v>
          </cell>
          <cell r="B3076" t="str">
            <v>CABO DE COBRE FLEXÍVEL ISOLADO, 185 MM², ANTI-CHAMA 0,6/1,0 KV, PARA REDE ENTERRADA DE DISTRIBUIÇÃO DE ENERGIA ELÉTRICA - FORNECIMENTO E INSTALAÇÃO. AF_12/2021</v>
          </cell>
          <cell r="C3076" t="str">
            <v>M</v>
          </cell>
          <cell r="D3076">
            <v>208.02</v>
          </cell>
        </row>
        <row r="3077">
          <cell r="A3077">
            <v>93000</v>
          </cell>
          <cell r="B3077" t="str">
            <v>CABO DE COBRE FLEXÍVEL ISOLADO, 240 MM², ANTI-CHAMA 0,6/1,0 KV, PARA REDE ENTERRADA DE DISTRIBUIÇÃO DE ENERGIA ELÉTRICA - FORNECIMENTO E INSTALAÇÃO. AF_12/2021</v>
          </cell>
          <cell r="C3077" t="str">
            <v>M</v>
          </cell>
          <cell r="D3077">
            <v>275.57</v>
          </cell>
        </row>
        <row r="3078">
          <cell r="A3078">
            <v>93002</v>
          </cell>
          <cell r="B3078" t="str">
            <v>CABO DE COBRE FLEXÍVEL ISOLADO, 300 MM², ANTI-CHAMA 0,6/1,0 KV, PARA REDE ENTERRADA DE DISTRIBUIÇÃO DE ENERGIA ELÉTRICA - FORNECIMENTO E INSTALAÇÃO. AF_12/2021</v>
          </cell>
          <cell r="C3078" t="str">
            <v>M</v>
          </cell>
          <cell r="D3078">
            <v>356.52</v>
          </cell>
        </row>
        <row r="3079">
          <cell r="A3079">
            <v>101884</v>
          </cell>
          <cell r="B3079" t="str">
            <v>CABO DE COBRE ISOLADO, 10 MM², ANTI-CHAMA 450/750 V, INSTALADO EM ELETROCALHA OU PERFILADO - FORNECIMENTO E INSTALAÇÃO. AF_10/2020</v>
          </cell>
          <cell r="C3079" t="str">
            <v>M</v>
          </cell>
          <cell r="D3079">
            <v>11.74</v>
          </cell>
        </row>
        <row r="3080">
          <cell r="A3080">
            <v>101885</v>
          </cell>
          <cell r="B3080" t="str">
            <v>CABO DE COBRE ISOLADO, 10 MM², ANTI-CHAMA 0,6/1 KV, INSTALADO EM ELETROCALHA OU PERFILADO - FORNECIMENTO E INSTALAÇÃO. AF_10/2020</v>
          </cell>
          <cell r="C3080" t="str">
            <v>M</v>
          </cell>
          <cell r="D3080">
            <v>11.19</v>
          </cell>
        </row>
        <row r="3081">
          <cell r="A3081">
            <v>101886</v>
          </cell>
          <cell r="B3081" t="str">
            <v>CABO DE COBRE ISOLADO, 16 MM², ANTI-CHAMA 450/750 V, INSTALADO EM ELETROCALHA OU PERFILADO - FORNECIMENTO E INSTALAÇÃO. AF_10/2020</v>
          </cell>
          <cell r="C3081" t="str">
            <v>M</v>
          </cell>
          <cell r="D3081">
            <v>16.84</v>
          </cell>
        </row>
        <row r="3082">
          <cell r="A3082">
            <v>101887</v>
          </cell>
          <cell r="B3082" t="str">
            <v>CABO DE COBRE ISOLADO, 16 MM², ANTI-CHAMA 0,6/1 KV, INSTALADO EM ELETROCALHA OU PERFILADO - FORNECIMENTO E INSTALAÇÃO. AF_10/2020</v>
          </cell>
          <cell r="C3082" t="str">
            <v>M</v>
          </cell>
          <cell r="D3082">
            <v>17.88</v>
          </cell>
        </row>
        <row r="3083">
          <cell r="A3083">
            <v>101888</v>
          </cell>
          <cell r="B3083" t="str">
            <v>CABO DE COBRE ISOLADO, 25 MM², ANTI-CHAMA 450/750 V, INSTALADO EM ELETROCALHA OU PERFILADO - FORNECIMENTO E INSTALAÇÃO. AF_10/2020</v>
          </cell>
          <cell r="C3083" t="str">
            <v>M</v>
          </cell>
          <cell r="D3083">
            <v>26.4</v>
          </cell>
        </row>
        <row r="3084">
          <cell r="A3084">
            <v>101889</v>
          </cell>
          <cell r="B3084" t="str">
            <v>CABO DE COBRE ISOLADO, 25 MM², ANTI-CHAMA 0,6/1 KV, INSTALADO EM ELETROCALHA OU PERFILADO - FORNECIMENTO E INSTALAÇÃO. AF_10/2020</v>
          </cell>
          <cell r="C3084" t="str">
            <v>M</v>
          </cell>
          <cell r="D3084">
            <v>27.75</v>
          </cell>
        </row>
        <row r="3085">
          <cell r="A3085">
            <v>91936</v>
          </cell>
          <cell r="B3085" t="str">
            <v>CAIXA OCTOGONAL 4" X 4", PVC, INSTALADA EM LAJE - FORNECIMENTO E INSTALAÇÃO. AF_03/2023</v>
          </cell>
          <cell r="C3085" t="str">
            <v>UN</v>
          </cell>
          <cell r="D3085">
            <v>14.35</v>
          </cell>
        </row>
        <row r="3086">
          <cell r="A3086">
            <v>91937</v>
          </cell>
          <cell r="B3086" t="str">
            <v>CAIXA OCTOGONAL 3" X 3", PVC, INSTALADA EM LAJE - FORNECIMENTO E INSTALAÇÃO. AF_03/2023</v>
          </cell>
          <cell r="C3086" t="str">
            <v>UN</v>
          </cell>
          <cell r="D3086">
            <v>13.19</v>
          </cell>
        </row>
        <row r="3087">
          <cell r="A3087">
            <v>91939</v>
          </cell>
          <cell r="B3087" t="str">
            <v>CAIXA RETANGULAR 4" X 2" ALTA (2,00 M DO PISO), PVC, INSTALADA EM PAREDE - FORNECIMENTO E INSTALAÇÃO. AF_03/2023</v>
          </cell>
          <cell r="C3087" t="str">
            <v>UN</v>
          </cell>
          <cell r="D3087">
            <v>28.35</v>
          </cell>
        </row>
        <row r="3088">
          <cell r="A3088">
            <v>91940</v>
          </cell>
          <cell r="B3088" t="str">
            <v>CAIXA RETANGULAR 4" X 2" MÉDIA (1,30 M DO PISO), PVC, INSTALADA EM PAREDE - FORNECIMENTO E INSTALAÇÃO. AF_03/2023</v>
          </cell>
          <cell r="C3088" t="str">
            <v>UN</v>
          </cell>
          <cell r="D3088">
            <v>15.96</v>
          </cell>
        </row>
        <row r="3089">
          <cell r="A3089">
            <v>91941</v>
          </cell>
          <cell r="B3089" t="str">
            <v>CAIXA RETANGULAR 4" X 2" BAIXA (0,30 M DO PISO), PVC, INSTALADA EM PAREDE - FORNECIMENTO E INSTALAÇÃO. AF_03/2023</v>
          </cell>
          <cell r="C3089" t="str">
            <v>UN</v>
          </cell>
          <cell r="D3089">
            <v>9.8800000000000008</v>
          </cell>
        </row>
        <row r="3090">
          <cell r="A3090">
            <v>91942</v>
          </cell>
          <cell r="B3090" t="str">
            <v>CAIXA RETANGULAR 4" X 4" ALTA (2,00 M DO PISO), PVC, INSTALADA EM PAREDE - FORNECIMENTO E INSTALAÇÃO. AF_03/2023</v>
          </cell>
          <cell r="C3090" t="str">
            <v>UN</v>
          </cell>
          <cell r="D3090">
            <v>30.89</v>
          </cell>
        </row>
        <row r="3091">
          <cell r="A3091">
            <v>91943</v>
          </cell>
          <cell r="B3091" t="str">
            <v>CAIXA RETANGULAR 4" X 4" MÉDIA (1,30 M DO PISO), PVC, INSTALADA EM PAREDE - FORNECIMENTO E INSTALAÇÃO. AF_03/2023</v>
          </cell>
          <cell r="C3091" t="str">
            <v>UN</v>
          </cell>
          <cell r="D3091">
            <v>18.07</v>
          </cell>
        </row>
        <row r="3092">
          <cell r="A3092">
            <v>91944</v>
          </cell>
          <cell r="B3092" t="str">
            <v>CAIXA RETANGULAR 4" X 4" BAIXA (0,30 M DO PISO), PVC, INSTALADA EM PAREDE - FORNECIMENTO E INSTALAÇÃO. AF_03/2023</v>
          </cell>
          <cell r="C3092" t="str">
            <v>UN</v>
          </cell>
          <cell r="D3092">
            <v>11.76</v>
          </cell>
        </row>
        <row r="3093">
          <cell r="A3093">
            <v>92865</v>
          </cell>
          <cell r="B3093" t="str">
            <v>CAIXA OCTOGONAL 4" X 4", METÁLICA, INSTALADA EM LAJE - FORNECIMENTO E INSTALAÇÃO. AF_03/2023</v>
          </cell>
          <cell r="C3093" t="str">
            <v>UN</v>
          </cell>
          <cell r="D3093">
            <v>13.53</v>
          </cell>
        </row>
        <row r="3094">
          <cell r="A3094">
            <v>92866</v>
          </cell>
          <cell r="B3094" t="str">
            <v>CAIXA SEXTAVADA 3" X 3", METÁLICA, INSTALADA EM LAJE - FORNECIMENTO E INSTALAÇÃO. AF_03/2023</v>
          </cell>
          <cell r="C3094" t="str">
            <v>UN</v>
          </cell>
          <cell r="D3094">
            <v>11.94</v>
          </cell>
        </row>
        <row r="3095">
          <cell r="A3095">
            <v>92867</v>
          </cell>
          <cell r="B3095" t="str">
            <v>CAIXA RETANGULAR 4" X 2" ALTA (2,00 M DO PISO), METÁLICA, INSTALADA EM PAREDE - FORNECIMENTO E INSTALAÇÃO. AF_03/2023</v>
          </cell>
          <cell r="C3095" t="str">
            <v>UN</v>
          </cell>
          <cell r="D3095">
            <v>28.28</v>
          </cell>
        </row>
        <row r="3096">
          <cell r="A3096">
            <v>92868</v>
          </cell>
          <cell r="B3096" t="str">
            <v>CAIXA RETANGULAR 4" X 2" MÉDIA (1,30 M DO PISO), METÁLICA, INSTALADA EM PAREDE - FORNECIMENTO E INSTALAÇÃO. AF_03/2023</v>
          </cell>
          <cell r="C3096" t="str">
            <v>UN</v>
          </cell>
          <cell r="D3096">
            <v>15.89</v>
          </cell>
        </row>
        <row r="3097">
          <cell r="A3097">
            <v>92869</v>
          </cell>
          <cell r="B3097" t="str">
            <v>CAIXA RETANGULAR 4" X 2" BAIXA (0,30 M DO PISO), METÁLICA, INSTALADA EM PAREDE - FORNECIMENTO E INSTALAÇÃO. AF_03/2023</v>
          </cell>
          <cell r="C3097" t="str">
            <v>UN</v>
          </cell>
          <cell r="D3097">
            <v>9.81</v>
          </cell>
        </row>
        <row r="3098">
          <cell r="A3098">
            <v>92870</v>
          </cell>
          <cell r="B3098" t="str">
            <v>CAIXA RETANGULAR 4" X 4" ALTA (2,00 M DO PISO), METÁLICA, INSTALADA EM PAREDE - FORNECIMENTO E INSTALAÇÃO. AF_03/2023</v>
          </cell>
          <cell r="C3098" t="str">
            <v>UN</v>
          </cell>
          <cell r="D3098">
            <v>30.94</v>
          </cell>
        </row>
        <row r="3099">
          <cell r="A3099">
            <v>92871</v>
          </cell>
          <cell r="B3099" t="str">
            <v>CAIXA RETANGULAR 4" X 4" MÉDIA (1,30 M DO PISO), METÁLICA, INSTALADA EM PAREDE - FORNECIMENTO E INSTALAÇÃO. AF_03/2023</v>
          </cell>
          <cell r="C3099" t="str">
            <v>UN</v>
          </cell>
          <cell r="D3099">
            <v>18.12</v>
          </cell>
        </row>
        <row r="3100">
          <cell r="A3100">
            <v>92872</v>
          </cell>
          <cell r="B3100" t="str">
            <v>CAIXA RETANGULAR 4" X 4" BAIXA (0,30 M DO PISO), METÁLICA, INSTALADA EM PAREDE - FORNECIMENTO E INSTALAÇÃO. AF_03/2023</v>
          </cell>
          <cell r="C3100" t="str">
            <v>UN</v>
          </cell>
          <cell r="D3100">
            <v>11.81</v>
          </cell>
        </row>
        <row r="3101">
          <cell r="A3101">
            <v>95777</v>
          </cell>
          <cell r="B3101" t="str">
            <v>CONDULETE DE ALUMÍNIO, TIPO B, PARA ELETRODUTO DE AÇO GALVANIZADO DN 20 MM (3/4''), APARENTE - FORNECIMENTO E INSTALAÇÃO. AF_10/2022</v>
          </cell>
          <cell r="C3101" t="str">
            <v>UN</v>
          </cell>
          <cell r="D3101">
            <v>22.88</v>
          </cell>
        </row>
        <row r="3102">
          <cell r="A3102">
            <v>95778</v>
          </cell>
          <cell r="B3102" t="str">
            <v>CONDULETE DE ALUMÍNIO, TIPO C, PARA ELETRODUTO DE AÇO GALVANIZADO DN 20 MM (3/4''), APARENTE - FORNECIMENTO E INSTALAÇÃO. AF_10/2022</v>
          </cell>
          <cell r="C3102" t="str">
            <v>UN</v>
          </cell>
          <cell r="D3102">
            <v>25.6</v>
          </cell>
        </row>
        <row r="3103">
          <cell r="A3103">
            <v>95779</v>
          </cell>
          <cell r="B3103" t="str">
            <v>CONDULETE DE ALUMÍNIO, TIPO E, PARA ELETRODUTO DE AÇO GALVANIZADO DN 20 MM (3/4''), APARENTE - FORNECIMENTO E INSTALAÇÃO. AF_10/2022</v>
          </cell>
          <cell r="C3103" t="str">
            <v>UN</v>
          </cell>
          <cell r="D3103">
            <v>21.27</v>
          </cell>
        </row>
        <row r="3104">
          <cell r="A3104">
            <v>95780</v>
          </cell>
          <cell r="B3104" t="str">
            <v>CONDULETE DE ALUMÍNIO, TIPO B, PARA ELETRODUTO DE AÇO GALVANIZADO DN 25 MM (1''), APARENTE - FORNECIMENTO E INSTALAÇÃO. AF_10/2022</v>
          </cell>
          <cell r="C3104" t="str">
            <v>UN</v>
          </cell>
          <cell r="D3104">
            <v>27.27</v>
          </cell>
        </row>
        <row r="3105">
          <cell r="A3105">
            <v>95781</v>
          </cell>
          <cell r="B3105" t="str">
            <v>CONDULETE DE ALUMÍNIO, TIPO C, PARA ELETRODUTO DE AÇO GALVANIZADO DN 25 MM (1''), APARENTE - FORNECIMENTO E INSTALAÇÃO. AF_10/2022</v>
          </cell>
          <cell r="C3105" t="str">
            <v>UN</v>
          </cell>
          <cell r="D3105">
            <v>31.03</v>
          </cell>
        </row>
        <row r="3106">
          <cell r="A3106">
            <v>95782</v>
          </cell>
          <cell r="B3106" t="str">
            <v>CONDULETE DE ALUMÍNIO, TIPO E, ELETRODUTO DE AÇO GALVANIZADO DN 25 MM (1''), APARENTE - FORNECIMENTO E INSTALAÇÃO. AF_10/2022</v>
          </cell>
          <cell r="C3106" t="str">
            <v>UN</v>
          </cell>
          <cell r="D3106">
            <v>29.12</v>
          </cell>
        </row>
        <row r="3107">
          <cell r="A3107">
            <v>95785</v>
          </cell>
          <cell r="B3107" t="str">
            <v>CONDULETE DE ALUMÍNIO, TIPO E, PARA ELETRODUTO DE AÇO GALVANIZADO DN 32 MM (1 1/4''), APARENTE - FORNECIMENTO E INSTALAÇÃO. AF_10/2022</v>
          </cell>
          <cell r="C3107" t="str">
            <v>UN</v>
          </cell>
          <cell r="D3107">
            <v>34.51</v>
          </cell>
        </row>
        <row r="3108">
          <cell r="A3108">
            <v>95787</v>
          </cell>
          <cell r="B3108" t="str">
            <v>CONDULETE DE ALUMÍNIO, TIPO LR, PARA ELETRODUTO DE AÇO GALVANIZADO DN 20 MM (3/4''), APARENTE - FORNECIMENTO E INSTALAÇÃO. AF_10/2022</v>
          </cell>
          <cell r="C3108" t="str">
            <v>UN</v>
          </cell>
          <cell r="D3108">
            <v>25.66</v>
          </cell>
        </row>
        <row r="3109">
          <cell r="A3109">
            <v>95789</v>
          </cell>
          <cell r="B3109" t="str">
            <v>CONDULETE DE ALUMÍNIO, TIPO LR, PARA ELETRODUTO DE AÇO GALVANIZADO DN 25 MM (1''), APARENTE - FORNECIMENTO E INSTALAÇÃO. AF_10/2022</v>
          </cell>
          <cell r="C3109" t="str">
            <v>UN</v>
          </cell>
          <cell r="D3109">
            <v>35.04</v>
          </cell>
        </row>
        <row r="3110">
          <cell r="A3110">
            <v>95791</v>
          </cell>
          <cell r="B3110" t="str">
            <v>CONDULETE DE ALUMÍNIO, TIPO LR, PARA ELETRODUTO DE AÇO GALVANIZADO DN 32 MM (1 1/4''), APARENTE - FORNECIMENTO E INSTALAÇÃO. AF_10/2022</v>
          </cell>
          <cell r="C3110" t="str">
            <v>UN</v>
          </cell>
          <cell r="D3110">
            <v>48.8</v>
          </cell>
        </row>
        <row r="3111">
          <cell r="A3111">
            <v>95795</v>
          </cell>
          <cell r="B3111" t="str">
            <v>CONDULETE DE ALUMÍNIO, TIPO T, PARA ELETRODUTO DE AÇO GALVANIZADO DN 20 MM (3/4''), APARENTE - FORNECIMENTO E INSTALAÇÃO. AF_10/2022</v>
          </cell>
          <cell r="C3111" t="str">
            <v>UN</v>
          </cell>
          <cell r="D3111">
            <v>29.27</v>
          </cell>
        </row>
        <row r="3112">
          <cell r="A3112">
            <v>95796</v>
          </cell>
          <cell r="B3112" t="str">
            <v>CONDULETE DE ALUMÍNIO, TIPO T, PARA ELETRODUTO DE AÇO GALVANIZADO DN 25 MM (1''), APARENTE - FORNECIMENTO E INSTALAÇÃO. AF_10/2022</v>
          </cell>
          <cell r="C3112" t="str">
            <v>UN</v>
          </cell>
          <cell r="D3112">
            <v>41.17</v>
          </cell>
        </row>
        <row r="3113">
          <cell r="A3113">
            <v>95797</v>
          </cell>
          <cell r="B3113" t="str">
            <v>CONDULETE DE ALUMÍNIO, TIPO T, PARA ELETRODUTO DE AÇO GALVANIZADO DN 32 MM (1 1/4''), APARENTE - FORNECIMENTO E INSTALAÇÃO. AF_10/2022</v>
          </cell>
          <cell r="C3113" t="str">
            <v>UN</v>
          </cell>
          <cell r="D3113">
            <v>57</v>
          </cell>
        </row>
        <row r="3114">
          <cell r="A3114">
            <v>95801</v>
          </cell>
          <cell r="B3114" t="str">
            <v>CONDULETE DE ALUMÍNIO, TIPO X, PARA ELETRODUTO DE AÇO GALVANIZADO DN 20 MM (3/4''), APARENTE - FORNECIMENTO E INSTALAÇÃO. AF_10/2022</v>
          </cell>
          <cell r="C3114" t="str">
            <v>UN</v>
          </cell>
          <cell r="D3114">
            <v>35.06</v>
          </cell>
        </row>
        <row r="3115">
          <cell r="A3115">
            <v>95802</v>
          </cell>
          <cell r="B3115" t="str">
            <v>CONDULETE DE ALUMÍNIO, TIPO X, PARA ELETRODUTO DE AÇO GALVANIZADO DN 25 MM (1''), APARENTE - FORNECIMENTO E INSTALAÇÃO. AF_10/2022</v>
          </cell>
          <cell r="C3115" t="str">
            <v>UN</v>
          </cell>
          <cell r="D3115">
            <v>43.61</v>
          </cell>
        </row>
        <row r="3116">
          <cell r="A3116">
            <v>95803</v>
          </cell>
          <cell r="B3116" t="str">
            <v>CONDULETE DE ALUMÍNIO, TIPO X, PARA ELETRODUTO DE AÇO GALVANIZADO DN 32 MM (1 1/4''), APARENTE - FORNECIMENTO E INSTALAÇÃO. AF_10/2022</v>
          </cell>
          <cell r="C3116" t="str">
            <v>UN</v>
          </cell>
          <cell r="D3116">
            <v>63.51</v>
          </cell>
        </row>
        <row r="3117">
          <cell r="A3117">
            <v>95804</v>
          </cell>
          <cell r="B3117" t="str">
            <v>CONDULETE DE PVC, TIPO B, PARA ELETRODUTO DE PVC SOLDÁVEL DN 20 MM (1/2''), APARENTE - FORNECIMENTO E INSTALAÇÃO. AF_10/2022</v>
          </cell>
          <cell r="C3117" t="str">
            <v>UN</v>
          </cell>
          <cell r="D3117">
            <v>16.8</v>
          </cell>
        </row>
        <row r="3118">
          <cell r="A3118">
            <v>95805</v>
          </cell>
          <cell r="B3118" t="str">
            <v>CONDULETE DE PVC, TIPO B, PARA ELETRODUTO DE PVC SOLDÁVEL DN 25 MM (3/4''), APARENTE - FORNECIMENTO E INSTALAÇÃO. AF_10/2022</v>
          </cell>
          <cell r="C3118" t="str">
            <v>UN</v>
          </cell>
          <cell r="D3118">
            <v>17.989999999999998</v>
          </cell>
        </row>
        <row r="3119">
          <cell r="A3119">
            <v>95806</v>
          </cell>
          <cell r="B3119" t="str">
            <v>CONDULETE DE PVC, TIPO B, PARA ELETRODUTO DE PVC SOLDÁVEL DN 32 MM (1''), APARENTE - FORNECIMENTO E INSTALAÇÃO. AF_10/2022</v>
          </cell>
          <cell r="C3119" t="str">
            <v>UN</v>
          </cell>
          <cell r="D3119">
            <v>19.940000000000001</v>
          </cell>
        </row>
        <row r="3120">
          <cell r="A3120">
            <v>95807</v>
          </cell>
          <cell r="B3120" t="str">
            <v>CONDULETE DE PVC, TIPO LL, PARA ELETRODUTO DE PVC SOLDÁVEL DN 20 MM (1/2''), APARENTE - FORNECIMENTO E INSTALAÇÃO. AF_10/2022</v>
          </cell>
          <cell r="C3120" t="str">
            <v>UN</v>
          </cell>
          <cell r="D3120">
            <v>20.05</v>
          </cell>
        </row>
        <row r="3121">
          <cell r="A3121">
            <v>95808</v>
          </cell>
          <cell r="B3121" t="str">
            <v>CONDULETE DE PVC, TIPO LL, PARA ELETRODUTO DE PVC SOLDÁVEL DN 25 MM (3/4''), APARENTE - FORNECIMENTO E INSTALAÇÃO. AF_10/2022</v>
          </cell>
          <cell r="C3121" t="str">
            <v>UN</v>
          </cell>
          <cell r="D3121">
            <v>23.62</v>
          </cell>
        </row>
        <row r="3122">
          <cell r="A3122">
            <v>95809</v>
          </cell>
          <cell r="B3122" t="str">
            <v>CONDULETE DE PVC, TIPO LL, PARA ELETRODUTO DE PVC SOLDÁVEL DN 32 MM (1''), APARENTE - FORNECIMENTO E INSTALAÇÃO. AF_10/2022</v>
          </cell>
          <cell r="C3122" t="str">
            <v>UN</v>
          </cell>
          <cell r="D3122">
            <v>29.72</v>
          </cell>
        </row>
        <row r="3123">
          <cell r="A3123">
            <v>95810</v>
          </cell>
          <cell r="B3123" t="str">
            <v>CONDULETE DE PVC, TIPO LB, PARA ELETRODUTO DE PVC SOLDÁVEL DN 20 MM (1/2''), APARENTE - FORNECIMENTO E INSTALAÇÃO. AF_10/2022</v>
          </cell>
          <cell r="C3123" t="str">
            <v>UN</v>
          </cell>
          <cell r="D3123">
            <v>10.64</v>
          </cell>
        </row>
        <row r="3124">
          <cell r="A3124">
            <v>95811</v>
          </cell>
          <cell r="B3124" t="str">
            <v>CONDULETE DE PVC, TIPO LB, PARA ELETRODUTO DE PVC SOLDÁVEL DN 25 MM (3/4''), APARENTE - FORNECIMENTO E INSTALAÇÃO. AF_10/2022</v>
          </cell>
          <cell r="C3124" t="str">
            <v>UN</v>
          </cell>
          <cell r="D3124">
            <v>14.22</v>
          </cell>
        </row>
        <row r="3125">
          <cell r="A3125">
            <v>95812</v>
          </cell>
          <cell r="B3125" t="str">
            <v>CONDULETE DE PVC, TIPO LB, PARA ELETRODUTO DE PVC SOLDÁVEL DN 32 MM (1''), APARENTE - FORNECIMENTO E INSTALAÇÃO. AF_10/2022</v>
          </cell>
          <cell r="C3125" t="str">
            <v>UN</v>
          </cell>
          <cell r="D3125">
            <v>20.32</v>
          </cell>
        </row>
        <row r="3126">
          <cell r="A3126">
            <v>95813</v>
          </cell>
          <cell r="B3126" t="str">
            <v>CONDULETE DE PVC, TIPO TB, PARA ELETRODUTO DE PVC SOLDÁVEL DN 20 MM (1/2''), APARENTE - FORNECIMENTO E INSTALAÇÃO. AF_10/2022</v>
          </cell>
          <cell r="C3126" t="str">
            <v>UN</v>
          </cell>
          <cell r="D3126">
            <v>12.64</v>
          </cell>
        </row>
        <row r="3127">
          <cell r="A3127">
            <v>95814</v>
          </cell>
          <cell r="B3127" t="str">
            <v>CONDULETE DE PVC, TIPO TB, PARA ELETRODUTO DE PVC SOLDÁVEL DN 25 MM (3/4''), APARENTE - FORNECIMENTO E INSTALAÇÃO. AF_10/2022</v>
          </cell>
          <cell r="C3127" t="str">
            <v>UN</v>
          </cell>
          <cell r="D3127">
            <v>17.41</v>
          </cell>
        </row>
        <row r="3128">
          <cell r="A3128">
            <v>95815</v>
          </cell>
          <cell r="B3128" t="str">
            <v>CONDULETE DE PVC, TIPO TB, PARA ELETRODUTO DE PVC SOLDÁVEL DN 32 MM (1''), APARENTE - FORNECIMENTO E INSTALAÇÃO. AF_10/2022</v>
          </cell>
          <cell r="C3128" t="str">
            <v>UN</v>
          </cell>
          <cell r="D3128">
            <v>26.44</v>
          </cell>
        </row>
        <row r="3129">
          <cell r="A3129">
            <v>95816</v>
          </cell>
          <cell r="B3129" t="str">
            <v>CONDULETE DE PVC, TIPO X, PARA ELETRODUTO DE PVC SOLDÁVEL DN 20 MM (1/2''), APARENTE - FORNECIMENTO E INSTALAÇÃO. AF_10/2022</v>
          </cell>
          <cell r="C3129" t="str">
            <v>UN</v>
          </cell>
          <cell r="D3129">
            <v>24.19</v>
          </cell>
        </row>
        <row r="3130">
          <cell r="A3130">
            <v>95817</v>
          </cell>
          <cell r="B3130" t="str">
            <v>CONDULETE DE PVC, TIPO X, PARA ELETRODUTO DE PVC SOLDÁVEL DN 25 MM (3/4"), APARENTE - FORNECIMENTO E INSTALAÇÃO. AF_10/2022</v>
          </cell>
          <cell r="C3130" t="str">
            <v>UN</v>
          </cell>
          <cell r="D3130">
            <v>29.88</v>
          </cell>
        </row>
        <row r="3131">
          <cell r="A3131">
            <v>95818</v>
          </cell>
          <cell r="B3131" t="str">
            <v>CONDULETE DE PVC, TIPO X, PARA ELETRODUTO DE PVC SOLDÁVEL DN 32 MM (1''), APARENTE - FORNECIMENTO E INSTALAÇÃO. AF_10/2022</v>
          </cell>
          <cell r="C3131" t="str">
            <v>UN</v>
          </cell>
          <cell r="D3131">
            <v>41.41</v>
          </cell>
        </row>
        <row r="3132">
          <cell r="A3132">
            <v>97881</v>
          </cell>
          <cell r="B3132" t="str">
            <v>CAIXA ENTERRADA ELÉTRICA RETANGULAR, EM CONCRETO PRÉ-MOLDADO, FUNDO COM BRITA, DIMENSÕES INTERNAS: 0,3X0,3X0,3 M. AF_12/2020</v>
          </cell>
          <cell r="C3132" t="str">
            <v>UN</v>
          </cell>
          <cell r="D3132">
            <v>139.29</v>
          </cell>
        </row>
        <row r="3133">
          <cell r="A3133">
            <v>97882</v>
          </cell>
          <cell r="B3133" t="str">
            <v>CAIXA ENTERRADA ELÉTRICA RETANGULAR, EM CONCRETO PRÉ-MOLDADO, FUNDO COM BRITA, DIMENSÕES INTERNAS: 0,4X0,4X0,4 M. AF_12/2020</v>
          </cell>
          <cell r="C3133" t="str">
            <v>UN</v>
          </cell>
          <cell r="D3133">
            <v>220.84</v>
          </cell>
        </row>
        <row r="3134">
          <cell r="A3134">
            <v>97883</v>
          </cell>
          <cell r="B3134" t="str">
            <v>CAIXA ENTERRADA ELÉTRICA RETANGULAR, EM CONCRETO PRÉ-MOLDADO, FUNDO COM BRITA, DIMENSÕES INTERNAS: 0,6X0,6X0,5 M. AF_12/2020</v>
          </cell>
          <cell r="C3134" t="str">
            <v>UN</v>
          </cell>
          <cell r="D3134">
            <v>426.72</v>
          </cell>
        </row>
        <row r="3135">
          <cell r="A3135">
            <v>97884</v>
          </cell>
          <cell r="B3135" t="str">
            <v>CAIXA ENTERRADA ELÉTRICA RETANGULAR, EM CONCRETO PRÉ-MOLDADO, FUNDO COM BRITA, DIMENSÕES INTERNAS: 0,8X0,8X0,5 M. AF_12/2020</v>
          </cell>
          <cell r="C3135" t="str">
            <v>UN</v>
          </cell>
          <cell r="D3135">
            <v>840.72</v>
          </cell>
        </row>
        <row r="3136">
          <cell r="A3136">
            <v>97885</v>
          </cell>
          <cell r="B3136" t="str">
            <v>CAIXA ENTERRADA ELÉTRICA RETANGULAR, EM CONCRETO PRÉ-MOLDADO, FUNDO COM BRITA, DIMENSÕES INTERNAS: 1X1X0,5 M. AF_12/2020</v>
          </cell>
          <cell r="C3136" t="str">
            <v>UN</v>
          </cell>
          <cell r="D3136">
            <v>1297.1099999999999</v>
          </cell>
        </row>
        <row r="3137">
          <cell r="A3137">
            <v>97886</v>
          </cell>
          <cell r="B3137" t="str">
            <v>CAIXA ENTERRADA ELÉTRICA RETANGULAR, EM ALVENARIA COM TIJOLOS CERÂMICOS MACIÇOS, FUNDO COM BRITA, DIMENSÕES INTERNAS: 0,3X0,3X0,3 M. AF_12/2020</v>
          </cell>
          <cell r="C3137" t="str">
            <v>UN</v>
          </cell>
          <cell r="D3137">
            <v>164.47</v>
          </cell>
        </row>
        <row r="3138">
          <cell r="A3138">
            <v>97887</v>
          </cell>
          <cell r="B3138" t="str">
            <v>CAIXA ENTERRADA ELÉTRICA RETANGULAR, EM ALVENARIA COM TIJOLOS CERÂMICOS MACIÇOS, FUNDO COM BRITA, DIMENSÕES INTERNAS: 0,4X0,4X0,4 M. AF_12/2020</v>
          </cell>
          <cell r="C3138" t="str">
            <v>UN</v>
          </cell>
          <cell r="D3138">
            <v>259.3</v>
          </cell>
        </row>
        <row r="3139">
          <cell r="A3139">
            <v>97888</v>
          </cell>
          <cell r="B3139" t="str">
            <v>CAIXA ENTERRADA ELÉTRICA RETANGULAR, EM ALVENARIA COM TIJOLOS CERÂMICOS MACIÇOS, FUNDO COM BRITA, DIMENSÕES INTERNAS: 0,6X0,6X0,6 M. AF_12/2020</v>
          </cell>
          <cell r="C3139" t="str">
            <v>UN</v>
          </cell>
          <cell r="D3139">
            <v>501.65</v>
          </cell>
        </row>
        <row r="3140">
          <cell r="A3140">
            <v>97889</v>
          </cell>
          <cell r="B3140" t="str">
            <v>CAIXA ENTERRADA ELÉTRICA RETANGULAR, EM ALVENARIA COM TIJOLOS CERÂMICOS MACIÇOS, FUNDO COM BRITA, DIMENSÕES INTERNAS: 0,8X0,8X0,6 M. AF_12/2020</v>
          </cell>
          <cell r="C3140" t="str">
            <v>UN</v>
          </cell>
          <cell r="D3140">
            <v>679.21</v>
          </cell>
        </row>
        <row r="3141">
          <cell r="A3141">
            <v>97890</v>
          </cell>
          <cell r="B3141" t="str">
            <v>CAIXA ENTERRADA ELÉTRICA RETANGULAR, EM ALVENARIA COM TIJOLOS CERÂMICOS MACIÇOS, FUNDO COM BRITA, DIMENSÕES INTERNAS: 1X1X0,6 M. AF_12/2020</v>
          </cell>
          <cell r="C3141" t="str">
            <v>UN</v>
          </cell>
          <cell r="D3141">
            <v>775.14</v>
          </cell>
        </row>
        <row r="3142">
          <cell r="A3142">
            <v>97891</v>
          </cell>
          <cell r="B3142" t="str">
            <v>CAIXA ENTERRADA ELÉTRICA RETANGULAR, EM ALVENARIA COM BLOCOS DE CONCRETO, FUNDO COM BRITA, DIMENSÕES INTERNAS: 0,4X0,4X0,4 M. AF_12/2020</v>
          </cell>
          <cell r="C3142" t="str">
            <v>UN</v>
          </cell>
          <cell r="D3142">
            <v>198.23</v>
          </cell>
        </row>
        <row r="3143">
          <cell r="A3143">
            <v>97892</v>
          </cell>
          <cell r="B3143" t="str">
            <v>CAIXA ENTERRADA ELÉTRICA RETANGULAR, EM ALVENARIA COM BLOCOS DE CONCRETO, FUNDO COM BRITA, DIMENSÕES INTERNAS: 0,6X0,6X0,6 M. AF_12/2020</v>
          </cell>
          <cell r="C3143" t="str">
            <v>UN</v>
          </cell>
          <cell r="D3143">
            <v>372.53</v>
          </cell>
        </row>
        <row r="3144">
          <cell r="A3144">
            <v>97893</v>
          </cell>
          <cell r="B3144" t="str">
            <v>CAIXA ENTERRADA ELÉTRICA RETANGULAR, EM ALVENARIA COM BLOCOS DE CONCRETO, FUNDO COM BRITA, DIMENSÕES INTERNAS: 0,8X0,8X0,6 M. AF_12/2020</v>
          </cell>
          <cell r="C3144" t="str">
            <v>UN</v>
          </cell>
          <cell r="D3144">
            <v>514.53</v>
          </cell>
        </row>
        <row r="3145">
          <cell r="A3145">
            <v>97894</v>
          </cell>
          <cell r="B3145" t="str">
            <v>CAIXA ENTERRADA ELÉTRICA RETANGULAR, EM ALVENARIA COM BLOCOS DE CONCRETO, FUNDO COM BRITA, DIMENSÕES INTERNAS: 1X1X0,6 M. AF_12/2020</v>
          </cell>
          <cell r="C3145" t="str">
            <v>UN</v>
          </cell>
          <cell r="D3145">
            <v>575.59</v>
          </cell>
        </row>
        <row r="3146">
          <cell r="A3146">
            <v>104396</v>
          </cell>
          <cell r="B3146" t="str">
            <v>CONDULETE DE PVC, TIPO E, PARA ELETRODUTO DE PVC SOLDÁVEL DN 25 MM (3/4''), APARENTE - FORNECIMENTO E INSTALAÇÃO. AF_10/2022</v>
          </cell>
          <cell r="C3146" t="str">
            <v>UN</v>
          </cell>
          <cell r="D3146">
            <v>17.239999999999998</v>
          </cell>
        </row>
        <row r="3147">
          <cell r="A3147">
            <v>104397</v>
          </cell>
          <cell r="B3147" t="str">
            <v>CONDULETE DE PVC, TIPO E, PARA ELETRODUTO DE PVC SOLDÁVEL DN 32 MM (1''), APARENTE - FORNECIMENTO E INSTALAÇÃO. AF_10/2022</v>
          </cell>
          <cell r="C3147" t="str">
            <v>UN</v>
          </cell>
          <cell r="D3147">
            <v>20.29</v>
          </cell>
        </row>
        <row r="3148">
          <cell r="A3148">
            <v>104398</v>
          </cell>
          <cell r="B3148" t="str">
            <v>CONDULETE DE PVC, TIPO LR, PARA ELETRODUTO DE PVC SOLDÁVEL DN 20 MM (1/2''), APARENTE - FORNECIMENTO E INSTALAÇÃO. AF_10/2022</v>
          </cell>
          <cell r="C3148" t="str">
            <v>UN</v>
          </cell>
          <cell r="D3148">
            <v>20.04</v>
          </cell>
        </row>
        <row r="3149">
          <cell r="A3149">
            <v>104399</v>
          </cell>
          <cell r="B3149" t="str">
            <v>CONDULETE DE PVC, TIPO LR, PARA ELETRODUTO DE PVC SOLDÁVEL DN 25 MM (3/4''), APARENTE - FORNECIMENTO E INSTALAÇÃO. AF_10/2022</v>
          </cell>
          <cell r="C3149" t="str">
            <v>UN</v>
          </cell>
          <cell r="D3149">
            <v>22.87</v>
          </cell>
        </row>
        <row r="3150">
          <cell r="A3150">
            <v>104400</v>
          </cell>
          <cell r="B3150" t="str">
            <v>CONDULETE DE PVC, TIPO LR, PARA ELETRODUTO DE PVC SOLDÁVEL DN 32 MM (1''), APARENTE - FORNECIMENTO E INSTALAÇÃO. AF_10/2022</v>
          </cell>
          <cell r="C3150" t="str">
            <v>UN</v>
          </cell>
          <cell r="D3150">
            <v>29.4</v>
          </cell>
        </row>
        <row r="3151">
          <cell r="A3151">
            <v>104401</v>
          </cell>
          <cell r="B3151" t="str">
            <v>CONDULETE DE PVC, TIPO C, PARA ELETRODUTO DE PVC SOLDÁVEL DN 20 MM (1/2''), APARENTE - FORNECIMENTO E INSTALAÇÃO. AF_10/2022</v>
          </cell>
          <cell r="C3151" t="str">
            <v>UN</v>
          </cell>
          <cell r="D3151">
            <v>18.72</v>
          </cell>
        </row>
        <row r="3152">
          <cell r="A3152">
            <v>104402</v>
          </cell>
          <cell r="B3152" t="str">
            <v>CONDULETE DE PVC, TIPO C, PARA ELETRODUTO DE PVC SOLDÁVEL DN 25 MM (3/4''), APARENTE - FORNECIMENTO E INSTALAÇÃO. AF_10/2022</v>
          </cell>
          <cell r="C3152" t="str">
            <v>UN</v>
          </cell>
          <cell r="D3152">
            <v>20.36</v>
          </cell>
        </row>
        <row r="3153">
          <cell r="A3153">
            <v>104403</v>
          </cell>
          <cell r="B3153" t="str">
            <v>CONDULETE DE PVC, TIPO C, PARA ELETRODUTO DE PVC SOLDÁVEL DN 32 MM (1''), APARENTE - FORNECIMENTO E INSTALAÇÃO. AF_10/2022</v>
          </cell>
          <cell r="C3153" t="str">
            <v>UN</v>
          </cell>
          <cell r="D3153">
            <v>25.23</v>
          </cell>
        </row>
        <row r="3154">
          <cell r="A3154">
            <v>104404</v>
          </cell>
          <cell r="B3154" t="str">
            <v>CONDULETE DE PVC, TIPO T, PARA ELETRODUTO DE PVC SOLDÁVEL DN 25 MM (3/4''), APARENTE - FORNECIMENTO E INSTALAÇÃO. AF_10/2022</v>
          </cell>
          <cell r="C3154" t="str">
            <v>UN</v>
          </cell>
          <cell r="D3154">
            <v>26.57</v>
          </cell>
        </row>
        <row r="3155">
          <cell r="A3155">
            <v>104405</v>
          </cell>
          <cell r="B3155" t="str">
            <v>CONDULETE DE PVC, TIPO T, PARA ELETRODUTO DE PVC SOLDÁVEL DN 32 MM (1''), APARENTE - FORNECIMENTO E INSTALAÇÃO. AF_10/2022</v>
          </cell>
          <cell r="C3155" t="str">
            <v>UN</v>
          </cell>
          <cell r="D3155">
            <v>35.840000000000003</v>
          </cell>
        </row>
        <row r="3156">
          <cell r="A3156">
            <v>93653</v>
          </cell>
          <cell r="B3156" t="str">
            <v>DISJUNTOR MONOPOLAR TIPO DIN, CORRENTE NOMINAL DE 10A - FORNECIMENTO E INSTALAÇÃO. AF_10/2020</v>
          </cell>
          <cell r="C3156" t="str">
            <v>UN</v>
          </cell>
          <cell r="D3156">
            <v>11.32</v>
          </cell>
        </row>
        <row r="3157">
          <cell r="A3157">
            <v>93654</v>
          </cell>
          <cell r="B3157" t="str">
            <v>DISJUNTOR MONOPOLAR TIPO DIN, CORRENTE NOMINAL DE 16A - FORNECIMENTO E INSTALAÇÃO. AF_10/2020</v>
          </cell>
          <cell r="C3157" t="str">
            <v>UN</v>
          </cell>
          <cell r="D3157">
            <v>11.91</v>
          </cell>
        </row>
        <row r="3158">
          <cell r="A3158">
            <v>93655</v>
          </cell>
          <cell r="B3158" t="str">
            <v>DISJUNTOR MONOPOLAR TIPO DIN, CORRENTE NOMINAL DE 20A - FORNECIMENTO E INSTALAÇÃO. AF_10/2020</v>
          </cell>
          <cell r="C3158" t="str">
            <v>UN</v>
          </cell>
          <cell r="D3158">
            <v>13.12</v>
          </cell>
        </row>
        <row r="3159">
          <cell r="A3159">
            <v>93656</v>
          </cell>
          <cell r="B3159" t="str">
            <v>DISJUNTOR MONOPOLAR TIPO DIN, CORRENTE NOMINAL DE 25A - FORNECIMENTO E INSTALAÇÃO. AF_10/2020</v>
          </cell>
          <cell r="C3159" t="str">
            <v>UN</v>
          </cell>
          <cell r="D3159">
            <v>13.12</v>
          </cell>
        </row>
        <row r="3160">
          <cell r="A3160">
            <v>93657</v>
          </cell>
          <cell r="B3160" t="str">
            <v>DISJUNTOR MONOPOLAR TIPO DIN, CORRENTE NOMINAL DE 32A - FORNECIMENTO E INSTALAÇÃO. AF_10/2020</v>
          </cell>
          <cell r="C3160" t="str">
            <v>UN</v>
          </cell>
          <cell r="D3160">
            <v>14.57</v>
          </cell>
        </row>
        <row r="3161">
          <cell r="A3161">
            <v>93658</v>
          </cell>
          <cell r="B3161" t="str">
            <v>DISJUNTOR MONOPOLAR TIPO DIN, CORRENTE NOMINAL DE 40A - FORNECIMENTO E INSTALAÇÃO. AF_10/2020</v>
          </cell>
          <cell r="C3161" t="str">
            <v>UN</v>
          </cell>
          <cell r="D3161">
            <v>20.96</v>
          </cell>
        </row>
        <row r="3162">
          <cell r="A3162">
            <v>93659</v>
          </cell>
          <cell r="B3162" t="str">
            <v>DISJUNTOR MONOPOLAR TIPO DIN, CORRENTE NOMINAL DE 50A - FORNECIMENTO E INSTALAÇÃO. AF_10/2020</v>
          </cell>
          <cell r="C3162" t="str">
            <v>UN</v>
          </cell>
          <cell r="D3162">
            <v>23.87</v>
          </cell>
        </row>
        <row r="3163">
          <cell r="A3163">
            <v>93660</v>
          </cell>
          <cell r="B3163" t="str">
            <v>DISJUNTOR BIPOLAR TIPO DIN, CORRENTE NOMINAL DE 10A - FORNECIMENTO E INSTALAÇÃO. AF_10/2020</v>
          </cell>
          <cell r="C3163" t="str">
            <v>UN</v>
          </cell>
          <cell r="D3163">
            <v>54.65</v>
          </cell>
        </row>
        <row r="3164">
          <cell r="A3164">
            <v>93661</v>
          </cell>
          <cell r="B3164" t="str">
            <v>DISJUNTOR BIPOLAR TIPO DIN, CORRENTE NOMINAL DE 16A - FORNECIMENTO E INSTALAÇÃO. AF_10/2020</v>
          </cell>
          <cell r="C3164" t="str">
            <v>UN</v>
          </cell>
          <cell r="D3164">
            <v>55.83</v>
          </cell>
        </row>
        <row r="3165">
          <cell r="A3165">
            <v>93662</v>
          </cell>
          <cell r="B3165" t="str">
            <v>DISJUNTOR BIPOLAR TIPO DIN, CORRENTE NOMINAL DE 20A - FORNECIMENTO E INSTALAÇÃO. AF_10/2020</v>
          </cell>
          <cell r="C3165" t="str">
            <v>UN</v>
          </cell>
          <cell r="D3165">
            <v>58.25</v>
          </cell>
        </row>
        <row r="3166">
          <cell r="A3166">
            <v>93663</v>
          </cell>
          <cell r="B3166" t="str">
            <v>DISJUNTOR BIPOLAR TIPO DIN, CORRENTE NOMINAL DE 25A - FORNECIMENTO E INSTALAÇÃO. AF_10/2020</v>
          </cell>
          <cell r="C3166" t="str">
            <v>UN</v>
          </cell>
          <cell r="D3166">
            <v>58.25</v>
          </cell>
        </row>
        <row r="3167">
          <cell r="A3167">
            <v>93664</v>
          </cell>
          <cell r="B3167" t="str">
            <v>DISJUNTOR BIPOLAR TIPO DIN, CORRENTE NOMINAL DE 32A - FORNECIMENTO E INSTALAÇÃO. AF_10/2020</v>
          </cell>
          <cell r="C3167" t="str">
            <v>UN</v>
          </cell>
          <cell r="D3167">
            <v>61.16</v>
          </cell>
        </row>
        <row r="3168">
          <cell r="A3168">
            <v>93665</v>
          </cell>
          <cell r="B3168" t="str">
            <v>DISJUNTOR BIPOLAR TIPO DIN, CORRENTE NOMINAL DE 40A - FORNECIMENTO E INSTALAÇÃO. AF_10/2020</v>
          </cell>
          <cell r="C3168" t="str">
            <v>UN</v>
          </cell>
          <cell r="D3168">
            <v>64.89</v>
          </cell>
        </row>
        <row r="3169">
          <cell r="A3169">
            <v>93666</v>
          </cell>
          <cell r="B3169" t="str">
            <v>DISJUNTOR BIPOLAR TIPO DIN, CORRENTE NOMINAL DE 50A - FORNECIMENTO E INSTALAÇÃO. AF_10/2020</v>
          </cell>
          <cell r="C3169" t="str">
            <v>UN</v>
          </cell>
          <cell r="D3169">
            <v>70.72</v>
          </cell>
        </row>
        <row r="3170">
          <cell r="A3170">
            <v>93667</v>
          </cell>
          <cell r="B3170" t="str">
            <v>DISJUNTOR TRIPOLAR TIPO DIN, CORRENTE NOMINAL DE 10A - FORNECIMENTO E INSTALAÇÃO. AF_10/2020</v>
          </cell>
          <cell r="C3170" t="str">
            <v>UN</v>
          </cell>
          <cell r="D3170">
            <v>68.459999999999994</v>
          </cell>
        </row>
        <row r="3171">
          <cell r="A3171">
            <v>93668</v>
          </cell>
          <cell r="B3171" t="str">
            <v>DISJUNTOR TRIPOLAR TIPO DIN, CORRENTE NOMINAL DE 16A - FORNECIMENTO E INSTALAÇÃO. AF_10/2020</v>
          </cell>
          <cell r="C3171" t="str">
            <v>UN</v>
          </cell>
          <cell r="D3171">
            <v>70.239999999999995</v>
          </cell>
        </row>
        <row r="3172">
          <cell r="A3172">
            <v>93669</v>
          </cell>
          <cell r="B3172" t="str">
            <v>DISJUNTOR TRIPOLAR TIPO DIN, CORRENTE NOMINAL DE 20A - FORNECIMENTO E INSTALAÇÃO. AF_10/2020</v>
          </cell>
          <cell r="C3172" t="str">
            <v>UN</v>
          </cell>
          <cell r="D3172">
            <v>73.87</v>
          </cell>
        </row>
        <row r="3173">
          <cell r="A3173">
            <v>93670</v>
          </cell>
          <cell r="B3173" t="str">
            <v>DISJUNTOR TRIPOLAR TIPO DIN, CORRENTE NOMINAL DE 25A - FORNECIMENTO E INSTALAÇÃO. AF_10/2020</v>
          </cell>
          <cell r="C3173" t="str">
            <v>UN</v>
          </cell>
          <cell r="D3173">
            <v>73.87</v>
          </cell>
        </row>
        <row r="3174">
          <cell r="A3174">
            <v>93671</v>
          </cell>
          <cell r="B3174" t="str">
            <v>DISJUNTOR TRIPOLAR TIPO DIN, CORRENTE NOMINAL DE 32A - FORNECIMENTO E INSTALAÇÃO. AF_10/2020</v>
          </cell>
          <cell r="C3174" t="str">
            <v>UN</v>
          </cell>
          <cell r="D3174">
            <v>78.22</v>
          </cell>
        </row>
        <row r="3175">
          <cell r="A3175">
            <v>93672</v>
          </cell>
          <cell r="B3175" t="str">
            <v>DISJUNTOR TRIPOLAR TIPO DIN, CORRENTE NOMINAL DE 40A - FORNECIMENTO E INSTALAÇÃO. AF_10/2020</v>
          </cell>
          <cell r="C3175" t="str">
            <v>UN</v>
          </cell>
          <cell r="D3175">
            <v>84.97</v>
          </cell>
        </row>
        <row r="3176">
          <cell r="A3176">
            <v>93673</v>
          </cell>
          <cell r="B3176" t="str">
            <v>DISJUNTOR TRIPOLAR TIPO DIN, CORRENTE NOMINAL DE 50A - FORNECIMENTO E INSTALAÇÃO. AF_10/2020</v>
          </cell>
          <cell r="C3176" t="str">
            <v>UN</v>
          </cell>
          <cell r="D3176">
            <v>93.7</v>
          </cell>
        </row>
        <row r="3177">
          <cell r="A3177">
            <v>97359</v>
          </cell>
          <cell r="B3177" t="str">
            <v>QUADRO DE MEDIÇÃO GERAL DE ENERGIA COM 8 MEDIDORES - FORNECIMENTO E INSTALAÇÃO. AF_10/2020</v>
          </cell>
          <cell r="C3177" t="str">
            <v>UN</v>
          </cell>
          <cell r="D3177">
            <v>3173.14</v>
          </cell>
        </row>
        <row r="3178">
          <cell r="A3178">
            <v>97360</v>
          </cell>
          <cell r="B3178" t="str">
            <v>QUADRO DE MEDIÇÃO GERAL DE ENERGIA COM 12 MEDIDORES - FORNECIMENTO E INSTALAÇÃO. AF_10/2020</v>
          </cell>
          <cell r="C3178" t="str">
            <v>UN</v>
          </cell>
          <cell r="D3178">
            <v>6108.88</v>
          </cell>
        </row>
        <row r="3179">
          <cell r="A3179">
            <v>97361</v>
          </cell>
          <cell r="B3179" t="str">
            <v>QUADRO DE MEDIÇÃO GERAL DE ENERGIA COM 16 MEDIDORES - FORNECIMENTO E INSTALAÇÃO. AF_10/2020</v>
          </cell>
          <cell r="C3179" t="str">
            <v>UN</v>
          </cell>
          <cell r="D3179">
            <v>8145.18</v>
          </cell>
        </row>
        <row r="3180">
          <cell r="A3180">
            <v>97362</v>
          </cell>
          <cell r="B3180" t="str">
            <v>QUADRO DE MEDIÇÃO GERAL DE ENERGIA PARA BARRAMENTO BLINDADO COM 4 MEDIDORES - FORNECIMENTO E INSTALAÇÃO. AF_10/2020</v>
          </cell>
          <cell r="C3180" t="str">
            <v>UN</v>
          </cell>
          <cell r="D3180">
            <v>1590.67</v>
          </cell>
        </row>
        <row r="3181">
          <cell r="A3181">
            <v>101875</v>
          </cell>
          <cell r="B3181" t="str">
            <v>QUADRO DE DISTRIBUIÇÃO DE ENERGIA EM CHAPA DE AÇO GALVANIZADO, DE EMBUTIR, COM BARRAMENTO TRIFÁSICO, PARA 12 DISJUNTORES DIN 100A - FORNECIMENTO E INSTALAÇÃO. AF_10/2020</v>
          </cell>
          <cell r="C3181" t="str">
            <v>UN</v>
          </cell>
          <cell r="D3181">
            <v>345.77</v>
          </cell>
        </row>
        <row r="3182">
          <cell r="A3182">
            <v>101876</v>
          </cell>
          <cell r="B3182" t="str">
            <v>QUADRO DE DISTRIBUIÇÃO DE ENERGIA EM PVC, DE EMBUTIR, SEM BARRAMENTO, PARA 6 DISJUNTORES - FORNECIMENTO E INSTALAÇÃO. AF_10/2020</v>
          </cell>
          <cell r="C3182" t="str">
            <v>UN</v>
          </cell>
          <cell r="D3182">
            <v>73.09</v>
          </cell>
        </row>
        <row r="3183">
          <cell r="A3183">
            <v>101877</v>
          </cell>
          <cell r="B3183" t="str">
            <v>QUADRO DE DISTRIBUIÇÃO DE ENERGIA EM PVC, DE EMBUTIR, SEM BARRAMENTO, PARA 3 DISJUNTORES - FORNECIMENTO E INSTALAÇÃO. AF_10/2020</v>
          </cell>
          <cell r="C3183" t="str">
            <v>UN</v>
          </cell>
          <cell r="D3183">
            <v>50.79</v>
          </cell>
        </row>
        <row r="3184">
          <cell r="A3184">
            <v>101878</v>
          </cell>
          <cell r="B3184" t="str">
            <v>QUADRO DE DISTRIBUIÇÃO DE ENERGIA EM CHAPA DE AÇO GALVANIZADO, DE SOBREPOR, COM BARRAMENTO TRIFÁSICO, PARA 18 DISJUNTORES DIN 100A - FORNECIMENTO E INSTALAÇÃO. AF_10/2020</v>
          </cell>
          <cell r="C3184" t="str">
            <v>UN</v>
          </cell>
          <cell r="D3184">
            <v>480.18</v>
          </cell>
        </row>
        <row r="3185">
          <cell r="A3185">
            <v>101879</v>
          </cell>
          <cell r="B3185" t="str">
            <v>QUADRO DE DISTRIBUIÇÃO DE ENERGIA EM CHAPA DE AÇO GALVANIZADO, DE EMBUTIR, COM BARRAMENTO TRIFÁSICO, PARA 24 DISJUNTORES DIN 100A - FORNECIMENTO E INSTALAÇÃO. AF_10/2020</v>
          </cell>
          <cell r="C3185" t="str">
            <v>UN</v>
          </cell>
          <cell r="D3185">
            <v>498.8</v>
          </cell>
        </row>
        <row r="3186">
          <cell r="A3186">
            <v>101880</v>
          </cell>
          <cell r="B3186" t="str">
            <v>QUADRO DE DISTRIBUIÇÃO DE ENERGIA EM CHAPA DE AÇO GALVANIZADO, DE EMBUTIR, COM BARRAMENTO TRIFÁSICO, PARA 30 DISJUNTORES DIN 150A - FORNECIMENTO E INSTALAÇÃO. AF_10/2020</v>
          </cell>
          <cell r="C3186" t="str">
            <v>UN</v>
          </cell>
          <cell r="D3186">
            <v>575.03</v>
          </cell>
        </row>
        <row r="3187">
          <cell r="A3187">
            <v>101881</v>
          </cell>
          <cell r="B3187" t="str">
            <v>QUADRO DE DISTRIBUIÇÃO DE ENERGIA EM CHAPA DE AÇO GALVANIZADO, DE EMBUTIR, COM BARRAMENTO TRIFÁSICO, PARA 40 DISJUNTORES DIN 100A - FORNECIMENTO E INSTALAÇÃO. AF_10/2020</v>
          </cell>
          <cell r="C3187" t="str">
            <v>UN</v>
          </cell>
          <cell r="D3187">
            <v>822.91</v>
          </cell>
        </row>
        <row r="3188">
          <cell r="A3188">
            <v>101882</v>
          </cell>
          <cell r="B3188" t="str">
            <v>QUADRO DE DISTRIBUIÇÃO DE ENERGIA EM CHAPA DE AÇO GALVANIZADO, DE EMBUTIR, COM BARRAMENTO TRIFÁSICO, PARA 30 DISJUNTORES DIN 225A - FORNECIMENTO E INSTALAÇÃO. AF_10/2020</v>
          </cell>
          <cell r="C3188" t="str">
            <v>UN</v>
          </cell>
          <cell r="D3188">
            <v>1164.68</v>
          </cell>
        </row>
        <row r="3189">
          <cell r="A3189">
            <v>101883</v>
          </cell>
          <cell r="B3189" t="str">
            <v>QUADRO DE DISTRIBUIÇÃO DE ENERGIA EM CHAPA DE AÇO GALVANIZADO, DE EMBUTIR, COM BARRAMENTO TRIFÁSICO, PARA 18 DISJUNTORES DIN 100A - FORNECIMENTO E INSTALAÇÃO. AF_10/2020</v>
          </cell>
          <cell r="C3189" t="str">
            <v>UN</v>
          </cell>
          <cell r="D3189">
            <v>475.61</v>
          </cell>
        </row>
        <row r="3190">
          <cell r="A3190">
            <v>101890</v>
          </cell>
          <cell r="B3190" t="str">
            <v>DISJUNTOR MONOPOLAR TIPO NEMA, CORRENTE NOMINAL DE 10 ATÉ 30A - FORNECIMENTO E INSTALAÇÃO. AF_10/2020</v>
          </cell>
          <cell r="C3190" t="str">
            <v>UN</v>
          </cell>
          <cell r="D3190">
            <v>15.65</v>
          </cell>
        </row>
        <row r="3191">
          <cell r="A3191">
            <v>101891</v>
          </cell>
          <cell r="B3191" t="str">
            <v>DISJUNTOR MONOPOLAR TIPO NEMA, CORRENTE NOMINAL DE 35 ATÉ 50A - FORNECIMENTO E INSTALAÇÃO. AF_10/2020</v>
          </cell>
          <cell r="C3191" t="str">
            <v>UN</v>
          </cell>
          <cell r="D3191">
            <v>26.87</v>
          </cell>
        </row>
        <row r="3192">
          <cell r="A3192">
            <v>101892</v>
          </cell>
          <cell r="B3192" t="str">
            <v>DISJUNTOR BIPOLAR TIPO NEMA, CORRENTE NOMINAL DE 10 ATÉ 50A - FORNECIMENTO E INSTALAÇÃO. AF_10/2020</v>
          </cell>
          <cell r="C3192" t="str">
            <v>UN</v>
          </cell>
          <cell r="D3192">
            <v>68.87</v>
          </cell>
        </row>
        <row r="3193">
          <cell r="A3193">
            <v>101893</v>
          </cell>
          <cell r="B3193" t="str">
            <v>DISJUNTOR TRIPOLAR TIPO NEMA, CORRENTE NOMINAL DE 10 ATÉ 50A - FORNECIMENTO E INSTALAÇÃO. AF_10/2020</v>
          </cell>
          <cell r="C3193" t="str">
            <v>UN</v>
          </cell>
          <cell r="D3193">
            <v>88.21</v>
          </cell>
        </row>
        <row r="3194">
          <cell r="A3194">
            <v>101894</v>
          </cell>
          <cell r="B3194" t="str">
            <v>DISJUNTOR TRIPOLAR TIPO NEMA, CORRENTE NOMINAL DE 60 ATÉ 100A - FORNECIMENTO E INSTALAÇÃO. AF_10/2020</v>
          </cell>
          <cell r="C3194" t="str">
            <v>UN</v>
          </cell>
          <cell r="D3194">
            <v>151.27000000000001</v>
          </cell>
        </row>
        <row r="3195">
          <cell r="A3195">
            <v>101895</v>
          </cell>
          <cell r="B3195" t="str">
            <v>DISJUNTOR TERMOMAGNÉTICO TRIPOLAR , CORRENTE NOMINAL DE 125A - FORNECIMENTO E INSTALAÇÃO. AF_10/2020</v>
          </cell>
          <cell r="C3195" t="str">
            <v>UN</v>
          </cell>
          <cell r="D3195">
            <v>409.01</v>
          </cell>
        </row>
        <row r="3196">
          <cell r="A3196">
            <v>101896</v>
          </cell>
          <cell r="B3196" t="str">
            <v>DISJUNTOR TERMOMAGNÉTICO TRIPOLAR , CORRENTE NOMINAL DE 200A - FORNECIMENTO E INSTALAÇÃO. AF_10/2020</v>
          </cell>
          <cell r="C3196" t="str">
            <v>UN</v>
          </cell>
          <cell r="D3196">
            <v>612.76</v>
          </cell>
        </row>
        <row r="3197">
          <cell r="A3197">
            <v>101897</v>
          </cell>
          <cell r="B3197" t="str">
            <v>DISJUNTOR TERMOMAGNÉTICO TRIPOLAR , CORRENTE NOMINAL DE 250A - FORNECIMENTO E INSTALAÇÃO. AF_10/2020</v>
          </cell>
          <cell r="C3197" t="str">
            <v>UN</v>
          </cell>
          <cell r="D3197">
            <v>976.42</v>
          </cell>
        </row>
        <row r="3198">
          <cell r="A3198">
            <v>101898</v>
          </cell>
          <cell r="B3198" t="str">
            <v>DISJUNTOR TERMOMAGNÉTICO TRIPOLAR , CORRENTE NOMINAL DE 400A - FORNECIMENTO E INSTALAÇÃO. AF_10/2020</v>
          </cell>
          <cell r="C3198" t="str">
            <v>UN</v>
          </cell>
          <cell r="D3198">
            <v>1303.77</v>
          </cell>
        </row>
        <row r="3199">
          <cell r="A3199">
            <v>101899</v>
          </cell>
          <cell r="B3199" t="str">
            <v>DISJUNTOR TERMOMAGNÉTICO TRIPOLAR , CORRENTE NOMINAL DE 600A - FORNECIMENTO E INSTALAÇÃO. AF_10/2020</v>
          </cell>
          <cell r="C3199" t="str">
            <v>UN</v>
          </cell>
          <cell r="D3199">
            <v>2082.42</v>
          </cell>
        </row>
        <row r="3200">
          <cell r="A3200">
            <v>101900</v>
          </cell>
          <cell r="B3200" t="str">
            <v>DISJUNTOR BAIXA TENSÃO TRIPOLAR A SECO  800A/600V - FORNECIMENTO E INSTALAÇÃO. AF_10/2020</v>
          </cell>
          <cell r="C3200" t="str">
            <v>UN</v>
          </cell>
          <cell r="D3200">
            <v>4337.7299999999996</v>
          </cell>
        </row>
        <row r="3201">
          <cell r="A3201">
            <v>101901</v>
          </cell>
          <cell r="B3201" t="str">
            <v>CONTATOR TRIPOLAR I NOMINAL 12A - FORNECIMENTO E INSTALAÇÃO. AF_10/2020</v>
          </cell>
          <cell r="C3201" t="str">
            <v>UN</v>
          </cell>
          <cell r="D3201">
            <v>98.66</v>
          </cell>
        </row>
        <row r="3202">
          <cell r="A3202">
            <v>101902</v>
          </cell>
          <cell r="B3202" t="str">
            <v>CONTATOR TRIPOLAR I NOMINAL 22A - FORNECIMENTO E INSTALAÇÃO. AF_10/2020</v>
          </cell>
          <cell r="C3202" t="str">
            <v>UN</v>
          </cell>
          <cell r="D3202">
            <v>122.35</v>
          </cell>
        </row>
        <row r="3203">
          <cell r="A3203">
            <v>101903</v>
          </cell>
          <cell r="B3203" t="str">
            <v>CONTATOR TRIPOLAR I NOMINAL 38A - FORNECIMENTO E INSTALAÇÃO. AF_10/2020</v>
          </cell>
          <cell r="C3203" t="str">
            <v>UN</v>
          </cell>
          <cell r="D3203">
            <v>253.75</v>
          </cell>
        </row>
        <row r="3204">
          <cell r="A3204">
            <v>101904</v>
          </cell>
          <cell r="B3204" t="str">
            <v>CONTATOR TRIPOLAR I NOMIMAL 95A - FORNECIMENTO E INSTALAÇÃO. AF_10/2020</v>
          </cell>
          <cell r="C3204" t="str">
            <v>UN</v>
          </cell>
          <cell r="D3204">
            <v>917.37</v>
          </cell>
        </row>
        <row r="3205">
          <cell r="A3205">
            <v>101938</v>
          </cell>
          <cell r="B3205" t="str">
            <v>CAIXA DE PROTEÇÃO PARA MEDIDOR MONOFÁSICO DE EMBUTIR - FORNECIMENTO E INSTALAÇÃO. AF_10/2020</v>
          </cell>
          <cell r="C3205" t="str">
            <v>UN</v>
          </cell>
          <cell r="D3205">
            <v>98.35</v>
          </cell>
        </row>
        <row r="3206">
          <cell r="A3206">
            <v>101946</v>
          </cell>
          <cell r="B3206" t="str">
            <v>QUADRO DE MEDIÇÃO GERAL DE ENERGIA PARA 1 MEDIDOR DE SOBREPOR - FORNECIMENTO E INSTALAÇÃO. AF_10/2020</v>
          </cell>
          <cell r="C3206" t="str">
            <v>UN</v>
          </cell>
          <cell r="D3206">
            <v>146.79</v>
          </cell>
        </row>
        <row r="3207">
          <cell r="A3207">
            <v>91945</v>
          </cell>
          <cell r="B3207" t="str">
            <v>SUPORTE PARAFUSADO COM PLACA DE ENCAIXE 4" X 2" ALTO (2,00 M DO PISO) PARA PONTO ELÉTRICO - FORNECIMENTO E INSTALAÇÃO. AF_03/2023</v>
          </cell>
          <cell r="C3207" t="str">
            <v>UN</v>
          </cell>
          <cell r="D3207">
            <v>12.89</v>
          </cell>
        </row>
        <row r="3208">
          <cell r="A3208">
            <v>91946</v>
          </cell>
          <cell r="B3208" t="str">
            <v>SUPORTE PARAFUSADO COM PLACA DE ENCAIXE 4" X 2" MÉDIO (1,30 M DO PISO) PARA PONTO ELÉTRICO - FORNECIMENTO E INSTALAÇÃO. AF_03/2023</v>
          </cell>
          <cell r="C3208" t="str">
            <v>UN</v>
          </cell>
          <cell r="D3208">
            <v>10.06</v>
          </cell>
        </row>
        <row r="3209">
          <cell r="A3209">
            <v>91947</v>
          </cell>
          <cell r="B3209" t="str">
            <v>SUPORTE PARAFUSADO COM PLACA DE ENCAIXE 4" X 2" BAIXO (0,30 M DO PISO) PARA PONTO ELÉTRICO - FORNECIMENTO E INSTALAÇÃO. AF_03/2023</v>
          </cell>
          <cell r="C3209" t="str">
            <v>UN</v>
          </cell>
          <cell r="D3209">
            <v>8.3000000000000007</v>
          </cell>
        </row>
        <row r="3210">
          <cell r="A3210">
            <v>91949</v>
          </cell>
          <cell r="B3210" t="str">
            <v>SUPORTE PARAFUSADO COM PLACA DE ENCAIXE 4" X 4" ALTO (2,00 M DO PISO) PARA PONTO ELÉTRICO - FORNECIMENTO E INSTALAÇÃO. AF_03/2023</v>
          </cell>
          <cell r="C3210" t="str">
            <v>UN</v>
          </cell>
          <cell r="D3210">
            <v>18.09</v>
          </cell>
        </row>
        <row r="3211">
          <cell r="A3211">
            <v>91950</v>
          </cell>
          <cell r="B3211" t="str">
            <v>SUPORTE PARAFUSADO COM PLACA DE ENCAIXE 4" X 4" MÉDIO (1,30 M DO PISO) PARA PONTO ELÉTRICO - FORNECIMENTO E INSTALAÇÃO. AF_03/2023</v>
          </cell>
          <cell r="C3211" t="str">
            <v>UN</v>
          </cell>
          <cell r="D3211">
            <v>14.66</v>
          </cell>
        </row>
        <row r="3212">
          <cell r="A3212">
            <v>91951</v>
          </cell>
          <cell r="B3212" t="str">
            <v>SUPORTE PARAFUSADO COM PLACA DE ENCAIXE 4" X 4" BAIXO (0,30 M DO PISO) PARA PONTO ELÉTRICO - FORNECIMENTO E INSTALAÇÃO. AF_03/2023</v>
          </cell>
          <cell r="C3212" t="str">
            <v>UN</v>
          </cell>
          <cell r="D3212">
            <v>12.6</v>
          </cell>
        </row>
        <row r="3213">
          <cell r="A3213">
            <v>91952</v>
          </cell>
          <cell r="B3213" t="str">
            <v>INTERRUPTOR SIMPLES (1 MÓDULO), 10A/250V, SEM SUPORTE E SEM PLACA - FORNECIMENTO E INSTALAÇÃO. AF_03/2023</v>
          </cell>
          <cell r="C3213" t="str">
            <v>UN</v>
          </cell>
          <cell r="D3213">
            <v>17.23</v>
          </cell>
        </row>
        <row r="3214">
          <cell r="A3214">
            <v>91953</v>
          </cell>
          <cell r="B3214" t="str">
            <v>INTERRUPTOR SIMPLES (1 MÓDULO), 10A/250V, INCLUINDO SUPORTE E PLACA - FORNECIMENTO E INSTALAÇÃO. AF_03/2023</v>
          </cell>
          <cell r="C3214" t="str">
            <v>UN</v>
          </cell>
          <cell r="D3214">
            <v>27.29</v>
          </cell>
        </row>
        <row r="3215">
          <cell r="A3215">
            <v>91954</v>
          </cell>
          <cell r="B3215" t="str">
            <v>INTERRUPTOR PARALELO (1 MÓDULO), 10A/250V, SEM SUPORTE E SEM PLACA - FORNECIMENTO E INSTALAÇÃO. AF_03/2023</v>
          </cell>
          <cell r="C3215" t="str">
            <v>UN</v>
          </cell>
          <cell r="D3215">
            <v>23.14</v>
          </cell>
        </row>
        <row r="3216">
          <cell r="A3216">
            <v>91955</v>
          </cell>
          <cell r="B3216" t="str">
            <v>INTERRUPTOR PARALELO (1 MÓDULO), 10A/250V, INCLUINDO SUPORTE E PLACA - FORNECIMENTO E INSTALAÇÃO. AF_03/2023</v>
          </cell>
          <cell r="C3216" t="str">
            <v>UN</v>
          </cell>
          <cell r="D3216">
            <v>33.200000000000003</v>
          </cell>
        </row>
        <row r="3217">
          <cell r="A3217">
            <v>91956</v>
          </cell>
          <cell r="B3217" t="str">
            <v>INTERRUPTOR SIMPLES (1 MÓDULO) COM INTERRUPTOR PARALELO (1 MÓDULO), 10A/250V, SEM SUPORTE E SEM PLACA - FORNECIMENTO E INSTALAÇÃO. AF_03/2023</v>
          </cell>
          <cell r="C3217" t="str">
            <v>UN</v>
          </cell>
          <cell r="D3217">
            <v>37.369999999999997</v>
          </cell>
        </row>
        <row r="3218">
          <cell r="A3218">
            <v>91957</v>
          </cell>
          <cell r="B3218" t="str">
            <v>INTERRUPTOR SIMPLES (1 MÓDULO) COM INTERRUPTOR PARALELO (1 MÓDULO), 10A/250V, INCLUINDO SUPORTE E PLACA - FORNECIMENTO E INSTALAÇÃO. AF_03/2023</v>
          </cell>
          <cell r="C3218" t="str">
            <v>UN</v>
          </cell>
          <cell r="D3218">
            <v>47.43</v>
          </cell>
        </row>
        <row r="3219">
          <cell r="A3219">
            <v>91958</v>
          </cell>
          <cell r="B3219" t="str">
            <v>INTERRUPTOR SIMPLES (2 MÓDULOS), 10A/250V, SEM SUPORTE E SEM PLACA - FORNECIMENTO E INSTALAÇÃO. AF_03/2023</v>
          </cell>
          <cell r="C3219" t="str">
            <v>UN</v>
          </cell>
          <cell r="D3219">
            <v>31.49</v>
          </cell>
        </row>
        <row r="3220">
          <cell r="A3220">
            <v>91959</v>
          </cell>
          <cell r="B3220" t="str">
            <v>INTERRUPTOR SIMPLES (2 MÓDULOS), 10A/250V, INCLUINDO SUPORTE E PLACA - FORNECIMENTO E INSTALAÇÃO. AF_03/2023</v>
          </cell>
          <cell r="C3220" t="str">
            <v>UN</v>
          </cell>
          <cell r="D3220">
            <v>41.55</v>
          </cell>
        </row>
        <row r="3221">
          <cell r="A3221">
            <v>91960</v>
          </cell>
          <cell r="B3221" t="str">
            <v>INTERRUPTOR PARALELO (2 MÓDULOS), 10A/250V, SEM SUPORTE E SEM PLACA - FORNECIMENTO E INSTALAÇÃO. AF_03/2023</v>
          </cell>
          <cell r="C3221" t="str">
            <v>UN</v>
          </cell>
          <cell r="D3221">
            <v>43.34</v>
          </cell>
        </row>
        <row r="3222">
          <cell r="A3222">
            <v>91961</v>
          </cell>
          <cell r="B3222" t="str">
            <v>INTERRUPTOR PARALELO (2 MÓDULOS), 10A/250V, INCLUINDO SUPORTE E PLACA - FORNECIMENTO E INSTALAÇÃO. AF_03/2023</v>
          </cell>
          <cell r="C3222" t="str">
            <v>UN</v>
          </cell>
          <cell r="D3222">
            <v>53.4</v>
          </cell>
        </row>
        <row r="3223">
          <cell r="A3223">
            <v>91962</v>
          </cell>
          <cell r="B3223" t="str">
            <v>INTERRUPTOR SIMPLES (1 MÓDULO) COM INTERRUPTOR PARALELO (2 MÓDULOS), 10A/250V, SEM SUPORTE E SEM PLACA - FORNECIMENTO E INSTALAÇÃO. AF_03/2023</v>
          </cell>
          <cell r="C3223" t="str">
            <v>UN</v>
          </cell>
          <cell r="D3223">
            <v>57.57</v>
          </cell>
        </row>
        <row r="3224">
          <cell r="A3224">
            <v>91963</v>
          </cell>
          <cell r="B3224" t="str">
            <v>INTERRUPTOR SIMPLES (1 MÓDULO) COM INTERRUPTOR PARALELO (2 MÓDULOS), 10A/250V, INCLUINDO SUPORTE E PLACA - FORNECIMENTO E INSTALAÇÃO. AF_03/2023</v>
          </cell>
          <cell r="C3224" t="str">
            <v>UN</v>
          </cell>
          <cell r="D3224">
            <v>67.63</v>
          </cell>
        </row>
        <row r="3225">
          <cell r="A3225">
            <v>91964</v>
          </cell>
          <cell r="B3225" t="str">
            <v>INTERRUPTOR SIMPLES (2 MÓDULOS) COM INTERRUPTOR PARALELO (1 MÓDULO), 10A/250V, SEM SUPORTE E SEM PLACA - FORNECIMENTO E INSTALAÇÃO. AF_03/2023</v>
          </cell>
          <cell r="C3225" t="str">
            <v>UN</v>
          </cell>
          <cell r="D3225">
            <v>51.64</v>
          </cell>
        </row>
        <row r="3226">
          <cell r="A3226">
            <v>91965</v>
          </cell>
          <cell r="B3226" t="str">
            <v>INTERRUPTOR SIMPLES (2 MÓDULOS) COM INTERRUPTOR PARALELO (1 MÓDULO), 10A/250V, INCLUINDO SUPORTE E PLACA - FORNECIMENTO E INSTALAÇÃO. AF_03/2023</v>
          </cell>
          <cell r="C3226" t="str">
            <v>UN</v>
          </cell>
          <cell r="D3226">
            <v>61.7</v>
          </cell>
        </row>
        <row r="3227">
          <cell r="A3227">
            <v>91966</v>
          </cell>
          <cell r="B3227" t="str">
            <v>INTERRUPTOR SIMPLES (3 MÓDULOS), 10A/250V, SEM SUPORTE E SEM PLACA - FORNECIMENTO E INSTALAÇÃO. AF_03/2023</v>
          </cell>
          <cell r="C3227" t="str">
            <v>UN</v>
          </cell>
          <cell r="D3227">
            <v>45.76</v>
          </cell>
        </row>
        <row r="3228">
          <cell r="A3228">
            <v>91967</v>
          </cell>
          <cell r="B3228" t="str">
            <v>INTERRUPTOR SIMPLES (3 MÓDULOS), 10A/250V, INCLUINDO SUPORTE E PLACA - FORNECIMENTO E INSTALAÇÃO. AF_03/2023</v>
          </cell>
          <cell r="C3228" t="str">
            <v>UN</v>
          </cell>
          <cell r="D3228">
            <v>55.82</v>
          </cell>
        </row>
        <row r="3229">
          <cell r="A3229">
            <v>91968</v>
          </cell>
          <cell r="B3229" t="str">
            <v>INTERRUPTOR PARALELO (3 MÓDULOS), 10A/250V, SEM SUPORTE E SEM PLACA - FORNECIMENTO E INSTALAÇÃO. AF_03/2023</v>
          </cell>
          <cell r="C3229" t="str">
            <v>UN</v>
          </cell>
          <cell r="D3229">
            <v>63.49</v>
          </cell>
        </row>
        <row r="3230">
          <cell r="A3230">
            <v>91969</v>
          </cell>
          <cell r="B3230" t="str">
            <v>INTERRUPTOR PARALELO (3 MÓDULOS), 10A/250V, INCLUINDO SUPORTE E PLACA - FORNECIMENTO E INSTALAÇÃO. AF_03/2023</v>
          </cell>
          <cell r="C3230" t="str">
            <v>UN</v>
          </cell>
          <cell r="D3230">
            <v>73.55</v>
          </cell>
        </row>
        <row r="3231">
          <cell r="A3231">
            <v>91970</v>
          </cell>
          <cell r="B3231" t="str">
            <v>INTERRUPTOR SIMPLES (3 MÓDULOS) COM INTERRUPTOR PARALELO (1 MÓDULO), 10A/250V, SEM SUPORTE E SEM PLACA - FORNECIMENTO E INSTALAÇÃO. AF_03/2023</v>
          </cell>
          <cell r="C3231" t="str">
            <v>UN</v>
          </cell>
          <cell r="D3231">
            <v>66.25</v>
          </cell>
        </row>
        <row r="3232">
          <cell r="A3232">
            <v>91971</v>
          </cell>
          <cell r="B3232" t="str">
            <v>INTERRUPTOR SIMPLES (3 MÓDULOS) COM INTERRUPTOR PARALELO (1 MÓDULO), 10A/250V, INCLUINDO SUPORTE E PLACA - FORNECIMENTO E INSTALAÇÃO. AF_03/2023</v>
          </cell>
          <cell r="C3232" t="str">
            <v>UN</v>
          </cell>
          <cell r="D3232">
            <v>80.91</v>
          </cell>
        </row>
        <row r="3233">
          <cell r="A3233">
            <v>91972</v>
          </cell>
          <cell r="B3233" t="str">
            <v>INTERRUPTOR SIMPLES (2 MÓDULOS) COM INTERRUPTOR PARALELO (2 MÓDULOS), 10A/250V, SEM SUPORTE E SEM PLACA - FORNECIMENTO E INSTALAÇÃO. AF_03/2023</v>
          </cell>
          <cell r="C3233" t="str">
            <v>UN</v>
          </cell>
          <cell r="D3233">
            <v>72.22</v>
          </cell>
        </row>
        <row r="3234">
          <cell r="A3234">
            <v>91973</v>
          </cell>
          <cell r="B3234" t="str">
            <v>INTERRUPTOR SIMPLES (2 MÓDULOS) COM INTERRUPTOR PARALELO (2 MÓDULOS), 10A/250V, INCLUINDO SUPORTE E PLACA - FORNECIMENTO E INSTALAÇÃO. AF_03/2023</v>
          </cell>
          <cell r="C3234" t="str">
            <v>UN</v>
          </cell>
          <cell r="D3234">
            <v>86.88</v>
          </cell>
        </row>
        <row r="3235">
          <cell r="A3235">
            <v>91974</v>
          </cell>
          <cell r="B3235" t="str">
            <v>INTERRUPTOR SIMPLES (4 MÓDULOS), 10A/250V, SEM SUPORTE E SEM PLACA - FORNECIMENTO E INSTALAÇÃO. AF_03/2023</v>
          </cell>
          <cell r="C3235" t="str">
            <v>UN</v>
          </cell>
          <cell r="D3235">
            <v>60.32</v>
          </cell>
        </row>
        <row r="3236">
          <cell r="A3236">
            <v>91975</v>
          </cell>
          <cell r="B3236" t="str">
            <v>INTERRUPTOR SIMPLES (4 MÓDULOS), 10A/250V, INCLUINDO SUPORTE E PLACA - FORNECIMENTO E INSTALAÇÃO. AF_03/2023</v>
          </cell>
          <cell r="C3236" t="str">
            <v>UN</v>
          </cell>
          <cell r="D3236">
            <v>74.98</v>
          </cell>
        </row>
        <row r="3237">
          <cell r="A3237">
            <v>91976</v>
          </cell>
          <cell r="B3237" t="str">
            <v>INTERRUPTOR SIMPLES (6 MÓDULOS), 10A/250V, SEM SUPORTE E SEM PLACA - FORNECIMENTO E INSTALAÇÃO. AF_03/2023</v>
          </cell>
          <cell r="C3237" t="str">
            <v>UN</v>
          </cell>
          <cell r="D3237">
            <v>88.9</v>
          </cell>
        </row>
        <row r="3238">
          <cell r="A3238">
            <v>91977</v>
          </cell>
          <cell r="B3238" t="str">
            <v>INTERRUPTOR SIMPLES (6 MÓDULOS), 10A/250V, INCLUINDO SUPORTE E PLACA - FORNECIMENTO E INSTALAÇÃO. AF_03/2023</v>
          </cell>
          <cell r="C3238" t="str">
            <v>UN</v>
          </cell>
          <cell r="D3238">
            <v>103.56</v>
          </cell>
        </row>
        <row r="3239">
          <cell r="A3239">
            <v>91978</v>
          </cell>
          <cell r="B3239" t="str">
            <v>INTERRUPTOR INTERMEDIÁRIO (1 MÓDULO), 10A/250V, SEM SUPORTE E SEM PLACA - FORNECIMENTO E INSTALAÇÃO. AF_03/2023</v>
          </cell>
          <cell r="C3239" t="str">
            <v>UN</v>
          </cell>
          <cell r="D3239">
            <v>36.19</v>
          </cell>
        </row>
        <row r="3240">
          <cell r="A3240">
            <v>91979</v>
          </cell>
          <cell r="B3240" t="str">
            <v>INTERRUPTOR INTERMEDIÁRIO (1 MÓDULO), 10A/250V, INCLUINDO SUPORTE E PLACA - FORNECIMENTO E INSTALAÇÃO. AF_03/2023</v>
          </cell>
          <cell r="C3240" t="str">
            <v>UN</v>
          </cell>
          <cell r="D3240">
            <v>46.25</v>
          </cell>
        </row>
        <row r="3241">
          <cell r="A3241">
            <v>91980</v>
          </cell>
          <cell r="B3241" t="str">
            <v>INTERRUPTOR BIPOLAR (1 MÓDULO), 10A/250V, SEM SUPORTE E SEM PLACA - FORNECIMENTO E INSTALAÇÃO. AF_03/2023</v>
          </cell>
          <cell r="C3241" t="str">
            <v>UN</v>
          </cell>
          <cell r="D3241">
            <v>35.119999999999997</v>
          </cell>
        </row>
        <row r="3242">
          <cell r="A3242">
            <v>91981</v>
          </cell>
          <cell r="B3242" t="str">
            <v>INTERRUPTOR BIPOLAR (1 MÓDULO), 10A/250V, INCLUINDO SUPORTE E PLACA - FORNECIMENTO E INSTALAÇÃO. AF_03/2023</v>
          </cell>
          <cell r="C3242" t="str">
            <v>UN</v>
          </cell>
          <cell r="D3242">
            <v>45.18</v>
          </cell>
        </row>
        <row r="3243">
          <cell r="A3243">
            <v>91982</v>
          </cell>
          <cell r="B3243" t="str">
            <v>DIMMER ROTATIVO (1 MÓDULO), 220V/600W, SEM SUPORTE E SEM PLACA - FORNECIMENTO E INSTALAÇÃO. AF_03/2023</v>
          </cell>
          <cell r="C3243" t="str">
            <v>UN</v>
          </cell>
          <cell r="D3243">
            <v>79.42</v>
          </cell>
        </row>
        <row r="3244">
          <cell r="A3244">
            <v>91983</v>
          </cell>
          <cell r="B3244" t="str">
            <v>DIMMER ROTATIVO (1 MÓDULO), 220V/600W, INCLUINDO SUPORTE E PLACA - FORNECIMENTO E INSTALAÇÃO. AF_03/2023</v>
          </cell>
          <cell r="C3244" t="str">
            <v>UN</v>
          </cell>
          <cell r="D3244">
            <v>89.48</v>
          </cell>
        </row>
        <row r="3245">
          <cell r="A3245">
            <v>91984</v>
          </cell>
          <cell r="B3245" t="str">
            <v>INTERRUPTOR PULSADOR CAMPAINHA (1 MÓDULO), 10A/250V, SEM SUPORTE E SEM PLACA - FORNECIMENTO E INSTALAÇÃO. AF_03/2023</v>
          </cell>
          <cell r="C3245" t="str">
            <v>UN</v>
          </cell>
          <cell r="D3245">
            <v>16.23</v>
          </cell>
        </row>
        <row r="3246">
          <cell r="A3246">
            <v>91985</v>
          </cell>
          <cell r="B3246" t="str">
            <v>INTERRUPTOR PULSADOR CAMPAINHA (1 MÓDULO), 10A/250V, INCLUINDO SUPORTE E PLACA - FORNECIMENTO E INSTALAÇÃO. AF_03/2023</v>
          </cell>
          <cell r="C3246" t="str">
            <v>UN</v>
          </cell>
          <cell r="D3246">
            <v>26.29</v>
          </cell>
        </row>
        <row r="3247">
          <cell r="A3247">
            <v>91986</v>
          </cell>
          <cell r="B3247" t="str">
            <v>CAMPAINHA CIGARRA (1 MÓDULO), 10A/250V, SEM SUPORTE E SEM PLACA - FORNECIMENTO E INSTALAÇÃO. AF_03/2023</v>
          </cell>
          <cell r="C3247" t="str">
            <v>UN</v>
          </cell>
          <cell r="D3247">
            <v>33.700000000000003</v>
          </cell>
        </row>
        <row r="3248">
          <cell r="A3248">
            <v>91987</v>
          </cell>
          <cell r="B3248" t="str">
            <v>CAMPAINHA CIGARRA (1 MÓDULO), 10A/250V, INCLUINDO SUPORTE E PLACA - FORNECIMENTO E INSTALAÇÃO. AF_03/2023</v>
          </cell>
          <cell r="C3248" t="str">
            <v>UN</v>
          </cell>
          <cell r="D3248">
            <v>43.76</v>
          </cell>
        </row>
        <row r="3249">
          <cell r="A3249">
            <v>91988</v>
          </cell>
          <cell r="B3249" t="str">
            <v>INTERRUPTOR PULSADOR MINUTERIA (1 MÓDULO), 10A/250V, SEM SUPORTE E SEM PLACA - FORNECIMENTO E INSTALAÇÃO. AF_03/2023</v>
          </cell>
          <cell r="C3249" t="str">
            <v>UN</v>
          </cell>
          <cell r="D3249">
            <v>19.850000000000001</v>
          </cell>
        </row>
        <row r="3250">
          <cell r="A3250">
            <v>91989</v>
          </cell>
          <cell r="B3250" t="str">
            <v>INTERRUPTOR PULSADOR MINUTERIA (1 MÓDULO), 10A/250V, INCLUINDO SUPORTE E PLACA - FORNECIMENTO E INSTALAÇÃO. AF_03/2023</v>
          </cell>
          <cell r="C3250" t="str">
            <v>UN</v>
          </cell>
          <cell r="D3250">
            <v>29.91</v>
          </cell>
        </row>
        <row r="3251">
          <cell r="A3251">
            <v>91990</v>
          </cell>
          <cell r="B3251" t="str">
            <v>TOMADA ALTA DE EMBUTIR (1 MÓDULO), 2P+T 10 A, SEM SUPORTE E SEM PLACA - FORNECIMENTO E INSTALAÇÃO. AF_03/2023</v>
          </cell>
          <cell r="C3251" t="str">
            <v>UN</v>
          </cell>
          <cell r="D3251">
            <v>31.41</v>
          </cell>
        </row>
        <row r="3252">
          <cell r="A3252">
            <v>91991</v>
          </cell>
          <cell r="B3252" t="str">
            <v>TOMADA ALTA DE EMBUTIR (1 MÓDULO), 2P+T 20 A, SEM SUPORTE E SEM PLACA - FORNECIMENTO E INSTALAÇÃO. AF_03/2023</v>
          </cell>
          <cell r="C3252" t="str">
            <v>UN</v>
          </cell>
          <cell r="D3252">
            <v>33.369999999999997</v>
          </cell>
        </row>
        <row r="3253">
          <cell r="A3253">
            <v>91992</v>
          </cell>
          <cell r="B3253" t="str">
            <v>TOMADA ALTA DE EMBUTIR (1 MÓDULO), 2P+T 10 A, INCLUINDO SUPORTE E PLACA - FORNECIMENTO E INSTALAÇÃO. AF_03/2023</v>
          </cell>
          <cell r="C3253" t="str">
            <v>UN</v>
          </cell>
          <cell r="D3253">
            <v>41.47</v>
          </cell>
        </row>
        <row r="3254">
          <cell r="A3254">
            <v>91993</v>
          </cell>
          <cell r="B3254" t="str">
            <v>TOMADA ALTA DE EMBUTIR (1 MÓDULO), 2P+T 20 A, INCLUINDO SUPORTE E PLACA - FORNECIMENTO E INSTALAÇÃO. AF_03/2023</v>
          </cell>
          <cell r="C3254" t="str">
            <v>UN</v>
          </cell>
          <cell r="D3254">
            <v>43.43</v>
          </cell>
        </row>
        <row r="3255">
          <cell r="A3255">
            <v>91994</v>
          </cell>
          <cell r="B3255" t="str">
            <v>TOMADA MÉDIA DE EMBUTIR (1 MÓDULO), 2P+T 10 A, SEM SUPORTE E SEM PLACA - FORNECIMENTO E INSTALAÇÃO. AF_03/2023</v>
          </cell>
          <cell r="C3255" t="str">
            <v>UN</v>
          </cell>
          <cell r="D3255">
            <v>22.12</v>
          </cell>
        </row>
        <row r="3256">
          <cell r="A3256">
            <v>91995</v>
          </cell>
          <cell r="B3256" t="str">
            <v>TOMADA MÉDIA DE EMBUTIR (1 MÓDULO), 2P+T 20 A, SEM SUPORTE E SEM PLACA - FORNECIMENTO E INSTALAÇÃO. AF_03/2023</v>
          </cell>
          <cell r="C3256" t="str">
            <v>UN</v>
          </cell>
          <cell r="D3256">
            <v>24.08</v>
          </cell>
        </row>
        <row r="3257">
          <cell r="A3257">
            <v>91996</v>
          </cell>
          <cell r="B3257" t="str">
            <v>TOMADA MÉDIA DE EMBUTIR (1 MÓDULO), 2P+T 10 A, INCLUINDO SUPORTE E PLACA - FORNECIMENTO E INSTALAÇÃO. AF_03/2023</v>
          </cell>
          <cell r="C3257" t="str">
            <v>UN</v>
          </cell>
          <cell r="D3257">
            <v>32.18</v>
          </cell>
        </row>
        <row r="3258">
          <cell r="A3258">
            <v>91997</v>
          </cell>
          <cell r="B3258" t="str">
            <v>TOMADA MÉDIA DE EMBUTIR (1 MÓDULO), 2P+T 20 A, INCLUINDO SUPORTE E PLACA - FORNECIMENTO E INSTALAÇÃO. AF_03/2023</v>
          </cell>
          <cell r="C3258" t="str">
            <v>UN</v>
          </cell>
          <cell r="D3258">
            <v>34.14</v>
          </cell>
        </row>
        <row r="3259">
          <cell r="A3259">
            <v>91998</v>
          </cell>
          <cell r="B3259" t="str">
            <v>TOMADA BAIXA DE EMBUTIR (1 MÓDULO), 2P+T 10 A, SEM SUPORTE E SEM PLACA - FORNECIMENTO E INSTALAÇÃO. AF_03/2023</v>
          </cell>
          <cell r="C3259" t="str">
            <v>UN</v>
          </cell>
          <cell r="D3259">
            <v>18.54</v>
          </cell>
        </row>
        <row r="3260">
          <cell r="A3260">
            <v>91999</v>
          </cell>
          <cell r="B3260" t="str">
            <v>TOMADA BAIXA DE EMBUTIR (1 MÓDULO), 2P+T 20 A, SEM SUPORTE E SEM PLACA - FORNECIMENTO E INSTALAÇÃO. AF_03/2023</v>
          </cell>
          <cell r="C3260" t="str">
            <v>UN</v>
          </cell>
          <cell r="D3260">
            <v>20.5</v>
          </cell>
        </row>
        <row r="3261">
          <cell r="A3261">
            <v>92000</v>
          </cell>
          <cell r="B3261" t="str">
            <v>TOMADA BAIXA DE EMBUTIR (1 MÓDULO), 2P+T 10 A, INCLUINDO SUPORTE E PLACA - FORNECIMENTO E INSTALAÇÃO. AF_03/2023</v>
          </cell>
          <cell r="C3261" t="str">
            <v>UN</v>
          </cell>
          <cell r="D3261">
            <v>28.6</v>
          </cell>
        </row>
        <row r="3262">
          <cell r="A3262">
            <v>92001</v>
          </cell>
          <cell r="B3262" t="str">
            <v>TOMADA BAIXA DE EMBUTIR (1 MÓDULO), 2P+T 20 A, INCLUINDO SUPORTE E PLACA - FORNECIMENTO E INSTALAÇÃO. AF_03/2023</v>
          </cell>
          <cell r="C3262" t="str">
            <v>UN</v>
          </cell>
          <cell r="D3262">
            <v>30.56</v>
          </cell>
        </row>
        <row r="3263">
          <cell r="A3263">
            <v>92002</v>
          </cell>
          <cell r="B3263" t="str">
            <v>TOMADA MÉDIA DE EMBUTIR (2 MÓDULOS), 2P+T 10 A, SEM SUPORTE E SEM PLACA - FORNECIMENTO E INSTALAÇÃO. AF_03/2023</v>
          </cell>
          <cell r="C3263" t="str">
            <v>UN</v>
          </cell>
          <cell r="D3263">
            <v>41.3</v>
          </cell>
        </row>
        <row r="3264">
          <cell r="A3264">
            <v>92003</v>
          </cell>
          <cell r="B3264" t="str">
            <v>TOMADA MÉDIA DE EMBUTIR (2 MÓDULOS), 2P+T 20 A, SEM SUPORTE E SEM PLACA - FORNECIMENTO E INSTALAÇÃO. AF_03/2023</v>
          </cell>
          <cell r="C3264" t="str">
            <v>UN</v>
          </cell>
          <cell r="D3264">
            <v>45.22</v>
          </cell>
        </row>
        <row r="3265">
          <cell r="A3265">
            <v>92004</v>
          </cell>
          <cell r="B3265" t="str">
            <v>TOMADA MÉDIA DE EMBUTIR (2 MÓDULOS), 2P+T 10 A, INCLUINDO SUPORTE E PLACA - FORNECIMENTO E INSTALAÇÃO. AF_03/2023</v>
          </cell>
          <cell r="C3265" t="str">
            <v>UN</v>
          </cell>
          <cell r="D3265">
            <v>51.36</v>
          </cell>
        </row>
        <row r="3266">
          <cell r="A3266">
            <v>92005</v>
          </cell>
          <cell r="B3266" t="str">
            <v>TOMADA MÉDIA DE EMBUTIR (2 MÓDULOS), 2P+T 20 A, INCLUINDO SUPORTE E PLACA - FORNECIMENTO E INSTALAÇÃO. AF_03/2023</v>
          </cell>
          <cell r="C3266" t="str">
            <v>UN</v>
          </cell>
          <cell r="D3266">
            <v>55.28</v>
          </cell>
        </row>
        <row r="3267">
          <cell r="A3267">
            <v>92006</v>
          </cell>
          <cell r="B3267" t="str">
            <v>TOMADA BAIXA DE EMBUTIR (2 MÓDULOS), 2P+T 10 A, SEM SUPORTE E SEM PLACA - FORNECIMENTO E INSTALAÇÃO. AF_03/2023</v>
          </cell>
          <cell r="C3267" t="str">
            <v>UN</v>
          </cell>
          <cell r="D3267">
            <v>34.08</v>
          </cell>
        </row>
        <row r="3268">
          <cell r="A3268">
            <v>92007</v>
          </cell>
          <cell r="B3268" t="str">
            <v>TOMADA BAIXA DE EMBUTIR (2 MÓDULOS), 2P+T 20 A, SEM SUPORTE E SEM PLACA - FORNECIMENTO E INSTALAÇÃO. AF_03/2023</v>
          </cell>
          <cell r="C3268" t="str">
            <v>UN</v>
          </cell>
          <cell r="D3268">
            <v>38</v>
          </cell>
        </row>
        <row r="3269">
          <cell r="A3269">
            <v>92008</v>
          </cell>
          <cell r="B3269" t="str">
            <v>TOMADA BAIXA DE EMBUTIR (2 MÓDULOS), 2P+T 10 A, INCLUINDO SUPORTE E PLACA - FORNECIMENTO E INSTALAÇÃO. AF_03/2023</v>
          </cell>
          <cell r="C3269" t="str">
            <v>UN</v>
          </cell>
          <cell r="D3269">
            <v>44.14</v>
          </cell>
        </row>
        <row r="3270">
          <cell r="A3270">
            <v>92009</v>
          </cell>
          <cell r="B3270" t="str">
            <v>TOMADA BAIXA DE EMBUTIR (2 MÓDULOS), 2P+T 20 A, INCLUINDO SUPORTE E PLACA - FORNECIMENTO E INSTALAÇÃO. AF_03/2023</v>
          </cell>
          <cell r="C3270" t="str">
            <v>UN</v>
          </cell>
          <cell r="D3270">
            <v>48.06</v>
          </cell>
        </row>
        <row r="3271">
          <cell r="A3271">
            <v>92010</v>
          </cell>
          <cell r="B3271" t="str">
            <v>TOMADA MÉDIA DE EMBUTIR (3 MÓDULOS), 2P+T 10 A, SEM SUPORTE E SEM PLACA - FORNECIMENTO E INSTALAÇÃO. AF_03/2023</v>
          </cell>
          <cell r="C3271" t="str">
            <v>UN</v>
          </cell>
          <cell r="D3271">
            <v>60.43</v>
          </cell>
        </row>
        <row r="3272">
          <cell r="A3272">
            <v>92011</v>
          </cell>
          <cell r="B3272" t="str">
            <v>TOMADA MÉDIA DE EMBUTIR (3 MÓDULOS), 2P+T 20 A, SEM SUPORTE E SEM PLACA - FORNECIMENTO E INSTALAÇÃO. AF_03/2023</v>
          </cell>
          <cell r="C3272" t="str">
            <v>UN</v>
          </cell>
          <cell r="D3272">
            <v>66.31</v>
          </cell>
        </row>
        <row r="3273">
          <cell r="A3273">
            <v>92012</v>
          </cell>
          <cell r="B3273" t="str">
            <v>TOMADA MÉDIA DE EMBUTIR (3 MÓDULOS), 2P+T 10 A, INCLUINDO SUPORTE E PLACA - FORNECIMENTO E INSTALAÇÃO. AF_03/2023</v>
          </cell>
          <cell r="C3273" t="str">
            <v>UN</v>
          </cell>
          <cell r="D3273">
            <v>70.489999999999995</v>
          </cell>
        </row>
        <row r="3274">
          <cell r="A3274">
            <v>92013</v>
          </cell>
          <cell r="B3274" t="str">
            <v>TOMADA MÉDIA DE EMBUTIR (3 MÓDULOS), 2P+T 20 A, INCLUINDO SUPORTE E PLACA - FORNECIMENTO E INSTALAÇÃO. AF_03/2023</v>
          </cell>
          <cell r="C3274" t="str">
            <v>UN</v>
          </cell>
          <cell r="D3274">
            <v>76.37</v>
          </cell>
        </row>
        <row r="3275">
          <cell r="A3275">
            <v>92014</v>
          </cell>
          <cell r="B3275" t="str">
            <v>TOMADA BAIXA DE EMBUTIR (3 MÓDULOS), 2P+T 10 A, SEM SUPORTE E SEM PLACA - FORNECIMENTO E INSTALAÇÃO. AF_03/2023</v>
          </cell>
          <cell r="C3275" t="str">
            <v>UN</v>
          </cell>
          <cell r="D3275">
            <v>49.63</v>
          </cell>
        </row>
        <row r="3276">
          <cell r="A3276">
            <v>92015</v>
          </cell>
          <cell r="B3276" t="str">
            <v>TOMADA BAIXA DE EMBUTIR (3 MÓDULOS), 2P+T 20 A, SEM SUPORTE E SEM PLACA - FORNECIMENTO E INSTALAÇÃO. AF_03/2023</v>
          </cell>
          <cell r="C3276" t="str">
            <v>UN</v>
          </cell>
          <cell r="D3276">
            <v>55.51</v>
          </cell>
        </row>
        <row r="3277">
          <cell r="A3277">
            <v>92016</v>
          </cell>
          <cell r="B3277" t="str">
            <v>TOMADA BAIXA DE EMBUTIR (3 MÓDULOS), 2P+T 10 A, INCLUINDO SUPORTE E PLACA - FORNECIMENTO E INSTALAÇÃO. AF_03/2023</v>
          </cell>
          <cell r="C3277" t="str">
            <v>UN</v>
          </cell>
          <cell r="D3277">
            <v>59.69</v>
          </cell>
        </row>
        <row r="3278">
          <cell r="A3278">
            <v>92017</v>
          </cell>
          <cell r="B3278" t="str">
            <v>TOMADA BAIXA DE EMBUTIR (3 MÓDULOS), 2P+T 20 A, INCLUINDO SUPORTE E PLACA - FORNECIMENTO E INSTALAÇÃO. AF_03/2023</v>
          </cell>
          <cell r="C3278" t="str">
            <v>UN</v>
          </cell>
          <cell r="D3278">
            <v>65.569999999999993</v>
          </cell>
        </row>
        <row r="3279">
          <cell r="A3279">
            <v>92018</v>
          </cell>
          <cell r="B3279" t="str">
            <v>TOMADA BAIXA DE EMBUTIR (4 MÓDULOS), 2P+T 10 A, SEM SUPORTE E SEM PLACA - FORNECIMENTO E INSTALAÇÃO. AF_03/2023</v>
          </cell>
          <cell r="C3279" t="str">
            <v>UN</v>
          </cell>
          <cell r="D3279">
            <v>65.69</v>
          </cell>
        </row>
        <row r="3280">
          <cell r="A3280">
            <v>92019</v>
          </cell>
          <cell r="B3280" t="str">
            <v>TOMADA BAIXA DE EMBUTIR (4 MÓDULOS), 2P+T 10 A, INCLUINDO SUPORTE E PLACA - FORNECIMENTO E INSTALAÇÃO. AF_03/2023</v>
          </cell>
          <cell r="C3280" t="str">
            <v>UN</v>
          </cell>
          <cell r="D3280">
            <v>80.349999999999994</v>
          </cell>
        </row>
        <row r="3281">
          <cell r="A3281">
            <v>92020</v>
          </cell>
          <cell r="B3281" t="str">
            <v>TOMADA BAIXA DE EMBUTIR (6 MÓDULOS), 2P+T 10 A, SEM SUPORTE E SEM PLACA - FORNECIMENTO E INSTALAÇÃO. AF_03/2023</v>
          </cell>
          <cell r="C3281" t="str">
            <v>UN</v>
          </cell>
          <cell r="D3281">
            <v>97.01</v>
          </cell>
        </row>
        <row r="3282">
          <cell r="A3282">
            <v>92021</v>
          </cell>
          <cell r="B3282" t="str">
            <v>TOMADA BAIXA DE EMBUTIR (6 MÓDULOS), 2P+T 10 A, INCLUINDO SUPORTE E PLACA - FORNECIMENTO E INSTALAÇÃO. AF_03/2023</v>
          </cell>
          <cell r="C3282" t="str">
            <v>UN</v>
          </cell>
          <cell r="D3282">
            <v>111.67</v>
          </cell>
        </row>
        <row r="3283">
          <cell r="A3283">
            <v>92022</v>
          </cell>
          <cell r="B3283" t="str">
            <v>INTERRUPTOR SIMPLES (1 MÓDULO) COM 1 TOMADA DE EMBUTIR 2P+T 10 A, SEM SUPORTE E SEM PLACA - FORNECIMENTO E INSTALAÇÃO. AF_03/2023</v>
          </cell>
          <cell r="C3283" t="str">
            <v>UN</v>
          </cell>
          <cell r="D3283">
            <v>36.35</v>
          </cell>
        </row>
        <row r="3284">
          <cell r="A3284">
            <v>92023</v>
          </cell>
          <cell r="B3284" t="str">
            <v>INTERRUPTOR SIMPLES (1 MÓDULO) COM 1 TOMADA DE EMBUTIR 2P+T 10 A, INCLUINDO SUPORTE E PLACA - FORNECIMENTO E INSTALAÇÃO. AF_03/2023</v>
          </cell>
          <cell r="C3284" t="str">
            <v>UN</v>
          </cell>
          <cell r="D3284">
            <v>46.41</v>
          </cell>
        </row>
        <row r="3285">
          <cell r="A3285">
            <v>92024</v>
          </cell>
          <cell r="B3285" t="str">
            <v>INTERRUPTOR SIMPLES (1 MÓDULO) COM 2 TOMADAS DE EMBUTIR 2P+T 10 A, SEM SUPORTE E SEM PLACA - FORNECIMENTO E INSTALAÇÃO. AF_03/2023</v>
          </cell>
          <cell r="C3285" t="str">
            <v>UN</v>
          </cell>
          <cell r="D3285">
            <v>55.53</v>
          </cell>
        </row>
        <row r="3286">
          <cell r="A3286">
            <v>92025</v>
          </cell>
          <cell r="B3286" t="str">
            <v>INTERRUPTOR SIMPLES (1 MÓDULO) COM 2 TOMADAS DE EMBUTIR 2P+T 10 A, INCLUINDO SUPORTE E PLACA - FORNECIMENTO E INSTALAÇÃO. AF_03/2023</v>
          </cell>
          <cell r="C3286" t="str">
            <v>UN</v>
          </cell>
          <cell r="D3286">
            <v>65.59</v>
          </cell>
        </row>
        <row r="3287">
          <cell r="A3287">
            <v>92026</v>
          </cell>
          <cell r="B3287" t="str">
            <v>INTERRUPTOR SIMPLES (2 MÓDULOS) COM 1 TOMADA DE EMBUTIR 2P+T 10 A, SEM SUPORTE E SEM PLACA - FORNECIMENTO E INSTALAÇÃO. AF_03/2023</v>
          </cell>
          <cell r="C3287" t="str">
            <v>UN</v>
          </cell>
          <cell r="D3287">
            <v>50.62</v>
          </cell>
        </row>
        <row r="3288">
          <cell r="A3288">
            <v>92027</v>
          </cell>
          <cell r="B3288" t="str">
            <v>INTERRUPTOR SIMPLES (2 MÓDULOS) COM 1 TOMADA DE EMBUTIR 2P+T 10 A, INCLUINDO SUPORTE E PLACA - FORNECIMENTO E INSTALAÇÃO. AF_03/2023</v>
          </cell>
          <cell r="C3288" t="str">
            <v>UN</v>
          </cell>
          <cell r="D3288">
            <v>60.68</v>
          </cell>
        </row>
        <row r="3289">
          <cell r="A3289">
            <v>92028</v>
          </cell>
          <cell r="B3289" t="str">
            <v>INTERRUPTOR PARALELO (1 MÓDULO) COM 1 TOMADA DE EMBUTIR 2P+T 10 A, SEM SUPORTE E SEM PLACA - FORNECIMENTO E INSTALAÇÃO. AF_03/2023</v>
          </cell>
          <cell r="C3289" t="str">
            <v>UN</v>
          </cell>
          <cell r="D3289">
            <v>42.32</v>
          </cell>
        </row>
        <row r="3290">
          <cell r="A3290">
            <v>92029</v>
          </cell>
          <cell r="B3290" t="str">
            <v>INTERRUPTOR PARALELO (1 MÓDULO) COM 1 TOMADA DE EMBUTIR 2P+T 10 A, INCLUINDO SUPORTE E PLACA - FORNECIMENTO E INSTALAÇÃO. AF_03/2023</v>
          </cell>
          <cell r="C3290" t="str">
            <v>UN</v>
          </cell>
          <cell r="D3290">
            <v>52.38</v>
          </cell>
        </row>
        <row r="3291">
          <cell r="A3291">
            <v>92030</v>
          </cell>
          <cell r="B3291" t="str">
            <v>INTERRUPTOR PARALELO (1 MÓDULO) COM 2 TOMADAS DE EMBUTIR 2P+T 10 A, SEM SUPORTE E SEM PLACA - FORNECIMENTO E INSTALAÇÃO. AF_03/2023</v>
          </cell>
          <cell r="C3291" t="str">
            <v>UN</v>
          </cell>
          <cell r="D3291">
            <v>61.45</v>
          </cell>
        </row>
        <row r="3292">
          <cell r="A3292">
            <v>92031</v>
          </cell>
          <cell r="B3292" t="str">
            <v>INTERRUPTOR PARALELO (1 MÓDULO) COM 2 TOMADAS DE EMBUTIR 2P+T 10 A, INCLUINDO SUPORTE E PLACA - FORNECIMENTO E INSTALAÇÃO. AF_03/2023</v>
          </cell>
          <cell r="C3292" t="str">
            <v>UN</v>
          </cell>
          <cell r="D3292">
            <v>71.510000000000005</v>
          </cell>
        </row>
        <row r="3293">
          <cell r="A3293">
            <v>92032</v>
          </cell>
          <cell r="B3293" t="str">
            <v>INTERRUPTOR PARALELO (2 MÓDULOS) COM 1 TOMADA DE EMBUTIR 2P+T 10 A, SEM SUPORTE E SEM PLACA - FORNECIMENTO E INSTALAÇÃO. AF_03/2023</v>
          </cell>
          <cell r="C3293" t="str">
            <v>UN</v>
          </cell>
          <cell r="D3293">
            <v>62.47</v>
          </cell>
        </row>
        <row r="3294">
          <cell r="A3294">
            <v>92033</v>
          </cell>
          <cell r="B3294" t="str">
            <v>INTERRUPTOR PARALELO (2 MÓDULOS) COM 1 TOMADA DE EMBUTIR 2P+T 10 A, INCLUINDO SUPORTE E PLACA - FORNECIMENTO E INSTALAÇÃO. AF_03/2023</v>
          </cell>
          <cell r="C3294" t="str">
            <v>UN</v>
          </cell>
          <cell r="D3294">
            <v>72.53</v>
          </cell>
        </row>
        <row r="3295">
          <cell r="A3295">
            <v>92034</v>
          </cell>
          <cell r="B3295" t="str">
            <v>INTERRUPTOR SIMPLES (1 MÓDULO), INTERRUPTOR PARALELO (1 MÓDULO) E 1 TOMADA DE EMBUTIR 2P+T 10 A, SEM SUPORTE E SEM PLACA - FORNECIMENTO E INSTALAÇÃO. AF_03/2023</v>
          </cell>
          <cell r="C3295" t="str">
            <v>UN</v>
          </cell>
          <cell r="D3295">
            <v>56.55</v>
          </cell>
        </row>
        <row r="3296">
          <cell r="A3296">
            <v>92035</v>
          </cell>
          <cell r="B3296" t="str">
            <v>INTERRUPTOR SIMPLES (1 MÓDULO), INTERRUPTOR PARALELO (1 MÓDULO) E 1 TOMADA DE EMBUTIR 2P+T 10 A, INCLUINDO SUPORTE E PLACA - FORNECIMENTO E INSTALAÇÃO. AF_03/2023</v>
          </cell>
          <cell r="C3296" t="str">
            <v>UN</v>
          </cell>
          <cell r="D3296">
            <v>66.61</v>
          </cell>
        </row>
        <row r="3297">
          <cell r="A3297">
            <v>97595</v>
          </cell>
          <cell r="B3297" t="str">
            <v>SENSOR DE PRESENÇA COM FOTOCÉLULA, FIXAÇÃO EM PAREDE - FORNECIMENTO E INSTALAÇÃO. AF_09/2024</v>
          </cell>
          <cell r="C3297" t="str">
            <v>UN</v>
          </cell>
          <cell r="D3297">
            <v>99.62</v>
          </cell>
        </row>
        <row r="3298">
          <cell r="A3298">
            <v>97596</v>
          </cell>
          <cell r="B3298" t="str">
            <v>SENSOR DE PRESENÇA SEM FOTOCÉLULA, FIXAÇÃO EM PAREDE - FORNECIMENTO E INSTALAÇÃO. AF_09/2024</v>
          </cell>
          <cell r="C3298" t="str">
            <v>UN</v>
          </cell>
          <cell r="D3298">
            <v>69.73</v>
          </cell>
        </row>
        <row r="3299">
          <cell r="A3299">
            <v>97597</v>
          </cell>
          <cell r="B3299" t="str">
            <v>SENSOR DE PRESENÇA COM FOTOCÉLULA, FIXAÇÃO EM TETO - FORNECIMENTO E INSTALAÇÃO. AF_09/2024</v>
          </cell>
          <cell r="C3299" t="str">
            <v>UN</v>
          </cell>
          <cell r="D3299">
            <v>70.150000000000006</v>
          </cell>
        </row>
        <row r="3300">
          <cell r="A3300">
            <v>97598</v>
          </cell>
          <cell r="B3300" t="str">
            <v>SENSOR DE PRESENÇA SEM FOTOCÉLULA, FIXAÇÃO EM TETO - FORNECIMENTO E INSTALAÇÃO. AF_09/2024</v>
          </cell>
          <cell r="C3300" t="str">
            <v>UN</v>
          </cell>
          <cell r="D3300">
            <v>66.33</v>
          </cell>
        </row>
        <row r="3301">
          <cell r="A3301">
            <v>97599</v>
          </cell>
          <cell r="B3301" t="str">
            <v>LUMINÁRIA DE EMERGÊNCIA, COM 30 LÂMPADAS LED DE 2 W, SEM REATOR - FORNECIMENTO E INSTALAÇÃO. AF_09/2024</v>
          </cell>
          <cell r="C3301" t="str">
            <v>UN</v>
          </cell>
          <cell r="D3301">
            <v>18.11</v>
          </cell>
        </row>
        <row r="3302">
          <cell r="A3302">
            <v>97609</v>
          </cell>
          <cell r="B3302" t="str">
            <v>LÂMPADA COMPACTA DE LED 6 W, BASE E27 - FORNECIMENTO E INSTALAÇÃO. AF_09/2024</v>
          </cell>
          <cell r="C3302" t="str">
            <v>UN</v>
          </cell>
          <cell r="D3302">
            <v>11.93</v>
          </cell>
        </row>
        <row r="3303">
          <cell r="A3303">
            <v>97610</v>
          </cell>
          <cell r="B3303" t="str">
            <v>LÂMPADA COMPACTA DE LED 10 W, BASE E27 - FORNECIMENTO E INSTALAÇÃO. AF_09/2024</v>
          </cell>
          <cell r="C3303" t="str">
            <v>UN</v>
          </cell>
          <cell r="D3303">
            <v>12.57</v>
          </cell>
        </row>
        <row r="3304">
          <cell r="A3304">
            <v>100902</v>
          </cell>
          <cell r="B3304" t="str">
            <v>LÂMPADA TUBULAR LED DE 9/10 W, COM SOQUETE, BASE G13 - FORNECIMENTO E INSTALAÇÃO. AF_09/2024_PS</v>
          </cell>
          <cell r="C3304" t="str">
            <v>UN</v>
          </cell>
          <cell r="D3304">
            <v>24.47</v>
          </cell>
        </row>
        <row r="3305">
          <cell r="A3305">
            <v>100903</v>
          </cell>
          <cell r="B3305" t="str">
            <v>LÂMPADA TUBULAR LED DE 18/20 W, COM SOQUETE, BASE G13 - FORNECIMENTO E INSTALAÇÃO. AF_09/2024_PS</v>
          </cell>
          <cell r="C3305" t="str">
            <v>UN</v>
          </cell>
          <cell r="D3305">
            <v>27.28</v>
          </cell>
        </row>
        <row r="3306">
          <cell r="A3306">
            <v>103782</v>
          </cell>
          <cell r="B3306" t="str">
            <v>LUMINÁRIA TIPO PLAFON CIRCULAR, DE SOBREPOR, COM LED DE 12/13 W - FORNECIMENTO E INSTALAÇÃO. AF_09/2024</v>
          </cell>
          <cell r="C3306" t="str">
            <v>UN</v>
          </cell>
          <cell r="D3306">
            <v>27.47</v>
          </cell>
        </row>
        <row r="3307">
          <cell r="A3307">
            <v>105554</v>
          </cell>
          <cell r="B3307" t="str">
            <v>LÂMPADA TUBULAR LED 9/10W SEM SOQUETE - FORNECIMENTO E INSTALAÇÃO. AF_09/2024</v>
          </cell>
          <cell r="C3307" t="str">
            <v>UN</v>
          </cell>
          <cell r="D3307">
            <v>14.56</v>
          </cell>
        </row>
        <row r="3308">
          <cell r="A3308">
            <v>101489</v>
          </cell>
          <cell r="B3308" t="str">
            <v>ENTRADA DE ENERGIA ELÉTRICA, AÉREA, MONOFÁSICA, COM CAIXA DE SOBREPOR, CABO DE 10 MM2 E DISJUNTOR DIN 50A (NÃO INCLUSO O POSTE DE CONCRETO). AF_07/2020_PS</v>
          </cell>
          <cell r="C3308" t="str">
            <v>UN</v>
          </cell>
          <cell r="D3308">
            <v>1440.51</v>
          </cell>
        </row>
        <row r="3309">
          <cell r="A3309">
            <v>101490</v>
          </cell>
          <cell r="B3309" t="str">
            <v>ENTRADA DE ENERGIA ELÉTRICA, AÉREA, MONOFÁSICA, COM CAIXA DE SOBREPOR, CABO DE 16 MM2 E DISJUNTOR DIN 50A (NÃO INCLUSO O POSTE DE CONCRETO). AF_07/2020_PS</v>
          </cell>
          <cell r="C3309" t="str">
            <v>UN</v>
          </cell>
          <cell r="D3309">
            <v>1547.43</v>
          </cell>
        </row>
        <row r="3310">
          <cell r="A3310">
            <v>101491</v>
          </cell>
          <cell r="B3310" t="str">
            <v>ENTRADA DE ENERGIA ELÉTRICA, AÉREA, MONOFÁSICA, COM CAIXA DE SOBREPOR, CABO DE 25 MM2 E DISJUNTOR DIN 50A (NÃO INCLUSO O POSTE DE CONCRETO). AF_07/2020_PS</v>
          </cell>
          <cell r="C3310" t="str">
            <v>UN</v>
          </cell>
          <cell r="D3310">
            <v>1581.31</v>
          </cell>
        </row>
        <row r="3311">
          <cell r="A3311">
            <v>101492</v>
          </cell>
          <cell r="B3311" t="str">
            <v>ENTRADA DE ENERGIA ELÉTRICA, AÉREA, MONOFÁSICA, COM CAIXA DE SOBREPOR, CABO DE 35 MM2 E DISJUNTOR DIN 50A (NÃO INCLUSO O POSTE DE CONCRETO). AF_07/2020_PS</v>
          </cell>
          <cell r="C3311" t="str">
            <v>UN</v>
          </cell>
          <cell r="D3311">
            <v>1733.4</v>
          </cell>
        </row>
        <row r="3312">
          <cell r="A3312">
            <v>101493</v>
          </cell>
          <cell r="B3312" t="str">
            <v>ENTRADA DE ENERGIA ELÉTRICA, AÉREA, MONOFÁSICA, COM CAIXA DE EMBUTIR, CABO DE 10 MM2 E DISJUNTOR DIN 50A (NÃO INCLUSO O POSTE DE CONCRETO). AF_07/2020_PS</v>
          </cell>
          <cell r="C3312" t="str">
            <v>UN</v>
          </cell>
          <cell r="D3312">
            <v>1425.85</v>
          </cell>
        </row>
        <row r="3313">
          <cell r="A3313">
            <v>101494</v>
          </cell>
          <cell r="B3313" t="str">
            <v>ENTRADA DE ENERGIA ELÉTRICA, AÉREA, MONOFÁSICA, COM CAIXA DE EMBUTIR, CABO DE 16 MM2 E DISJUNTOR DIN 50A (NÃO INCLUSO O POSTE DE CONCRETO). AF_07/2020_PS</v>
          </cell>
          <cell r="C3313" t="str">
            <v>UN</v>
          </cell>
          <cell r="D3313">
            <v>1532.77</v>
          </cell>
        </row>
        <row r="3314">
          <cell r="A3314">
            <v>101495</v>
          </cell>
          <cell r="B3314" t="str">
            <v>ENTRADA DE ENERGIA ELÉTRICA, AÉREA, MONOFÁSICA, COM CAIXA DE EMBUTIR, CABO DE 25 MM2 E DISJUNTOR DIN 50A (NÃO INCLUSO O POSTE DE CONCRETO). AF_07/2020_PS</v>
          </cell>
          <cell r="C3314" t="str">
            <v>UN</v>
          </cell>
          <cell r="D3314">
            <v>1566.65</v>
          </cell>
        </row>
        <row r="3315">
          <cell r="A3315">
            <v>101496</v>
          </cell>
          <cell r="B3315" t="str">
            <v>ENTRADA DE ENERGIA ELÉTRICA, AÉREA, MONOFÁSICA, COM CAIXA DE EMBUTIR, CABO DE 35 MM2 E DISJUNTOR DIN 50A (NÃO INCLUSO O POSTE DE CONCRETO). AF_07/2020_PS</v>
          </cell>
          <cell r="C3315" t="str">
            <v>UN</v>
          </cell>
          <cell r="D3315">
            <v>1718.74</v>
          </cell>
        </row>
        <row r="3316">
          <cell r="A3316">
            <v>101497</v>
          </cell>
          <cell r="B3316" t="str">
            <v>ENTRADA DE ENERGIA ELÉTRICA, AÉREA, BIFÁSICA, COM CAIXA DE SOBREPOR, CABO DE 10 MM2 E DISJUNTOR DIN 50A (NÃO INCLUSO O POSTE DE CONCRETO). AF_07/2020_PS</v>
          </cell>
          <cell r="C3316" t="str">
            <v>UN</v>
          </cell>
          <cell r="D3316">
            <v>1683.43</v>
          </cell>
        </row>
        <row r="3317">
          <cell r="A3317">
            <v>101498</v>
          </cell>
          <cell r="B3317" t="str">
            <v>ENTRADA DE ENERGIA ELÉTRICA, AÉREA, BIFÁSICA, COM CAIXA DE SOBREPOR, CABO DE 16 MM2 E DISJUNTOR DIN 50A (NÃO INCLUSO O POSTE DE CONCRETO). AF_07/2020_PS</v>
          </cell>
          <cell r="C3317" t="str">
            <v>UN</v>
          </cell>
          <cell r="D3317">
            <v>1845.27</v>
          </cell>
        </row>
        <row r="3318">
          <cell r="A3318">
            <v>101499</v>
          </cell>
          <cell r="B3318" t="str">
            <v>ENTRADA DE ENERGIA ELÉTRICA, AÉREA, BIFÁSICA, COM CAIXA DE SOBREPOR, CABO DE 25 MM2 E DISJUNTOR DIN 50A (NÃO INCLUSO O POSTE DE CONCRETO). AF_07/2020_PS</v>
          </cell>
          <cell r="C3318" t="str">
            <v>UN</v>
          </cell>
          <cell r="D3318">
            <v>1896.55</v>
          </cell>
        </row>
        <row r="3319">
          <cell r="A3319">
            <v>101500</v>
          </cell>
          <cell r="B3319" t="str">
            <v>ENTRADA DE ENERGIA ELÉTRICA, AÉREA, BIFÁSICA, COM CAIXA DE SOBREPOR, CABO DE 35 MM2 E DISJUNTOR DIN 50A (NÃO INCLUSO O POSTE DE CONCRETO). AF_07/2020_PS</v>
          </cell>
          <cell r="C3319" t="str">
            <v>UN</v>
          </cell>
          <cell r="D3319">
            <v>2113.7800000000002</v>
          </cell>
        </row>
        <row r="3320">
          <cell r="A3320">
            <v>101501</v>
          </cell>
          <cell r="B3320" t="str">
            <v>ENTRADA DE ENERGIA ELÉTRICA, AÉREA, BIFÁSICA, COM CAIXA DE EMBUTIR, CABO DE 10 MM2 E DISJUNTOR DIN 50A (NÃO INCLUSO O POSTE DE CONCRETO). AF_07/2020_PS</v>
          </cell>
          <cell r="C3320" t="str">
            <v>UN</v>
          </cell>
          <cell r="D3320">
            <v>1677.09</v>
          </cell>
        </row>
        <row r="3321">
          <cell r="A3321">
            <v>101502</v>
          </cell>
          <cell r="B3321" t="str">
            <v>ENTRADA DE ENERGIA ELÉTRICA, AÉREA, BIFÁSICA, COM CAIXA DE EMBUTIR, CABO DE 16 MM2 E DISJUNTOR DIN 50A (NÃO INCLUSO O POSTE DE CONCRETO). AF_07/2020_PS</v>
          </cell>
          <cell r="C3321" t="str">
            <v>UN</v>
          </cell>
          <cell r="D3321">
            <v>1838.93</v>
          </cell>
        </row>
        <row r="3322">
          <cell r="A3322">
            <v>101503</v>
          </cell>
          <cell r="B3322" t="str">
            <v>ENTRADA DE ENERGIA ELÉTRICA, AÉREA, BIFÁSICA, COM CAIXA DE EMBUTIR, CABO DE 25 MM2 E DISJUNTOR DIN 50A (NÃO INCLUSO O POSTE DE CONCRETO). AF_07/2020_PS</v>
          </cell>
          <cell r="C3322" t="str">
            <v>UN</v>
          </cell>
          <cell r="D3322">
            <v>1890.21</v>
          </cell>
        </row>
        <row r="3323">
          <cell r="A3323">
            <v>101504</v>
          </cell>
          <cell r="B3323" t="str">
            <v>ENTRADA DE ENERGIA ELÉTRICA, AÉREA, BIFÁSICA, COM CAIXA DE EMBUTIR, CABO DE 35 MM2 E DISJUNTOR DIN 50A (NÃO INCLUSO O POSTE DE CONCRETO). AF_07/2020_PS</v>
          </cell>
          <cell r="C3323" t="str">
            <v>UN</v>
          </cell>
          <cell r="D3323">
            <v>2107.44</v>
          </cell>
        </row>
        <row r="3324">
          <cell r="A3324">
            <v>101505</v>
          </cell>
          <cell r="B3324" t="str">
            <v>ENTRADA DE ENERGIA ELÉTRICA, AÉREA, TRIFÁSICA, COM CAIXA DE SOBREPOR, CABO DE 10 MM2 E DISJUNTOR DIN 50A (NÃO INCLUSO O POSTE DE CONCRETO). AF_07/2020_PS</v>
          </cell>
          <cell r="C3324" t="str">
            <v>UN</v>
          </cell>
          <cell r="D3324">
            <v>1800.54</v>
          </cell>
        </row>
        <row r="3325">
          <cell r="A3325">
            <v>101506</v>
          </cell>
          <cell r="B3325" t="str">
            <v>ENTRADA DE ENERGIA ELÉTRICA, AÉREA, TRIFÁSICA, COM CAIXA DE SOBREPOR, CABO DE 16 MM2 E DISJUNTOR DIN 50A (NÃO INCLUSO O POSTE DE CONCRETO). AF_07/2020_PS</v>
          </cell>
          <cell r="C3325" t="str">
            <v>UN</v>
          </cell>
          <cell r="D3325">
            <v>2016.32</v>
          </cell>
        </row>
        <row r="3326">
          <cell r="A3326">
            <v>101507</v>
          </cell>
          <cell r="B3326" t="str">
            <v>ENTRADA DE ENERGIA ELÉTRICA, AÉREA, TRIFÁSICA, COM CAIXA DE SOBREPOR, CABO DE 25 MM2 E DISJUNTOR DIN 50A (NÃO INCLUSO O POSTE DE CONCRETO). AF_07/2020_PS</v>
          </cell>
          <cell r="C3326" t="str">
            <v>UN</v>
          </cell>
          <cell r="D3326">
            <v>2084.6999999999998</v>
          </cell>
        </row>
        <row r="3327">
          <cell r="A3327">
            <v>101508</v>
          </cell>
          <cell r="B3327" t="str">
            <v>ENTRADA DE ENERGIA ELÉTRICA, AÉREA, TRIFÁSICA, COM CAIXA DE SOBREPOR, CABO DE 35 MM2 E DISJUNTOR DIN 50A (NÃO INCLUSO O POSTE DE CONCRETO). AF_07/2020_PS</v>
          </cell>
          <cell r="C3327" t="str">
            <v>UN</v>
          </cell>
          <cell r="D3327">
            <v>2365.92</v>
          </cell>
        </row>
        <row r="3328">
          <cell r="A3328">
            <v>101509</v>
          </cell>
          <cell r="B3328" t="str">
            <v>ENTRADA DE ENERGIA ELÉTRICA, AÉREA, TRIFÁSICA, COM CAIXA DE EMBUTIR, CABO DE 10 MM2 E DISJUNTOR DIN 50A (NÃO INCLUSO O POSTE DE CONCRETO). AF_07/2020</v>
          </cell>
          <cell r="C3328" t="str">
            <v>UN</v>
          </cell>
          <cell r="D3328">
            <v>1857.97</v>
          </cell>
        </row>
        <row r="3329">
          <cell r="A3329">
            <v>101510</v>
          </cell>
          <cell r="B3329" t="str">
            <v>ENTRADA DE ENERGIA ELÉTRICA, AÉREA, TRIFÁSICA, COM CAIXA DE EMBUTIR, CABO DE 16 MM2 E DISJUNTOR DIN 50A (NÃO INCLUSO O POSTE DE CONCRETO). AF_07/2020</v>
          </cell>
          <cell r="C3329" t="str">
            <v>UN</v>
          </cell>
          <cell r="D3329">
            <v>2073.75</v>
          </cell>
        </row>
        <row r="3330">
          <cell r="A3330">
            <v>101511</v>
          </cell>
          <cell r="B3330" t="str">
            <v>ENTRADA DE ENERGIA ELÉTRICA, AÉREA, TRIFÁSICA, COM CAIXA DE EMBUTIR, CABO DE 25 MM2 E DISJUNTOR DIN 50A (NÃO INCLUSO O POSTE DE CONCRETO). AF_07/2020</v>
          </cell>
          <cell r="C3330" t="str">
            <v>UN</v>
          </cell>
          <cell r="D3330">
            <v>2142.13</v>
          </cell>
        </row>
        <row r="3331">
          <cell r="A3331">
            <v>101512</v>
          </cell>
          <cell r="B3331" t="str">
            <v>ENTRADA DE ENERGIA ELÉTRICA, AÉREA, TRIFÁSICA, COM CAIXA DE EMBUTIR, CABO DE 35 MM2 E DISJUNTOR DIN 50A (NÃO INCLUSO O POSTE DE CONCRETO). AF_07/2020</v>
          </cell>
          <cell r="C3331" t="str">
            <v>UN</v>
          </cell>
          <cell r="D3331">
            <v>2423.35</v>
          </cell>
        </row>
        <row r="3332">
          <cell r="A3332">
            <v>101513</v>
          </cell>
          <cell r="B3332" t="str">
            <v>ENTRADA DE ENERGIA ELÉTRICA, SUBTERRÂNEA, MONOFÁSICA, COM CAIXA DE SOBREPOR, CABO DE 10 MM2 E DISJUNTOR DIN 50A (NÃO INCLUSA MURETA DE ALVENARIA). AF_07/2020_PS</v>
          </cell>
          <cell r="C3332" t="str">
            <v>UN</v>
          </cell>
          <cell r="D3332">
            <v>771.44</v>
          </cell>
        </row>
        <row r="3333">
          <cell r="A3333">
            <v>101514</v>
          </cell>
          <cell r="B3333" t="str">
            <v>ENTRADA DE ENERGIA ELÉTRICA, SUBTERRÂNEA, MONOFÁSICA, COM CAIXA DE SOBREPOR, CABO DE 16 MM2 E DISJUNTOR DIN 50A (NÃO INCLUSA MURETA DE ALVENARIA). AF_07/2020_PS</v>
          </cell>
          <cell r="C3333" t="str">
            <v>UN</v>
          </cell>
          <cell r="D3333">
            <v>899.74</v>
          </cell>
        </row>
        <row r="3334">
          <cell r="A3334">
            <v>101515</v>
          </cell>
          <cell r="B3334" t="str">
            <v>ENTRADA DE ENERGIA ELÉTRICA, SUBTERRÂNEA, MONOFÁSICA, COM CAIXA DE SOBREPOR, CABO DE 25 MM2 E DISJUNTOR DIN 50A (NÃO INCLUSA MURETA DE ALVENARIA). AF_07/2020_PS</v>
          </cell>
          <cell r="C3334" t="str">
            <v>UN</v>
          </cell>
          <cell r="D3334">
            <v>940.4</v>
          </cell>
        </row>
        <row r="3335">
          <cell r="A3335">
            <v>101516</v>
          </cell>
          <cell r="B3335" t="str">
            <v>ENTRADA DE ENERGIA ELÉTRICA, SUBTERRÂNEA, MONOFÁSICA, COM CAIXA DE SOBREPOR, CABO DE 35 MM2 E DISJUNTOR DIN 50A (NÃO INCLUSA MURETA DE ALVENARIA). AF_07/2020_PS</v>
          </cell>
          <cell r="C3335" t="str">
            <v>UN</v>
          </cell>
          <cell r="D3335">
            <v>1092.5899999999999</v>
          </cell>
        </row>
        <row r="3336">
          <cell r="A3336">
            <v>101517</v>
          </cell>
          <cell r="B3336" t="str">
            <v>ENTRADA DE ENERGIA ELÉTRICA, SUBTERRÂNEA, MONOFÁSICA, COM CAIXA DE EMBUTIR, CABO DE 10 MM2 E DISJUNTOR DIN 50A (NÃO INCLUSA MURETA DE ALVENARIA). AF_07/2020_PS</v>
          </cell>
          <cell r="C3336" t="str">
            <v>UN</v>
          </cell>
          <cell r="D3336">
            <v>756.78</v>
          </cell>
        </row>
        <row r="3337">
          <cell r="A3337">
            <v>101518</v>
          </cell>
          <cell r="B3337" t="str">
            <v>ENTRADA DE ENERGIA ELÉTRICA, SUBTERRÂNEA, MONOFÁSICA, COM CAIXA DE EMBUTIR, CABO DE 16 MM2 E DISJUNTOR DIN 50A (NÃO INCLUSA MURETA DE ALVENARIA). AF_07/2020_PS</v>
          </cell>
          <cell r="C3337" t="str">
            <v>UN</v>
          </cell>
          <cell r="D3337">
            <v>885.08</v>
          </cell>
        </row>
        <row r="3338">
          <cell r="A3338">
            <v>101519</v>
          </cell>
          <cell r="B3338" t="str">
            <v>ENTRADA DE ENERGIA ELÉTRICA, SUBTERRÂNEA, MONOFÁSICA, COM CAIXA DE EMBUTIR, CABO DE 25 MM2 E DISJUNTOR DIN 50A (NÃO INCLUSA MURETA DE ALVENARIA). AF_07/2020_PS</v>
          </cell>
          <cell r="C3338" t="str">
            <v>UN</v>
          </cell>
          <cell r="D3338">
            <v>925.74</v>
          </cell>
        </row>
        <row r="3339">
          <cell r="A3339">
            <v>101520</v>
          </cell>
          <cell r="B3339" t="str">
            <v>ENTRADA DE ENERGIA ELÉTRICA, SUBTERRÂNEA, MONOFÁSICA, COM CAIXA DE EMBUTIR, CABO DE 35 MM2 E DISJUNTOR DIN 50A (NÃO INCLUSA MURETA DE ALVENARIA). AF_07/2020_PS</v>
          </cell>
          <cell r="C3339" t="str">
            <v>UN</v>
          </cell>
          <cell r="D3339">
            <v>1077.93</v>
          </cell>
        </row>
        <row r="3340">
          <cell r="A3340">
            <v>101521</v>
          </cell>
          <cell r="B3340" t="str">
            <v>ENTRADA DE ENERGIA ELÉTRICA, SUBTERRÂNEA, BIFÁSICA, COM CAIXA DE SOBREPOR, CABO DE 10 MM2 E DISJUNTOR DIN 50A (NÃO INCLUSA MURETA DE ALVENARIA). AF_07/2020_PS</v>
          </cell>
          <cell r="C3340" t="str">
            <v>UN</v>
          </cell>
          <cell r="D3340">
            <v>1030.47</v>
          </cell>
        </row>
        <row r="3341">
          <cell r="A3341">
            <v>101522</v>
          </cell>
          <cell r="B3341" t="str">
            <v>ENTRADA DE ENERGIA ELÉTRICA, SUBTERRÂNEA, BIFÁSICA, COM CAIXA DE SOBREPOR, CABO DE 16 MM2 E DISJUNTOR DIN 50A (NÃO INCLUSA MURETA DE ALVENARIA). AF_07/2020_PS</v>
          </cell>
          <cell r="C3341" t="str">
            <v>UN</v>
          </cell>
          <cell r="D3341">
            <v>1222.93</v>
          </cell>
        </row>
        <row r="3342">
          <cell r="A3342">
            <v>101523</v>
          </cell>
          <cell r="B3342" t="str">
            <v>ENTRADA DE ENERGIA ELÉTRICA, SUBTERRÂNEA, BIFÁSICA, COM CAIXA DE SOBREPOR, CABO DE 25 MM2 E DISJUNTOR DIN 50A (NÃO INCLUSA MURETA DE ALVENARIA). AF_07/2020_PS</v>
          </cell>
          <cell r="C3342" t="str">
            <v>UN</v>
          </cell>
          <cell r="D3342">
            <v>1283.9100000000001</v>
          </cell>
        </row>
        <row r="3343">
          <cell r="A3343">
            <v>101524</v>
          </cell>
          <cell r="B3343" t="str">
            <v>ENTRADA DE ENERGIA ELÉTRICA, SUBTERRÂNEA, BIFÁSICA, COM CAIXA DE SOBREPOR, CABO DE 35 MM2 E DISJUNTOR DIN 50A (NÃO INCLUSA MURETA DE ALVENARIA). AF_07/2020_PS</v>
          </cell>
          <cell r="C3343" t="str">
            <v>UN</v>
          </cell>
          <cell r="D3343">
            <v>1512.21</v>
          </cell>
        </row>
        <row r="3344">
          <cell r="A3344">
            <v>101525</v>
          </cell>
          <cell r="B3344" t="str">
            <v>ENTRADA DE ENERGIA ELÉTRICA, SUBTERRÂNEA, BIFÁSICA, COM CAIXA DE EMBUTIR, CABO DE 10 MM2 E DISJUNTOR DIN 50A (NÃO INCLUSA MURETA DE ALVENARIA). AF_07/2020_PS</v>
          </cell>
          <cell r="C3344" t="str">
            <v>UN</v>
          </cell>
          <cell r="D3344">
            <v>1024.1300000000001</v>
          </cell>
        </row>
        <row r="3345">
          <cell r="A3345">
            <v>101526</v>
          </cell>
          <cell r="B3345" t="str">
            <v>ENTRADA DE ENERGIA ELÉTRICA, SUBTERRÂNEA, BIFÁSICA, COM CAIXA DE EMBUTIR, CABO DE 16 MM2 E DISJUNTOR DIN 50A (NÃO INCLUSA MURETA DE ALVENARIA). AF_07/2020_PS</v>
          </cell>
          <cell r="C3345" t="str">
            <v>UN</v>
          </cell>
          <cell r="D3345">
            <v>1216.5899999999999</v>
          </cell>
        </row>
        <row r="3346">
          <cell r="A3346">
            <v>101527</v>
          </cell>
          <cell r="B3346" t="str">
            <v>ENTRADA DE ENERGIA ELÉTRICA, SUBTERRÂNEA, BIFÁSICA, COM CAIXA DE EMBUTIR, CABO DE 25 MM2 E DISJUNTOR DIN 50A (NÃO INCLUSA MURETA DE ALVENARIA). AF_07/2020_PS</v>
          </cell>
          <cell r="C3346" t="str">
            <v>UN</v>
          </cell>
          <cell r="D3346">
            <v>1277.57</v>
          </cell>
        </row>
        <row r="3347">
          <cell r="A3347">
            <v>101528</v>
          </cell>
          <cell r="B3347" t="str">
            <v>ENTRADA DE ENERGIA ELÉTRICA, SUBTERRÂNEA, BIFÁSICA, COM CAIXA DE EMBUTIR, CABO DE 35 MM2 E DISJUNTOR DIN 50A (NÃO INCLUSA MURETA DE ALVENARIA). AF_07/2020_PS</v>
          </cell>
          <cell r="C3347" t="str">
            <v>UN</v>
          </cell>
          <cell r="D3347">
            <v>1505.87</v>
          </cell>
        </row>
        <row r="3348">
          <cell r="A3348">
            <v>101529</v>
          </cell>
          <cell r="B3348" t="str">
            <v>ENTRADA DE ENERGIA ELÉTRICA, SUBTERRÂNEA, TRIFÁSICA, COM CAIXA DE SOBREPOR, CABO DE 10 MM2 E DISJUNTOR DIN 50A (NÃO INCLUSA MURETA DE ALVENARIA). AF_07/2020_PS</v>
          </cell>
          <cell r="C3348" t="str">
            <v>UN</v>
          </cell>
          <cell r="D3348">
            <v>1165.3900000000001</v>
          </cell>
        </row>
        <row r="3349">
          <cell r="A3349">
            <v>101530</v>
          </cell>
          <cell r="B3349" t="str">
            <v>ENTRADA DE ENERGIA ELÉTRICA, SUBTERRÂNEA, TRIFÁSICA, COM CAIXA DE SOBREPOR, CABO DE 16 MM2 E DISJUNTOR DIN 50A (NÃO INCLUSA MURETA DE ALVENARIA). AF_07/2020_PS</v>
          </cell>
          <cell r="C3349" t="str">
            <v>UN</v>
          </cell>
          <cell r="D3349">
            <v>1422</v>
          </cell>
        </row>
        <row r="3350">
          <cell r="A3350">
            <v>101531</v>
          </cell>
          <cell r="B3350" t="str">
            <v>ENTRADA DE ENERGIA ELÉTRICA, SUBTERRÂNEA, TRIFÁSICA, COM CAIXA DE SOBREPOR, CABO DE 25 MM2 E DISJUNTOR DIN 50A (NÃO INCLUSA MURETA DE ALVENARIA). AF_07/2020_PS</v>
          </cell>
          <cell r="C3350" t="str">
            <v>UN</v>
          </cell>
          <cell r="D3350">
            <v>1503.31</v>
          </cell>
        </row>
        <row r="3351">
          <cell r="A3351">
            <v>101532</v>
          </cell>
          <cell r="B3351" t="str">
            <v>ENTRADA DE ENERGIA ELÉTRICA, SUBTERRÂNEA, TRIFÁSICA, COM CAIXA DE SOBREPOR, CABO DE 35 MM2 E DISJUNTOR DIN 50A (NÃO INCLUSA MURETA DE ALVENARIA). AF_07/2020_PS</v>
          </cell>
          <cell r="C3351" t="str">
            <v>UN</v>
          </cell>
          <cell r="D3351">
            <v>1807.7</v>
          </cell>
        </row>
        <row r="3352">
          <cell r="A3352">
            <v>101533</v>
          </cell>
          <cell r="B3352" t="str">
            <v>ENTRADA DE ENERGIA ELÉTRICA, SUBTERRÂNEA, TRIFÁSICA, COM CAIXA DE EMBUTIR, CABO DE 10 MM2 E DISJUNTOR DIN 50A (NÃO INCLUSA MURETA DE ALVENARIA). AF_07/2020</v>
          </cell>
          <cell r="C3352" t="str">
            <v>UN</v>
          </cell>
          <cell r="D3352">
            <v>1222.82</v>
          </cell>
        </row>
        <row r="3353">
          <cell r="A3353">
            <v>101534</v>
          </cell>
          <cell r="B3353" t="str">
            <v>ENTRADA DE ENERGIA ELÉTRICA, SUBTERRÂNEA, TRIFÁSICA, COM CAIXA DE EMBUTIR, CABO DE 16 MM2 E DISJUNTOR DIN 50A (NÃO INCLUSA MURETA DE ALVENARIA). AF_07/2020</v>
          </cell>
          <cell r="C3353" t="str">
            <v>UN</v>
          </cell>
          <cell r="D3353">
            <v>1479.43</v>
          </cell>
        </row>
        <row r="3354">
          <cell r="A3354">
            <v>101535</v>
          </cell>
          <cell r="B3354" t="str">
            <v>ENTRADA DE ENERGIA ELÉTRICA, SUBTERRÂNEA, TRIFÁSICA, COM CAIXA DE EMBUTIR, CABO DE 25 MM2 E DISJUNTOR DIN 50A (NÃO INCLUSA MURETA DE ALVENARIA). AF_07/2020</v>
          </cell>
          <cell r="C3354" t="str">
            <v>UN</v>
          </cell>
          <cell r="D3354">
            <v>1560.74</v>
          </cell>
        </row>
        <row r="3355">
          <cell r="A3355">
            <v>101536</v>
          </cell>
          <cell r="B3355" t="str">
            <v>ENTRADA DE ENERGIA ELÉTRICA, SUBTERRÂNEA, TRIFÁSICA, COM CAIXA DE EMBUTIR, CABO DE 35 MM2 E DISJUNTOR DIN 50A (NÃO INCLUSA MURETA DE ALVENARIA). AF_07/2020</v>
          </cell>
          <cell r="C3355" t="str">
            <v>UN</v>
          </cell>
          <cell r="D3355">
            <v>1865.13</v>
          </cell>
        </row>
        <row r="3356">
          <cell r="A3356">
            <v>101537</v>
          </cell>
          <cell r="B3356" t="str">
            <v>APARELHO SINALIZADOR DE SAÍDA DE GARAGEM, COM CÉLULA FOTOELÉTRICA - FORNECIMENTO E INSTALAÇÃO. AF_07/2020</v>
          </cell>
          <cell r="C3356" t="str">
            <v>UN</v>
          </cell>
          <cell r="D3356">
            <v>93.14</v>
          </cell>
        </row>
        <row r="3357">
          <cell r="A3357">
            <v>101538</v>
          </cell>
          <cell r="B3357" t="str">
            <v>ARMAÇÃO SECUNDÁRIA, COM 1 ESTRIBO E 1 ISOLADOR - FORNECIMENTO E INSTALAÇÃO. AF_07/2020</v>
          </cell>
          <cell r="C3357" t="str">
            <v>UN</v>
          </cell>
          <cell r="D3357">
            <v>53.76</v>
          </cell>
        </row>
        <row r="3358">
          <cell r="A3358">
            <v>101539</v>
          </cell>
          <cell r="B3358" t="str">
            <v>ARMAÇÃO SECUNDÁRIA, COM 2 ESTRIBOS E 2 ISOLADORES - FORNECIMENTO E INSTALAÇÃO. AF_07/2020</v>
          </cell>
          <cell r="C3358" t="str">
            <v>UN</v>
          </cell>
          <cell r="D3358">
            <v>87.74</v>
          </cell>
        </row>
        <row r="3359">
          <cell r="A3359">
            <v>101540</v>
          </cell>
          <cell r="B3359" t="str">
            <v>ARMAÇÃO SECUNDÁRIA, COM 3 ESTRIBOS E 3 ISOLADORES - FORNECIMENTO E INSTALAÇÃO. AF_07/2020</v>
          </cell>
          <cell r="C3359" t="str">
            <v>UN</v>
          </cell>
          <cell r="D3359">
            <v>149.22</v>
          </cell>
        </row>
        <row r="3360">
          <cell r="A3360">
            <v>101541</v>
          </cell>
          <cell r="B3360" t="str">
            <v>ARMAÇÃO SECUNDÁRIA, COM 4 ESTRIBOS E 4 ISOLADORES - FORNECIMENTO E INSTALAÇÃO. AF_07/2020</v>
          </cell>
          <cell r="C3360" t="str">
            <v>UN</v>
          </cell>
          <cell r="D3360">
            <v>194.33</v>
          </cell>
        </row>
        <row r="3361">
          <cell r="A3361">
            <v>101542</v>
          </cell>
          <cell r="B3361" t="str">
            <v>ARMAÇÃO SECUNDÁRIA, COM 1 ESTRIBO, SEM ISOLADOR - FORNECIMENTO E INSTALAÇÃO. AF_07/2020</v>
          </cell>
          <cell r="C3361" t="str">
            <v>UN</v>
          </cell>
          <cell r="D3361">
            <v>40.31</v>
          </cell>
        </row>
        <row r="3362">
          <cell r="A3362">
            <v>101543</v>
          </cell>
          <cell r="B3362" t="str">
            <v>ARMAÇÃO SECUNDÁRIA, COM 2 ESTRIBOS, SEM ISOLADOR - FORNECIMENTO E INSTALAÇÃO. AF_07/2020</v>
          </cell>
          <cell r="C3362" t="str">
            <v>UN</v>
          </cell>
          <cell r="D3362">
            <v>71.06</v>
          </cell>
        </row>
        <row r="3363">
          <cell r="A3363">
            <v>101544</v>
          </cell>
          <cell r="B3363" t="str">
            <v>ARMAÇÃO SECUNDÁRIA, COM 3 ESTRIBOS, SEM ISOLADOR - FORNECIMENTO E INSTALAÇÃO. AF_07/2020</v>
          </cell>
          <cell r="C3363" t="str">
            <v>UN</v>
          </cell>
          <cell r="D3363">
            <v>114.24</v>
          </cell>
        </row>
        <row r="3364">
          <cell r="A3364">
            <v>101545</v>
          </cell>
          <cell r="B3364" t="str">
            <v>ARMAÇÃO SECUNDÁRIA, COM 4 ESTRIBOS, SEM ISOLADOR - FORNECIMENTO E INSTALAÇÃO. AF_07/2020</v>
          </cell>
          <cell r="C3364" t="str">
            <v>UN</v>
          </cell>
          <cell r="D3364">
            <v>166.76</v>
          </cell>
        </row>
        <row r="3365">
          <cell r="A3365">
            <v>101546</v>
          </cell>
          <cell r="B3365" t="str">
            <v>ISOLADOR, TIPO PINO, PARA TENSÃO 15 KV - FORNECIMENTO E INSTALAÇÃO. AF_07/2020</v>
          </cell>
          <cell r="C3365" t="str">
            <v>UN</v>
          </cell>
          <cell r="D3365">
            <v>34.590000000000003</v>
          </cell>
        </row>
        <row r="3366">
          <cell r="A3366">
            <v>101547</v>
          </cell>
          <cell r="B3366" t="str">
            <v>ISOLADOR, TIPO DISCO, PARA TENSÃO 15 KV - FORNECIMENTO E INSTALAÇÃO. AF_07/2020</v>
          </cell>
          <cell r="C3366" t="str">
            <v>UN</v>
          </cell>
          <cell r="D3366">
            <v>108.85</v>
          </cell>
        </row>
        <row r="3367">
          <cell r="A3367">
            <v>101548</v>
          </cell>
          <cell r="B3367" t="str">
            <v>ISOLADOR, TIPO ROLDANA, PARA BAIXA TENSÃO - FORNECIMENTO E INSTALAÇÃO. AF_07/2020</v>
          </cell>
          <cell r="C3367" t="str">
            <v>UN</v>
          </cell>
          <cell r="D3367">
            <v>8.4</v>
          </cell>
        </row>
        <row r="3368">
          <cell r="A3368">
            <v>101549</v>
          </cell>
          <cell r="B3368" t="str">
            <v>GRAMPO PARALELO METÁLICO, PARA REDES AÉREAS DE DISTRIBUIÇÃO DE ENERGIA ELÉTRICA DE BAIXA TENSÃO - FORNECIMENTO E INSTALAÇÃO. AF_07/2020</v>
          </cell>
          <cell r="C3368" t="str">
            <v>UN</v>
          </cell>
          <cell r="D3368">
            <v>19.440000000000001</v>
          </cell>
        </row>
        <row r="3369">
          <cell r="A3369">
            <v>101553</v>
          </cell>
          <cell r="B3369" t="str">
            <v>ALÇA PREFORMADA DE DISTRIBUIÇÃO, EM  AÇO GALVANIZADO, AWG 1 - FORNECIMENTO E INSTALAÇÃO. AF_07/2020</v>
          </cell>
          <cell r="C3369" t="str">
            <v>UN</v>
          </cell>
          <cell r="D3369">
            <v>18.850000000000001</v>
          </cell>
        </row>
        <row r="3370">
          <cell r="A3370">
            <v>101554</v>
          </cell>
          <cell r="B3370" t="str">
            <v>ALÇA PREFORMADA DE DISTRIBUIÇÃO, EM  AÇO GALVANIZADO, AWG 2 - FORNECIMENTO E INSTALAÇÃO. AF_07/2020</v>
          </cell>
          <cell r="C3370" t="str">
            <v>UN</v>
          </cell>
          <cell r="D3370">
            <v>13.23</v>
          </cell>
        </row>
        <row r="3371">
          <cell r="A3371">
            <v>101555</v>
          </cell>
          <cell r="B3371" t="str">
            <v>ALÇA PREFORMADA DE DISTRIBUIÇÃO, EM  AÇO GALVANIZADO, AWG 4 - FORNECIMENTO E INSTALAÇÃO. AF_07/2020</v>
          </cell>
          <cell r="C3371" t="str">
            <v>UN</v>
          </cell>
          <cell r="D3371">
            <v>8.11</v>
          </cell>
        </row>
        <row r="3372">
          <cell r="A3372">
            <v>101556</v>
          </cell>
          <cell r="B3372" t="str">
            <v>ALÇA PREFORMADA DE DISTRIBUIÇÃO, EM  AÇO GALVANIZADO, AWG 6 - FORNECIMENTO E INSTALAÇÃO. AF_07/2020</v>
          </cell>
          <cell r="C3372" t="str">
            <v>UN</v>
          </cell>
          <cell r="D3372">
            <v>7.29</v>
          </cell>
        </row>
        <row r="3373">
          <cell r="A3373">
            <v>101560</v>
          </cell>
          <cell r="B3373" t="str">
            <v>CABO DE COBRE FLEXÍVEL ISOLADO, 10 MM², 0,6/1,0 KV, PARA REDE AÉREA DE DISTRIBUIÇÃO DE ENERGIA ELÉTRICA DE BAIXA TENSÃO - FORNECIMENTO E INSTALAÇÃO. AF_07/2020</v>
          </cell>
          <cell r="C3373" t="str">
            <v>M</v>
          </cell>
          <cell r="D3373">
            <v>11.21</v>
          </cell>
        </row>
        <row r="3374">
          <cell r="A3374">
            <v>101561</v>
          </cell>
          <cell r="B3374" t="str">
            <v>CABO DE COBRE FLEXÍVEL ISOLADO, 16 MM², 0,6/1,0 KV, PARA REDE AÉREA DE DISTRIBUIÇÃO DE ENERGIA ELÉTRICA DE BAIXA TENSÃO - FORNECIMENTO E INSTALAÇÃO. AF_07/2020</v>
          </cell>
          <cell r="C3374" t="str">
            <v>M</v>
          </cell>
          <cell r="D3374">
            <v>17.82</v>
          </cell>
        </row>
        <row r="3375">
          <cell r="A3375">
            <v>101562</v>
          </cell>
          <cell r="B3375" t="str">
            <v>CABO DE COBRE FLEXÍVEL ISOLADO, 25 MM², 0,6/1,0 KV, PARA REDE AÉREA DE DISTRIBUIÇÃO DE ENERGIA ELÉTRICA DE BAIXA TENSÃO - FORNECIMENTO E INSTALAÇÃO. AF_07/2020</v>
          </cell>
          <cell r="C3375" t="str">
            <v>M</v>
          </cell>
          <cell r="D3375">
            <v>27.59</v>
          </cell>
        </row>
        <row r="3376">
          <cell r="A3376">
            <v>101563</v>
          </cell>
          <cell r="B3376" t="str">
            <v>CABO DE COBRE FLEXÍVEL ISOLADO, 35 MM², 0,6/1,0 KV, PARA REDE AÉREA DE DISTRIBUIÇÃO DE ENERGIA ELÉTRICA DE BAIXA TENSÃO - FORNECIMENTO E INSTALAÇÃO. AF_07/2020</v>
          </cell>
          <cell r="C3376" t="str">
            <v>M</v>
          </cell>
          <cell r="D3376">
            <v>38.950000000000003</v>
          </cell>
        </row>
        <row r="3377">
          <cell r="A3377">
            <v>101564</v>
          </cell>
          <cell r="B3377" t="str">
            <v>CABO DE COBRE FLEXÍVEL ISOLADO, 50 MM², 0,6/1,0 KV, PARA REDE AÉREA DE DISTRIBUIÇÃO DE ENERGIA ELÉTRICA DE BAIXA TENSÃO - FORNECIMENTO E INSTALAÇÃO. AF_07/2020</v>
          </cell>
          <cell r="C3377" t="str">
            <v>M</v>
          </cell>
          <cell r="D3377">
            <v>57.57</v>
          </cell>
        </row>
        <row r="3378">
          <cell r="A3378">
            <v>101565</v>
          </cell>
          <cell r="B3378" t="str">
            <v>CABO DE COBRE FLEXÍVEL ISOLADO, 70 MM², 0,6/1,0 KV, PARA REDE AÉREA DE DISTRIBUIÇÃO DE ENERGIA ELÉTRICA DE BAIXA TENSÃO - FORNECIMENTO E INSTALAÇÃO. AF_07/2020</v>
          </cell>
          <cell r="C3378" t="str">
            <v>M</v>
          </cell>
          <cell r="D3378">
            <v>80.510000000000005</v>
          </cell>
        </row>
        <row r="3379">
          <cell r="A3379">
            <v>101567</v>
          </cell>
          <cell r="B3379" t="str">
            <v>CABO DE COBRE FLEXÍVEL ISOLADO, 95 MM², 0,6/1,0 KV, PARA REDE AÉREA DE DISTRIBUIÇÃO DE ENERGIA ELÉTRICA DE BAIXA TENSÃO - FORNECIMENTO E INSTALAÇÃO. AF_07/2020</v>
          </cell>
          <cell r="C3379" t="str">
            <v>M</v>
          </cell>
          <cell r="D3379">
            <v>104.51</v>
          </cell>
        </row>
        <row r="3380">
          <cell r="A3380">
            <v>101568</v>
          </cell>
          <cell r="B3380" t="str">
            <v>CABO DE COBRE FLEXÍVEL ISOLADO, 120 MM², 0,6/1,0 KV, PARA REDE AÉREA DE DISTRIBUIÇÃO DE ENERGIA ELÉTRICA DE BAIXA TENSÃO - FORNECIMENTO E INSTALAÇÃO. AF_07/2020</v>
          </cell>
          <cell r="C3380" t="str">
            <v>M</v>
          </cell>
          <cell r="D3380">
            <v>136.65</v>
          </cell>
        </row>
        <row r="3381">
          <cell r="A3381">
            <v>101630</v>
          </cell>
          <cell r="B3381" t="str">
            <v>SUBSTITUIÇÃO DE REATOR PARA ILUMINAÇÃO PÚBLICA (NÃO INCLUI FORNECIMENTO). AF_08/2020</v>
          </cell>
          <cell r="C3381" t="str">
            <v>UN</v>
          </cell>
          <cell r="D3381">
            <v>79.09</v>
          </cell>
        </row>
        <row r="3382">
          <cell r="A3382">
            <v>101632</v>
          </cell>
          <cell r="B3382" t="str">
            <v>RELÉ FOTOELÉTRICO PARA COMANDO DE ILUMINAÇÃO EXTERNA 1000 W - FORNECIMENTO E INSTALAÇÃO. AF_08/2020</v>
          </cell>
          <cell r="C3382" t="str">
            <v>UN</v>
          </cell>
          <cell r="D3382">
            <v>36.32</v>
          </cell>
        </row>
        <row r="3383">
          <cell r="A3383">
            <v>101633</v>
          </cell>
          <cell r="B3383" t="str">
            <v>SUBSTITUIÇÃO DE RELÉ FOTOELÉTRICO PARA COMANDO DE ILUMINAÇÃO EXTERNA 1000 W - FORNECIMENTO E INSTALAÇÃO. AF_08/2020</v>
          </cell>
          <cell r="C3383" t="str">
            <v>UN</v>
          </cell>
          <cell r="D3383">
            <v>102.94</v>
          </cell>
        </row>
        <row r="3384">
          <cell r="A3384">
            <v>101636</v>
          </cell>
          <cell r="B3384" t="str">
            <v>BRAÇO PARA ILUMINAÇÃO PÚBLICA, EM TUBO DE AÇO GALVANIZADO, COMPRIMENTO DE 1,50 M, PARA FIXAÇÃO EM POSTE DE CONCRETO - FORNECIMENTO E INSTALAÇÃO. AF_08/2020</v>
          </cell>
          <cell r="C3384" t="str">
            <v>UN</v>
          </cell>
          <cell r="D3384">
            <v>151.63999999999999</v>
          </cell>
        </row>
        <row r="3385">
          <cell r="A3385">
            <v>101637</v>
          </cell>
          <cell r="B3385" t="str">
            <v>BRAÇO PARA ILUMINAÇÃO PÚBLICA, EM TUBO DE AÇO GALVANIZADO, COMPRIMENTO DE 1,50 M, PARA FIXAÇÃO EM POSTE METÁLICO - FORNECIMENTO E INSTALAÇÃO. AF_08/2020</v>
          </cell>
          <cell r="C3385" t="str">
            <v>UN</v>
          </cell>
          <cell r="D3385">
            <v>145.78</v>
          </cell>
        </row>
        <row r="3386">
          <cell r="A3386">
            <v>101651</v>
          </cell>
          <cell r="B3386" t="str">
            <v>SUBSTITUIÇÃO DE LÂMPADA PARA ILUMINAÇÃO PÚBLICA (NÃO INCLUI FORNECIMENTO). AF_08/2020</v>
          </cell>
          <cell r="C3386" t="str">
            <v>UN</v>
          </cell>
          <cell r="D3386">
            <v>68.61</v>
          </cell>
        </row>
        <row r="3387">
          <cell r="A3387">
            <v>101653</v>
          </cell>
          <cell r="B3387" t="str">
            <v>LUMINÁRIA ABERTA PARA ILUMINAÇÃO PÚBLICA, PARA LÂMPADA VAPOR DE MERCÚRIO ATÉ 400 W E MISTA ATÉ 500 W, COM BRAÇO EM TUBO DE AÇO GALV 1", COMPRIMENTO DE 1,50 M, PARA POSTE DE CONCRETO - FORNECIMENTO E INSTALAÇÃO (EXCLUSIVE LÂMPADA E REATOR). AF_08/2020</v>
          </cell>
          <cell r="C3387" t="str">
            <v>UN</v>
          </cell>
          <cell r="D3387">
            <v>274.02999999999997</v>
          </cell>
        </row>
        <row r="3388">
          <cell r="A3388">
            <v>101654</v>
          </cell>
          <cell r="B3388" t="str">
            <v>LUMINÁRIA DE LED PARA ILUMINAÇÃO PÚBLICA, DE 33 W ATÉ 50 W - FORNECIMENTO E INSTALAÇÃO. AF_08/2020</v>
          </cell>
          <cell r="C3388" t="str">
            <v>UN</v>
          </cell>
          <cell r="D3388">
            <v>201.7</v>
          </cell>
        </row>
        <row r="3389">
          <cell r="A3389">
            <v>101655</v>
          </cell>
          <cell r="B3389" t="str">
            <v>LUMINÁRIA DE LED PARA ILUMINAÇÃO PÚBLICA, DE 51 W ATÉ 67 W - FORNECIMENTO E INSTALAÇÃO. AF_08/2020</v>
          </cell>
          <cell r="C3389" t="str">
            <v>UN</v>
          </cell>
          <cell r="D3389">
            <v>306.91000000000003</v>
          </cell>
        </row>
        <row r="3390">
          <cell r="A3390">
            <v>101656</v>
          </cell>
          <cell r="B3390" t="str">
            <v>LUMINÁRIA DE LED PARA ILUMINAÇÃO PÚBLICA, DE 68 W ATÉ 97 W - FORNECIMENTO E INSTALAÇÃO. AF_08/2020</v>
          </cell>
          <cell r="C3390" t="str">
            <v>UN</v>
          </cell>
          <cell r="D3390">
            <v>331.48</v>
          </cell>
        </row>
        <row r="3391">
          <cell r="A3391">
            <v>101657</v>
          </cell>
          <cell r="B3391" t="str">
            <v>LUMINÁRIA DE LED PARA ILUMINAÇÃO PÚBLICA, DE 98 W ATÉ 137 W - FORNECIMENTO E INSTALAÇÃO. AF_08/2020</v>
          </cell>
          <cell r="C3391" t="str">
            <v>UN</v>
          </cell>
          <cell r="D3391">
            <v>383.81</v>
          </cell>
        </row>
        <row r="3392">
          <cell r="A3392">
            <v>101658</v>
          </cell>
          <cell r="B3392" t="str">
            <v>LUMINÁRIA DE LED PARA ILUMINAÇÃO PÚBLICA, DE 138 W ATÉ 180 W - FORNECIMENTO E INSTALAÇÃO. AF_08/2020</v>
          </cell>
          <cell r="C3392" t="str">
            <v>UN</v>
          </cell>
          <cell r="D3392">
            <v>491.4</v>
          </cell>
        </row>
        <row r="3393">
          <cell r="A3393">
            <v>101659</v>
          </cell>
          <cell r="B3393" t="str">
            <v>LUMINÁRIA DE LED PARA ILUMINAÇÃO PÚBLICA, DE 181 W ATÉ 239 W - FORNECIMENTO E INSTALAÇÃO. AF_08/2020</v>
          </cell>
          <cell r="C3393" t="str">
            <v>UN</v>
          </cell>
          <cell r="D3393">
            <v>558.32000000000005</v>
          </cell>
        </row>
        <row r="3394">
          <cell r="A3394">
            <v>101660</v>
          </cell>
          <cell r="B3394" t="str">
            <v>LUMINÁRIA DE LED PARA ILUMINAÇÃO PÚBLICA, DE 240 W ATÉ 350 W - FORNECIMENTO E INSTALAÇÃO. AF_08/2020</v>
          </cell>
          <cell r="C3394" t="str">
            <v>UN</v>
          </cell>
          <cell r="D3394">
            <v>874.23</v>
          </cell>
        </row>
        <row r="3395">
          <cell r="A3395">
            <v>101661</v>
          </cell>
          <cell r="B3395" t="str">
            <v>SUBSTITUIÇÃO DE LUMINÁRIA DE VAPOR DE MERCÚRIO/VAPOR DE SÓDIO POR LUMINÁRIA DE LED PARA ILUMINAÇÃO PÚBLICA (NÃO INCLUI FORNECIMENTO). AF_08/2020</v>
          </cell>
          <cell r="C3395" t="str">
            <v>UN</v>
          </cell>
          <cell r="D3395">
            <v>115.96</v>
          </cell>
        </row>
        <row r="3396">
          <cell r="A3396">
            <v>101663</v>
          </cell>
          <cell r="B3396" t="str">
            <v>ABRAÇADEIRA DE FIXAÇÃO DE BRAÇOS DE LUMINÁRIAS DE 2" - FORNECIMENTO E INSTALAÇÃO. AF_08/2020</v>
          </cell>
          <cell r="C3396" t="str">
            <v>UN</v>
          </cell>
          <cell r="D3396">
            <v>25.98</v>
          </cell>
        </row>
        <row r="3397">
          <cell r="A3397">
            <v>101664</v>
          </cell>
          <cell r="B3397" t="str">
            <v>ABRAÇADEIRA DE FIXAÇÃO DE BRAÇOS DE LUMINÁRIAS DE 3" - FORNECIMENTO E INSTALAÇÃO. AF_08/2020</v>
          </cell>
          <cell r="C3397" t="str">
            <v>UN</v>
          </cell>
          <cell r="D3397">
            <v>27.21</v>
          </cell>
        </row>
        <row r="3398">
          <cell r="A3398">
            <v>101665</v>
          </cell>
          <cell r="B3398" t="str">
            <v>ABRAÇADEIRA DE FIXAÇÃO DE BRAÇOS DE LUMINÁRIAS DE 4" - FORNECIMENTO E INSTALAÇÃO. AF_08/2020</v>
          </cell>
          <cell r="C3398" t="str">
            <v>UN</v>
          </cell>
          <cell r="D3398">
            <v>32.479999999999997</v>
          </cell>
        </row>
        <row r="3399">
          <cell r="A3399">
            <v>100578</v>
          </cell>
          <cell r="B3399" t="str">
            <v>ASSENTAMENTO DE POSTE DE CONCRETO COM COMPRIMENTO NOMINAL DE 9 M, CARGA NOMINAL MENOR OU IGUAL A 1000 DAN, ENGASTAMENTO SIMPLES COM 1,5 M DE SOLO (NÃO INCLUI FORNECIMENTO). AF_11/2019</v>
          </cell>
          <cell r="C3399" t="str">
            <v>UN</v>
          </cell>
          <cell r="D3399">
            <v>523.97</v>
          </cell>
        </row>
        <row r="3400">
          <cell r="A3400">
            <v>100579</v>
          </cell>
          <cell r="B3400" t="str">
            <v>ASSENTAMENTO DE POSTE DE CONCRETO COM COMPRIMENTO NOMINAL DE 10 M, CARGA NOMINAL MENOR OU IGUAL A 1000 DAN, ENGASTAMENTO SIMPLES COM 1,6 M DE SOLO (NÃO INCLUI FORNECIMENTO). AF_11/2019</v>
          </cell>
          <cell r="C3400" t="str">
            <v>UN</v>
          </cell>
          <cell r="D3400">
            <v>575.34</v>
          </cell>
        </row>
        <row r="3401">
          <cell r="A3401">
            <v>100580</v>
          </cell>
          <cell r="B3401" t="str">
            <v>ASSENTAMENTO DE POSTE DE CONCRETO COM COMPRIMENTO NOMINAL DE 10 M, CARGA NOMINAL MAIOR QUE 1000 DAN, ENGASTAMENTO SIMPLES COM 1,6 M DE SOLO (NÃO INCLUI FORNECIMENTO). AF_11/2019</v>
          </cell>
          <cell r="C3401" t="str">
            <v>UN</v>
          </cell>
          <cell r="D3401">
            <v>622.70000000000005</v>
          </cell>
        </row>
        <row r="3402">
          <cell r="A3402">
            <v>100581</v>
          </cell>
          <cell r="B3402" t="str">
            <v>ASSENTAMENTO DE POSTE DE CONCRETO COM COMPRIMENTO NOMINAL DE 10,5 M, CARGA NOMINAL MENOR OU IGUAL A 1000 DAN, ENGASTAMENTO SIMPLES COM 1,65 M DE SOLO (NÃO INCLUI FORNECIMENTO). AF_11/2019</v>
          </cell>
          <cell r="C3402" t="str">
            <v>UN</v>
          </cell>
          <cell r="D3402">
            <v>600.80999999999995</v>
          </cell>
        </row>
        <row r="3403">
          <cell r="A3403">
            <v>100582</v>
          </cell>
          <cell r="B3403" t="str">
            <v>ASSENTAMENTO DE POSTE DE CONCRETO COM COMPRIMENTO NOMINAL DE 10,5 M, CARGA NOMINAL MAIOR QUE 1000 DAN, ENGASTAMENTO SIMPLES COM 1,65 M DE SOLO (NÃO INCLUI FORNECIMENTO). AF_11/2019</v>
          </cell>
          <cell r="C3403" t="str">
            <v>UN</v>
          </cell>
          <cell r="D3403">
            <v>686.12</v>
          </cell>
        </row>
        <row r="3404">
          <cell r="A3404">
            <v>100583</v>
          </cell>
          <cell r="B3404" t="str">
            <v>ASSENTAMENTO DE POSTE DE CONCRETO COM COMPRIMENTO NOMINAL DE 11 M, CARGA NOMINAL MENOR OU IGUAL A 1000 DAN, ENGASTAMENTO SIMPLES COM 1,7 M DE SOLO (NÃO INCLUI FORNECIMENTO). AF_11/2019</v>
          </cell>
          <cell r="C3404" t="str">
            <v>UN</v>
          </cell>
          <cell r="D3404">
            <v>627.84</v>
          </cell>
        </row>
        <row r="3405">
          <cell r="A3405">
            <v>100584</v>
          </cell>
          <cell r="B3405" t="str">
            <v>ASSENTAMENTO DE POSTE DE CONCRETO COM COMPRIMENTO NOMINAL DE 11 M, CARGA NOMINAL MAIOR QUE 1000 DAN, ENGASTAMENTO SIMPLES COM 1,7 M DE SOLO (NÃO INCLUI FORNECIMENTO). AF_11/2019</v>
          </cell>
          <cell r="C3405" t="str">
            <v>UN</v>
          </cell>
          <cell r="D3405">
            <v>679.19</v>
          </cell>
        </row>
        <row r="3406">
          <cell r="A3406">
            <v>100585</v>
          </cell>
          <cell r="B3406" t="str">
            <v>ASSENTAMENTO DE POSTE DE CONCRETO COM COMPRIMENTO NOMINAL DE 12 M, CARGA NOMINAL MENOR OU IGUAL A 1000 DAN, ENGASTAMENTO SIMPLES COM 1,8 M DE SOLO (NÃO INCLUI FORNECIMENTO). AF_11/2019</v>
          </cell>
          <cell r="C3406" t="str">
            <v>UN</v>
          </cell>
          <cell r="D3406">
            <v>680.58</v>
          </cell>
        </row>
        <row r="3407">
          <cell r="A3407">
            <v>100586</v>
          </cell>
          <cell r="B3407" t="str">
            <v>ASSENTAMENTO DE POSTE DE CONCRETO COM COMPRIMENTO NOMINAL DE 12 M, CARGA NOMINAL MAIOR QUE 1000 DAN, ENGASTAMENTO SIMPLES COM 1,8 M DE SOLO (NÃO INCLUI FORNECIMENTO). AF_11/2019</v>
          </cell>
          <cell r="C3407" t="str">
            <v>UN</v>
          </cell>
          <cell r="D3407">
            <v>762.46</v>
          </cell>
        </row>
        <row r="3408">
          <cell r="A3408">
            <v>100587</v>
          </cell>
          <cell r="B3408" t="str">
            <v>ASSENTAMENTO DE POSTE DE CONCRETO COM COMPRIMENTO NOMINAL DE 13 M, CARGA NOMINAL MENOR OU IGUAL A 1000 DAN, ENGASTAMENTO SIMPLES COM 1,9 M DE SOLO (NÃO INCLUI FORNECIMENTO). AF_11/2019</v>
          </cell>
          <cell r="C3408" t="str">
            <v>UN</v>
          </cell>
          <cell r="D3408">
            <v>734.92</v>
          </cell>
        </row>
        <row r="3409">
          <cell r="A3409">
            <v>100588</v>
          </cell>
          <cell r="B3409" t="str">
            <v>ASSENTAMENTO DE POSTE DE CONCRETO COM COMPRIMENTO NOMINAL DE 13 M, CARGA NOMINAL MAIOR QUE 1000 DAN, ENGASTAMENTO SIMPLES COM 1,9 M DE SOLO (NÃO INCLUI FORNECIMENTO). AF_11/2019</v>
          </cell>
          <cell r="C3409" t="str">
            <v>UN</v>
          </cell>
          <cell r="D3409">
            <v>798.57</v>
          </cell>
        </row>
        <row r="3410">
          <cell r="A3410">
            <v>100589</v>
          </cell>
          <cell r="B3410" t="str">
            <v>ASSENTAMENTO DE POSTE DE CONCRETO COM COMPRIMENTO NOMINAL DE 13,5 M, CARGA NOMINAL MENOR OU IGUAL A 1000 DAN, ENGASTAMENTO SIMPLES COM 1,95 M DE SOLO (NÃO INCLUI FORNECIMENTO). AF_11/2019</v>
          </cell>
          <cell r="C3410" t="str">
            <v>UN</v>
          </cell>
          <cell r="D3410">
            <v>806.07</v>
          </cell>
        </row>
        <row r="3411">
          <cell r="A3411">
            <v>100590</v>
          </cell>
          <cell r="B3411" t="str">
            <v>ASSENTAMENTO DE POSTE DE CONCRETO COM COMPRIMENTO NOMINAL DE 13,5 M, CARGA NOMINAL MAIOR QUE 1000 DAN, ENGASTAMENTO SIMPLES COM 1,95 M DE SOLO (NÃO INCLUI FORNECIMENTO). AF_11/2019</v>
          </cell>
          <cell r="C3411" t="str">
            <v>UN</v>
          </cell>
          <cell r="D3411">
            <v>868.84</v>
          </cell>
        </row>
        <row r="3412">
          <cell r="A3412">
            <v>100591</v>
          </cell>
          <cell r="B3412" t="str">
            <v>ASSENTAMENTO DE POSTE DE CONCRETO COM COMPRIMENTO NOMINAL DE 14 M, CARGA NOMINAL MENOR OU IGUAL A 1000 DAN, ENGASTAMENTO SIMPLES COM 2 M DE SOLO (NÃO INCLUI FORNECIMENTO). AF_11/2019</v>
          </cell>
          <cell r="C3412" t="str">
            <v>UN</v>
          </cell>
          <cell r="D3412">
            <v>806.02</v>
          </cell>
        </row>
        <row r="3413">
          <cell r="A3413">
            <v>100592</v>
          </cell>
          <cell r="B3413" t="str">
            <v>ASSENTAMENTO DE POSTE DE CONCRETO COM COMPRIMENTO NOMINAL DE 14 M, CARGA NOMINAL MAIOR QUE 1000 DAN, ENGASTAMENTO SIMPLES COM 2 M DE SOLO (NÃO INCLUI FORNECIMENTO). AF_11/2019</v>
          </cell>
          <cell r="C3413" t="str">
            <v>UN</v>
          </cell>
          <cell r="D3413">
            <v>858.08</v>
          </cell>
        </row>
        <row r="3414">
          <cell r="A3414">
            <v>100593</v>
          </cell>
          <cell r="B3414" t="str">
            <v>ASSENTAMENTO DE POSTE DE CONCRETO COM COMPRIMENTO NOMINAL DE 15 M, CARGA NOMINAL MENOR OU IGUAL A 1000 DAN, ENGASTAMENTO SIMPLES COM 2,1 M DE SOLO (NÃO INCLUI FORNECIMENTO). AF_11/2019</v>
          </cell>
          <cell r="C3414" t="str">
            <v>UN</v>
          </cell>
          <cell r="D3414">
            <v>863.23</v>
          </cell>
        </row>
        <row r="3415">
          <cell r="A3415">
            <v>100594</v>
          </cell>
          <cell r="B3415" t="str">
            <v>ASSENTAMENTO DE POSTE DE CONCRETO COM COMPRIMENTO NOMINAL DE 15 M, CARGA NOMINAL MAIOR QUE 1000 DAN, ENGASTAMENTO SIMPLES COM 2,1 M DE SOLO (NÃO INCLUI FORNECIMENTO). AF_11/2019</v>
          </cell>
          <cell r="C3415" t="str">
            <v>UN</v>
          </cell>
          <cell r="D3415">
            <v>951.58</v>
          </cell>
        </row>
        <row r="3416">
          <cell r="A3416">
            <v>100595</v>
          </cell>
          <cell r="B3416" t="str">
            <v>ASSENTAMENTO DE POSTE DE CONCRETO COM COMPRIMENTO NOMINAL DE 18 M, CARGA NOMINAL MENOR OU IGUAL A 1000 DAN, ENGASTAMENTO SIMPLES COM 2,4 M DE SOLO (NÃO INCLUI FORNECIMENTO). AF_11/2019</v>
          </cell>
          <cell r="C3416" t="str">
            <v>UN</v>
          </cell>
          <cell r="D3416">
            <v>1034.79</v>
          </cell>
        </row>
        <row r="3417">
          <cell r="A3417">
            <v>100596</v>
          </cell>
          <cell r="B3417" t="str">
            <v>ASSENTAMENTO DE POSTE DE CONCRETO COM COMPRIMENTO NOMINAL DE 18 M, CARGA NOMINAL MAIOR QUE 1000 DAN, ENGASTAMENTO SIMPLES COM 2,4 M DE SOLO (NÃO INCLUI FORNECIMENTO). AF_11/2019</v>
          </cell>
          <cell r="C3417" t="str">
            <v>UN</v>
          </cell>
          <cell r="D3417">
            <v>1154.0999999999999</v>
          </cell>
        </row>
        <row r="3418">
          <cell r="A3418">
            <v>100597</v>
          </cell>
          <cell r="B3418" t="str">
            <v>ASSENTAMENTO DE POSTE DE CONCRETO COM COMPRIMENTO NOMINAL DE 20 M, CARGA NOMINAL MENOR OU IGUAL A 1000 DAN, ENGASTAMENTO SIMPLES COM 2,6 M DE SOLO (NÃO INCLUI FORNECIMENTO). AF_11/2019</v>
          </cell>
          <cell r="C3418" t="str">
            <v>UN</v>
          </cell>
          <cell r="D3418">
            <v>1189.7</v>
          </cell>
        </row>
        <row r="3419">
          <cell r="A3419">
            <v>100598</v>
          </cell>
          <cell r="B3419" t="str">
            <v>ASSENTAMENTO DE POSTE DE CONCRETO COM COMPRIMENTO NOMINAL DE 20 M, CARGA NOMINAL MAIOR QUE 1000, ENGASTAMENTO SIMPLES COM 2,6 M DE SOLO (NÃO INCLUI FORNECIMENTO). AF_11/2019</v>
          </cell>
          <cell r="C3419" t="str">
            <v>UN</v>
          </cell>
          <cell r="D3419">
            <v>1288.0899999999999</v>
          </cell>
        </row>
        <row r="3420">
          <cell r="A3420">
            <v>100599</v>
          </cell>
          <cell r="B3420" t="str">
            <v>ASSENTAMENTO DE POSTE DE CONCRETO COM COMPRIMENTO NOMINAL DE 9 M, CARGA NOMINAL DE 150 DAN, ENGASTAMENTO BASE CONCRETADA COM 1 M DE CONCRETO E 0,5 M DE SOLO (NÃO INCLUI FORNECIMENTO). AF_11/2019</v>
          </cell>
          <cell r="C3420" t="str">
            <v>UN</v>
          </cell>
          <cell r="D3420">
            <v>549.79999999999995</v>
          </cell>
        </row>
        <row r="3421">
          <cell r="A3421">
            <v>100600</v>
          </cell>
          <cell r="B3421" t="str">
            <v>ASSENTAMENTO DE POSTE DE CONCRETO COM COMPRIMENTO NOMINAL DE 9 M, CARGA NOMINAL DE 300 DAN, ENGASTAMENTO BASE CONCRETADA COM 1 M DE CONCRETO E 0,5 M DE SOLO (NÃO INCLUI FORNECIMENTO). AF_11/2019</v>
          </cell>
          <cell r="C3421" t="str">
            <v>UN</v>
          </cell>
          <cell r="D3421">
            <v>645.69000000000005</v>
          </cell>
        </row>
        <row r="3422">
          <cell r="A3422">
            <v>100601</v>
          </cell>
          <cell r="B3422" t="str">
            <v>ASSENTAMENTO DE POSTE DE CONCRETO COM COMPRIMENTO NOMINAL DE 9 M, CARGA NOMINAL DE 400 DAN, ENGASTAMENTO BASE CONCRETADA COM 1 M DE CONCRETO E 0,5 M DE SOLO (NÃO INCLUI FORNECIMENTO). AF_11/2019</v>
          </cell>
          <cell r="C3422" t="str">
            <v>UN</v>
          </cell>
          <cell r="D3422">
            <v>810.55</v>
          </cell>
        </row>
        <row r="3423">
          <cell r="A3423">
            <v>100602</v>
          </cell>
          <cell r="B3423" t="str">
            <v>ASSENTAMENTO DE POSTE DE CONCRETO COM COMPRIMENTO NOMINAL DE 9 M, CARGA NOMINAL DE 600 DAN, ENGASTAMENTO BASE CONCRETADA COM 1 M DE CONCRETO E 0,5 M DE SOLO (NÃO INCLUI FORNECIMENTO). AF_11/2019</v>
          </cell>
          <cell r="C3423" t="str">
            <v>UN</v>
          </cell>
          <cell r="D3423">
            <v>1016.17</v>
          </cell>
        </row>
        <row r="3424">
          <cell r="A3424">
            <v>100603</v>
          </cell>
          <cell r="B3424" t="str">
            <v>ASSENTAMENTO DE POSTE DE CONCRETO COM COMPRIMENTO NOMINAL DE 9 M, CARGA NOMINAL DE 1000 DAN, ENGASTAMENTO BASE CONCRETADA COM 1 M DE CONCRETO E 0,5 M DE SOLO (NÃO INCLUI FORNECIMENTO). AF_11/2019</v>
          </cell>
          <cell r="C3424" t="str">
            <v>UN</v>
          </cell>
          <cell r="D3424">
            <v>1544.08</v>
          </cell>
        </row>
        <row r="3425">
          <cell r="A3425">
            <v>100604</v>
          </cell>
          <cell r="B3425" t="str">
            <v>ASSENTAMENTO DE POSTE DE CONCRETO COM COMPRIMENTO NOMINAL DE 10 M, CARGA NOMINAL DE 300 DAN, ENGASTAMENTO BASE CONCRETADA COM 1 M DE CONCRETO E 0,6 M DE SOLO (NÃO INCLUI FORNECIMENTO). AF_11/2019</v>
          </cell>
          <cell r="C3425" t="str">
            <v>UN</v>
          </cell>
          <cell r="D3425">
            <v>687.18</v>
          </cell>
        </row>
        <row r="3426">
          <cell r="A3426">
            <v>100605</v>
          </cell>
          <cell r="B3426" t="str">
            <v>ASSENTAMENTO DE POSTE DE CONCRETO COM COMPRIMENTO NOMINAL DE 10 M, CARGA NOMINAL DE 600 DAN, ENGASTAMENTO BASE CONCRETADA COM 1 M DE CONCRETO E 0,6 M DE SOLO (NÃO INCLUI FORNECIMENTO). AF_11/2019</v>
          </cell>
          <cell r="C3426" t="str">
            <v>UN</v>
          </cell>
          <cell r="D3426">
            <v>1066.1500000000001</v>
          </cell>
        </row>
        <row r="3427">
          <cell r="A3427">
            <v>100606</v>
          </cell>
          <cell r="B3427" t="str">
            <v>ASSENTAMENTO DE POSTE DE CONCRETO COM COMPRIMENTO NOMINAL DE 10 M, CARGA NOMINAL DE 1000 DAN, ENGASTAMENTO BASE CONCRETADA COM 1 M DE CONCRETO E 0,6 M DE SOLO (NÃO INCLUI FORNECIMENTO). AF_11/2019</v>
          </cell>
          <cell r="C3427" t="str">
            <v>UN</v>
          </cell>
          <cell r="D3427">
            <v>1604.99</v>
          </cell>
        </row>
        <row r="3428">
          <cell r="A3428">
            <v>100607</v>
          </cell>
          <cell r="B3428" t="str">
            <v>ASSENTAMENTO DE POSTE DE CONCRETO COM COMPRIMENTO NOMINAL DE 10,5 M, CARGA NOMINAL DE 300 DAN, ENGASTAMENTO BASE CONCRETADA COM 1 M DE CONCRETO E 0,65 M DE SOLO (NÃO INCLUI FORNECIMENTO). AF_11/2019</v>
          </cell>
          <cell r="C3428" t="str">
            <v>UN</v>
          </cell>
          <cell r="D3428">
            <v>706.94</v>
          </cell>
        </row>
        <row r="3429">
          <cell r="A3429">
            <v>100608</v>
          </cell>
          <cell r="B3429" t="str">
            <v>ASSENTAMENTO DE POSTE DE CONCRETO COM COMPRIMENTO NOMINAL DE 10,5 M, CARGA NOMINAL DE 600 DAN, ENGASTAMENTO BASE CONCRETADA COM 1 M DE CONCRETO E 0,65 M DE SOLO (NÃO INCLUI FORNECIMENTO). AF_11/2019</v>
          </cell>
          <cell r="C3429" t="str">
            <v>UN</v>
          </cell>
          <cell r="D3429">
            <v>1090.82</v>
          </cell>
        </row>
        <row r="3430">
          <cell r="A3430">
            <v>100609</v>
          </cell>
          <cell r="B3430" t="str">
            <v>ASSENTAMENTO DE POSTE DE CONCRETO COM COMPRIMENTO NOMINAL DE 10,5 M, CARGA NOMINAL DE 1000 DAN, ENGASTAMENTO BASE CONCRETADA COM 1 M DE CONCRETO E 0,65 M DE SOLO (NÃO INCLUI FORNECIMENTO). AF_11/2019</v>
          </cell>
          <cell r="C3430" t="str">
            <v>UN</v>
          </cell>
          <cell r="D3430">
            <v>1637.36</v>
          </cell>
        </row>
        <row r="3431">
          <cell r="A3431">
            <v>100610</v>
          </cell>
          <cell r="B3431" t="str">
            <v>ASSENTAMENTO DE POSTE DE CONCRETO COM COMPRIMENTO NOMINAL DE 11 M, CARGA NOMINAL DE 300 DAN, ENGASTAMENTO BASE CONCRETADA COM 1 M DE CONCRETO E 0,7 M DE SOLO (NÃO INCLUI FORNECIMENTO). AF_11/2019</v>
          </cell>
          <cell r="C3431" t="str">
            <v>UN</v>
          </cell>
          <cell r="D3431">
            <v>726.69</v>
          </cell>
        </row>
        <row r="3432">
          <cell r="A3432">
            <v>100611</v>
          </cell>
          <cell r="B3432" t="str">
            <v>ASSENTAMENTO DE POSTE DE CONCRETO COM COMPRIMENTO NOMINAL DE 11 M, CARGA NOMINAL DE 400 DAN, ENGASTAMENTO BASE CONCRETADA COM 1 M DE CONCRETO E 0,7 M DE SOLO (NÃO INCLUI FORNECIMENTO). AF_11/2019</v>
          </cell>
          <cell r="C3432" t="str">
            <v>UN</v>
          </cell>
          <cell r="D3432">
            <v>899.06</v>
          </cell>
        </row>
        <row r="3433">
          <cell r="A3433">
            <v>100612</v>
          </cell>
          <cell r="B3433" t="str">
            <v>ASSENTAMENTO DE POSTE DE CONCRETO COM COMPRIMENTO NOMINAL DE 11 M, CARGA NOMINAL DE 600 DAN, ENGASTAMENTO BASE CONCRETADA COM 1 M DE CONCRETO E 0,7 M DE SOLO (NÃO INCLUI FORNECIMENTO). AF_11/2019</v>
          </cell>
          <cell r="C3433" t="str">
            <v>UN</v>
          </cell>
          <cell r="D3433">
            <v>1115.05</v>
          </cell>
        </row>
        <row r="3434">
          <cell r="A3434">
            <v>100613</v>
          </cell>
          <cell r="B3434" t="str">
            <v>ASSENTAMENTO DE POSTE DE CONCRETO COM COMPRIMENTO NOMINAL DE 11 M, CARGA NOMINAL DE 1000 DAN, ENGASTAMENTO BASE CONCRETADA COM 1 M DE CONCRETO E 0,7 M DE SOLO (NÃO INCLUI FORNECIMENTO). AF_11/2019</v>
          </cell>
          <cell r="C3434" t="str">
            <v>UN</v>
          </cell>
          <cell r="D3434">
            <v>1668.96</v>
          </cell>
        </row>
        <row r="3435">
          <cell r="A3435">
            <v>100614</v>
          </cell>
          <cell r="B3435" t="str">
            <v>ASSENTAMENTO DE POSTE DE CONCRETO COM COMPRIMENTO NOMINAL DE 12 M, CARGA NOMINAL DE 400 DAN, ENGASTAMENTO BASE CONCRETADA COM 1 M DE CONCRETO E 0,8 M DE SOLO (NÃO INCLUI FORNECIMENTO). AF_11/2019</v>
          </cell>
          <cell r="C3435" t="str">
            <v>UN</v>
          </cell>
          <cell r="D3435">
            <v>942.59</v>
          </cell>
        </row>
        <row r="3436">
          <cell r="A3436">
            <v>100615</v>
          </cell>
          <cell r="B3436" t="str">
            <v>ASSENTAMENTO DE POSTE DE CONCRETO COM COMPRIMENTO NOMINAL DE 12 M, CARGA NOMINAL DE 600 DAN, ENGASTAMENTO BASE CONCRETADA COM 1 M DE CONCRETO E 0,8 M DE SOLO (NÃO INCLUI FORNECIMENTO). AF_11/2019</v>
          </cell>
          <cell r="C3436" t="str">
            <v>UN</v>
          </cell>
          <cell r="D3436">
            <v>1163.1400000000001</v>
          </cell>
        </row>
        <row r="3437">
          <cell r="A3437">
            <v>100616</v>
          </cell>
          <cell r="B3437" t="str">
            <v>ASSENTAMENTO DE POSTE DE CONCRETO COM COMPRIMENTO NOMINAL DE 12 M, CARGA NOMINAL DE 1000 DAN, ENGASTAMENTO BASE CONCRETADA COM 1 M DE CONCRETO E 0,8 M DE SOLO (NÃO INCLUI FORNECIMENTO). AF_11/2019</v>
          </cell>
          <cell r="C3437" t="str">
            <v>UN</v>
          </cell>
          <cell r="D3437">
            <v>1735.1</v>
          </cell>
        </row>
        <row r="3438">
          <cell r="A3438">
            <v>100617</v>
          </cell>
          <cell r="B3438" t="str">
            <v>ASSENTAMENTO DE POSTE DE CONCRETO COM COMPRIMENTO NOMINAL DE 13 M, CARGA NOMINAL DE 600 DAN, ENGASTAMENTO BASE CONCRETADA COM 1 M DE CONCRETO E 0,9 M DE SOLO (NÃO INCLUI FORNECIMENTO). AF_11/2019</v>
          </cell>
          <cell r="C3438" t="str">
            <v>UN</v>
          </cell>
          <cell r="D3438">
            <v>1210.98</v>
          </cell>
        </row>
        <row r="3439">
          <cell r="A3439">
            <v>100618</v>
          </cell>
          <cell r="B3439" t="str">
            <v>ASSENTAMENTO DE POSTE DE CONCRETO COM COMPRIMENTO NOMINAL DE 13 M, CARGA NOMINAL DE 1000 DAN, ENGASTAMENTO BASE CONCRETADA COM 1 M DE CONCRETO E 0,9 M DE SOLO - SOMENTE INSTALAÇÃO, SEM FORNECIMENTO. AF_11/2019</v>
          </cell>
          <cell r="C3439" t="str">
            <v>UN</v>
          </cell>
          <cell r="D3439">
            <v>1807.73</v>
          </cell>
        </row>
        <row r="3440">
          <cell r="A3440">
            <v>100619</v>
          </cell>
          <cell r="B3440" t="str">
            <v>POSTE DECORATIVO PARA JARDIM EM AÇO TUBULAR, H = *2,5* M, SEM LUMINÁRIA - FORNECIMENTO E INSTALAÇÃO. AF_11/2019</v>
          </cell>
          <cell r="C3440" t="str">
            <v>UN</v>
          </cell>
          <cell r="D3440">
            <v>570.24</v>
          </cell>
        </row>
        <row r="3441">
          <cell r="A3441">
            <v>100620</v>
          </cell>
          <cell r="B3441" t="str">
            <v>POSTE DE AÇO CONICO CONTÍNUO CURVO SIMPLES, FLANGEADO, H=9M, INCLUSIVE LUMINÁRIA, SEM LÂMPADA - FORNECIMENTO E INSTALACAO. AF_11/2019</v>
          </cell>
          <cell r="C3441" t="str">
            <v>UN</v>
          </cell>
          <cell r="D3441">
            <v>2698.44</v>
          </cell>
        </row>
        <row r="3442">
          <cell r="A3442">
            <v>100621</v>
          </cell>
          <cell r="B3442" t="str">
            <v>POSTE DE AÇO CONICO CONTÍNUO CURVO DUPLO, FLANGEADO, H=9M, INCLUSIVE LUMINÁRIAS, SEM LÂMPADAS - FORNECIMENTO E INSTALACAO. AF_11/2019</v>
          </cell>
          <cell r="C3442" t="str">
            <v>UN</v>
          </cell>
          <cell r="D3442">
            <v>3128.48</v>
          </cell>
        </row>
        <row r="3443">
          <cell r="A3443">
            <v>100622</v>
          </cell>
          <cell r="B3443" t="str">
            <v>POSTE DE AÇO CONICO CONTÍNUO CURVO SIMPLES, ENGASTADO, H=9M, INCLUSIVE LUMINÁRIA, SEM LÂMPADA - FORNECIMENTO E INSTALACAO. AF_11/2019</v>
          </cell>
          <cell r="C3443" t="str">
            <v>UN</v>
          </cell>
          <cell r="D3443">
            <v>2379.98</v>
          </cell>
        </row>
        <row r="3444">
          <cell r="A3444">
            <v>100623</v>
          </cell>
          <cell r="B3444" t="str">
            <v>POSTE DE AÇO CONICO CONTÍNUO CURVO DUPLO, ENGASTADO, H=9M, INCLUSIVE LUMINÁRIAS, SEM LÂMPADAS - FORNECIMENTO E INSTALACAO. AF_11/2019</v>
          </cell>
          <cell r="C3444" t="str">
            <v>UN</v>
          </cell>
          <cell r="D3444">
            <v>2556.62</v>
          </cell>
        </row>
        <row r="3445">
          <cell r="A3445">
            <v>97605</v>
          </cell>
          <cell r="B3445" t="str">
            <v>LUMINÁRIA ARANDELA TIPO MEIA LUA, DE SOBREPOR, COM 1 LÂMPADA LED DE 6 W, SEM REATOR - FORNECIMENTO E INSTALAÇÃO. AF_09/2024</v>
          </cell>
          <cell r="C3445" t="str">
            <v>UN</v>
          </cell>
          <cell r="D3445">
            <v>82.46</v>
          </cell>
        </row>
        <row r="3446">
          <cell r="A3446">
            <v>97607</v>
          </cell>
          <cell r="B3446" t="str">
            <v>LUMINÁRIA ARANDELA TIPO TARTARUGA, DE SOBREPOR, COM 1 LÂMPADA LED DE 6 W, SEM REATOR - FORNECIMENTO E INSTALAÇÃO. AF_09/2024</v>
          </cell>
          <cell r="C3446" t="str">
            <v>UN</v>
          </cell>
          <cell r="D3446">
            <v>104.53</v>
          </cell>
        </row>
        <row r="3447">
          <cell r="A3447">
            <v>102102</v>
          </cell>
          <cell r="B3447" t="str">
            <v>TRANSFORMADOR DE DISTRIBUIÇÃO, 30 KVA, TRIFÁSICO, 60 HZ, CLASSE 15 KV, IMERSO EM ÓLEO MINERAL, INSTALAÇÃO EM POSTE (NÃO INCLUSO SUPORTE) - FORNECIMENTO E INSTALAÇÃO. AF_12/2020</v>
          </cell>
          <cell r="C3447" t="str">
            <v>UN</v>
          </cell>
          <cell r="D3447">
            <v>11287.06</v>
          </cell>
        </row>
        <row r="3448">
          <cell r="A3448">
            <v>102103</v>
          </cell>
          <cell r="B3448" t="str">
            <v>TRANSFORMADOR DE DISTRIBUIÇÃO, 45 KVA, TRIFÁSICO, 60 HZ, CLASSE 15 KV, IMERSO EM ÓLEO MINERAL, INSTALAÇÃO EM POSTE (NÃO INCLUSO SUPORTE) - FORNECIMENTO E INSTALAÇÃO. AF_12/2020</v>
          </cell>
          <cell r="C3448" t="str">
            <v>UN</v>
          </cell>
          <cell r="D3448">
            <v>12566.27</v>
          </cell>
        </row>
        <row r="3449">
          <cell r="A3449">
            <v>102104</v>
          </cell>
          <cell r="B3449" t="str">
            <v>TRANSFORMADOR DE DISTRIBUIÇÃO, 75 KVA, TRIFÁSICO, 60 HZ, CLASSE 15 KV, IMERSO EM ÓLEO MINERAL, INSTALAÇÃO EM POSTE (NÃO INCLUSO SUPORTE) - FORNECIMENTO E INSTALAÇÃO. AF_12/2020</v>
          </cell>
          <cell r="C3449" t="str">
            <v>UN</v>
          </cell>
          <cell r="D3449">
            <v>16134.14</v>
          </cell>
        </row>
        <row r="3450">
          <cell r="A3450">
            <v>102105</v>
          </cell>
          <cell r="B3450" t="str">
            <v>TRANSFORMADOR DE DISTRIBUIÇÃO, 112,5 KVA, TRIFÁSICO, 60 HZ, CLASSE 15 KV, IMERSO EM ÓLEO MINERAL, INSTALAÇÃO EM POSTE (NÃO INCLUSO SUPORTE) - FORNECIMENTO E INSTALAÇÃO. AF_12/2020</v>
          </cell>
          <cell r="C3450" t="str">
            <v>UN</v>
          </cell>
          <cell r="D3450">
            <v>19841.36</v>
          </cell>
        </row>
        <row r="3451">
          <cell r="A3451">
            <v>102106</v>
          </cell>
          <cell r="B3451" t="str">
            <v>TRANSFORMADOR DE DISTRIBUIÇÃO, 150 KVA, TRIFÁSICO, 60 HZ, CLASSE 15 KV, IMERSO EM ÓLEO MINERAL, INSTALAÇÃO EM POSTE (NÃO INCLUSO SUPORTE) - FORNECIMENTO E INSTALAÇÃO. AF_12/2020</v>
          </cell>
          <cell r="C3451" t="str">
            <v>UN</v>
          </cell>
          <cell r="D3451">
            <v>24902.66</v>
          </cell>
        </row>
        <row r="3452">
          <cell r="A3452">
            <v>102107</v>
          </cell>
          <cell r="B3452" t="str">
            <v>TRANSFORMADOR DE DISTRIBUIÇÃO, 225 KVA, TRIFÁSICO, 60 HZ, CLASSE 15 KV, IMERSO EM ÓLEO MINERAL, INSTALAÇÃO EM POSTE (NÃO INCLUSO SUPORTE) - FORNECIMENTO E INSTALAÇÃO. AF_12/2020</v>
          </cell>
          <cell r="C3452" t="str">
            <v>UN</v>
          </cell>
          <cell r="D3452">
            <v>34769.300000000003</v>
          </cell>
        </row>
        <row r="3453">
          <cell r="A3453">
            <v>102108</v>
          </cell>
          <cell r="B3453" t="str">
            <v>TRANSFORMADOR DE DISTRIBUIÇÃO, 300 KVA, TRIFÁSICO, 60 HZ, CLASSE 15 KV, IMERSO EM ÓLEO MINERAL, INSTALAÇÃO EM POSTE (NÃO INCLUSO SUPORTE) - FORNECIMENTO E INSTALAÇÃO. AF_12/2020</v>
          </cell>
          <cell r="C3453" t="str">
            <v>UN</v>
          </cell>
          <cell r="D3453">
            <v>40497.39</v>
          </cell>
        </row>
        <row r="3454">
          <cell r="A3454">
            <v>102109</v>
          </cell>
          <cell r="B3454" t="str">
            <v>SUPORTE PARA TRANSFORMADOR EM POSTE DE CONCRETO CIRCULAR - FORNECIMENTO E INSTALAÇÃO. AF_12/2020</v>
          </cell>
          <cell r="C3454" t="str">
            <v>UN</v>
          </cell>
          <cell r="D3454">
            <v>69.150000000000006</v>
          </cell>
        </row>
        <row r="3455">
          <cell r="A3455">
            <v>102110</v>
          </cell>
          <cell r="B3455" t="str">
            <v>SUPORTE PARA TRANSFORMADOR EM POSTE DE CONCRETO DUPLO T - FORNECIMENTO E INSTALAÇÃO. AF_12/2020</v>
          </cell>
          <cell r="C3455" t="str">
            <v>UN</v>
          </cell>
          <cell r="D3455">
            <v>230.28</v>
          </cell>
        </row>
        <row r="3456">
          <cell r="A3456">
            <v>103654</v>
          </cell>
          <cell r="B3456" t="str">
            <v>TRANSFORMADOR DE DISTRIBUIÇÃO, 500KVA, TRIFÁSICO, 60 HZ, CLASSE 15 KV, IMERSO EM ÓLEO MINERAL, INSTALAÇÃO EM SOLO (NÃO INCLUSO ABRIGO) - FORNECIMENTO E INSTALAÇÃO. AF_02/2022</v>
          </cell>
          <cell r="C3456" t="str">
            <v>UN</v>
          </cell>
          <cell r="D3456">
            <v>65645.83</v>
          </cell>
        </row>
        <row r="3457">
          <cell r="A3457">
            <v>103655</v>
          </cell>
          <cell r="B3457" t="str">
            <v>TRANSFORMADOR DE DISTRIBUIÇÃO, 750 KVA, TRIFÁSICO, 60 HZ, CLASSE 15 KV, IMERSO EM ÓLEO MINERAL, INSTALAÇÃO EM SOLO (NÃO INCLUSO ABRIGO) - FORNECIMENTO E INSTALAÇÃO. AF_02/2022</v>
          </cell>
          <cell r="C3457" t="str">
            <v>UN</v>
          </cell>
          <cell r="D3457">
            <v>89936.92</v>
          </cell>
        </row>
        <row r="3458">
          <cell r="A3458">
            <v>103656</v>
          </cell>
          <cell r="B3458" t="str">
            <v>TRANSFORMADOR DE DISTRIBUIÇÃO, 1000 KVA, TRIFÁSICO, 60 HZ, CLASSE 15 KV, IMERSO EM ÓLEO MINERAL, INSTALAÇÃO EM SOLO (NÃO INCLUSO ABRIGO) - FORNECIMENTO E INSTALAÇÃO. AF_02/2022</v>
          </cell>
          <cell r="C3458" t="str">
            <v>UN</v>
          </cell>
          <cell r="D3458">
            <v>125760.45</v>
          </cell>
        </row>
        <row r="3459">
          <cell r="A3459">
            <v>96973</v>
          </cell>
          <cell r="B3459" t="str">
            <v>CORDOALHA DE COBRE NU 35 MM², NÃO ENTERRADA, COM ISOLADOR - FORNECIMENTO E INSTALAÇÃO. AF_08/2023</v>
          </cell>
          <cell r="C3459" t="str">
            <v>M</v>
          </cell>
          <cell r="D3459">
            <v>71.31</v>
          </cell>
        </row>
        <row r="3460">
          <cell r="A3460">
            <v>96974</v>
          </cell>
          <cell r="B3460" t="str">
            <v>CORDOALHA DE COBRE NU 50 MM², NÃO ENTERRADA, COM ISOLADOR - FORNECIMENTO E INSTALAÇÃO. AF_08/2023</v>
          </cell>
          <cell r="C3460" t="str">
            <v>M</v>
          </cell>
          <cell r="D3460">
            <v>92.86</v>
          </cell>
        </row>
        <row r="3461">
          <cell r="A3461">
            <v>96975</v>
          </cell>
          <cell r="B3461" t="str">
            <v>CORDOALHA DE COBRE NU 70 MM², NÃO ENTERRADA, COM ISOLADOR - FORNECIMENTO E INSTALAÇÃO. AF_08/2023</v>
          </cell>
          <cell r="C3461" t="str">
            <v>M</v>
          </cell>
          <cell r="D3461">
            <v>115.62</v>
          </cell>
        </row>
        <row r="3462">
          <cell r="A3462">
            <v>96976</v>
          </cell>
          <cell r="B3462" t="str">
            <v>CORDOALHA DE COBRE NU 95 MM², NÃO ENTERRADA, COM ISOLADOR - FORNECIMENTO E INSTALAÇÃO. AF_08/2023</v>
          </cell>
          <cell r="C3462" t="str">
            <v>M</v>
          </cell>
          <cell r="D3462">
            <v>153.85</v>
          </cell>
        </row>
        <row r="3463">
          <cell r="A3463">
            <v>96977</v>
          </cell>
          <cell r="B3463" t="str">
            <v>CORDOALHA DE COBRE NU 50 MM², ENTERRADA - FORNECIMENTO E INSTALAÇÃO. AF_08/2023</v>
          </cell>
          <cell r="C3463" t="str">
            <v>M</v>
          </cell>
          <cell r="D3463">
            <v>62.59</v>
          </cell>
        </row>
        <row r="3464">
          <cell r="A3464">
            <v>96978</v>
          </cell>
          <cell r="B3464" t="str">
            <v>CORDOALHA DE COBRE NU 70 MM², ENTERRADA - FORNECIMENTO E INSTALAÇÃO. AF_08/2023</v>
          </cell>
          <cell r="C3464" t="str">
            <v>M</v>
          </cell>
          <cell r="D3464">
            <v>82.5</v>
          </cell>
        </row>
        <row r="3465">
          <cell r="A3465">
            <v>96979</v>
          </cell>
          <cell r="B3465" t="str">
            <v>CORDOALHA DE COBRE NU 95 MM², ENTERRADA - FORNECIMENTO E INSTALAÇÃO. AF_08/2023</v>
          </cell>
          <cell r="C3465" t="str">
            <v>M</v>
          </cell>
          <cell r="D3465">
            <v>118.15</v>
          </cell>
        </row>
        <row r="3466">
          <cell r="A3466">
            <v>96984</v>
          </cell>
          <cell r="B3466" t="str">
            <v>ELETRODUTO PVC RÍGIDO, DIÂMETRO 40MM, COM 3 METROS, PARA SPDA - FORNECIMENTO E INSTALAÇÃO. AF_08/2023</v>
          </cell>
          <cell r="C3466" t="str">
            <v>UN</v>
          </cell>
          <cell r="D3466">
            <v>50.81</v>
          </cell>
        </row>
        <row r="3467">
          <cell r="A3467">
            <v>96985</v>
          </cell>
          <cell r="B3467" t="str">
            <v>HASTE DE ATERRAMENTO, DIÂMETRO 5/8", COM 3 METROS - FORNECIMENTO E INSTALAÇÃO. AF_08/2023</v>
          </cell>
          <cell r="C3467" t="str">
            <v>UN</v>
          </cell>
          <cell r="D3467">
            <v>81</v>
          </cell>
        </row>
        <row r="3468">
          <cell r="A3468">
            <v>96986</v>
          </cell>
          <cell r="B3468" t="str">
            <v>HASTE DE ATERRAMENTO, DIÂMETRO 3/4", COM 3 METROS - FORNECIMENTO E INSTALAÇÃO. AF_08/2023</v>
          </cell>
          <cell r="C3468" t="str">
            <v>UN</v>
          </cell>
          <cell r="D3468">
            <v>120.83</v>
          </cell>
        </row>
        <row r="3469">
          <cell r="A3469">
            <v>96987</v>
          </cell>
          <cell r="B3469" t="str">
            <v>BASE METÁLICA PARA MASTRO 1 ½"  PARA SPDA - FORNECIMENTO E INSTALAÇÃO. AF_08/2023</v>
          </cell>
          <cell r="C3469" t="str">
            <v>UN</v>
          </cell>
          <cell r="D3469">
            <v>119.93</v>
          </cell>
        </row>
        <row r="3470">
          <cell r="A3470">
            <v>96988</v>
          </cell>
          <cell r="B3470" t="str">
            <v>MASTRO 1 ½", COM 3 METROS, PARA SPDA - FORNECIMENTO E INSTALAÇÃO. AF_08/2023</v>
          </cell>
          <cell r="C3470" t="str">
            <v>UN</v>
          </cell>
          <cell r="D3470">
            <v>170.66</v>
          </cell>
        </row>
        <row r="3471">
          <cell r="A3471">
            <v>96989</v>
          </cell>
          <cell r="B3471" t="str">
            <v>CAPTOR TIPO FRANKLIN PARA SPDA - FORNECIMENTO E INSTALAÇÃO. AF_08/2023</v>
          </cell>
          <cell r="C3471" t="str">
            <v>UN</v>
          </cell>
          <cell r="D3471">
            <v>142.88999999999999</v>
          </cell>
        </row>
        <row r="3472">
          <cell r="A3472">
            <v>98463</v>
          </cell>
          <cell r="B3472" t="str">
            <v>SUPORTE ISOLADOR PARA FIXAÇÃO DA CORDOALHA DE COBRE EM ALVENARIA OU CONCRETO - FORNECIMENTO E INSTALAÇÃO. AF_08/2023</v>
          </cell>
          <cell r="C3472" t="str">
            <v>UN</v>
          </cell>
          <cell r="D3472">
            <v>24.9</v>
          </cell>
        </row>
        <row r="3473">
          <cell r="A3473">
            <v>104746</v>
          </cell>
          <cell r="B3473" t="str">
            <v>MINI CAPTOR PARA SPDA - FORNECIMENTO E INSTALAÇÃO. AF_08/2023</v>
          </cell>
          <cell r="C3473" t="str">
            <v>UN</v>
          </cell>
          <cell r="D3473">
            <v>26.78</v>
          </cell>
        </row>
        <row r="3474">
          <cell r="A3474">
            <v>104749</v>
          </cell>
          <cell r="B3474" t="str">
            <v>CONECTOR GRAMPO METÁLICO TIPO OLHAL, PARA SPDA, PARA HASTE DE ATERRAMENTO DE 3/4'' E CABOS DE 10 A 50 MM2 - FORNECIMENTO E INSTALAÇÃO. AF_08/2023</v>
          </cell>
          <cell r="C3474" t="str">
            <v>UN</v>
          </cell>
          <cell r="D3474">
            <v>19.48</v>
          </cell>
        </row>
        <row r="3475">
          <cell r="A3475">
            <v>104750</v>
          </cell>
          <cell r="B3475" t="str">
            <v>CONECTOR GRAMPO METÁLICO TIPO OLHAL, PARA SPDA, PARA HASTE DE ATERRAMENTO DE 5/8'' E CABOS DE 10 A 50 MM2 - FORNECIMENTO E INSTALAÇÃO. AF_08/2023</v>
          </cell>
          <cell r="C3475" t="str">
            <v>UN</v>
          </cell>
          <cell r="D3475">
            <v>15.46</v>
          </cell>
        </row>
        <row r="3476">
          <cell r="A3476">
            <v>104751</v>
          </cell>
          <cell r="B3476" t="str">
            <v>CONECTOR GRAMPO PARALELO METÁLICO, PARA SPDA, PARA CABOS DE 6 A 50 MM2 - FORNECIMENTO E INSTALAÇÃO. AF_08/2023</v>
          </cell>
          <cell r="C3476" t="str">
            <v>UN</v>
          </cell>
          <cell r="D3476">
            <v>22.36</v>
          </cell>
        </row>
        <row r="3477">
          <cell r="A3477">
            <v>104752</v>
          </cell>
          <cell r="B3477" t="str">
            <v>CONECTOR SPLIT-BOLT, PARA SPDA, PARA CABOS ATÉ 35 MM2 - FORNECIMENTO E INSTALAÇÃO. AF_08/2023</v>
          </cell>
          <cell r="C3477" t="str">
            <v>UN</v>
          </cell>
          <cell r="D3477">
            <v>19.7</v>
          </cell>
        </row>
        <row r="3478">
          <cell r="A3478">
            <v>104753</v>
          </cell>
          <cell r="B3478" t="str">
            <v>CONECTOR SPLIT-BOLT, PARA SPDA, PARA CABOS ATÉ 50 MM2 - FORNECIMENTO E INSTALAÇÃO. AF_08/2023</v>
          </cell>
          <cell r="C3478" t="str">
            <v>UN</v>
          </cell>
          <cell r="D3478">
            <v>24.05</v>
          </cell>
        </row>
        <row r="3479">
          <cell r="A3479">
            <v>104754</v>
          </cell>
          <cell r="B3479" t="str">
            <v>CONECTOR SPLIT-BOLT, PARA SPDA, PARA CABOS ATÉ 70 MM2 - FORNECIMENTO E INSTALAÇÃO. AF_08/2023</v>
          </cell>
          <cell r="C3479" t="str">
            <v>UN</v>
          </cell>
          <cell r="D3479">
            <v>31.51</v>
          </cell>
        </row>
        <row r="3480">
          <cell r="A3480">
            <v>104755</v>
          </cell>
          <cell r="B3480" t="str">
            <v>CONECTOR SPLIT-BOLT, PARA SPDA, PARA CABOS ATÉ 95 MM2 - FORNECIMENTO E INSTALAÇÃO. AF_08/2023</v>
          </cell>
          <cell r="C3480" t="str">
            <v>UN</v>
          </cell>
          <cell r="D3480">
            <v>43.08</v>
          </cell>
        </row>
        <row r="3481">
          <cell r="A3481">
            <v>103490</v>
          </cell>
          <cell r="B3481" t="str">
            <v>PLACA DE CONCRETO PRÉ-MOLDADO COMO PROTEÇÃO MECÂNICA ADICIONAL NO REATERRO PARA REDE ENTERRADA DE DISTRIBUIÇÃO DE ENERGIA ELÉTRICA - FORNECIMENTO E INSTALAÇÃO. AF_12/2021</v>
          </cell>
          <cell r="C3481" t="str">
            <v>M3</v>
          </cell>
          <cell r="D3481">
            <v>3002.81</v>
          </cell>
        </row>
        <row r="3482">
          <cell r="A3482">
            <v>103491</v>
          </cell>
          <cell r="B3482" t="str">
            <v>CONCRETAGEM COMO PROTEÇÃO MECÂNICA ADICIONAL NO REATERRO PARA REDE ENTERRADA DE DISTRIBUIÇÃO DE ENERGIA ELÉTRICA - FORNECIMENTO E INSTALAÇÃO. AF_12/2021</v>
          </cell>
          <cell r="C3482" t="str">
            <v>M3</v>
          </cell>
          <cell r="D3482">
            <v>594.16999999999996</v>
          </cell>
        </row>
        <row r="3483">
          <cell r="A3483">
            <v>104758</v>
          </cell>
          <cell r="B3483" t="str">
            <v>FURO MANUAL EM ALVENARIA, PARA INSTALAÇÕES ELÉTRICAS, DIÂMETROS MENORES OU IGUAIS A 40 MM. AF_09/2023</v>
          </cell>
          <cell r="C3483" t="str">
            <v>UN</v>
          </cell>
          <cell r="D3483">
            <v>14.54</v>
          </cell>
        </row>
        <row r="3484">
          <cell r="A3484">
            <v>104759</v>
          </cell>
          <cell r="B3484" t="str">
            <v>FURO MANUAL EM ALVENARIA, PARA INSTALAÇÕES ELÉTRICAS, DIÂMETROS MAIORES QUE 40 MM E MENORES OU IGUAIS A 75 MM. AF_09/2023</v>
          </cell>
          <cell r="C3484" t="str">
            <v>UN</v>
          </cell>
          <cell r="D3484">
            <v>38.76</v>
          </cell>
        </row>
        <row r="3485">
          <cell r="A3485">
            <v>104760</v>
          </cell>
          <cell r="B3485" t="str">
            <v>FURO MANUAL EM ALVENARIA, PARA INSTALAÇÕES ELÉTRICAS, DIÂMETROS MAIORES QUE 75 MM E MENORES OU IGUAIS A 100 MM. AF_09/2023</v>
          </cell>
          <cell r="C3485" t="str">
            <v>UN</v>
          </cell>
          <cell r="D3485">
            <v>56.6</v>
          </cell>
        </row>
        <row r="3486">
          <cell r="A3486">
            <v>104761</v>
          </cell>
          <cell r="B3486" t="str">
            <v>FURO MECANIZADO EM CONCRETO, COM MARTELO DEMOLIDOR, PARA INSTALAÇÕES ELÉTRICAS, DIÂMETROS MENORES OU IGUAIS A 40 MM. AF_09/2023</v>
          </cell>
          <cell r="C3486" t="str">
            <v>UN</v>
          </cell>
          <cell r="D3486">
            <v>8.26</v>
          </cell>
        </row>
        <row r="3487">
          <cell r="A3487">
            <v>104762</v>
          </cell>
          <cell r="B3487" t="str">
            <v>FURO MECANIZADO EM CONCRETO, COM MARTELO DEMOLIDOR, PARA INSTALAÇÕES ELÉTRICAS, DIÂMETROS MAIORES QUE 40 MM E MENORES OU IGUAIS A 75 MM. AF_09/2023</v>
          </cell>
          <cell r="C3487" t="str">
            <v>UN</v>
          </cell>
          <cell r="D3487">
            <v>22.02</v>
          </cell>
        </row>
        <row r="3488">
          <cell r="A3488">
            <v>104763</v>
          </cell>
          <cell r="B3488" t="str">
            <v>FURO MECANIZADO EM CONCRETO, COM MARTELO DEMOLIDOR, PARA INSTALAÇÕES ELÉTRICAS, DIÂMETROS MAIORES QUE 75 MM E MENORES OU IGUAIS A 150 MM. AF_09/2023</v>
          </cell>
          <cell r="C3488" t="str">
            <v>UN</v>
          </cell>
          <cell r="D3488">
            <v>32.159999999999997</v>
          </cell>
        </row>
        <row r="3489">
          <cell r="A3489">
            <v>104764</v>
          </cell>
          <cell r="B3489" t="str">
            <v>SUPORTE PARA 2 ELETRODUTOS, ESPAÇADO A CADA 80 CM, EM PERFILADO COM COMPRIMENTO DE 25 CM FIXADO EM LAJE, POR METRO DE ELETRODUTO FIXADO. AF_09/2023</v>
          </cell>
          <cell r="C3489" t="str">
            <v>M</v>
          </cell>
          <cell r="D3489">
            <v>20.22</v>
          </cell>
        </row>
        <row r="3490">
          <cell r="A3490">
            <v>104765</v>
          </cell>
          <cell r="B3490" t="str">
            <v>SUPORTE PARA 4 ELETRODUTOS, ESPAÇADO A CADA 80 CM, EM PERFILADO COM COMPRIMENTO DE 42 CM FIXADO EM LAJE, POR METRO DE ELETRODUTO FIXADO. AF_09/2023</v>
          </cell>
          <cell r="C3490" t="str">
            <v>M</v>
          </cell>
          <cell r="D3490">
            <v>16.059999999999999</v>
          </cell>
        </row>
        <row r="3491">
          <cell r="A3491">
            <v>104766</v>
          </cell>
          <cell r="B3491" t="str">
            <v>CHUMBAMENTO LINEAR EM ALVENARIA PARA ELETRODUTOS COM DIÂMETROS MENORES OU IGUAIS A 40 MM. AF_09/2023</v>
          </cell>
          <cell r="C3491" t="str">
            <v>M</v>
          </cell>
          <cell r="D3491">
            <v>15.18</v>
          </cell>
        </row>
        <row r="3492">
          <cell r="A3492">
            <v>104768</v>
          </cell>
          <cell r="B3492" t="str">
            <v>FURO MECANIZADO EM ALVENARIA, PARA INSTALAÇÕES ELÉTRICAS, DIÂMETROS MENORES OU IGUAIS A 40 MM. AF_09/2023</v>
          </cell>
          <cell r="C3492" t="str">
            <v>UN</v>
          </cell>
          <cell r="D3492">
            <v>0.61</v>
          </cell>
        </row>
        <row r="3493">
          <cell r="A3493">
            <v>104770</v>
          </cell>
          <cell r="B3493" t="str">
            <v>FURO MECANIZADO EM ALVENARIA, PARA INSTALAÇÕES ELÉTRICAS, DIÂMETROS MAIORES QUE 40 MM E MENORES OU IGUAIS A 75 MM. AF_09/2023</v>
          </cell>
          <cell r="C3493" t="str">
            <v>UN</v>
          </cell>
          <cell r="D3493">
            <v>1.64</v>
          </cell>
        </row>
        <row r="3494">
          <cell r="A3494">
            <v>104772</v>
          </cell>
          <cell r="B3494" t="str">
            <v>FURO MECANIZADO EM ALVENARIA, PARA INSTALAÇÕES ELÉTRICAS, DIÂMETROS MAIORES QUE 75 MM E MENORES OU IGUAIS A 100 MM. AF_09/2023</v>
          </cell>
          <cell r="C3494" t="str">
            <v>UN</v>
          </cell>
          <cell r="D3494">
            <v>2.4</v>
          </cell>
        </row>
        <row r="3495">
          <cell r="A3495">
            <v>104774</v>
          </cell>
          <cell r="B3495" t="str">
            <v>FURO MECANIZADO EM CONCRETO, COM PERFURATRIZ, PARA INSTALAÇÕES ELÉTRICAS, DIÂMETROS MENORES OU IGUAIS A 40 MM. AF_09/2023</v>
          </cell>
          <cell r="C3495" t="str">
            <v>UN</v>
          </cell>
          <cell r="D3495">
            <v>2.15</v>
          </cell>
        </row>
        <row r="3496">
          <cell r="A3496">
            <v>104776</v>
          </cell>
          <cell r="B3496" t="str">
            <v>FURO MECANIZADO EM CONCRETO, COM PERFURATRIZ, PARA INSTALAÇÕES ELÉTRICAS, DIÂMETROS MAIORES QUE 40 MM E MENORES OU IGUAIS A 75 MM. AF_09/2023</v>
          </cell>
          <cell r="C3496" t="str">
            <v>UN</v>
          </cell>
          <cell r="D3496">
            <v>5.79</v>
          </cell>
        </row>
        <row r="3497">
          <cell r="A3497">
            <v>104778</v>
          </cell>
          <cell r="B3497" t="str">
            <v>FURO MECANIZADO EM CONCRETO, COM PERFURATRIZ, PARA INSTALAÇÕES ELÉTRICAS, DIÂMETROS MAIORES QUE 75 MM E MENORES OU IGUAIS A 150 MM. AF_09/2023</v>
          </cell>
          <cell r="C3497" t="str">
            <v>UN</v>
          </cell>
          <cell r="D3497">
            <v>8.4600000000000009</v>
          </cell>
        </row>
        <row r="3498">
          <cell r="A3498">
            <v>104780</v>
          </cell>
          <cell r="B3498" t="str">
            <v>RASGO LINEAR MECANIZADO EM ALVENARIA, PARA ELETRODUTOS, DIÂMETROS MENORES OU IGUAIS A 40 MM. AF_09/2023</v>
          </cell>
          <cell r="C3498" t="str">
            <v>M</v>
          </cell>
          <cell r="D3498">
            <v>4.45</v>
          </cell>
        </row>
        <row r="3499">
          <cell r="A3499">
            <v>104785</v>
          </cell>
          <cell r="B3499" t="str">
            <v>FIXAÇÃO DE ELETRODUTOS, DIÂMETROS MENORES OU IGUAIS A 40 MM, COM ABRAÇADEIRA METÁLICA RÍGIDA TIPO D COM PARAFUSO DE FIXAÇÃO 1 1/4", FIXADA DIRETAMENTE NA LAJE OU PAREDE. AF_09/2023</v>
          </cell>
          <cell r="C3499" t="str">
            <v>M</v>
          </cell>
          <cell r="D3499">
            <v>10.68</v>
          </cell>
        </row>
        <row r="3500">
          <cell r="A3500">
            <v>96765</v>
          </cell>
          <cell r="B3500" t="str">
            <v>ABRIGO PARA HIDRANTE, 90X60X17CM, COM REGISTRO GLOBO ANGULAR 45 GRAUS 2 1/2", ADAPTADOR STORZ 2 1/2", MANGUEIRA DE INCÊNDIO 20M, REDUÇÃO 2 1/2" X 1 1/2" E ESGUICHO EM LATÃO 1 1/2" - FORNECIMENTO E INSTALAÇÃO. AF_10/2020</v>
          </cell>
          <cell r="C3500" t="str">
            <v>UN</v>
          </cell>
          <cell r="D3500">
            <v>1727.99</v>
          </cell>
        </row>
        <row r="3501">
          <cell r="A3501">
            <v>101905</v>
          </cell>
          <cell r="B3501" t="str">
            <v>EXTINTOR DE INCÊNDIO PORTÁTIL COM CARGA DE ÁGUA PRESSURIZADA DE 10 L, CLASSE A - FORNECIMENTO E INSTALAÇÃO. AF_10/2020_PE</v>
          </cell>
          <cell r="C3501" t="str">
            <v>UN</v>
          </cell>
          <cell r="D3501">
            <v>206.04</v>
          </cell>
        </row>
        <row r="3502">
          <cell r="A3502">
            <v>101906</v>
          </cell>
          <cell r="B3502" t="str">
            <v>EXTINTOR DE INCÊNDIO PORTÁTIL COM CARGA DE CO2 DE 4 KG, CLASSE BC - FORNECIMENTO E INSTALAÇÃO. AF_10/2020_PE</v>
          </cell>
          <cell r="C3502" t="str">
            <v>UN</v>
          </cell>
          <cell r="D3502">
            <v>603.82000000000005</v>
          </cell>
        </row>
        <row r="3503">
          <cell r="A3503">
            <v>101907</v>
          </cell>
          <cell r="B3503" t="str">
            <v>EXTINTOR DE INCÊNDIO PORTÁTIL COM CARGA DE CO2 DE 6 KG, CLASSE BC - FORNECIMENTO E INSTALAÇÃO. AF_10/2020_PE</v>
          </cell>
          <cell r="C3503" t="str">
            <v>UN</v>
          </cell>
          <cell r="D3503">
            <v>652.29</v>
          </cell>
        </row>
        <row r="3504">
          <cell r="A3504">
            <v>101908</v>
          </cell>
          <cell r="B3504" t="str">
            <v>EXTINTOR DE INCÊNDIO PORTÁTIL COM CARGA DE PQS DE 4 KG, CLASSE BC - FORNECIMENTO E INSTALAÇÃO. AF_10/2020_PE</v>
          </cell>
          <cell r="C3504" t="str">
            <v>UN</v>
          </cell>
          <cell r="D3504">
            <v>199.98</v>
          </cell>
        </row>
        <row r="3505">
          <cell r="A3505">
            <v>101909</v>
          </cell>
          <cell r="B3505" t="str">
            <v>EXTINTOR DE INCÊNDIO PORTÁTIL COM CARGA DE PQS DE 6 KG, CLASSE BC - FORNECIMENTO E INSTALAÇÃO. AF_10/2020_PE</v>
          </cell>
          <cell r="C3505" t="str">
            <v>UN</v>
          </cell>
          <cell r="D3505">
            <v>232.29</v>
          </cell>
        </row>
        <row r="3506">
          <cell r="A3506">
            <v>101910</v>
          </cell>
          <cell r="B3506" t="str">
            <v>EXTINTOR DE INCÊNDIO PORTÁTIL COM CARGA DE PQS DE 8 KG, CLASSE BC - FORNECIMENTO E INSTALAÇÃO. AF_10/2020_PE</v>
          </cell>
          <cell r="C3506" t="str">
            <v>UN</v>
          </cell>
          <cell r="D3506">
            <v>272.67</v>
          </cell>
        </row>
        <row r="3507">
          <cell r="A3507">
            <v>101911</v>
          </cell>
          <cell r="B3507" t="str">
            <v>EXTINTOR DE INCÊNDIO PORTÁTIL COM CARGA DE PQS DE 12 KG, CLASSE BC - FORNECIMENTO E INSTALAÇÃO. AF_10/2020_PE</v>
          </cell>
          <cell r="C3507" t="str">
            <v>UN</v>
          </cell>
          <cell r="D3507">
            <v>313.05</v>
          </cell>
        </row>
        <row r="3508">
          <cell r="A3508">
            <v>101912</v>
          </cell>
          <cell r="B3508" t="str">
            <v>ABRIGO PARA HIDRANTE, 75X45X17CM, COM REGISTRO GLOBO ANGULAR 45 GRAUS 2 1/2", ADAPTADOR STORZ 2 1/2", MANGUEIRA DE INCÊNDIO 15M 2 1/2" E ESGUICHO EM LATÃO 2 1/2" - FORNECIMENTO E INSTALAÇÃO. AF_10/2020</v>
          </cell>
          <cell r="C3508" t="str">
            <v>UN</v>
          </cell>
          <cell r="D3508">
            <v>2150.41</v>
          </cell>
        </row>
        <row r="3509">
          <cell r="A3509">
            <v>101913</v>
          </cell>
          <cell r="B3509" t="str">
            <v>CAIXA DE INCÊNDIO 45X75X17CM - FORNECIMENTO E INSTALAÇÃO. AF_10/2020</v>
          </cell>
          <cell r="C3509" t="str">
            <v>UN</v>
          </cell>
          <cell r="D3509">
            <v>346.9</v>
          </cell>
        </row>
        <row r="3510">
          <cell r="A3510">
            <v>101914</v>
          </cell>
          <cell r="B3510" t="str">
            <v>CAIXA DE INCÊNDIO 60X90X17CM - FORNECIMENTO E INSTALAÇÃO. AF_10/2020</v>
          </cell>
          <cell r="C3510" t="str">
            <v>UN</v>
          </cell>
          <cell r="D3510">
            <v>442.22</v>
          </cell>
        </row>
        <row r="3511">
          <cell r="A3511">
            <v>101915</v>
          </cell>
          <cell r="B3511" t="str">
            <v>CONJUNTO DE MANGUEIRA PARA COMBATE A INCÊNDIO EM FIBRA DE POLIESTER PURA, COM 1.1/2", REVESTIDA INTERNAMENTE, COMPRIMENTO DE 15M - FORNECIMENTO E INSTALAÇÃO. AF_10/2020</v>
          </cell>
          <cell r="C3511" t="str">
            <v>UN</v>
          </cell>
          <cell r="D3511">
            <v>300.07</v>
          </cell>
        </row>
        <row r="3512">
          <cell r="A3512">
            <v>101916</v>
          </cell>
          <cell r="B3512" t="str">
            <v>HIDRANTE SUBTERRÂNEO PREDIAL (COM CURVA LONGA E CAIXA), DN 75 MM - FORNECIMENTO E INSTALAÇÃO. AF_10/2020</v>
          </cell>
          <cell r="C3512" t="str">
            <v>UN</v>
          </cell>
          <cell r="D3512">
            <v>3369.21</v>
          </cell>
        </row>
        <row r="3513">
          <cell r="A3513">
            <v>101917</v>
          </cell>
          <cell r="B3513" t="str">
            <v>MANÔMETRO 0 A 200 PSI (0 A 14 KGF/CM2), D = 50MM - FORNECIMENTO E INSTALAÇÃO. AF_10/2020</v>
          </cell>
          <cell r="C3513" t="str">
            <v>UN</v>
          </cell>
          <cell r="D3513">
            <v>161.24</v>
          </cell>
        </row>
        <row r="3514">
          <cell r="A3514">
            <v>98261</v>
          </cell>
          <cell r="B3514" t="str">
            <v>CABO TELEFÔNICO CCI-50 1 PAR, INSTALADO EM ENTRADA DE EDIFICAÇÃO - FORNECIMENTO E INSTALAÇÃO. AF_11/2019</v>
          </cell>
          <cell r="C3514" t="str">
            <v>M</v>
          </cell>
          <cell r="D3514">
            <v>3.7</v>
          </cell>
        </row>
        <row r="3515">
          <cell r="A3515">
            <v>98262</v>
          </cell>
          <cell r="B3515" t="str">
            <v>CABO TELEFÔNICO CCI-50 2 PARES, SEM BLINDAGEM, INSTALADO EM ENTRADA DE EDIFICAÇÃO - FORNECIMENTO E INSTALAÇÃO. AF_11/2019</v>
          </cell>
          <cell r="C3515" t="str">
            <v>M</v>
          </cell>
          <cell r="D3515">
            <v>4.5599999999999996</v>
          </cell>
        </row>
        <row r="3516">
          <cell r="A3516">
            <v>98263</v>
          </cell>
          <cell r="B3516" t="str">
            <v>CABO TELEFÔNICO CCI-50 3 PARES, SEM BLINDAGEM, INSTALADO EM ENTRADA DE EDIFICAÇÃO - FORNECIMENTO E INSTALAÇÃO. AF_11/2019</v>
          </cell>
          <cell r="C3516" t="str">
            <v>M</v>
          </cell>
          <cell r="D3516">
            <v>4.7699999999999996</v>
          </cell>
        </row>
        <row r="3517">
          <cell r="A3517">
            <v>98264</v>
          </cell>
          <cell r="B3517" t="str">
            <v>CABO TELEFÔNICO CCI-50 4 PARES, SEM BLINDAGEM, INSTALADO EM ENTRADA DE EDIFICAÇÃO - FORNECIMENTO E INSTALAÇÃO. AF_11/2019</v>
          </cell>
          <cell r="C3517" t="str">
            <v>M</v>
          </cell>
          <cell r="D3517">
            <v>5.7</v>
          </cell>
        </row>
        <row r="3518">
          <cell r="A3518">
            <v>98265</v>
          </cell>
          <cell r="B3518" t="str">
            <v>CABO TELEFÔNICO CCI-50 5 PARES, SEM BLINDAGEM, INSTALADO EM ENTRADA DE EDIFICAÇÃO - FORNECIMENTO E INSTALAÇÃO. AF_11/2019</v>
          </cell>
          <cell r="C3518" t="str">
            <v>M</v>
          </cell>
          <cell r="D3518">
            <v>6.33</v>
          </cell>
        </row>
        <row r="3519">
          <cell r="A3519">
            <v>98266</v>
          </cell>
          <cell r="B3519" t="str">
            <v>CABO TELEFÔNICO CCI-50 6 PARES, SEM BLINDAGEM, INSTALADO EM ENTRADA DE EDIFICAÇÃO - FORNECIMENTO E INSTALAÇÃO. AF_11/2019</v>
          </cell>
          <cell r="C3519" t="str">
            <v>M</v>
          </cell>
          <cell r="D3519">
            <v>7.15</v>
          </cell>
        </row>
        <row r="3520">
          <cell r="A3520">
            <v>98267</v>
          </cell>
          <cell r="B3520" t="str">
            <v>CABO TELEFÔNICO CI-50 10 PARES INSTALADO EM ENTRADA DE EDIFICAÇÃO - FORNECIMENTO E INSTALAÇÃO. AF_11/2019</v>
          </cell>
          <cell r="C3520" t="str">
            <v>M</v>
          </cell>
          <cell r="D3520">
            <v>11.29</v>
          </cell>
        </row>
        <row r="3521">
          <cell r="A3521">
            <v>98268</v>
          </cell>
          <cell r="B3521" t="str">
            <v>CABO TELEFÔNICO CI-50 20 PARES INSTALADO EM ENTRADA DE EDIFICAÇÃO - FORNECIMENTO E INSTALAÇÃO. AF_11/2019</v>
          </cell>
          <cell r="C3521" t="str">
            <v>M</v>
          </cell>
          <cell r="D3521">
            <v>18.100000000000001</v>
          </cell>
        </row>
        <row r="3522">
          <cell r="A3522">
            <v>98269</v>
          </cell>
          <cell r="B3522" t="str">
            <v>CABO TELEFÔNICO CI-50 30 PARES INSTALADO EM ENTRADA DE EDIFICAÇÃO - FORNECIMENTO E INSTALAÇÃO. AF_11/2019</v>
          </cell>
          <cell r="C3522" t="str">
            <v>M</v>
          </cell>
          <cell r="D3522">
            <v>24.68</v>
          </cell>
        </row>
        <row r="3523">
          <cell r="A3523">
            <v>98270</v>
          </cell>
          <cell r="B3523" t="str">
            <v>CABO TELEFÔNICO CI-50 50 PARES INSTALADO EM ENTRADA DE EDIFICAÇÃO - FORNECIMENTO E INSTALAÇÃO. AF_11/2019</v>
          </cell>
          <cell r="C3523" t="str">
            <v>M</v>
          </cell>
          <cell r="D3523">
            <v>37.130000000000003</v>
          </cell>
        </row>
        <row r="3524">
          <cell r="A3524">
            <v>98271</v>
          </cell>
          <cell r="B3524" t="str">
            <v>CABO TELEFÔNICO CI-50 75 PARES INSTALADO EM ENTRADA DE EDIFICAÇÃO - FORNECIMENTO E INSTALAÇÃO. AF_11/2019</v>
          </cell>
          <cell r="C3524" t="str">
            <v>M</v>
          </cell>
          <cell r="D3524">
            <v>52.13</v>
          </cell>
        </row>
        <row r="3525">
          <cell r="A3525">
            <v>98272</v>
          </cell>
          <cell r="B3525" t="str">
            <v>CABO TELEFÔNICO CI-50 200 PARES INSTALADO EM ENTRADA DE EDIFICAÇÃO - FORNECIMENTO E INSTALAÇÃO. AF_11/2019</v>
          </cell>
          <cell r="C3525" t="str">
            <v>M</v>
          </cell>
          <cell r="D3525">
            <v>119.36</v>
          </cell>
        </row>
        <row r="3526">
          <cell r="A3526">
            <v>98273</v>
          </cell>
          <cell r="B3526" t="str">
            <v>CABO TELEFÔNICO CCI-50 4 PARES, SEM BLINDAGEM, INSTALADO EM PRUMADA - FORNECIMENTO E INSTALAÇÃO. AF_11/2019</v>
          </cell>
          <cell r="C3526" t="str">
            <v>M</v>
          </cell>
          <cell r="D3526">
            <v>2.82</v>
          </cell>
        </row>
        <row r="3527">
          <cell r="A3527">
            <v>98274</v>
          </cell>
          <cell r="B3527" t="str">
            <v>CABO TELEFÔNICO CCI-50 5 PARES, SEM BLINDAGEM, INSTALADO EM PRUMADA - FORNECIMENTO E INSTALAÇÃO. AF_11/2019</v>
          </cell>
          <cell r="C3527" t="str">
            <v>M</v>
          </cell>
          <cell r="D3527">
            <v>3.44</v>
          </cell>
        </row>
        <row r="3528">
          <cell r="A3528">
            <v>98275</v>
          </cell>
          <cell r="B3528" t="str">
            <v>CABO TELEFÔNICO CCI-50 6 PARES, SEM BLINDAGEM, INSTALADO EM PRUMADA - FORNECIMENTO E INSTALAÇÃO. AF_11/2019</v>
          </cell>
          <cell r="C3528" t="str">
            <v>M</v>
          </cell>
          <cell r="D3528">
            <v>4.26</v>
          </cell>
        </row>
        <row r="3529">
          <cell r="A3529">
            <v>98276</v>
          </cell>
          <cell r="B3529" t="str">
            <v>CABO TELEFÔNICO CI-50 10 PARES INSTALADO EM PRUMADA - FORNECIMENTO E INSTALAÇÃO. AF_11/2019</v>
          </cell>
          <cell r="C3529" t="str">
            <v>M</v>
          </cell>
          <cell r="D3529">
            <v>8.41</v>
          </cell>
        </row>
        <row r="3530">
          <cell r="A3530">
            <v>98277</v>
          </cell>
          <cell r="B3530" t="str">
            <v>CABO TELEFÔNICO CI-50 20 PARES INSTALADO EM PRUMADA - FORNECIMENTO E INSTALAÇÃO. AF_11/2019</v>
          </cell>
          <cell r="C3530" t="str">
            <v>M</v>
          </cell>
          <cell r="D3530">
            <v>15.22</v>
          </cell>
        </row>
        <row r="3531">
          <cell r="A3531">
            <v>98278</v>
          </cell>
          <cell r="B3531" t="str">
            <v>CABO TELEFÔNICO CI-50 30 PARES INSTALADO EM PRUMADA - FORNECIMENTO E INSTALAÇÃO. AF_11/2019</v>
          </cell>
          <cell r="C3531" t="str">
            <v>M</v>
          </cell>
          <cell r="D3531">
            <v>21.8</v>
          </cell>
        </row>
        <row r="3532">
          <cell r="A3532">
            <v>98279</v>
          </cell>
          <cell r="B3532" t="str">
            <v>CABO TELEFÔNICO CI-50 50 PARES INSTALADO EM PRUMADA - FORNECIMENTO E INSTALAÇÃO. AF_11/2019</v>
          </cell>
          <cell r="C3532" t="str">
            <v>M</v>
          </cell>
          <cell r="D3532">
            <v>34.25</v>
          </cell>
        </row>
        <row r="3533">
          <cell r="A3533">
            <v>98280</v>
          </cell>
          <cell r="B3533" t="str">
            <v>CABO TELEFÔNICO CCI-50 1 PAR, SEM BLINDAGEM, INSTALADO EM DISTRIBUIÇÃO DE EDIFICAÇÃO RESIDENCIAL - FORNECIMENTO E INSTALAÇÃO. AF_11/2019</v>
          </cell>
          <cell r="C3533" t="str">
            <v>M</v>
          </cell>
          <cell r="D3533">
            <v>7.41</v>
          </cell>
        </row>
        <row r="3534">
          <cell r="A3534">
            <v>98281</v>
          </cell>
          <cell r="B3534" t="str">
            <v>CABO TELEFÔNICO CCI-50 2 PARES, SEM BLINDAGEM, INSTALADO EM DISTRIBUIÇÃO DE EDIFICAÇÃO RESIDENCIAL - FORNECIMENTO E INSTALAÇÃO. AF_11/2019</v>
          </cell>
          <cell r="C3534" t="str">
            <v>M</v>
          </cell>
          <cell r="D3534">
            <v>8.27</v>
          </cell>
        </row>
        <row r="3535">
          <cell r="A3535">
            <v>98282</v>
          </cell>
          <cell r="B3535" t="str">
            <v>CABO TELEFÔNICO CCI-50 3 PARES, SEM BLINDAGEM, INSTALADO EM DISTRIBUIÇÃO DE EDIFICAÇÃO RESIDENCIAL - FORNECIMENTO E INSTALAÇÃO. AF_11/2019</v>
          </cell>
          <cell r="C3535" t="str">
            <v>M</v>
          </cell>
          <cell r="D3535">
            <v>8.48</v>
          </cell>
        </row>
        <row r="3536">
          <cell r="A3536">
            <v>98283</v>
          </cell>
          <cell r="B3536" t="str">
            <v>CABO TELEFÔNICO CCI-50 4 PARES, SEM BLINDAGEM, INSTALADO EM DISTRIBUIÇÃO DE EDIFICAÇÃO RESIDENCIAL - FORNECIMENTO E INSTALAÇÃO. AF_11/2019</v>
          </cell>
          <cell r="C3536" t="str">
            <v>M</v>
          </cell>
          <cell r="D3536">
            <v>9.41</v>
          </cell>
        </row>
        <row r="3537">
          <cell r="A3537">
            <v>98284</v>
          </cell>
          <cell r="B3537" t="str">
            <v>CABO TELEFÔNICO CCI-50 5 PARES, SEM BLINDAGEM, INSTALADO EM DISTRIBUIÇÃO DE EDIFICAÇÃO RESIDENCIAL - FORNECIMENTO E INSTALAÇÃO. AF_11/2019</v>
          </cell>
          <cell r="C3537" t="str">
            <v>M</v>
          </cell>
          <cell r="D3537">
            <v>10.02</v>
          </cell>
        </row>
        <row r="3538">
          <cell r="A3538">
            <v>98285</v>
          </cell>
          <cell r="B3538" t="str">
            <v>CABO TELEFÔNICO CCI-50 6 PARES, SEM BLINDAGEM, INSTALADO EM DISTRIBUIÇÃO DE EDIFICAÇÃO RESIDENCIAL - FORNECIMENTO E INSTALAÇÃO. AF_11/2019</v>
          </cell>
          <cell r="C3538" t="str">
            <v>M</v>
          </cell>
          <cell r="D3538">
            <v>10.86</v>
          </cell>
        </row>
        <row r="3539">
          <cell r="A3539">
            <v>98286</v>
          </cell>
          <cell r="B3539" t="str">
            <v>CABO TELEFÔNICO CI-50 10 PARES INSTALADO EM DISTRIBUIÇÃO DE EDIFICAÇÃO RESIDENCIAL - FORNECIMENTO E INSTALAÇÃO. AF_11/2019</v>
          </cell>
          <cell r="C3539" t="str">
            <v>M</v>
          </cell>
          <cell r="D3539">
            <v>15</v>
          </cell>
        </row>
        <row r="3540">
          <cell r="A3540">
            <v>98287</v>
          </cell>
          <cell r="B3540" t="str">
            <v>CABO TELEFÔNICO CCI-50 1 PAR, SEM BLINDAGEM, INSTALADO EM DISTRIBUIÇÃO DE EDIFICAÇÃO INSTITUCIONAL - FORNECIMENTO E INSTALAÇÃO. AF_11/2019</v>
          </cell>
          <cell r="C3540" t="str">
            <v>M</v>
          </cell>
          <cell r="D3540">
            <v>1.47</v>
          </cell>
        </row>
        <row r="3541">
          <cell r="A3541">
            <v>98288</v>
          </cell>
          <cell r="B3541" t="str">
            <v>CABO TELEFÔNICO CCI-50 2 PARES, SEM BLINDAGEM, INSTALADO EM DISTRIBUIÇÃO DE EDIFICAÇÃO INSTITUCIONAL - FORNECIMENTO E INSTALAÇÃO. AF_11/2019</v>
          </cell>
          <cell r="C3541" t="str">
            <v>M</v>
          </cell>
          <cell r="D3541">
            <v>2.34</v>
          </cell>
        </row>
        <row r="3542">
          <cell r="A3542">
            <v>98289</v>
          </cell>
          <cell r="B3542" t="str">
            <v>CABO TELEFÔNICO CCI-50 3 PARES, SEM BLINDAGEM, INSTALADO EM DISTRIBUIÇÃO DE EDIFICAÇÃO INSTITUCIONAL - FORNECIMENTO E INSTALAÇÃO. AF_11/2019</v>
          </cell>
          <cell r="C3542" t="str">
            <v>M</v>
          </cell>
          <cell r="D3542">
            <v>2.5499999999999998</v>
          </cell>
        </row>
        <row r="3543">
          <cell r="A3543">
            <v>98290</v>
          </cell>
          <cell r="B3543" t="str">
            <v>CABO TELEFÔNICO CCI-50 4 PARES, SEM BLINDAGEM, INSTALADO EM DISTRIBUIÇÃO DE EDIFICAÇÃO INSTITUCIONAL - FORNECIMENTO E INSTALAÇÃO. AF_11/2019</v>
          </cell>
          <cell r="C3543" t="str">
            <v>M</v>
          </cell>
          <cell r="D3543">
            <v>3.47</v>
          </cell>
        </row>
        <row r="3544">
          <cell r="A3544">
            <v>98291</v>
          </cell>
          <cell r="B3544" t="str">
            <v>CABO TELEFÔNICO CCI-50 5 PARES, SEM BLINDAGEM, INSTALADO EM DISTRIBUIÇÃO DE EDIFICAÇÃO INSTITUCIONAL - FORNECIMENTO E INSTALAÇÃO. AF_11/2019</v>
          </cell>
          <cell r="C3544" t="str">
            <v>M</v>
          </cell>
          <cell r="D3544">
            <v>4.0999999999999996</v>
          </cell>
        </row>
        <row r="3545">
          <cell r="A3545">
            <v>98292</v>
          </cell>
          <cell r="B3545" t="str">
            <v>CABO TELEFÔNICO CCI-50 6 PARES, SEM BLINDAGEM, INSTALADO EM DISTRIBUIÇÃO DE EDIFICAÇÃO INSTITUCIONAL - FORNECIMENTO E INSTALAÇÃO. AF_11/2019</v>
          </cell>
          <cell r="C3545" t="str">
            <v>M</v>
          </cell>
          <cell r="D3545">
            <v>4.92</v>
          </cell>
        </row>
        <row r="3546">
          <cell r="A3546">
            <v>98293</v>
          </cell>
          <cell r="B3546" t="str">
            <v>CABO TELEFÔNICO CI-50 10 PARES INSTALADO EM DISTRIBUIÇÃO DE EDIFICAÇÃO INSTITUCIONAL - FORNECIMENTO E INSTALAÇÃO. AF_11/2019</v>
          </cell>
          <cell r="C3546" t="str">
            <v>M</v>
          </cell>
          <cell r="D3546">
            <v>9.07</v>
          </cell>
        </row>
        <row r="3547">
          <cell r="A3547">
            <v>98400</v>
          </cell>
          <cell r="B3547" t="str">
            <v>CABO TELEFÔNICO CTP-APL-50 10 PARES INSTALADO EM ENTRADA DE EDIFICAÇÃO - FORNECIMENTO E INSTALAÇÃO. AF_11/2019</v>
          </cell>
          <cell r="C3547" t="str">
            <v>M</v>
          </cell>
          <cell r="D3547">
            <v>13.84</v>
          </cell>
        </row>
        <row r="3548">
          <cell r="A3548">
            <v>98401</v>
          </cell>
          <cell r="B3548" t="str">
            <v>CABO TELEFÔNICO CTP-APL-50 20 PARES INSTALADO EM ENTRADA DE EDIFICAÇÃO - FORNECIMENTO E INSTALAÇÃO. AF_11/2019</v>
          </cell>
          <cell r="C3548" t="str">
            <v>M</v>
          </cell>
          <cell r="D3548">
            <v>21.63</v>
          </cell>
        </row>
        <row r="3549">
          <cell r="A3549">
            <v>98402</v>
          </cell>
          <cell r="B3549" t="str">
            <v>CABO TELEFÔNICO CTP-APL-50 30 PARES INSTALADO EM ENTRADA DE EDIFICAÇÃO - FORNECIMENTO E INSTALAÇÃO. AF_11/2019</v>
          </cell>
          <cell r="C3549" t="str">
            <v>M</v>
          </cell>
          <cell r="D3549">
            <v>25.23</v>
          </cell>
        </row>
        <row r="3550">
          <cell r="A3550">
            <v>100556</v>
          </cell>
          <cell r="B3550" t="str">
            <v>CAIXA DE PASSAGEM PARA TELEFONE 15X15X10CM (SOBREPOR), FORNECIMENTO E INSTALACAO. AF_11/2019</v>
          </cell>
          <cell r="C3550" t="str">
            <v>UN</v>
          </cell>
          <cell r="D3550">
            <v>36.28</v>
          </cell>
        </row>
        <row r="3551">
          <cell r="A3551">
            <v>100557</v>
          </cell>
          <cell r="B3551" t="str">
            <v>CAIXA DE PASSAGEM PARA TELEFONE 80X80X15CM (SOBREPOR) FORNECIMENTO E INSTALACAO. AF_11/2019</v>
          </cell>
          <cell r="C3551" t="str">
            <v>UN</v>
          </cell>
          <cell r="D3551">
            <v>418.42</v>
          </cell>
        </row>
        <row r="3552">
          <cell r="A3552">
            <v>100560</v>
          </cell>
          <cell r="B3552" t="str">
            <v>QUADRO DE DISTRIBUIÇÃO PARA TELEFONE N.2, 20X20X12CM EM CHAPA METALICA, DE EMBUTIR, SEM ACESSORIOS, PADRÃO TELEBRAS, FORNECIMENTO E INSTALAÇÃO. AF_11/2019</v>
          </cell>
          <cell r="C3552" t="str">
            <v>UN</v>
          </cell>
          <cell r="D3552">
            <v>98.95</v>
          </cell>
        </row>
        <row r="3553">
          <cell r="A3553">
            <v>100561</v>
          </cell>
          <cell r="B3553" t="str">
            <v>QUADRO DE DISTRIBUICAO PARA TELEFONE N.3, 40X40X12CM EM CHAPA METALICA, DE EMBUTIR, SEM ACESSORIOS, PADRAO TELEBRAS, FORNECIMENTO E INSTALAÇÃO. AF_11/2019</v>
          </cell>
          <cell r="C3553" t="str">
            <v>UN</v>
          </cell>
          <cell r="D3553">
            <v>175.48</v>
          </cell>
        </row>
        <row r="3554">
          <cell r="A3554">
            <v>100562</v>
          </cell>
          <cell r="B3554" t="str">
            <v>QUADRO DE DISTRIBUICAO PARA TELEFONE N.4, 60X60X12CM EM CHAPA METALICA, DE EMBUTIR, SEM ACESSORIOS, PADRAO TELEBRAS, FORNECIMENTO E INSTALAÇÃO. AF_11/2019</v>
          </cell>
          <cell r="C3554" t="str">
            <v>UN</v>
          </cell>
          <cell r="D3554">
            <v>268.60000000000002</v>
          </cell>
        </row>
        <row r="3555">
          <cell r="A3555">
            <v>100563</v>
          </cell>
          <cell r="B3555" t="str">
            <v>QUADRO DE DISTRIBUIÇÃO PARA TELEFONE N.5, 80X80X12CM EM CHAPA METALICA, SEM ACESSORIOS, PADRAO TELEBRAS, FORNECIMENTO E INSTALAÇÃO. AF_11/2019</v>
          </cell>
          <cell r="C3555" t="str">
            <v>UN</v>
          </cell>
          <cell r="D3555">
            <v>384.84</v>
          </cell>
        </row>
        <row r="3556">
          <cell r="A3556">
            <v>101795</v>
          </cell>
          <cell r="B3556" t="str">
            <v>CAIXA ENTERRADA PARA INSTALAÇÕES TELEFÔNICAS TIPO R1, EM ALVENARIA COM BLOCOS DE CONCRETO, DIMENSÕES INTERNAS: 0,35X0,60X0,60 M, EXCLUINDO TAMPÃO. AF_12/2020</v>
          </cell>
          <cell r="C3556" t="str">
            <v>UN</v>
          </cell>
          <cell r="D3556">
            <v>572.24</v>
          </cell>
        </row>
        <row r="3557">
          <cell r="A3557">
            <v>101798</v>
          </cell>
          <cell r="B3557" t="str">
            <v>TAMPA PARA CAIXA TIPO R1, EM FERRO FUNDIDO, DIMENSÕES INTERNAS: 0,40 X 0,60 M - FORNECIMENTO E INSTALAÇÃO. AF_12/2020</v>
          </cell>
          <cell r="C3557" t="str">
            <v>UN</v>
          </cell>
          <cell r="D3557">
            <v>253.75</v>
          </cell>
        </row>
        <row r="3558">
          <cell r="A3558">
            <v>101799</v>
          </cell>
          <cell r="B3558" t="str">
            <v>TAMPA PARA CAIXA TIPO R2 E R3, EM FERRO FUNDIDO, DIMENSÕES INTERNAS: 0,55 X 1,10 M - FORNECIMENTO E INSTALAÇÃO. AF_12/2020</v>
          </cell>
          <cell r="C3558" t="str">
            <v>UN</v>
          </cell>
          <cell r="D3558">
            <v>603.4</v>
          </cell>
        </row>
        <row r="3559">
          <cell r="A3559">
            <v>98397</v>
          </cell>
          <cell r="B3559" t="str">
            <v>PINTURA ANTICORROSIVA DE DUTO METÁLICO. AF_03/2024</v>
          </cell>
          <cell r="C3559" t="str">
            <v>M2</v>
          </cell>
          <cell r="D3559">
            <v>10.48</v>
          </cell>
        </row>
        <row r="3560">
          <cell r="A3560">
            <v>103244</v>
          </cell>
          <cell r="B3560" t="str">
            <v>AR CONDICIONADO SPLIT INVERTER, HI-WALL (PAREDE), 9000 BTU/H, CICLO FRIO - FORNECIMENTO E INSTALAÇÃO. AF_11/2021_PE</v>
          </cell>
          <cell r="C3560" t="str">
            <v>UN</v>
          </cell>
          <cell r="D3560">
            <v>2911.82</v>
          </cell>
        </row>
        <row r="3561">
          <cell r="A3561">
            <v>103245</v>
          </cell>
          <cell r="B3561" t="str">
            <v>AR CONDICIONADO SPLIT ON/OFF, HI-WALL (PAREDE), 9000 BTUS/H, CICLO FRIO - FORNECIMENTO E INSTALAÇÃO. AF_11/2021_PE</v>
          </cell>
          <cell r="C3561" t="str">
            <v>UN</v>
          </cell>
          <cell r="D3561">
            <v>2282.5</v>
          </cell>
        </row>
        <row r="3562">
          <cell r="A3562">
            <v>103246</v>
          </cell>
          <cell r="B3562" t="str">
            <v>AR CONDICIONADO SPLIT ON/OFF, HI-WALL (PAREDE), 9000 BTUS/H, CICLO QUENTE/FRIO - FORNECIMENTO E INSTALAÇÃO. AF_11/2021_PE</v>
          </cell>
          <cell r="C3562" t="str">
            <v>UN</v>
          </cell>
          <cell r="D3562">
            <v>2495.33</v>
          </cell>
        </row>
        <row r="3563">
          <cell r="A3563">
            <v>103247</v>
          </cell>
          <cell r="B3563" t="str">
            <v>AR CONDICIONADO SPLIT INVERTER, HI-WALL (PAREDE), 12000 BTU/H, CICLO FRIO - FORNECIMENTO E INSTALAÇÃO. AF_11/2021_PE</v>
          </cell>
          <cell r="C3563" t="str">
            <v>UN</v>
          </cell>
          <cell r="D3563">
            <v>3239.14</v>
          </cell>
        </row>
        <row r="3564">
          <cell r="A3564">
            <v>103248</v>
          </cell>
          <cell r="B3564" t="str">
            <v>AR CONDICIONADO SPLIT ON/OFF, HI-WALL (PAREDE), 12000 BTUS/H, CICLO FRIO - FORNECIMENTO E INSTALAÇÃO. AF_11/2021_PE</v>
          </cell>
          <cell r="C3564" t="str">
            <v>UN</v>
          </cell>
          <cell r="D3564">
            <v>2634.68</v>
          </cell>
        </row>
        <row r="3565">
          <cell r="A3565">
            <v>103249</v>
          </cell>
          <cell r="B3565" t="str">
            <v>AR CONDICIONADO SPLIT ON/OFF, HI-WALL (PAREDE), 12000 BTUS/H, CICLO QUENTE/FRIO - FORNECIMENTO E INSTALAÇÃO. AF_11/2021_PE</v>
          </cell>
          <cell r="C3565" t="str">
            <v>UN</v>
          </cell>
          <cell r="D3565">
            <v>2835.53</v>
          </cell>
        </row>
        <row r="3566">
          <cell r="A3566">
            <v>103250</v>
          </cell>
          <cell r="B3566" t="str">
            <v>AR CONDICIONADO SPLIT INVERTER, HI-WALL (PAREDE), 18000 BTU/H, CICLO FRIO - FORNECIMENTO E INSTALAÇÃO. AF_11/2021_PE</v>
          </cell>
          <cell r="C3566" t="str">
            <v>UN</v>
          </cell>
          <cell r="D3566">
            <v>4731.5600000000004</v>
          </cell>
        </row>
        <row r="3567">
          <cell r="A3567">
            <v>103251</v>
          </cell>
          <cell r="B3567" t="str">
            <v>AR CONDICIONADO SPLIT ON/OFF, HI-WALL (PAREDE), 18000 BTUS/H, CICLO FRIO - FORNECIMENTO E INSTALAÇÃO. AF_11/2021_PE</v>
          </cell>
          <cell r="C3567" t="str">
            <v>UN</v>
          </cell>
          <cell r="D3567">
            <v>3722.01</v>
          </cell>
        </row>
        <row r="3568">
          <cell r="A3568">
            <v>103252</v>
          </cell>
          <cell r="B3568" t="str">
            <v>AR CONDICIONADO SPLIT ON/OFF, HI-WALL (PAREDE), 18000 BTUS/H, CICLO QUENTE/FRIO - FORNECIMENTO E INSTALAÇÃO. AF_11/2021_PE</v>
          </cell>
          <cell r="C3568" t="str">
            <v>UN</v>
          </cell>
          <cell r="D3568">
            <v>4129.1400000000003</v>
          </cell>
        </row>
        <row r="3569">
          <cell r="A3569">
            <v>103253</v>
          </cell>
          <cell r="B3569" t="str">
            <v>AR CONDICIONADO SPLIT INVERTER, HI-WALL (PAREDE), 24000 BTU/H, CICLO FRIO - FORNECIMENTO E INSTALAÇÃO. AF_11/2021_PE</v>
          </cell>
          <cell r="C3569" t="str">
            <v>UN</v>
          </cell>
          <cell r="D3569">
            <v>6473.42</v>
          </cell>
        </row>
        <row r="3570">
          <cell r="A3570">
            <v>103254</v>
          </cell>
          <cell r="B3570" t="str">
            <v>AR CONDICIONADO SPLIT ON/OFF, HI-WALL (PAREDE), 24000 BTUS/H, CICLO FRIO - FORNECIMENTO E INSTALAÇÃO. AF_11/2021_PE</v>
          </cell>
          <cell r="C3570" t="str">
            <v>UN</v>
          </cell>
          <cell r="D3570">
            <v>4822.93</v>
          </cell>
        </row>
        <row r="3571">
          <cell r="A3571">
            <v>103255</v>
          </cell>
          <cell r="B3571" t="str">
            <v>AR CONDICIONADO SPLIT ON/OFF, HI-WALL (PAREDE), 24000 BTUS/H, CICLO QUENTE/FRIO - FORNECIMENTO E INSTALAÇÃO. AF_11/2021_PE</v>
          </cell>
          <cell r="C3571" t="str">
            <v>UN</v>
          </cell>
          <cell r="D3571">
            <v>5405.26</v>
          </cell>
        </row>
        <row r="3572">
          <cell r="A3572">
            <v>103256</v>
          </cell>
          <cell r="B3572" t="str">
            <v>AR CONDICIONADO SPLIT INVERTER, PISO TETO, 18000 BTU/H, CICLO FRIO - FORNECIMENTO E INSTALAÇÃO. AF_11/2021_PSE</v>
          </cell>
          <cell r="C3572" t="str">
            <v>UN</v>
          </cell>
          <cell r="D3572">
            <v>12055.34</v>
          </cell>
        </row>
        <row r="3573">
          <cell r="A3573">
            <v>103257</v>
          </cell>
          <cell r="B3573" t="str">
            <v>AR CONDICIONADO SPLIT ON/OFF, PISO TETO, 18.000 BTU/H, CICLO FRIO - FORNECIMENTO E INSTALAÇÃO. AF_11/2021_PSE</v>
          </cell>
          <cell r="C3573" t="str">
            <v>UN</v>
          </cell>
          <cell r="D3573">
            <v>6846.82</v>
          </cell>
        </row>
        <row r="3574">
          <cell r="A3574">
            <v>103258</v>
          </cell>
          <cell r="B3574" t="str">
            <v>AR CONDICIONADO SPLIT INVERTER, PISO TETO, 24000 BTU/H, CICLO FRIO - FORNECIMENTO E INSTALAÇÃO. AF_11/2021_PSE</v>
          </cell>
          <cell r="C3574" t="str">
            <v>UN</v>
          </cell>
          <cell r="D3574">
            <v>13487.42</v>
          </cell>
        </row>
        <row r="3575">
          <cell r="A3575">
            <v>103259</v>
          </cell>
          <cell r="B3575" t="str">
            <v>AR CONDICIONADO SPLIT ON/OFF, PISO TETO, 24.000 BTU/H, CICLO FRIO - FORNECIMENTO E INSTALAÇÃO. AF_11/2021_PSE</v>
          </cell>
          <cell r="C3575" t="str">
            <v>UN</v>
          </cell>
          <cell r="D3575">
            <v>7220.78</v>
          </cell>
        </row>
        <row r="3576">
          <cell r="A3576">
            <v>103260</v>
          </cell>
          <cell r="B3576" t="str">
            <v>AR CONDICIONADO SPLIT INVERTER, PISO TETO, 24000 BTU/H, QUENTE/FRIO - FORNECIMENTO E INSTALAÇÃO. AF_11/2021_PSE</v>
          </cell>
          <cell r="C3576" t="str">
            <v>UN</v>
          </cell>
          <cell r="D3576">
            <v>7420.21</v>
          </cell>
        </row>
        <row r="3577">
          <cell r="A3577">
            <v>103261</v>
          </cell>
          <cell r="B3577" t="str">
            <v>AR CONDICIONADO SPLIT INVERTER, PISO TETO, 36000 BTU/H, CICLO FRIO - FORNECIMENTO E INSTALAÇÃO. AF_11/2021_PSE</v>
          </cell>
          <cell r="C3577" t="str">
            <v>UN</v>
          </cell>
          <cell r="D3577">
            <v>15220.91</v>
          </cell>
        </row>
        <row r="3578">
          <cell r="A3578">
            <v>103262</v>
          </cell>
          <cell r="B3578" t="str">
            <v>AR CONDICIONADO SPLIT ON/OFF, PISO TETO, 36.000 BTU/H, CICLO FRIO - FORNECIMENTO E INSTALAÇÃO. AF_11/2021_PSE</v>
          </cell>
          <cell r="C3578" t="str">
            <v>UN</v>
          </cell>
          <cell r="D3578">
            <v>9511.16</v>
          </cell>
        </row>
        <row r="3579">
          <cell r="A3579">
            <v>103263</v>
          </cell>
          <cell r="B3579" t="str">
            <v>AR CONDICIONADO SPLIT INVERTER, PISO TETO, 48000 BTU/H, CICLO FRIO - FORNECIMENTO E INSTALAÇÃO. AF_11/2021_PE</v>
          </cell>
          <cell r="C3579" t="str">
            <v>UN</v>
          </cell>
          <cell r="D3579">
            <v>21111.03</v>
          </cell>
        </row>
        <row r="3580">
          <cell r="A3580">
            <v>103264</v>
          </cell>
          <cell r="B3580" t="str">
            <v>AR CONDICIONADO SPLIT ON/OFF, PISO TETO, 48.000 BTU/H, CICLO FRIO - FORNECIMENTO E INSTALAÇÃO. AF_11/2021_PE</v>
          </cell>
          <cell r="C3580" t="str">
            <v>UN</v>
          </cell>
          <cell r="D3580">
            <v>11762.53</v>
          </cell>
        </row>
        <row r="3581">
          <cell r="A3581">
            <v>103265</v>
          </cell>
          <cell r="B3581" t="str">
            <v>AR CONDICIONADO SPLIT INVERTER, PISO TETO, APRESENTANDO ENTRE 54000 E 58000 BTU/H, CICLO FRIO - FORNECIMENTO E INSTALAÇÃO. AF_11/2021_PE</v>
          </cell>
          <cell r="C3581" t="str">
            <v>UN</v>
          </cell>
          <cell r="D3581">
            <v>25486.89</v>
          </cell>
        </row>
        <row r="3582">
          <cell r="A3582">
            <v>103266</v>
          </cell>
          <cell r="B3582" t="str">
            <v>AR CONDICIONADO SPLIT ON/OFF, PISO TETO, 60.000 BTU/H, CICLO FRIO - FORNECIMENTO E INSTALAÇÃO. AF_11/2021_PE</v>
          </cell>
          <cell r="C3582" t="str">
            <v>UN</v>
          </cell>
          <cell r="D3582">
            <v>13157</v>
          </cell>
        </row>
        <row r="3583">
          <cell r="A3583">
            <v>103267</v>
          </cell>
          <cell r="B3583" t="str">
            <v>AR CONDICIONADO SPLIT ON/OFF, CASSETE (TETO), FRIO 4 VIAS 18000 BTU/H - FORNECIMENTO E INSTALAÇÃO. AF_11/2021_PE</v>
          </cell>
          <cell r="C3583" t="str">
            <v>UN</v>
          </cell>
          <cell r="D3583">
            <v>7492.72</v>
          </cell>
        </row>
        <row r="3584">
          <cell r="A3584">
            <v>103268</v>
          </cell>
          <cell r="B3584" t="str">
            <v>AR CONDICIONADO SPLIT ON/OFF, CASSETE (TETO), 18000 BTU/H, CICLO QUENTE/FRIO - FORNECIMENTO E INSTALAÇÃO. AF_11/2021_PE</v>
          </cell>
          <cell r="C3584" t="str">
            <v>UN</v>
          </cell>
          <cell r="D3584">
            <v>8913.11</v>
          </cell>
        </row>
        <row r="3585">
          <cell r="A3585">
            <v>103269</v>
          </cell>
          <cell r="B3585" t="str">
            <v>AR CONDICIONADO SPLIT ON/OFF, CASSETE (TETO), FRIO 4 VIAS 24000 BTU/H - FORNECIMENTO E INSTALAÇÃO. AF_11/2021_PE</v>
          </cell>
          <cell r="C3585" t="str">
            <v>UN</v>
          </cell>
          <cell r="D3585">
            <v>9229.56</v>
          </cell>
        </row>
        <row r="3586">
          <cell r="A3586">
            <v>103270</v>
          </cell>
          <cell r="B3586" t="str">
            <v>AR CONDICIONADO SPLIT ON/OFF, CASSETE (TETO), 24000 BTU/H, CICLO QUENTE/FRIO - FORNECIMENTO E INSTALAÇÃO. AF_11/2021_PE</v>
          </cell>
          <cell r="C3586" t="str">
            <v>UN</v>
          </cell>
          <cell r="D3586">
            <v>9584.4</v>
          </cell>
        </row>
        <row r="3587">
          <cell r="A3587">
            <v>103271</v>
          </cell>
          <cell r="B3587" t="str">
            <v>AR CONDICIONADO SPLIT ON/OFF, CASSETE (TETO), FRIO 4 VIAS 36000 BTU/H - FORNECIMENTO E INSTALAÇÃO. AF_11/2021_PE</v>
          </cell>
          <cell r="C3587" t="str">
            <v>UN</v>
          </cell>
          <cell r="D3587">
            <v>13610.8</v>
          </cell>
        </row>
        <row r="3588">
          <cell r="A3588">
            <v>103272</v>
          </cell>
          <cell r="B3588" t="str">
            <v>AR CONDICIONADO SPLIT ON/OFF, CASSETE (TETO), 36000 BTU/H, CICLO QUENTE/FRIO - FORNECIMENTO E INSTALAÇÃO. AF_11/2021_PE</v>
          </cell>
          <cell r="C3588" t="str">
            <v>UN</v>
          </cell>
          <cell r="D3588">
            <v>14062.04</v>
          </cell>
        </row>
        <row r="3589">
          <cell r="A3589">
            <v>103273</v>
          </cell>
          <cell r="B3589" t="str">
            <v>AR CONDICIONADO SPLIT ON/OFF, CASSETE (TETO), FRIO 4 VIAS 48000 BTU/H - FORNECIMENTO E INSTALAÇÃO. AF_11/2021_PE</v>
          </cell>
          <cell r="C3589" t="str">
            <v>UN</v>
          </cell>
          <cell r="D3589">
            <v>14400.67</v>
          </cell>
        </row>
        <row r="3590">
          <cell r="A3590">
            <v>103274</v>
          </cell>
          <cell r="B3590" t="str">
            <v>AR CONDICIONADO SPLIT ON/OFF, CASSETE (TETO), 48000 BTU/H, CICLO QUENTE/FRIO - FORNECIMENTO E INSTALAÇÃO. AF_11/2021_PE</v>
          </cell>
          <cell r="C3590" t="str">
            <v>UN</v>
          </cell>
          <cell r="D3590">
            <v>16522.88</v>
          </cell>
        </row>
        <row r="3591">
          <cell r="A3591">
            <v>103275</v>
          </cell>
          <cell r="B3591" t="str">
            <v>AR CONDICIONADO SPLIT ON/OFF, CASSETE (TETO), FRIO 4 VIAS 60000 BTU/H - FORNECIMENTO E INSTALAÇÃO. AF_11/2021_PE</v>
          </cell>
          <cell r="C3591" t="str">
            <v>UN</v>
          </cell>
          <cell r="D3591">
            <v>16436.240000000002</v>
          </cell>
        </row>
        <row r="3592">
          <cell r="A3592">
            <v>103276</v>
          </cell>
          <cell r="B3592" t="str">
            <v>AR CONDICIONADO SPLIT ON/OFF, CASSETE (TETO), 60000 BTU/H, CICLO QUENTE/FRIO - FORNECIMENTO E INSTALAÇÃO. AF_11/2021_PE</v>
          </cell>
          <cell r="C3592" t="str">
            <v>UN</v>
          </cell>
          <cell r="D3592">
            <v>17257.04</v>
          </cell>
        </row>
        <row r="3593">
          <cell r="A3593">
            <v>103277</v>
          </cell>
          <cell r="B3593" t="str">
            <v>AR CONDICIONADO SPLITÃO 10 TR - FORNECIMENTO E INSTALAÇÃO. AF_11/2021_PE</v>
          </cell>
          <cell r="C3593" t="str">
            <v>UN</v>
          </cell>
          <cell r="D3593">
            <v>31938.13</v>
          </cell>
        </row>
        <row r="3594">
          <cell r="A3594">
            <v>103278</v>
          </cell>
          <cell r="B3594" t="str">
            <v>AR CONDICIONADO SPLITÃO 15 TR - FORNECIMENTO E INSTALAÇÃO. AF_11/2021_PE</v>
          </cell>
          <cell r="C3594" t="str">
            <v>UN</v>
          </cell>
          <cell r="D3594">
            <v>40951.82</v>
          </cell>
        </row>
        <row r="3595">
          <cell r="A3595">
            <v>103288</v>
          </cell>
          <cell r="B3595" t="str">
            <v>RASGO E CHUMBAMENTO EM ALVENARIA PARA TUBOS DE SPLIT PAREDE DE 9000 A 24000 BTUS/H. AF_11/2021</v>
          </cell>
          <cell r="C3595" t="str">
            <v>UN</v>
          </cell>
          <cell r="D3595">
            <v>14.4</v>
          </cell>
        </row>
        <row r="3596">
          <cell r="A3596">
            <v>103289</v>
          </cell>
          <cell r="B3596" t="str">
            <v>TUBO EM COBRE FLEXÍVEL, DN 1/4", COM ISOLAMENTO, INSTALADO EM FORRO, PARA RAMAL DE ALIMENTAÇÃO DE AR CONDICIONADO, INCLUSO FIXADOR. AF_11/2021_PA</v>
          </cell>
          <cell r="C3596" t="str">
            <v>M</v>
          </cell>
          <cell r="D3596">
            <v>30.02</v>
          </cell>
        </row>
        <row r="3597">
          <cell r="A3597">
            <v>103290</v>
          </cell>
          <cell r="B3597" t="str">
            <v>TUBO EM COBRE FLEXÍVEL, DN 3/8", COM ISOLAMENTO, INSTALADO EM FORRO, PARA RAMAL DE ALIMENTAÇÃO DE AR CONDICIONADO, INCLUSO FIXADOR. AF_11/2021_PA</v>
          </cell>
          <cell r="C3597" t="str">
            <v>M</v>
          </cell>
          <cell r="D3597">
            <v>46.68</v>
          </cell>
        </row>
        <row r="3598">
          <cell r="A3598">
            <v>103291</v>
          </cell>
          <cell r="B3598" t="str">
            <v>TUBO EM COBRE FLEXÍVEL, DN 1/2", COM ISOLAMENTO, INSTALADO EM FORRO, PARA RAMAL DE ALIMENTAÇÃO DE AR CONDICIONADO, INCLUSO FIXADOR. AF_11/2021_PA</v>
          </cell>
          <cell r="C3598" t="str">
            <v>M</v>
          </cell>
          <cell r="D3598">
            <v>58.81</v>
          </cell>
        </row>
        <row r="3599">
          <cell r="A3599">
            <v>103292</v>
          </cell>
          <cell r="B3599" t="str">
            <v>TUBO EM COBRE FLEXÍVEL, DN 5/8", COM ISOLAMENTO, INSTALADO EM FORRO, PARA RAMAL DE ALIMENTAÇÃO DE AR CONDICIONADO, INCLUSO FIXADOR. AF_11/2021_PA</v>
          </cell>
          <cell r="C3599" t="str">
            <v>M</v>
          </cell>
          <cell r="D3599">
            <v>71.14</v>
          </cell>
        </row>
        <row r="3600">
          <cell r="A3600">
            <v>101936</v>
          </cell>
          <cell r="B3600" t="str">
            <v>INSTALAÇÃO DE TUBOS E CONEXÕES, EM AÇO/FERRO GALVANIZADO, PARA O CENTRO DE MEDIÇÃO DE GÁS DE EDIFÍCIO RESIDENCIAL, COM 4 PAVIMENTOS, 16 UNIDADES HABITACIONAIS, DN 32 (1 1/4") - FORNECIMENTO E INSTALAÇÃO. AF_10/2020</v>
          </cell>
          <cell r="C3600" t="str">
            <v>UN</v>
          </cell>
          <cell r="D3600">
            <v>7952.53</v>
          </cell>
        </row>
        <row r="3601">
          <cell r="A3601">
            <v>101937</v>
          </cell>
          <cell r="B3601" t="str">
            <v>INSTALAÇÃO DE TUBOS E CONEXÕES, EM AÇO/FERRO GALVANIZADO, PARA O CENTRO DE MEDIÇÃO DE GÁS DE EDIFÍCIO RESIDENCIAL, COM 4 PAVIMENTOS, 16 UNIDADES HABITACIONAIS, DN 50 (2") - FORNECIMENTO E INSTALAÇÃO. AF_10/2020</v>
          </cell>
          <cell r="C3601" t="str">
            <v>UN</v>
          </cell>
          <cell r="D3601">
            <v>14305.58</v>
          </cell>
        </row>
        <row r="3602">
          <cell r="A3602">
            <v>98294</v>
          </cell>
          <cell r="B3602" t="str">
            <v>CABO ELETRÔNICO CATEGORIA 5E, INSTALADO EM EDIFICAÇÃO RESIDENCIAL - FORNECIMENTO E INSTALAÇÃO. AF_11/2019</v>
          </cell>
          <cell r="C3602" t="str">
            <v>M</v>
          </cell>
          <cell r="D3602">
            <v>6.91</v>
          </cell>
        </row>
        <row r="3603">
          <cell r="A3603">
            <v>98295</v>
          </cell>
          <cell r="B3603" t="str">
            <v>CABO ELETRÔNICO CATEGORIA 5E, INSTALADO EM EDIFICAÇÃO INSTITUCIONAL - FORNECIMENTO E INSTALAÇÃO. AF_11/2019</v>
          </cell>
          <cell r="C3603" t="str">
            <v>M</v>
          </cell>
          <cell r="D3603">
            <v>6.23</v>
          </cell>
        </row>
        <row r="3604">
          <cell r="A3604">
            <v>98296</v>
          </cell>
          <cell r="B3604" t="str">
            <v>CABO ELETRÔNICO CATEGORIA 6, INSTALADO EM EDIFICAÇÃO RESIDENCIAL - FORNECIMENTO E INSTALAÇÃO. AF_11/2019</v>
          </cell>
          <cell r="C3604" t="str">
            <v>M</v>
          </cell>
          <cell r="D3604">
            <v>10.07</v>
          </cell>
        </row>
        <row r="3605">
          <cell r="A3605">
            <v>98297</v>
          </cell>
          <cell r="B3605" t="str">
            <v>CABO ELETRÔNICO CATEGORIA 6, INSTALADO EM EDIFICAÇÃO INSTITUCIONAL - FORNECIMENTO E INSTALAÇÃO. AF_11/2019</v>
          </cell>
          <cell r="C3605" t="str">
            <v>M</v>
          </cell>
          <cell r="D3605">
            <v>9</v>
          </cell>
        </row>
        <row r="3606">
          <cell r="A3606">
            <v>98298</v>
          </cell>
          <cell r="B3606" t="str">
            <v>CABO ELETRÔNICO CATEGORIA 6A, INSTALADO EM EDIFICAÇÃO RESIDENCIAL - FORNECIMENTO E INSTALAÇÃO. AF_11/2019</v>
          </cell>
          <cell r="C3606" t="str">
            <v>M</v>
          </cell>
          <cell r="D3606">
            <v>24.73</v>
          </cell>
        </row>
        <row r="3607">
          <cell r="A3607">
            <v>98299</v>
          </cell>
          <cell r="B3607" t="str">
            <v>CABO ELETRÔNICO CATEGORIA 6A, INSTALADO EM EDIFICAÇÃO INSTITUCIONAL - FORNECIMENTO E INSTALAÇÃO. AF_11/2019</v>
          </cell>
          <cell r="C3607" t="str">
            <v>M</v>
          </cell>
          <cell r="D3607">
            <v>23.42</v>
          </cell>
        </row>
        <row r="3608">
          <cell r="A3608">
            <v>98300</v>
          </cell>
          <cell r="B3608" t="str">
            <v>CABO COAXIAL RG6 95% - FORNECIMENTO E INSTALAÇÃO. AF_11/2019</v>
          </cell>
          <cell r="C3608" t="str">
            <v>M</v>
          </cell>
          <cell r="D3608">
            <v>5.67</v>
          </cell>
        </row>
        <row r="3609">
          <cell r="A3609">
            <v>98301</v>
          </cell>
          <cell r="B3609" t="str">
            <v>PATCH PANEL 24 PORTAS, CATEGORIA 5E - FORNECIMENTO E INSTALAÇÃO. AF_11/2019</v>
          </cell>
          <cell r="C3609" t="str">
            <v>UN</v>
          </cell>
          <cell r="D3609">
            <v>624.4</v>
          </cell>
        </row>
        <row r="3610">
          <cell r="A3610">
            <v>98302</v>
          </cell>
          <cell r="B3610" t="str">
            <v>PATCH PANEL 24 PORTAS, CATEGORIA 6 - FORNECIMENTO E INSTALAÇÃO. AF_11/2019</v>
          </cell>
          <cell r="C3610" t="str">
            <v>UN</v>
          </cell>
          <cell r="D3610">
            <v>1174.6400000000001</v>
          </cell>
        </row>
        <row r="3611">
          <cell r="A3611">
            <v>98304</v>
          </cell>
          <cell r="B3611" t="str">
            <v>PATCH PANEL 48 PORTAS, CATEGORIA 6 - FORNECIMENTO E INSTALAÇÃO. AF_11/2019</v>
          </cell>
          <cell r="C3611" t="str">
            <v>UN</v>
          </cell>
          <cell r="D3611">
            <v>3684.33</v>
          </cell>
        </row>
        <row r="3612">
          <cell r="A3612">
            <v>98305</v>
          </cell>
          <cell r="B3612" t="str">
            <v>RACK FECHADO PARA SERVIDOR - FORNECIMENTO E INSTALAÇÃO. AF_11/2019</v>
          </cell>
          <cell r="C3612" t="str">
            <v>UN</v>
          </cell>
          <cell r="D3612">
            <v>2717.44</v>
          </cell>
        </row>
        <row r="3613">
          <cell r="A3613">
            <v>98306</v>
          </cell>
          <cell r="B3613" t="str">
            <v>BLOCO DE ENGATE RÁPIDO PARA BASTIDOR TIPO M10 - FORNECIMENTO E INSTALAÇÃO. AF_11/2019</v>
          </cell>
          <cell r="C3613" t="str">
            <v>UN</v>
          </cell>
          <cell r="D3613">
            <v>61.63</v>
          </cell>
        </row>
        <row r="3614">
          <cell r="A3614">
            <v>98307</v>
          </cell>
          <cell r="B3614" t="str">
            <v>TOMADA DE REDE RJ45 - FORNECIMENTO E INSTALAÇÃO. AF_11/2019</v>
          </cell>
          <cell r="C3614" t="str">
            <v>UN</v>
          </cell>
          <cell r="D3614">
            <v>41.78</v>
          </cell>
        </row>
        <row r="3615">
          <cell r="A3615">
            <v>98308</v>
          </cell>
          <cell r="B3615" t="str">
            <v>TOMADA PARA TELEFONE RJ11 - FORNECIMENTO E INSTALAÇÃO. AF_11/2019</v>
          </cell>
          <cell r="C3615" t="str">
            <v>UN</v>
          </cell>
          <cell r="D3615">
            <v>27.94</v>
          </cell>
        </row>
        <row r="3616">
          <cell r="A3616">
            <v>98593</v>
          </cell>
          <cell r="B3616" t="str">
            <v>PATCH PANEL 48 PORTAS, CATEGORIA 5E - FORNECIMENTO E INSTALAÇÃO. AF_11/2019</v>
          </cell>
          <cell r="C3616" t="str">
            <v>UN</v>
          </cell>
          <cell r="D3616">
            <v>2562.37</v>
          </cell>
        </row>
        <row r="3617">
          <cell r="A3617">
            <v>100553</v>
          </cell>
          <cell r="B3617" t="str">
            <v>CABO COAXIAL RG11 95% - FORNECIMENTO E INSTALAÇÃO. AF_11/2019</v>
          </cell>
          <cell r="C3617" t="str">
            <v>M</v>
          </cell>
          <cell r="D3617">
            <v>26.22</v>
          </cell>
        </row>
        <row r="3618">
          <cell r="A3618">
            <v>100554</v>
          </cell>
          <cell r="B3618" t="str">
            <v>CABO COAXIAL RG59 95% - FORNECIMENTO E INSTALAÇÃO. AF_11/2019</v>
          </cell>
          <cell r="C3618" t="str">
            <v>M</v>
          </cell>
          <cell r="D3618">
            <v>5.4</v>
          </cell>
        </row>
        <row r="3619">
          <cell r="A3619">
            <v>100555</v>
          </cell>
          <cell r="B3619" t="str">
            <v>RACK ABERTO EM COLUNA 44U PARA SERVIDOR - FORNECIMENTO E INSTALAÇÃO. AF_11/2019</v>
          </cell>
          <cell r="C3619" t="str">
            <v>UN</v>
          </cell>
          <cell r="D3619">
            <v>1360.41</v>
          </cell>
        </row>
        <row r="3620">
          <cell r="A3620">
            <v>89355</v>
          </cell>
          <cell r="B3620" t="str">
            <v>TUBO, PVC, SOLDÁVEL, DE 20MM, INSTALADO EM RAMAL OU SUB-RAMAL DE ÁGUA - FORNECIMENTO E INSTALAÇÃO. AF_06/2022</v>
          </cell>
          <cell r="C3620" t="str">
            <v>M</v>
          </cell>
          <cell r="D3620">
            <v>18.8</v>
          </cell>
        </row>
        <row r="3621">
          <cell r="A3621">
            <v>89356</v>
          </cell>
          <cell r="B3621" t="str">
            <v>TUBO, PVC, SOLDÁVEL, DE 25MM, INSTALADO EM RAMAL OU SUB-RAMAL DE ÁGUA - FORNECIMENTO E INSTALAÇÃO. AF_06/2022</v>
          </cell>
          <cell r="C3621" t="str">
            <v>M</v>
          </cell>
          <cell r="D3621">
            <v>21.68</v>
          </cell>
        </row>
        <row r="3622">
          <cell r="A3622">
            <v>89357</v>
          </cell>
          <cell r="B3622" t="str">
            <v>TUBO, PVC, SOLDÁVEL, DE 32MM, INSTALADO EM RAMAL OU SUB-RAMAL DE ÁGUA - FORNECIMENTO E INSTALAÇÃO. AF_06/2022</v>
          </cell>
          <cell r="C3622" t="str">
            <v>M</v>
          </cell>
          <cell r="D3622">
            <v>29.81</v>
          </cell>
        </row>
        <row r="3623">
          <cell r="A3623">
            <v>89401</v>
          </cell>
          <cell r="B3623" t="str">
            <v>TUBO, PVC, SOLDÁVEL, DE 20MM, INSTALADO EM RAMAL DE DISTRIBUIÇÃO DE ÁGUA - FORNECIMENTO E INSTALAÇÃO. AF_06/2022</v>
          </cell>
          <cell r="C3623" t="str">
            <v>M</v>
          </cell>
          <cell r="D3623">
            <v>9.9499999999999993</v>
          </cell>
        </row>
        <row r="3624">
          <cell r="A3624">
            <v>89402</v>
          </cell>
          <cell r="B3624" t="str">
            <v>TUBO, PVC, SOLDÁVEL, DE 25MM, INSTALADO EM RAMAL DE DISTRIBUIÇÃO DE ÁGUA - FORNECIMENTO E INSTALAÇÃO. AF_06/2022</v>
          </cell>
          <cell r="C3624" t="str">
            <v>M</v>
          </cell>
          <cell r="D3624">
            <v>11.43</v>
          </cell>
        </row>
        <row r="3625">
          <cell r="A3625">
            <v>89403</v>
          </cell>
          <cell r="B3625" t="str">
            <v>TUBO, PVC, SOLDÁVEL, DE 32MM, INSTALADO EM RAMAL DE DISTRIBUIÇÃO DE ÁGUA - FORNECIMENTO E INSTALAÇÃO. AF_06/2022</v>
          </cell>
          <cell r="C3625" t="str">
            <v>M</v>
          </cell>
          <cell r="D3625">
            <v>17.600000000000001</v>
          </cell>
        </row>
        <row r="3626">
          <cell r="A3626">
            <v>89446</v>
          </cell>
          <cell r="B3626" t="str">
            <v>TUBO, PVC, SOLDÁVEL, DE 25MM, INSTALADO EM PRUMADA DE ÁGUA - FORNECIMENTO E INSTALAÇÃO. AF_06/2022</v>
          </cell>
          <cell r="C3626" t="str">
            <v>M</v>
          </cell>
          <cell r="D3626">
            <v>5</v>
          </cell>
        </row>
        <row r="3627">
          <cell r="A3627">
            <v>89447</v>
          </cell>
          <cell r="B3627" t="str">
            <v>TUBO, PVC, SOLDÁVEL, DE 32MM, INSTALADO EM PRUMADA DE ÁGUA - FORNECIMENTO E INSTALAÇÃO. AF_06/2022</v>
          </cell>
          <cell r="C3627" t="str">
            <v>M</v>
          </cell>
          <cell r="D3627">
            <v>9.9499999999999993</v>
          </cell>
        </row>
        <row r="3628">
          <cell r="A3628">
            <v>89448</v>
          </cell>
          <cell r="B3628" t="str">
            <v>TUBO, PVC, SOLDÁVEL, DE 40MM, INSTALADO EM PRUMADA DE ÁGUA - FORNECIMENTO E INSTALAÇÃO. AF_06/2022</v>
          </cell>
          <cell r="C3628" t="str">
            <v>M</v>
          </cell>
          <cell r="D3628">
            <v>15.22</v>
          </cell>
        </row>
        <row r="3629">
          <cell r="A3629">
            <v>89449</v>
          </cell>
          <cell r="B3629" t="str">
            <v>TUBO, PVC, SOLDÁVEL, DE 50MM, INSTALADO EM PRUMADA DE ÁGUA - FORNECIMENTO E INSTALAÇÃO. AF_06/2022</v>
          </cell>
          <cell r="C3629" t="str">
            <v>M</v>
          </cell>
          <cell r="D3629">
            <v>16.84</v>
          </cell>
        </row>
        <row r="3630">
          <cell r="A3630">
            <v>89450</v>
          </cell>
          <cell r="B3630" t="str">
            <v>TUBO, PVC, SOLDÁVEL, DE 60MM, INSTALADO EM PRUMADA DE ÁGUA - FORNECIMENTO E INSTALAÇÃO. AF_06/2022</v>
          </cell>
          <cell r="C3630" t="str">
            <v>M</v>
          </cell>
          <cell r="D3630">
            <v>26.99</v>
          </cell>
        </row>
        <row r="3631">
          <cell r="A3631">
            <v>89451</v>
          </cell>
          <cell r="B3631" t="str">
            <v>TUBO, PVC, SOLDÁVEL, DE 75MM, INSTALADO EM PRUMADA DE ÁGUA - FORNECIMENTO E INSTALAÇÃO. AF_06/2022</v>
          </cell>
          <cell r="C3631" t="str">
            <v>M</v>
          </cell>
          <cell r="D3631">
            <v>43.94</v>
          </cell>
        </row>
        <row r="3632">
          <cell r="A3632">
            <v>89452</v>
          </cell>
          <cell r="B3632" t="str">
            <v>TUBO, PVC, SOLDÁVEL, DE 85MM, INSTALADO EM PRUMADA DE ÁGUA - FORNECIMENTO E INSTALAÇÃO. AF_06/2022</v>
          </cell>
          <cell r="C3632" t="str">
            <v>M</v>
          </cell>
          <cell r="D3632">
            <v>60.52</v>
          </cell>
        </row>
        <row r="3633">
          <cell r="A3633">
            <v>89508</v>
          </cell>
          <cell r="B3633" t="str">
            <v>TUBO PVC, SÉRIE R, ÁGUA PLUVIAL, DN 40 MM, FORNECIDO E INSTALADO EM RAMAL DE ENCAMINHAMENTO. AF_06/2022</v>
          </cell>
          <cell r="C3633" t="str">
            <v>M</v>
          </cell>
          <cell r="D3633">
            <v>16.260000000000002</v>
          </cell>
        </row>
        <row r="3634">
          <cell r="A3634">
            <v>89509</v>
          </cell>
          <cell r="B3634" t="str">
            <v>TUBO PVC, SÉRIE R, ÁGUA PLUVIAL, DN 50 MM, FORNECIDO E INSTALADO EM RAMAL DE ENCAMINHAMENTO. AF_06/2022</v>
          </cell>
          <cell r="C3634" t="str">
            <v>M</v>
          </cell>
          <cell r="D3634">
            <v>22.04</v>
          </cell>
        </row>
        <row r="3635">
          <cell r="A3635">
            <v>89511</v>
          </cell>
          <cell r="B3635" t="str">
            <v>TUBO PVC, SÉRIE R, ÁGUA PLUVIAL, DN 75 MM, FORNECIDO E INSTALADO EM RAMAL DE ENCAMINHAMENTO. AF_06/2022</v>
          </cell>
          <cell r="C3635" t="str">
            <v>M</v>
          </cell>
          <cell r="D3635">
            <v>37.69</v>
          </cell>
        </row>
        <row r="3636">
          <cell r="A3636">
            <v>89512</v>
          </cell>
          <cell r="B3636" t="str">
            <v>TUBO PVC, SÉRIE R, ÁGUA PLUVIAL, DN 100 MM, FORNECIDO E INSTALADO EM RAMAL DE ENCAMINHAMENTO. AF_06/2022</v>
          </cell>
          <cell r="C3636" t="str">
            <v>M</v>
          </cell>
          <cell r="D3636">
            <v>47.69</v>
          </cell>
        </row>
        <row r="3637">
          <cell r="A3637">
            <v>89576</v>
          </cell>
          <cell r="B3637" t="str">
            <v>TUBO PVC, SÉRIE R, ÁGUA PLUVIAL, DN 75 MM, FORNECIDO E INSTALADO EM CONDUTORES VERTICAIS DE ÁGUAS PLUVIAIS. AF_06/2022</v>
          </cell>
          <cell r="C3637" t="str">
            <v>M</v>
          </cell>
          <cell r="D3637">
            <v>26.47</v>
          </cell>
        </row>
        <row r="3638">
          <cell r="A3638">
            <v>89578</v>
          </cell>
          <cell r="B3638" t="str">
            <v>TUBO PVC, SÉRIE R, ÁGUA PLUVIAL, DN 100 MM, FORNECIDO E INSTALADO EM CONDUTORES VERTICAIS DE ÁGUAS PLUVIAIS. AF_06/2022</v>
          </cell>
          <cell r="C3638" t="str">
            <v>M</v>
          </cell>
          <cell r="D3638">
            <v>32.78</v>
          </cell>
        </row>
        <row r="3639">
          <cell r="A3639">
            <v>89580</v>
          </cell>
          <cell r="B3639" t="str">
            <v>TUBO PVC, SÉRIE R, ÁGUA PLUVIAL, DN 150 MM, FORNECIDO E INSTALADO EM CONDUTORES VERTICAIS DE ÁGUAS PLUVIAIS. AF_06/2022</v>
          </cell>
          <cell r="C3639" t="str">
            <v>M</v>
          </cell>
          <cell r="D3639">
            <v>67.91</v>
          </cell>
        </row>
        <row r="3640">
          <cell r="A3640">
            <v>89633</v>
          </cell>
          <cell r="B3640" t="str">
            <v>TUBO, CPVC, SOLDÁVEL, DN 15MM, INSTALADO EM RAMAL OU SUB-RAMAL DE ÁGUA - FORNECIMENTO E INSTALAÇÃO. AF_06/2022</v>
          </cell>
          <cell r="C3640" t="str">
            <v>M</v>
          </cell>
          <cell r="D3640">
            <v>24.84</v>
          </cell>
        </row>
        <row r="3641">
          <cell r="A3641">
            <v>89634</v>
          </cell>
          <cell r="B3641" t="str">
            <v>TUBO, CPVC, SOLDÁVEL, DN 22MM, INSTALADO EM RAMAL OU SUB-RAMAL DE ÁGUA - FORNECIMENTO E INSTALAÇÃO. AF_06/2022</v>
          </cell>
          <cell r="C3641" t="str">
            <v>M</v>
          </cell>
          <cell r="D3641">
            <v>35.49</v>
          </cell>
        </row>
        <row r="3642">
          <cell r="A3642">
            <v>89635</v>
          </cell>
          <cell r="B3642" t="str">
            <v>TUBO, CPVC, SOLDÁVEL, DN 28MM, INSTALADO EM RAMAL OU SUB-RAMAL DE ÁGUA - FORNECIMENTO E INSTALAÇÃO. AF_06/2022</v>
          </cell>
          <cell r="C3642" t="str">
            <v>M</v>
          </cell>
          <cell r="D3642">
            <v>52.5</v>
          </cell>
        </row>
        <row r="3643">
          <cell r="A3643">
            <v>89636</v>
          </cell>
          <cell r="B3643" t="str">
            <v>TUBO, CPVC, SOLDÁVEL, DN 35MM, INSTALADO EM RAMAL OU SUB-RAMAL DE ÁGUA   FORNECIMENTO E INSTALAÇÃO. AF_06/2022</v>
          </cell>
          <cell r="C3643" t="str">
            <v>M</v>
          </cell>
          <cell r="D3643">
            <v>66.13</v>
          </cell>
        </row>
        <row r="3644">
          <cell r="A3644">
            <v>89711</v>
          </cell>
          <cell r="B3644" t="str">
            <v>TUBO PVC, SERIE NORMAL, ESGOTO PREDIAL, DN 40 MM, FORNECIDO E INSTALADO EM RAMAL DE DESCARGA OU RAMAL DE ESGOTO SANITÁRIO. AF_08/2022</v>
          </cell>
          <cell r="C3644" t="str">
            <v>M</v>
          </cell>
          <cell r="D3644">
            <v>20.32</v>
          </cell>
        </row>
        <row r="3645">
          <cell r="A3645">
            <v>89712</v>
          </cell>
          <cell r="B3645" t="str">
            <v>TUBO PVC, SERIE NORMAL, ESGOTO PREDIAL, DN 50 MM, FORNECIDO E INSTALADO EM RAMAL DE DESCARGA OU RAMAL DE ESGOTO SANITÁRIO. AF_08/2022</v>
          </cell>
          <cell r="C3645" t="str">
            <v>M</v>
          </cell>
          <cell r="D3645">
            <v>25.99</v>
          </cell>
        </row>
        <row r="3646">
          <cell r="A3646">
            <v>89713</v>
          </cell>
          <cell r="B3646" t="str">
            <v>TUBO PVC, SERIE NORMAL, ESGOTO PREDIAL, DN 75 MM, FORNECIDO E INSTALADO EM RAMAL DE DESCARGA OU RAMAL DE ESGOTO SANITÁRIO. AF_08/2022</v>
          </cell>
          <cell r="C3646" t="str">
            <v>M</v>
          </cell>
          <cell r="D3646">
            <v>32.44</v>
          </cell>
        </row>
        <row r="3647">
          <cell r="A3647">
            <v>89714</v>
          </cell>
          <cell r="B3647" t="str">
            <v>TUBO PVC, SERIE NORMAL, ESGOTO PREDIAL, DN 100 MM, FORNECIDO E INSTALADO EM RAMAL DE DESCARGA OU RAMAL DE ESGOTO SANITÁRIO. AF_08/2022</v>
          </cell>
          <cell r="C3647" t="str">
            <v>M</v>
          </cell>
          <cell r="D3647">
            <v>36.18</v>
          </cell>
        </row>
        <row r="3648">
          <cell r="A3648">
            <v>89716</v>
          </cell>
          <cell r="B3648" t="str">
            <v>TUBO, CPVC, SOLDÁVEL, DN 22MM, INSTALADO EM RAMAL DE DISTRIBUIÇÃO DE ÁGUA - FORNECIMENTO E INSTALAÇÃO. AF_06/2022</v>
          </cell>
          <cell r="C3648" t="str">
            <v>M</v>
          </cell>
          <cell r="D3648">
            <v>26.2</v>
          </cell>
        </row>
        <row r="3649">
          <cell r="A3649">
            <v>89717</v>
          </cell>
          <cell r="B3649" t="str">
            <v>TUBO, CPVC, SOLDÁVEL, DN 28MM, INSTALADO EM RAMAL DE DISTRIBUIÇÃO DE ÁGUA - FORNECIMENTO E INSTALAÇÃO. AF_06/2022</v>
          </cell>
          <cell r="C3649" t="str">
            <v>M</v>
          </cell>
          <cell r="D3649">
            <v>41.53</v>
          </cell>
        </row>
        <row r="3650">
          <cell r="A3650">
            <v>89770</v>
          </cell>
          <cell r="B3650" t="str">
            <v>TUBO, CPVC, SOLDÁVEL, DN 35MM, INSTALADO EM PRUMADA DE ÁGUA   FORNECIMENTO E INSTALAÇÃO. AF_06/2022</v>
          </cell>
          <cell r="C3650" t="str">
            <v>M</v>
          </cell>
          <cell r="D3650">
            <v>45.11</v>
          </cell>
        </row>
        <row r="3651">
          <cell r="A3651">
            <v>89771</v>
          </cell>
          <cell r="B3651" t="str">
            <v>TUBO, CPVC, SOLDÁVEL, DN 42MM, INSTALADO EM PRUMADA DE ÁGUA   FORNECIMENTO E INSTALAÇÃO. AF_06/2022</v>
          </cell>
          <cell r="C3651" t="str">
            <v>M</v>
          </cell>
          <cell r="D3651">
            <v>60.23</v>
          </cell>
        </row>
        <row r="3652">
          <cell r="A3652">
            <v>89773</v>
          </cell>
          <cell r="B3652" t="str">
            <v>TUBO, CPVC, SOLDÁVEL, DN 73MM, INSTALADO EM PRUMADA DE ÁGUA   FORNECIMENTO E INSTALAÇÃO. AF_06/2022</v>
          </cell>
          <cell r="C3652" t="str">
            <v>M</v>
          </cell>
          <cell r="D3652">
            <v>141.61000000000001</v>
          </cell>
        </row>
        <row r="3653">
          <cell r="A3653">
            <v>89775</v>
          </cell>
          <cell r="B3653" t="str">
            <v>TUBO, CPVC, SOLDÁVEL, DN 89MM, INSTALADO EM PRUMADA DE ÁGUA   FORNECIMENTO E INSTALAÇÃO. AF_06/2022</v>
          </cell>
          <cell r="C3653" t="str">
            <v>M</v>
          </cell>
          <cell r="D3653">
            <v>221.46</v>
          </cell>
        </row>
        <row r="3654">
          <cell r="A3654">
            <v>89798</v>
          </cell>
          <cell r="B3654" t="str">
            <v>TUBO PVC, SERIE NORMAL, ESGOTO PREDIAL, DN 50 MM, FORNECIDO E INSTALADO EM PRUMADA DE ESGOTO SANITÁRIO OU VENTILAÇÃO. AF_08/2022</v>
          </cell>
          <cell r="C3654" t="str">
            <v>M</v>
          </cell>
          <cell r="D3654">
            <v>13.34</v>
          </cell>
        </row>
        <row r="3655">
          <cell r="A3655">
            <v>89799</v>
          </cell>
          <cell r="B3655" t="str">
            <v>TUBO PVC, SERIE NORMAL, ESGOTO PREDIAL, DN 75 MM, FORNECIDO E INSTALADO EM PRUMADA DE ESGOTO SANITÁRIO OU VENTILAÇÃO. AF_08/2022</v>
          </cell>
          <cell r="C3655" t="str">
            <v>M</v>
          </cell>
          <cell r="D3655">
            <v>21.94</v>
          </cell>
        </row>
        <row r="3656">
          <cell r="A3656">
            <v>89800</v>
          </cell>
          <cell r="B3656" t="str">
            <v>TUBO PVC, SERIE NORMAL, ESGOTO PREDIAL, DN 100 MM, FORNECIDO E INSTALADO EM PRUMADA DE ESGOTO SANITÁRIO OU VENTILAÇÃO. AF_08/2022</v>
          </cell>
          <cell r="C3656" t="str">
            <v>M</v>
          </cell>
          <cell r="D3656">
            <v>27.87</v>
          </cell>
        </row>
        <row r="3657">
          <cell r="A3657">
            <v>89848</v>
          </cell>
          <cell r="B3657" t="str">
            <v>TUBO PVC, SERIE NORMAL, ESGOTO PREDIAL, DN 100 MM, FORNECIDO E INSTALADO EM SUBCOLETOR AÉREO DE ESGOTO SANITÁRIO. AF_08/2022</v>
          </cell>
          <cell r="C3657" t="str">
            <v>M</v>
          </cell>
          <cell r="D3657">
            <v>26.8</v>
          </cell>
        </row>
        <row r="3658">
          <cell r="A3658">
            <v>89849</v>
          </cell>
          <cell r="B3658" t="str">
            <v>TUBO PVC, SERIE NORMAL, ESGOTO PREDIAL, DN 150 MM, FORNECIDO E INSTALADO EM SUBCOLETOR AÉREO DE ESGOTO SANITÁRIO. AF_08/2022</v>
          </cell>
          <cell r="C3658" t="str">
            <v>M</v>
          </cell>
          <cell r="D3658">
            <v>55.62</v>
          </cell>
        </row>
        <row r="3659">
          <cell r="A3659">
            <v>89865</v>
          </cell>
          <cell r="B3659" t="str">
            <v>TUBO, PVC, SOLDÁVEL, DE 25MM, INSTALADO EM DRENO DE AR-CONDICIONADO - FORNECIMENTO E INSTALAÇÃO. AF_08/2022</v>
          </cell>
          <cell r="C3659" t="str">
            <v>M</v>
          </cell>
          <cell r="D3659">
            <v>15.82</v>
          </cell>
        </row>
        <row r="3660">
          <cell r="A3660">
            <v>92275</v>
          </cell>
          <cell r="B3660" t="str">
            <v>TUBO EM COBRE RÍGIDO, DN 22 MM, CLASSE E, SEM ISOLAMENTO, INSTALADO EM PRUMADA DE HIDRÁULICA PREDIAL - FORNECIMENTO E INSTALAÇÃO. AF_04/2022</v>
          </cell>
          <cell r="C3660" t="str">
            <v>M</v>
          </cell>
          <cell r="D3660">
            <v>56.38</v>
          </cell>
        </row>
        <row r="3661">
          <cell r="A3661">
            <v>92276</v>
          </cell>
          <cell r="B3661" t="str">
            <v>TUBO EM COBRE RÍGIDO, DN 28 MM, CLASSE E, SEM ISOLAMENTO, INSTALADO EM PRUMADA DE HIDRÁULICA PREDIAL - FORNECIMENTO E INSTALAÇÃO. AF_04/2022</v>
          </cell>
          <cell r="C3661" t="str">
            <v>M</v>
          </cell>
          <cell r="D3661">
            <v>71.599999999999994</v>
          </cell>
        </row>
        <row r="3662">
          <cell r="A3662">
            <v>92277</v>
          </cell>
          <cell r="B3662" t="str">
            <v>TUBO EM COBRE RÍGIDO, DN 35 MM, CLASSE E, SEM ISOLAMENTO, INSTALADO EM PRUMADA DE HIDRÁULICA PREDIAL - FORNECIMENTO E INSTALAÇÃO. AF_04/2022</v>
          </cell>
          <cell r="C3662" t="str">
            <v>M</v>
          </cell>
          <cell r="D3662">
            <v>103.49</v>
          </cell>
        </row>
        <row r="3663">
          <cell r="A3663">
            <v>92278</v>
          </cell>
          <cell r="B3663" t="str">
            <v>TUBO EM COBRE RÍGIDO, DN 42 MM, CLASSE E, SEM ISOLAMENTO, INSTALADO EM PRUMADA DE HIDRÁULICA PREDIAL - FORNECIMENTO E INSTALAÇÃO. AF_04/2022</v>
          </cell>
          <cell r="C3663" t="str">
            <v>M</v>
          </cell>
          <cell r="D3663">
            <v>139.29</v>
          </cell>
        </row>
        <row r="3664">
          <cell r="A3664">
            <v>92279</v>
          </cell>
          <cell r="B3664" t="str">
            <v>TUBO EM COBRE RÍGIDO, DN 54 MM, CLASSE E, SEM ISOLAMENTO, INSTALADO EM PRUMADA DE HIDRÁULICA PREDIAL - FORNECIMENTO E INSTALAÇÃO. AF_04/2022</v>
          </cell>
          <cell r="C3664" t="str">
            <v>M</v>
          </cell>
          <cell r="D3664">
            <v>201.4</v>
          </cell>
        </row>
        <row r="3665">
          <cell r="A3665">
            <v>92280</v>
          </cell>
          <cell r="B3665" t="str">
            <v>TUBO EM COBRE RÍGIDO, DN 66 MM, CLASSE E, SEM ISOLAMENTO, INSTALADO EM PRUMADA DE HIDRÁULICA PREDIAL - FORNECIMENTO E INSTALAÇÃO. AF_04/2022</v>
          </cell>
          <cell r="C3665" t="str">
            <v>M</v>
          </cell>
          <cell r="D3665">
            <v>282.81</v>
          </cell>
        </row>
        <row r="3666">
          <cell r="A3666">
            <v>92281</v>
          </cell>
          <cell r="B3666" t="str">
            <v>TUBO EM COBRE RÍGIDO, DN 22 MM, CLASSE E, COM ISOLAMENTO, INSTALADO EM PRUMADA DE HIDRÁULICA PREDIAL - FORNECIMENTO E INSTALAÇÃO. AF_04/2022</v>
          </cell>
          <cell r="C3666" t="str">
            <v>M</v>
          </cell>
          <cell r="D3666">
            <v>108.29</v>
          </cell>
        </row>
        <row r="3667">
          <cell r="A3667">
            <v>92282</v>
          </cell>
          <cell r="B3667" t="str">
            <v>TUBO EM COBRE RÍGIDO, DN 28 MM, CLASSE E, COM ISOLAMENTO, INSTALADO EM PRUMADA DE HIDRÁULICA PREDIAL - FORNECIMENTO E INSTALAÇÃO. AF_04/2022</v>
          </cell>
          <cell r="C3667" t="str">
            <v>M</v>
          </cell>
          <cell r="D3667">
            <v>125.6</v>
          </cell>
        </row>
        <row r="3668">
          <cell r="A3668">
            <v>92283</v>
          </cell>
          <cell r="B3668" t="str">
            <v>TUBO EM COBRE RÍGIDO, DN 35 MM, CLASSE E, COM ISOLAMENTO, INSTALADO EM PRUMADA DE HIDRÁULICA PREDIAL - FORNECIMENTO E INSTALAÇÃO. AF_04/2022</v>
          </cell>
          <cell r="C3668" t="str">
            <v>M</v>
          </cell>
          <cell r="D3668">
            <v>171.67</v>
          </cell>
        </row>
        <row r="3669">
          <cell r="A3669">
            <v>92284</v>
          </cell>
          <cell r="B3669" t="str">
            <v>TUBO EM COBRE RÍGIDO, DN 42 MM, CLASSE E, COM ISOLAMENTO, INSTALADO EM PRUMADA DE HIDRÁULICA PREDIAL - FORNECIMENTO E INSTALAÇÃO. AF_04/2022</v>
          </cell>
          <cell r="C3669" t="str">
            <v>M</v>
          </cell>
          <cell r="D3669">
            <v>216.97</v>
          </cell>
        </row>
        <row r="3670">
          <cell r="A3670">
            <v>92285</v>
          </cell>
          <cell r="B3670" t="str">
            <v>TUBO EM COBRE RÍGIDO, DN 54 MM, CLASSE E, COM ISOLAMENTO, INSTALADO EM PRUMADA DE HIDRÁULICA PREDIAL - FORNECIMENTO E INSTALAÇÃO. AF_04/2022</v>
          </cell>
          <cell r="C3670" t="str">
            <v>M</v>
          </cell>
          <cell r="D3670">
            <v>294.19</v>
          </cell>
        </row>
        <row r="3671">
          <cell r="A3671">
            <v>92286</v>
          </cell>
          <cell r="B3671" t="str">
            <v>TUBO EM COBRE RÍGIDO, DN 66 MM, CLASSE E, COM ISOLAMENTO, INSTALADO EM PRUMADA DE HIDRÁULICA PREDIAL - FORNECIMENTO E INSTALAÇÃO. AF_04/2022</v>
          </cell>
          <cell r="C3671" t="str">
            <v>M</v>
          </cell>
          <cell r="D3671">
            <v>376.89</v>
          </cell>
        </row>
        <row r="3672">
          <cell r="A3672">
            <v>92305</v>
          </cell>
          <cell r="B3672" t="str">
            <v>TUBO EM COBRE RÍGIDO, DN 15 MM, CLASSE E, SEM ISOLAMENTO, INSTALADO EM RAMAL DE DISTRIBUIÇÃO DE HIDRÁULICA PREDIAL - FORNECIMENTO E INSTALAÇÃO. AF_04/2022</v>
          </cell>
          <cell r="C3672" t="str">
            <v>M</v>
          </cell>
          <cell r="D3672">
            <v>37.81</v>
          </cell>
        </row>
        <row r="3673">
          <cell r="A3673">
            <v>92306</v>
          </cell>
          <cell r="B3673" t="str">
            <v>TUBO EM COBRE RÍGIDO, DN 22 MM, CLASSE E, SEM ISOLAMENTO, INSTALADO EM RAMAL DE DISTRIBUIÇÃO DE HIDRÁULICA PREDIAL - FORNECIMENTO E INSTALAÇÃO. AF_04/2022</v>
          </cell>
          <cell r="C3673" t="str">
            <v>M</v>
          </cell>
          <cell r="D3673">
            <v>61.53</v>
          </cell>
        </row>
        <row r="3674">
          <cell r="A3674">
            <v>92307</v>
          </cell>
          <cell r="B3674" t="str">
            <v>TUBO EM COBRE RÍGIDO, DN 28 MM, CLASSE E, SEM ISOLAMENTO, INSTALADO EM RAMAL DE DISTRIBUIÇÃO DE HIDRÁULICA PREDIAL - FORNECIMENTO E INSTALAÇÃO. AF_04/2022</v>
          </cell>
          <cell r="C3674" t="str">
            <v>M</v>
          </cell>
          <cell r="D3674">
            <v>76.989999999999995</v>
          </cell>
        </row>
        <row r="3675">
          <cell r="A3675">
            <v>92308</v>
          </cell>
          <cell r="B3675" t="str">
            <v>TUBO EM COBRE RÍGIDO, DN 15 MM, CLASSE E, COM ISOLAMENTO, INSTALADO EM RAMAL DE DISTRIBUIÇÃO DE HIDRÁULICA PREDIAL - FORNECIMENTO E INSTALAÇÃO. AF_04/2022</v>
          </cell>
          <cell r="C3675" t="str">
            <v>M</v>
          </cell>
          <cell r="D3675">
            <v>51.64</v>
          </cell>
        </row>
        <row r="3676">
          <cell r="A3676">
            <v>92309</v>
          </cell>
          <cell r="B3676" t="str">
            <v>TUBO EM COBRE RÍGIDO, DN 22 MM, CLASSE E, COM ISOLAMENTO, INSTALADO EM RAMAL DE DISTRIBUIÇÃO DE HIDRÁULICA PREDIAL - FORNECIMENTO E INSTALAÇÃO. AF_04/2022</v>
          </cell>
          <cell r="C3676" t="str">
            <v>M</v>
          </cell>
          <cell r="D3676">
            <v>116.02</v>
          </cell>
        </row>
        <row r="3677">
          <cell r="A3677">
            <v>92310</v>
          </cell>
          <cell r="B3677" t="str">
            <v>TUBO EM COBRE RÍGIDO, DN 28 MM, CLASSE E, COM ISOLAMENTO, INSTALADO EM RAMAL DE DISTRIBUIÇÃO DE HIDRÁULICA PREDIAL - FORNECIMENTO E INSTALAÇÃO. AF_04/2022</v>
          </cell>
          <cell r="C3677" t="str">
            <v>M</v>
          </cell>
          <cell r="D3677">
            <v>133.57</v>
          </cell>
        </row>
        <row r="3678">
          <cell r="A3678">
            <v>92320</v>
          </cell>
          <cell r="B3678" t="str">
            <v>TUBO EM COBRE RÍGIDO, DN 15 MM, CLASSE E, SEM ISOLAMENTO, INSTALADO EM RAMAL E SUB-RAMAL DE HIDRÁULICA PREDIAL - FORNECIMENTO E INSTALAÇÃO. AF_04/2022</v>
          </cell>
          <cell r="C3678" t="str">
            <v>M</v>
          </cell>
          <cell r="D3678">
            <v>48.41</v>
          </cell>
        </row>
        <row r="3679">
          <cell r="A3679">
            <v>92321</v>
          </cell>
          <cell r="B3679" t="str">
            <v>TUBO EM COBRE RÍGIDO, DN 22 MM, CLASSE E, SEM ISOLAMENTO, INSTALADO EM RAMAL E SUB-RAMAL DE HIDRÁULICA PREDIAL - FORNECIMENTO E INSTALAÇÃO. AF_04/2022</v>
          </cell>
          <cell r="C3679" t="str">
            <v>M</v>
          </cell>
          <cell r="D3679">
            <v>79.8</v>
          </cell>
        </row>
        <row r="3680">
          <cell r="A3680">
            <v>92322</v>
          </cell>
          <cell r="B3680" t="str">
            <v>TUBO EM COBRE RÍGIDO, DN 28 MM, CLASSE E, SEM ISOLAMENTO, INSTALADO EM RAMAL E SUB-RAMAL DE HIDRÁULICA PREDIAL - FORNECIMENTO E INSTALAÇÃO. AF_04/2022</v>
          </cell>
          <cell r="C3680" t="str">
            <v>M</v>
          </cell>
          <cell r="D3680">
            <v>101.81</v>
          </cell>
        </row>
        <row r="3681">
          <cell r="A3681">
            <v>92323</v>
          </cell>
          <cell r="B3681" t="str">
            <v>TUBO EM COBRE RÍGIDO, DN 15 MM, CLASSE E, COM ISOLAMENTO, INSTALADO EM RAMAL E SUB-RAMAL DE HIDRÁULICA PREDIAL - FORNECIMENTO E INSTALAÇÃO. AF_04/2022</v>
          </cell>
          <cell r="C3681" t="str">
            <v>M</v>
          </cell>
          <cell r="D3681">
            <v>59.7</v>
          </cell>
        </row>
        <row r="3682">
          <cell r="A3682">
            <v>92324</v>
          </cell>
          <cell r="B3682" t="str">
            <v>TUBO EM COBRE RÍGIDO, DN 22 MM, CLASSE E, COM ISOLAMENTO, INSTALADO EM RAMAL E SUB-RAMAL DE HIDRÁULICA PREDIAL - FORNECIMENTO E INSTALAÇÃO. AF_04/2022</v>
          </cell>
          <cell r="C3682" t="str">
            <v>M</v>
          </cell>
          <cell r="D3682">
            <v>131.72999999999999</v>
          </cell>
        </row>
        <row r="3683">
          <cell r="A3683">
            <v>92325</v>
          </cell>
          <cell r="B3683" t="str">
            <v>TUBO EM COBRE RÍGIDO, DN 28 MM, CLASSE E, COM ISOLAMENTO, INSTALADO EM RAMAL E SUB-RAMAL DE HIDRÁULICA PREDIAL - FORNECIMENTO E INSTALAÇÃO. AF_04/2022</v>
          </cell>
          <cell r="C3683" t="str">
            <v>M</v>
          </cell>
          <cell r="D3683">
            <v>155.84</v>
          </cell>
        </row>
        <row r="3684">
          <cell r="A3684">
            <v>92335</v>
          </cell>
          <cell r="B3684" t="str">
            <v>TUBO DE AÇO GALVANIZADO COM COSTURA, CLASSE MÉDIA, CONEXÃO RANHURADA, DN 50 (2"), INSTALADO EM PRUMADAS - FORNECIMENTO E INSTALAÇÃO. AF_10/2020</v>
          </cell>
          <cell r="C3684" t="str">
            <v>M</v>
          </cell>
          <cell r="D3684">
            <v>90.27</v>
          </cell>
        </row>
        <row r="3685">
          <cell r="A3685">
            <v>92336</v>
          </cell>
          <cell r="B3685" t="str">
            <v>TUBO DE AÇO GALVANIZADO COM COSTURA, CLASSE MÉDIA, CONEXÃO RANHURADA, DN 65 (2 1/2"), INSTALADO EM PRUMADAS - FORNECIMENTO E INSTALAÇÃO. AF_10/2020</v>
          </cell>
          <cell r="C3685" t="str">
            <v>M</v>
          </cell>
          <cell r="D3685">
            <v>110.95</v>
          </cell>
        </row>
        <row r="3686">
          <cell r="A3686">
            <v>92337</v>
          </cell>
          <cell r="B3686" t="str">
            <v>TUBO DE AÇO GALVANIZADO COM COSTURA, CLASSE MÉDIA, CONEXÃO RANHURADA, DN 80 (3"), INSTALADO EM PRUMADAS - FORNECIMENTO E INSTALAÇÃO. AF_10/2020</v>
          </cell>
          <cell r="C3686" t="str">
            <v>M</v>
          </cell>
          <cell r="D3686">
            <v>146.31</v>
          </cell>
        </row>
        <row r="3687">
          <cell r="A3687">
            <v>92338</v>
          </cell>
          <cell r="B3687" t="str">
            <v>TUBO DE AÇO PRETO SEM COSTURA, CONEXÃO SOLDADA, DN 50 (2"), INSTALADO EM PRUMADAS - FORNECIMENTO E INSTALAÇÃO. AF_10/2020</v>
          </cell>
          <cell r="C3687" t="str">
            <v>M</v>
          </cell>
          <cell r="D3687">
            <v>136.62</v>
          </cell>
        </row>
        <row r="3688">
          <cell r="A3688">
            <v>92339</v>
          </cell>
          <cell r="B3688" t="str">
            <v>TUBO DE AÇO PRETO SEM COSTURA, CONEXÃO SOLDADA, DN 65 (2 1/2"), INSTALADO EM PRUMADAS - FORNECIMENTO E INSTALAÇÃO. AF_10/2020</v>
          </cell>
          <cell r="C3688" t="str">
            <v>M</v>
          </cell>
          <cell r="D3688">
            <v>207.1</v>
          </cell>
        </row>
        <row r="3689">
          <cell r="A3689">
            <v>92341</v>
          </cell>
          <cell r="B3689" t="str">
            <v>TUBO DE AÇO GALVANIZADO COM COSTURA, CLASSE MÉDIA, DN 50 (2"), CONEXÃO ROSQUEADA, INSTALADO EM PRUMADAS - FORNECIMENTO E INSTALAÇÃO. AF_10/2020</v>
          </cell>
          <cell r="C3689" t="str">
            <v>M</v>
          </cell>
          <cell r="D3689">
            <v>99.99</v>
          </cell>
        </row>
        <row r="3690">
          <cell r="A3690">
            <v>92342</v>
          </cell>
          <cell r="B3690" t="str">
            <v>TUBO DE AÇO GALVANIZADO COM COSTURA, CLASSE MÉDIA, DN 65 (2 1/2"), CONEXÃO ROSQUEADA, INSTALADO EM PRUMADAS - FORNECIMENTO E INSTALAÇÃO. AF_10/2020</v>
          </cell>
          <cell r="C3690" t="str">
            <v>M</v>
          </cell>
          <cell r="D3690">
            <v>120.73</v>
          </cell>
        </row>
        <row r="3691">
          <cell r="A3691">
            <v>92343</v>
          </cell>
          <cell r="B3691" t="str">
            <v>TUBO DE AÇO GALVANIZADO COM COSTURA, CLASSE MÉDIA, DN 80 (3"), CONEXÃO ROSQUEADA, INSTALADO EM PRUMADAS - FORNECIMENTO E INSTALAÇÃO. AF_10/2020</v>
          </cell>
          <cell r="C3691" t="str">
            <v>M</v>
          </cell>
          <cell r="D3691">
            <v>156.19</v>
          </cell>
        </row>
        <row r="3692">
          <cell r="A3692">
            <v>92359</v>
          </cell>
          <cell r="B3692" t="str">
            <v>TUBO DE AÇO PRETO SEM COSTURA, CONEXÃO SOLDADA, DN 25 (1"), INSTALADO EM REDE DE ALIMENTAÇÃO PARA HIDRANTE - FORNECIMENTO E INSTALAÇÃO. AF_10/2020</v>
          </cell>
          <cell r="C3692" t="str">
            <v>M</v>
          </cell>
          <cell r="D3692">
            <v>64.36</v>
          </cell>
        </row>
        <row r="3693">
          <cell r="A3693">
            <v>92360</v>
          </cell>
          <cell r="B3693" t="str">
            <v>TUBO DE AÇO PRETO SEM COSTURA, CONEXÃO SOLDADA, DN 32 (1 1/4"), INSTALADO EM REDE DE ALIMENTAÇÃO PARA HIDRANTE - FORNECIMENTO E INSTALAÇÃO. AF_10/2020</v>
          </cell>
          <cell r="C3693" t="str">
            <v>M</v>
          </cell>
          <cell r="D3693">
            <v>86.05</v>
          </cell>
        </row>
        <row r="3694">
          <cell r="A3694">
            <v>92361</v>
          </cell>
          <cell r="B3694" t="str">
            <v>TUBO DE AÇO PRETO SEM COSTURA, CONEXÃO SOLDADA, DN 50 (2"), INSTALADO EM REDE DE ALIMENTAÇÃO PARA HIDRANTE - FORNECIMENTO E INSTALAÇÃO. AF_10/2020</v>
          </cell>
          <cell r="C3694" t="str">
            <v>M</v>
          </cell>
          <cell r="D3694">
            <v>116.12</v>
          </cell>
        </row>
        <row r="3695">
          <cell r="A3695">
            <v>92362</v>
          </cell>
          <cell r="B3695" t="str">
            <v>TUBO DE AÇO PRETO SEM COSTURA, CONEXÃO SOLDADA, DN 65 (2 1/2"), INSTALADO EM REDE DE ALIMENTAÇÃO PARA HIDRANTE - FORNECIMENTO E INSTALAÇÃO. AF_10/2020</v>
          </cell>
          <cell r="C3695" t="str">
            <v>M</v>
          </cell>
          <cell r="D3695">
            <v>185.8</v>
          </cell>
        </row>
        <row r="3696">
          <cell r="A3696">
            <v>92364</v>
          </cell>
          <cell r="B3696" t="str">
            <v>TUBO DE AÇO GALVANIZADO COM COSTURA, CLASSE MÉDIA, DN 32 (1 1/4"), CONEXÃO ROSQUEADA, INSTALADO EM REDE DE ALIMENTAÇÃO PARA HIDRANTE - FORNECIMENTO E INSTALAÇÃO. AF_10/2020</v>
          </cell>
          <cell r="C3696" t="str">
            <v>M</v>
          </cell>
          <cell r="D3696">
            <v>54.77</v>
          </cell>
        </row>
        <row r="3697">
          <cell r="A3697">
            <v>92365</v>
          </cell>
          <cell r="B3697" t="str">
            <v>TUBO DE AÇO GALVANIZADO COM COSTURA, CLASSE MÉDIA, DN 40 (1 1/2"), CONEXÃO ROSQUEADA, INSTALADO EM REDE DE ALIMENTAÇÃO PARA HIDRANTE - FORNECIMENTO E INSTALAÇÃO. AF_10/2020</v>
          </cell>
          <cell r="C3697" t="str">
            <v>M</v>
          </cell>
          <cell r="D3697">
            <v>63.04</v>
          </cell>
        </row>
        <row r="3698">
          <cell r="A3698">
            <v>92366</v>
          </cell>
          <cell r="B3698" t="str">
            <v>TUBO DE AÇO GALVANIZADO COM COSTURA, CLASSE MÉDIA, DN 50 (2"), CONEXÃO ROSQUEADA, INSTALADO EM REDE DE ALIMENTAÇÃO PARA HIDRANTE - FORNECIMENTO E INSTALAÇÃO. AF_10/2020</v>
          </cell>
          <cell r="C3698" t="str">
            <v>M</v>
          </cell>
          <cell r="D3698">
            <v>87.97</v>
          </cell>
        </row>
        <row r="3699">
          <cell r="A3699">
            <v>92367</v>
          </cell>
          <cell r="B3699" t="str">
            <v>TUBO DE AÇO GALVANIZADO COM COSTURA, CLASSE MÉDIA, DN 65 (2 1/2"), CONEXÃO ROSQUEADA, INSTALADO EM REDE DE ALIMENTAÇÃO PARA HIDRANTE - FORNECIMENTO E INSTALAÇÃO. AF_10/2020</v>
          </cell>
          <cell r="C3699" t="str">
            <v>M</v>
          </cell>
          <cell r="D3699">
            <v>108.15</v>
          </cell>
        </row>
        <row r="3700">
          <cell r="A3700">
            <v>92368</v>
          </cell>
          <cell r="B3700" t="str">
            <v>TUBO DE AÇO GALVANIZADO COM COSTURA, CLASSE MÉDIA, DN 80 (3"), CONEXÃO ROSQUEADA, INSTALADO EM REDE DE ALIMENTAÇÃO PARA HIDRANTE - FORNECIMENTO E INSTALAÇÃO. AF_10/2020</v>
          </cell>
          <cell r="C3700" t="str">
            <v>M</v>
          </cell>
          <cell r="D3700">
            <v>143.1</v>
          </cell>
        </row>
        <row r="3701">
          <cell r="A3701">
            <v>92645</v>
          </cell>
          <cell r="B3701" t="str">
            <v>TUBO DE AÇO PRETO SEM COSTURA, CONEXÃO SOLDADA, DN 25 (1"), INSTALADO EM REDE DE ALIMENTAÇÃO PARA SPRINKLER - FORNECIMENTO E INSTALAÇÃO. AF_10/2020</v>
          </cell>
          <cell r="C3701" t="str">
            <v>M</v>
          </cell>
          <cell r="D3701">
            <v>68.040000000000006</v>
          </cell>
        </row>
        <row r="3702">
          <cell r="A3702">
            <v>92646</v>
          </cell>
          <cell r="B3702" t="str">
            <v>TUBO DE AÇO PRETO SEM COSTURA, CONEXÃO SOLDADA, DN 32 (1 1/4"), INSTALADO EM REDE DE ALIMENTAÇÃO PARA SPRINKLER - FORNECIMENTO E INSTALAÇÃO. AF_10/2020</v>
          </cell>
          <cell r="C3702" t="str">
            <v>M</v>
          </cell>
          <cell r="D3702">
            <v>89.72</v>
          </cell>
        </row>
        <row r="3703">
          <cell r="A3703">
            <v>92648</v>
          </cell>
          <cell r="B3703" t="str">
            <v>TUBO DE AÇO PRETO SEM COSTURA, CONEXÃO SOLDADA, DN 40 (1 1/2"), INSTALADO EM REDE DE ALIMENTAÇÃO PARA SPRINKLER - FORNECIMENTO E INSTALAÇÃO. AF_10/2020</v>
          </cell>
          <cell r="C3703" t="str">
            <v>M</v>
          </cell>
          <cell r="D3703">
            <v>98.2</v>
          </cell>
        </row>
        <row r="3704">
          <cell r="A3704">
            <v>92649</v>
          </cell>
          <cell r="B3704" t="str">
            <v>TUBO DE AÇO PRETO SEM COSTURA, CONEXÃO SOLDADA, DN 50 (2"), INSTALADO EM REDE DE ALIMENTAÇÃO PARA SPRINKLER - FORNECIMENTO E INSTALAÇÃO. AF_10/2020</v>
          </cell>
          <cell r="C3704" t="str">
            <v>M</v>
          </cell>
          <cell r="D3704">
            <v>119.81</v>
          </cell>
        </row>
        <row r="3705">
          <cell r="A3705">
            <v>92650</v>
          </cell>
          <cell r="B3705" t="str">
            <v>TUBO DE AÇO PRETO SEM COSTURA, CONEXÃO SOLDADA, DN 65 (2 1/2"), INSTALADO EM REDE DE ALIMENTAÇÃO PARA SPRINKLER - FORNECIMENTO E INSTALAÇÃO. AF_10/2020</v>
          </cell>
          <cell r="C3705" t="str">
            <v>M</v>
          </cell>
          <cell r="D3705">
            <v>189.48</v>
          </cell>
        </row>
        <row r="3706">
          <cell r="A3706">
            <v>92652</v>
          </cell>
          <cell r="B3706" t="str">
            <v>TUBO DE AÇO GALVANIZADO COM COSTURA, CLASSE MÉDIA, CONEXÃO ROSQUEADA, DN 32 (1 1/4"), INSTALADO EM REDE DE ALIMENTAÇÃO PARA SPRINKLER - FORNECIMENTO E INSTALAÇÃO. AF_10/2020</v>
          </cell>
          <cell r="C3706" t="str">
            <v>M</v>
          </cell>
          <cell r="D3706">
            <v>59.21</v>
          </cell>
        </row>
        <row r="3707">
          <cell r="A3707">
            <v>92653</v>
          </cell>
          <cell r="B3707" t="str">
            <v>TUBO DE AÇO GALVANIZADO COM COSTURA, CLASSE MÉDIA, CONEXÃO ROSQUEADA, DN 40 (1 1/2"), INSTALADO EM REDE DE ALIMENTAÇÃO PARA SPRINKLER - FORNECIMENTO E INSTALAÇÃO. AF_10/2020</v>
          </cell>
          <cell r="C3707" t="str">
            <v>M</v>
          </cell>
          <cell r="D3707">
            <v>67.53</v>
          </cell>
        </row>
        <row r="3708">
          <cell r="A3708">
            <v>92654</v>
          </cell>
          <cell r="B3708" t="str">
            <v>TUBO DE AÇO GALVANIZADO COM COSTURA, CLASSE MÉDIA, CONEXÃO ROSQUEADA, DN 50 (2"), INSTALADO EM REDE DE ALIMENTAÇÃO PARA SPRINKLER - FORNECIMENTO E INSTALAÇÃO. AF_10/2020</v>
          </cell>
          <cell r="C3708" t="str">
            <v>M</v>
          </cell>
          <cell r="D3708">
            <v>92.44</v>
          </cell>
        </row>
        <row r="3709">
          <cell r="A3709">
            <v>92655</v>
          </cell>
          <cell r="B3709" t="str">
            <v>TUBO DE AÇO GALVANIZADO COM COSTURA, CLASSE MÉDIA, CONEXÃO ROSQUEADA, DN 65 (2 1/2"), INSTALADO EM REDE DE ALIMENTAÇÃO PARA SPRINKLER - FORNECIMENTO E INSTALAÇÃO. AF_10/2020</v>
          </cell>
          <cell r="C3709" t="str">
            <v>M</v>
          </cell>
          <cell r="D3709">
            <v>112.73</v>
          </cell>
        </row>
        <row r="3710">
          <cell r="A3710">
            <v>92656</v>
          </cell>
          <cell r="B3710" t="str">
            <v>TUBO DE AÇO GALVANIZADO COM COSTURA, CLASSE MÉDIA, CONEXÃO ROSQUEADA, DN 80 (3"), INSTALADO EM REDE DE ALIMENTAÇÃO PARA SPRINKLER - FORNECIMENTO E INSTALAÇÃO. AF_10/2020</v>
          </cell>
          <cell r="C3710" t="str">
            <v>M</v>
          </cell>
          <cell r="D3710">
            <v>147.68</v>
          </cell>
        </row>
        <row r="3711">
          <cell r="A3711">
            <v>92687</v>
          </cell>
          <cell r="B3711" t="str">
            <v>TUBO DE AÇO GALVANIZADO COM COSTURA, CLASSE MÉDIA, CONEXÃO ROSQUEADA, DN 15 (1/2"), INSTALADO EM RAMAIS E SUB-RAMAIS DE GÁS - FORNECIMENTO E INSTALAÇÃO. AF_10/2020</v>
          </cell>
          <cell r="C3711" t="str">
            <v>M</v>
          </cell>
          <cell r="D3711">
            <v>27.61</v>
          </cell>
        </row>
        <row r="3712">
          <cell r="A3712">
            <v>92688</v>
          </cell>
          <cell r="B3712" t="str">
            <v>TUBO DE AÇO GALVANIZADO COM COSTURA, CLASSE MÉDIA, CONEXÃO ROSQUEADA, DN 20 (3/4"), INSTALADO EM RAMAIS E SUB-RAMAIS DE GÁS - FORNECIMENTO E INSTALAÇÃO. AF_10/2020</v>
          </cell>
          <cell r="C3712" t="str">
            <v>M</v>
          </cell>
          <cell r="D3712">
            <v>38.5</v>
          </cell>
        </row>
        <row r="3713">
          <cell r="A3713">
            <v>92689</v>
          </cell>
          <cell r="B3713" t="str">
            <v>TUBO DE AÇO PRETO SEM COSTURA, CLASSE MÉDIA, CONEXÃO SOLDADA, DN 15 (1/2"), INSTALADO EM RAMAIS E SUB-RAMAIS DE GÁS - FORNECIMENTO E INSTALAÇÃO. AF_10/2020</v>
          </cell>
          <cell r="C3713" t="str">
            <v>M</v>
          </cell>
          <cell r="D3713">
            <v>47.91</v>
          </cell>
        </row>
        <row r="3714">
          <cell r="A3714">
            <v>92690</v>
          </cell>
          <cell r="B3714" t="str">
            <v>TUBO DE AÇO PRETO SEM COSTURA, CLASSE MÉDIA, CONEXÃO SOLDADA, DN 20 (3/4"), INSTALADO EM RAMAIS E SUB-RAMAIS DE GÁS - FORNECIMENTO E INSTALAÇÃO. AF_10/2020</v>
          </cell>
          <cell r="C3714" t="str">
            <v>M</v>
          </cell>
          <cell r="D3714">
            <v>68.37</v>
          </cell>
        </row>
        <row r="3715">
          <cell r="A3715">
            <v>92691</v>
          </cell>
          <cell r="B3715" t="str">
            <v>TUBO DE AÇO PRETO SEM COSTURA, CLASSE MÉDIA, CONEXÃO SOLDADA, DN 25 (1"), INSTALADO EM RAMAIS  E SUB-RAMAIS DE GÁS - FORNECIMENTO E INSTALAÇÃO. AF_10/2020</v>
          </cell>
          <cell r="C3715" t="str">
            <v>M</v>
          </cell>
          <cell r="D3715">
            <v>88.83</v>
          </cell>
        </row>
        <row r="3716">
          <cell r="A3716">
            <v>94462</v>
          </cell>
          <cell r="B3716" t="str">
            <v>TUBO DE AÇO GALVANIZADO COM COSTURA, CLASSE MÉDIA, DN 50 MM (2"), CONEXÃO ROSQUEADA, INSTALADO EM RESERVAÇÃO PREDIAL DE ÁGUA - FORNECIMENTO E INSTALAÇÃO. AF_04/2024</v>
          </cell>
          <cell r="C3716" t="str">
            <v>M</v>
          </cell>
          <cell r="D3716">
            <v>95.44</v>
          </cell>
        </row>
        <row r="3717">
          <cell r="A3717">
            <v>94463</v>
          </cell>
          <cell r="B3717" t="str">
            <v>TUBO DE AÇO GALVANIZADO COM COSTURA, CLASSE MÉDIA, DN 65 MM (2 1/2"), CONEXÃO ROSQUEADA, INSTALADO EM RESERVAÇÃO PREDIAL DE ÁGUA - FORNECIMENTO E INSTALAÇÃO. AF_04/2024</v>
          </cell>
          <cell r="C3717" t="str">
            <v>M</v>
          </cell>
          <cell r="D3717">
            <v>117.18</v>
          </cell>
        </row>
        <row r="3718">
          <cell r="A3718">
            <v>94464</v>
          </cell>
          <cell r="B3718" t="str">
            <v>TUBO DE AÇO GALVANIZADO COM COSTURA, CLASSE MÉDIA, DN 80 MM (3"), CONEXÃO ROSQUEADA, INSTALADO EM RESERVAÇÃO PREDIAL DE ÁGUA - FORNECIMENTO E INSTALAÇÃO. AF_04/2024</v>
          </cell>
          <cell r="C3718" t="str">
            <v>M</v>
          </cell>
          <cell r="D3718">
            <v>154.35</v>
          </cell>
        </row>
        <row r="3719">
          <cell r="A3719">
            <v>94602</v>
          </cell>
          <cell r="B3719" t="str">
            <v>TUBO EM COBRE RÍGIDO, DN 54 MM, CLASSE E, SEM ISOLAMENTO, INSTALADO EM RESERVAÇÃO PREDIAL DE ÁGUA - FORNECIMENTO E INSTALAÇÃO. AF_04/2024</v>
          </cell>
          <cell r="C3719" t="str">
            <v>M</v>
          </cell>
          <cell r="D3719">
            <v>218.96</v>
          </cell>
        </row>
        <row r="3720">
          <cell r="A3720">
            <v>94603</v>
          </cell>
          <cell r="B3720" t="str">
            <v>TUBO EM COBRE RÍGIDO, DN 66 MM, CLASSE E, SEM ISOLAMENTO, INSTALADO EM RESERVAÇÃO PREDIAL DE ÁGUA - FORNECIMENTO E INSTALAÇÃO. AF_04/2024</v>
          </cell>
          <cell r="C3720" t="str">
            <v>M</v>
          </cell>
          <cell r="D3720">
            <v>300.2</v>
          </cell>
        </row>
        <row r="3721">
          <cell r="A3721">
            <v>94604</v>
          </cell>
          <cell r="B3721" t="str">
            <v>TUBO EM COBRE RÍGIDO, DN 79 MM, CLASSE E, SEM ISOLAMENTO, INSTALADO EM RESERVAÇÃO PREDIAL DE ÁGUA - FORNECIMENTO E INSTALAÇÃO. AF_04/2024</v>
          </cell>
          <cell r="C3721" t="str">
            <v>M</v>
          </cell>
          <cell r="D3721">
            <v>428.98</v>
          </cell>
        </row>
        <row r="3722">
          <cell r="A3722">
            <v>94605</v>
          </cell>
          <cell r="B3722" t="str">
            <v>TUBO EM COBRE RÍGIDO, DN 104 MM, CLASSE E, SEM ISOLAMENTO, INSTALADO EM RESERVAÇÃO PREDIAL DE ÁGUA - FORNECIMENTO E INSTALAÇÃO. AF_04/2024</v>
          </cell>
          <cell r="C3722" t="str">
            <v>M</v>
          </cell>
          <cell r="D3722">
            <v>622.87</v>
          </cell>
        </row>
        <row r="3723">
          <cell r="A3723">
            <v>94648</v>
          </cell>
          <cell r="B3723" t="str">
            <v>TUBO, PVC, SOLDÁVEL, DE  25MM, INSTALADO EM RESERVAÇÃO PREDIAL DE ÁGUA - FORNECIMENTO E INSTALAÇÃO. AF_04/2024</v>
          </cell>
          <cell r="C3723" t="str">
            <v>M</v>
          </cell>
          <cell r="D3723">
            <v>6.23</v>
          </cell>
        </row>
        <row r="3724">
          <cell r="A3724">
            <v>94649</v>
          </cell>
          <cell r="B3724" t="str">
            <v>TUBO, PVC, SOLDÁVEL, DE 32MM, INSTALADO EM RESERVAÇÃO PREDIAL DE ÁGUA - FORNECIMENTO E INSTALAÇÃO. AF_04/2024</v>
          </cell>
          <cell r="C3724" t="str">
            <v>M</v>
          </cell>
          <cell r="D3724">
            <v>11.64</v>
          </cell>
        </row>
        <row r="3725">
          <cell r="A3725">
            <v>94650</v>
          </cell>
          <cell r="B3725" t="str">
            <v>TUBO, PVC, SOLDÁVEL, DE 40MM, INSTALADO EM RESERVAÇÃO PREDIAL DE ÁGUA - FORNECIMENTO E INSTALAÇÃO. AF_04/2024</v>
          </cell>
          <cell r="C3725" t="str">
            <v>M</v>
          </cell>
          <cell r="D3725">
            <v>17.64</v>
          </cell>
        </row>
        <row r="3726">
          <cell r="A3726">
            <v>94651</v>
          </cell>
          <cell r="B3726" t="str">
            <v>TUBO, PVC, SOLDÁVEL, DE 50MM, INSTALADO EM RESERVAÇÃO PREDIAL DE ÁGUA - FORNECIMENTO E INSTALAÇÃO. AF_04/2024</v>
          </cell>
          <cell r="C3726" t="str">
            <v>M</v>
          </cell>
          <cell r="D3726">
            <v>20.45</v>
          </cell>
        </row>
        <row r="3727">
          <cell r="A3727">
            <v>94652</v>
          </cell>
          <cell r="B3727" t="str">
            <v>TUBO, PVC, SOLDÁVEL, DE 60MM, INSTALADO EM RESERVAÇÃO PREDIAL DE ÁGUA - FORNECIMENTO E INSTALAÇÃO. AF_04/2024</v>
          </cell>
          <cell r="C3727" t="str">
            <v>M</v>
          </cell>
          <cell r="D3727">
            <v>32.11</v>
          </cell>
        </row>
        <row r="3728">
          <cell r="A3728">
            <v>94653</v>
          </cell>
          <cell r="B3728" t="str">
            <v>TUBO, PVC, SOLDÁVEL, DE 75MM, INSTALADO EM RESERVAÇÃO PREDIAL DE ÁGUA - FORNECIMENTO E INSTALAÇÃO. AF_04/2024</v>
          </cell>
          <cell r="C3728" t="str">
            <v>M</v>
          </cell>
          <cell r="D3728">
            <v>51.93</v>
          </cell>
        </row>
        <row r="3729">
          <cell r="A3729">
            <v>94654</v>
          </cell>
          <cell r="B3729" t="str">
            <v>TUBO, PVC, SOLDÁVEL, DE 85MM, INSTALADO EM RESERVAÇÃO PREDIAL DE ÁGUA - FORNECIMENTO E INSTALAÇÃO. AF_04/2024</v>
          </cell>
          <cell r="C3729" t="str">
            <v>M</v>
          </cell>
          <cell r="D3729">
            <v>70.849999999999994</v>
          </cell>
        </row>
        <row r="3730">
          <cell r="A3730">
            <v>94655</v>
          </cell>
          <cell r="B3730" t="str">
            <v>TUBO, PVC, SOLDÁVEL, DE 110MM, INSTALADO EM RESERVAÇÃO PREDIAL DE ÁGUA - FORNECIMENTO E INSTALAÇÃO. AF_04/2024</v>
          </cell>
          <cell r="C3730" t="str">
            <v>M</v>
          </cell>
          <cell r="D3730">
            <v>111.56</v>
          </cell>
        </row>
        <row r="3731">
          <cell r="A3731">
            <v>94716</v>
          </cell>
          <cell r="B3731" t="str">
            <v>TUBO, CPVC, SOLDÁVEL, DN 22 MM, INSTALADO EM RESERVAÇÃO PREDIAL DE ÁGUA - FORNECIMENTO E INSTALAÇÃO. AF_04/2024</v>
          </cell>
          <cell r="C3731" t="str">
            <v>M</v>
          </cell>
          <cell r="D3731">
            <v>21.43</v>
          </cell>
        </row>
        <row r="3732">
          <cell r="A3732">
            <v>94717</v>
          </cell>
          <cell r="B3732" t="str">
            <v>TUBO, CPVC, SOLDÁVEL, DN 28 MM, INSTALADO EM RESERVAÇÃO PREDIAL DE ÁGUA - FORNECIMENTO E INSTALAÇÃO. AF_04/2024</v>
          </cell>
          <cell r="C3732" t="str">
            <v>M</v>
          </cell>
          <cell r="D3732">
            <v>36.06</v>
          </cell>
        </row>
        <row r="3733">
          <cell r="A3733">
            <v>94718</v>
          </cell>
          <cell r="B3733" t="str">
            <v>TUBO, CPVC, SOLDÁVEL, DN 35 MM, INSTALADO EM RESERVAÇÃO PREDIAL DE ÁGUA - FORNECIMENTO E INSTALAÇÃO. AF_04/2024</v>
          </cell>
          <cell r="C3733" t="str">
            <v>M</v>
          </cell>
          <cell r="D3733">
            <v>47.08</v>
          </cell>
        </row>
        <row r="3734">
          <cell r="A3734">
            <v>94719</v>
          </cell>
          <cell r="B3734" t="str">
            <v>TUBO, CPVC, SOLDÁVEL, DN 42 MM, INSTALADO EM RESERVAÇÃO PREDIAL DE ÁGUA - FORNECIMENTO E INSTALAÇÃO. AF_04/2024</v>
          </cell>
          <cell r="C3734" t="str">
            <v>M</v>
          </cell>
          <cell r="D3734">
            <v>62.85</v>
          </cell>
        </row>
        <row r="3735">
          <cell r="A3735">
            <v>94720</v>
          </cell>
          <cell r="B3735" t="str">
            <v>TUBO, CPVC, SOLDÁVEL, DN 54 MM, INSTALADO EM RESERVAÇÃO PREDIAL DE ÁGUA - FORNECIMENTO E INSTALAÇÃO. AF_04/2024</v>
          </cell>
          <cell r="C3735" t="str">
            <v>M</v>
          </cell>
          <cell r="D3735">
            <v>92.04</v>
          </cell>
        </row>
        <row r="3736">
          <cell r="A3736">
            <v>94721</v>
          </cell>
          <cell r="B3736" t="str">
            <v>TUBO, CPVC, SOLDÁVEL, DN 73 MM, INSTALADO EM RESERVAÇÃO PREDIAL DE ÁGUA - FORNECIMENTO E INSTALAÇÃO. AF_04/2024</v>
          </cell>
          <cell r="C3736" t="str">
            <v>M</v>
          </cell>
          <cell r="D3736">
            <v>149.16</v>
          </cell>
        </row>
        <row r="3737">
          <cell r="A3737">
            <v>94722</v>
          </cell>
          <cell r="B3737" t="str">
            <v>TUBO, CPVC, SOLDÁVEL, DN 89 MM, INSTALADO EM RESERVAÇÃO PREDIAL DE ÁGUA - FORNECIMENTO E INSTALAÇÃO. AF_04/2024</v>
          </cell>
          <cell r="C3737" t="str">
            <v>M</v>
          </cell>
          <cell r="D3737">
            <v>232.77</v>
          </cell>
        </row>
        <row r="3738">
          <cell r="A3738">
            <v>94723</v>
          </cell>
          <cell r="B3738" t="str">
            <v>TUBO, CPVC, SOLDÁVEL, DN 114 MM, INSTALADO EM RESERVAÇÃO PREDIAL DE ÁGUA - FORNECIMENTO E INSTALAÇÃO. AF_04/2024</v>
          </cell>
          <cell r="C3738" t="str">
            <v>M</v>
          </cell>
          <cell r="D3738">
            <v>438.62</v>
          </cell>
        </row>
        <row r="3739">
          <cell r="A3739">
            <v>95697</v>
          </cell>
          <cell r="B3739" t="str">
            <v>TUBO DE AÇO PRETO SEM COSTURA, CONEXÃO SOLDADA, DN 40 (1 1/2"), INSTALADO EM REDE DE ALIMENTAÇÃO PARA HIDRANTE - FORNECIMENTO E INSTALAÇÃO. AF_10/2020</v>
          </cell>
          <cell r="C3739" t="str">
            <v>M</v>
          </cell>
          <cell r="D3739">
            <v>94.51</v>
          </cell>
        </row>
        <row r="3740">
          <cell r="A3740">
            <v>96635</v>
          </cell>
          <cell r="B3740" t="str">
            <v>TUBO, PPR, DN 25, CLASSE PN 20,  INSTALADO EM RAMAL OU SUB-RAMAL DE ÁGUA   FORNECIMENTO E INSTALAÇÃO. AF_08/2022</v>
          </cell>
          <cell r="C3740" t="str">
            <v>M</v>
          </cell>
          <cell r="D3740">
            <v>37.21</v>
          </cell>
        </row>
        <row r="3741">
          <cell r="A3741">
            <v>96636</v>
          </cell>
          <cell r="B3741" t="str">
            <v>TUBO, PPR, DN 25, CLASSE PN 25 INSTALADO EM RAMAL OU SUB-RAMAL DE ÁGUA   FORNECIMENTO E INSTALAÇÃO. AF_08/2022</v>
          </cell>
          <cell r="C3741" t="str">
            <v>M</v>
          </cell>
          <cell r="D3741">
            <v>39.43</v>
          </cell>
        </row>
        <row r="3742">
          <cell r="A3742">
            <v>96644</v>
          </cell>
          <cell r="B3742" t="str">
            <v>TUBO, PPR, DN 25, CLASSE PN 20,  INSTALADO EM RAMAL DE DISTRIBUIÇÃO DE ÁGUA   FORNECIMENTO E INSTALAÇÃO. AF_08/2022</v>
          </cell>
          <cell r="C3742" t="str">
            <v>M</v>
          </cell>
          <cell r="D3742">
            <v>20.22</v>
          </cell>
        </row>
        <row r="3743">
          <cell r="A3743">
            <v>96645</v>
          </cell>
          <cell r="B3743" t="str">
            <v>TUBO, PPR, DN 32, CLASSE PN 12,  INSTALADO EM RAMAL DE DISTRIBUIÇÃO DE ÁGUA   FORNECIMENTO E INSTALAÇÃO. AF_08/2022</v>
          </cell>
          <cell r="C3743" t="str">
            <v>M</v>
          </cell>
          <cell r="D3743">
            <v>17.940000000000001</v>
          </cell>
        </row>
        <row r="3744">
          <cell r="A3744">
            <v>96646</v>
          </cell>
          <cell r="B3744" t="str">
            <v>TUBO, PPR, DN 40, CLASSE PN 12,  INSTALADO EM RAMAL DE DISTRIBUIÇÃO DE ÁGUA   FORNECIMENTO E INSTALAÇÃO. AF_08/2022</v>
          </cell>
          <cell r="C3744" t="str">
            <v>M</v>
          </cell>
          <cell r="D3744">
            <v>21.9</v>
          </cell>
        </row>
        <row r="3745">
          <cell r="A3745">
            <v>96647</v>
          </cell>
          <cell r="B3745" t="str">
            <v>TUBO, PPR, DN 25, CLASSE PN 25,  INSTALADO EM RAMAL DE DISTRIBUIÇÃO DE ÁGUA   FORNECIMENTO E INSTALAÇÃO. AF_08/2022</v>
          </cell>
          <cell r="C3745" t="str">
            <v>M</v>
          </cell>
          <cell r="D3745">
            <v>21.95</v>
          </cell>
        </row>
        <row r="3746">
          <cell r="A3746">
            <v>96648</v>
          </cell>
          <cell r="B3746" t="str">
            <v>TUBO, PPR, DN 32, CLASSE PN 25,  INSTALADO EM RAMAL DE DISTRIBUIÇÃO DE ÁGUA   FORNECIMENTO E INSTALAÇÃO. AF_08/2022</v>
          </cell>
          <cell r="C3746" t="str">
            <v>M</v>
          </cell>
          <cell r="D3746">
            <v>27.03</v>
          </cell>
        </row>
        <row r="3747">
          <cell r="A3747">
            <v>96649</v>
          </cell>
          <cell r="B3747" t="str">
            <v>TUBO, PPR, DN 40, CLASSE PN 25,  INSTALADO EM RAMAL DE DISTRIBUIÇÃO DE ÁGUA   FORNECIMENTO E INSTALAÇÃO. AF_08/2022</v>
          </cell>
          <cell r="C3747" t="str">
            <v>M</v>
          </cell>
          <cell r="D3747">
            <v>35.71</v>
          </cell>
        </row>
        <row r="3748">
          <cell r="A3748">
            <v>96668</v>
          </cell>
          <cell r="B3748" t="str">
            <v>TUBO, PPR, DN 25, CLASSE PN 20,  INSTALADO EM PRUMADA DE ÁGUA   FORNECIMENTO E INSTALAÇÃO. AF_08/2022</v>
          </cell>
          <cell r="C3748" t="str">
            <v>M</v>
          </cell>
          <cell r="D3748">
            <v>15.7</v>
          </cell>
        </row>
        <row r="3749">
          <cell r="A3749">
            <v>96669</v>
          </cell>
          <cell r="B3749" t="str">
            <v>TUBO, PPR, DN 32, CLASSE PN 12,  INSTALADO EM PRUMADA DE ÁGUA   FORNECIMENTO E INSTALAÇÃO. AF_08/2022</v>
          </cell>
          <cell r="C3749" t="str">
            <v>M</v>
          </cell>
          <cell r="D3749">
            <v>15.52</v>
          </cell>
        </row>
        <row r="3750">
          <cell r="A3750">
            <v>96670</v>
          </cell>
          <cell r="B3750" t="str">
            <v>TUBO, PPR, DN 40, CLASSE PN 12,  INSTALADO EM PRUMADA DE ÁGUA   FORNECIMENTO E INSTALAÇÃO. AF_08/2022</v>
          </cell>
          <cell r="C3750" t="str">
            <v>M</v>
          </cell>
          <cell r="D3750">
            <v>20.170000000000002</v>
          </cell>
        </row>
        <row r="3751">
          <cell r="A3751">
            <v>96671</v>
          </cell>
          <cell r="B3751" t="str">
            <v>TUBO, PPR, DN 50, CLASSE PN 12,  INSTALADO EM PRUMADA DE ÁGUA   FORNECIMENTO E INSTALAÇÃO. AF_08/2022</v>
          </cell>
          <cell r="C3751" t="str">
            <v>M</v>
          </cell>
          <cell r="D3751">
            <v>30.46</v>
          </cell>
        </row>
        <row r="3752">
          <cell r="A3752">
            <v>96672</v>
          </cell>
          <cell r="B3752" t="str">
            <v>TUBO, PPR, DN 63, CLASSE PN 12,  INSTALADO EM PRUMADA DE ÁGUA   FORNECIMENTO E INSTALAÇÃO. AF_08/2022</v>
          </cell>
          <cell r="C3752" t="str">
            <v>M</v>
          </cell>
          <cell r="D3752">
            <v>46.33</v>
          </cell>
        </row>
        <row r="3753">
          <cell r="A3753">
            <v>96673</v>
          </cell>
          <cell r="B3753" t="str">
            <v>TUBO, PPR, DN 75, CLASSE PN 12,  INSTALADO EM PRUMADA DE ÁGUA   FORNECIMENTO E INSTALAÇÃO. AF_08/2022</v>
          </cell>
          <cell r="C3753" t="str">
            <v>M</v>
          </cell>
          <cell r="D3753">
            <v>58.4</v>
          </cell>
        </row>
        <row r="3754">
          <cell r="A3754">
            <v>96674</v>
          </cell>
          <cell r="B3754" t="str">
            <v>TUBO, PPR, DN 90, CLASSE PN 12,  INSTALADO EM PRUMADA DE ÁGUA   FORNECIMENTO E INSTALAÇÃO. AF_08/2022</v>
          </cell>
          <cell r="C3754" t="str">
            <v>M</v>
          </cell>
          <cell r="D3754">
            <v>94.26</v>
          </cell>
        </row>
        <row r="3755">
          <cell r="A3755">
            <v>96675</v>
          </cell>
          <cell r="B3755" t="str">
            <v>TUBO, PPR, DN 110, CLASSE PN 12,  INSTALADO EM PRUMADA DE ÁGUA   FORNECIMENTO E INSTALAÇÃO. AF_08/2022</v>
          </cell>
          <cell r="C3755" t="str">
            <v>M</v>
          </cell>
          <cell r="D3755">
            <v>136.93</v>
          </cell>
        </row>
        <row r="3756">
          <cell r="A3756">
            <v>96676</v>
          </cell>
          <cell r="B3756" t="str">
            <v>TUBO, PPR, DN 25, CLASSE PN 25,  INSTALADO EM PRUMADA DE ÁGUA   FORNECIMENTO E INSTALAÇÃO. AF_08/2022</v>
          </cell>
          <cell r="C3756" t="str">
            <v>M</v>
          </cell>
          <cell r="D3756">
            <v>19.87</v>
          </cell>
        </row>
        <row r="3757">
          <cell r="A3757">
            <v>96677</v>
          </cell>
          <cell r="B3757" t="str">
            <v>TUBO, PPR, DN 32, CLASSE PN 25,  INSTALADO EM PRUMADA DE ÁGUA   FORNECIMENTO E INSTALAÇÃO. AF_08/2022</v>
          </cell>
          <cell r="C3757" t="str">
            <v>M</v>
          </cell>
          <cell r="D3757">
            <v>25.87</v>
          </cell>
        </row>
        <row r="3758">
          <cell r="A3758">
            <v>96678</v>
          </cell>
          <cell r="B3758" t="str">
            <v>TUBO, PPR, DN 40, CLASSE PN 25,  INSTALADO EM PRUMADA DE ÁGUA   FORNECIMENTO E INSTALAÇÃO. AF_08/2022</v>
          </cell>
          <cell r="C3758" t="str">
            <v>M</v>
          </cell>
          <cell r="D3758">
            <v>35.590000000000003</v>
          </cell>
        </row>
        <row r="3759">
          <cell r="A3759">
            <v>96679</v>
          </cell>
          <cell r="B3759" t="str">
            <v>TUBO, PPR, DN 50, CLASSE PN 25,  INSTALADO EM PRUMADA DE ÁGUA   FORNECIMENTO E INSTALAÇÃO. AF_08/2022</v>
          </cell>
          <cell r="C3759" t="str">
            <v>M</v>
          </cell>
          <cell r="D3759">
            <v>52.96</v>
          </cell>
        </row>
        <row r="3760">
          <cell r="A3760">
            <v>96680</v>
          </cell>
          <cell r="B3760" t="str">
            <v>TUBO, PPR, DN 63, CLASSE PN 25,  INSTALADO EM PRUMADA DE ÁGUA   FORNECIMENTO E INSTALAÇÃO. AF_08/2022</v>
          </cell>
          <cell r="C3760" t="str">
            <v>M</v>
          </cell>
          <cell r="D3760">
            <v>87.45</v>
          </cell>
        </row>
        <row r="3761">
          <cell r="A3761">
            <v>96681</v>
          </cell>
          <cell r="B3761" t="str">
            <v>TUBO, PPR, DN 75, CLASSE PN 25,  INSTALADO EM PRUMADA DE ÁGUA   FORNECIMENTO E INSTALAÇÃO. AF_08/2022</v>
          </cell>
          <cell r="C3761" t="str">
            <v>M</v>
          </cell>
          <cell r="D3761">
            <v>117.6</v>
          </cell>
        </row>
        <row r="3762">
          <cell r="A3762">
            <v>96682</v>
          </cell>
          <cell r="B3762" t="str">
            <v>TUBO, PPR, DN 90, CLASSE PN 25,  INSTALADO EM PRUMADA DE ÁGUA   FORNECIMENTO E INSTALAÇÃO. AF_08/2022</v>
          </cell>
          <cell r="C3762" t="str">
            <v>M</v>
          </cell>
          <cell r="D3762">
            <v>193.83</v>
          </cell>
        </row>
        <row r="3763">
          <cell r="A3763">
            <v>96683</v>
          </cell>
          <cell r="B3763" t="str">
            <v>TUBO, PPR, DN 110, CLASSE PN 25,  INSTALADO EM PRUMADA DE ÁGUA   FORNECIMENTO E INSTALAÇÃO. AF_08/2022</v>
          </cell>
          <cell r="C3763" t="str">
            <v>M</v>
          </cell>
          <cell r="D3763">
            <v>265.95</v>
          </cell>
        </row>
        <row r="3764">
          <cell r="A3764">
            <v>96718</v>
          </cell>
          <cell r="B3764" t="str">
            <v>TUBO, PPR, DN 20 MM, CLASSE PN 20,  INSTALADO EM RESERVAÇÃO PREDIAL DE ÁGUA - FORNECIMENTO E INSTALAÇÃO. AF_04/2024</v>
          </cell>
          <cell r="C3764" t="str">
            <v>M</v>
          </cell>
          <cell r="D3764">
            <v>12.83</v>
          </cell>
        </row>
        <row r="3765">
          <cell r="A3765">
            <v>96719</v>
          </cell>
          <cell r="B3765" t="str">
            <v>TUBO, PPR, DN 25 MM, CLASSE PN 20,  INSTALADO EM RESERVAÇÃO PREDIAL DE ÁGUA - FORNECIMENTO E INSTALAÇÃO. AF_04/2024</v>
          </cell>
          <cell r="C3765" t="str">
            <v>M</v>
          </cell>
          <cell r="D3765">
            <v>16.43</v>
          </cell>
        </row>
        <row r="3766">
          <cell r="A3766">
            <v>96720</v>
          </cell>
          <cell r="B3766" t="str">
            <v>TUBO, PPR, DN 32 MM, CLASSE PN 12,  INSTALADO EM RESERVAÇÃO PREDIAL DE ÁGUA - FORNECIMENTO E INSTALAÇÃO. AF_04/2024</v>
          </cell>
          <cell r="C3766" t="str">
            <v>M</v>
          </cell>
          <cell r="D3766">
            <v>14.87</v>
          </cell>
        </row>
        <row r="3767">
          <cell r="A3767">
            <v>96721</v>
          </cell>
          <cell r="B3767" t="str">
            <v>TUBO, PPR, DN 40 MM, CLASSE PN 12,  INSTALADO EM RESERVAÇÃO PREDIAL DE ÁGUA - FORNECIMENTO E INSTALAÇÃO. AF_04/2024</v>
          </cell>
          <cell r="C3767" t="str">
            <v>M</v>
          </cell>
          <cell r="D3767">
            <v>19.350000000000001</v>
          </cell>
        </row>
        <row r="3768">
          <cell r="A3768">
            <v>96722</v>
          </cell>
          <cell r="B3768" t="str">
            <v>TUBO, PPR, DN 50 MM, CLASSE PN 12,  INSTALADO EM RESERVAÇÃO PREDIAL DE ÁGUA - FORNECIMENTO E INSTALAÇÃO. AF_04/2024</v>
          </cell>
          <cell r="C3768" t="str">
            <v>M</v>
          </cell>
          <cell r="D3768">
            <v>29.72</v>
          </cell>
        </row>
        <row r="3769">
          <cell r="A3769">
            <v>96723</v>
          </cell>
          <cell r="B3769" t="str">
            <v>TUBO, PPR, DN 63 MM, CLASSE PN 12,  INSTALADO EM RESERVAÇÃO PREDIAL DE ÁGUA - FORNECIMENTO E INSTALAÇÃO. AF_04/2024</v>
          </cell>
          <cell r="C3769" t="str">
            <v>M</v>
          </cell>
          <cell r="D3769">
            <v>46.19</v>
          </cell>
        </row>
        <row r="3770">
          <cell r="A3770">
            <v>96724</v>
          </cell>
          <cell r="B3770" t="str">
            <v>TUBO, PPR, DN 75 MM, CLASSE PN 12,  INSTALADO EM RESERVAÇÃO PREDIAL DE ÁGUA - FORNECIMENTO E INSTALAÇÃO. AF_04/2024</v>
          </cell>
          <cell r="C3770" t="str">
            <v>M</v>
          </cell>
          <cell r="D3770">
            <v>59.31</v>
          </cell>
        </row>
        <row r="3771">
          <cell r="A3771">
            <v>96725</v>
          </cell>
          <cell r="B3771" t="str">
            <v>TUBO, PPR, DN 90 MM, CLASSE PN 12,  INSTALADO EM RESERVAÇÃO PREDIAL DE ÁGUA - FORNECIMENTO E INSTALAÇÃO. AF_04/2024</v>
          </cell>
          <cell r="C3771" t="str">
            <v>M</v>
          </cell>
          <cell r="D3771">
            <v>97.14</v>
          </cell>
        </row>
        <row r="3772">
          <cell r="A3772">
            <v>96726</v>
          </cell>
          <cell r="B3772" t="str">
            <v>TUBO, PPR, DN 110 MM, CLASSE PN 12,  INSTALADO EM RESERVAÇÃO PREDIAL DE ÁGUA - FORNECIMENTO E INSTALAÇÃO. AF_04/2024</v>
          </cell>
          <cell r="C3772" t="str">
            <v>M</v>
          </cell>
          <cell r="D3772">
            <v>143.6</v>
          </cell>
        </row>
        <row r="3773">
          <cell r="A3773">
            <v>96727</v>
          </cell>
          <cell r="B3773" t="str">
            <v>TUBO, PPR, DN 20 MM, CLASSE PN 25,  INSTALADO EM RESERVAÇÃO PREDIAL DE ÁGUA - FORNECIMENTO E INSTALAÇÃO. AF_04/2024</v>
          </cell>
          <cell r="C3773" t="str">
            <v>M</v>
          </cell>
          <cell r="D3773">
            <v>14.6</v>
          </cell>
        </row>
        <row r="3774">
          <cell r="A3774">
            <v>96728</v>
          </cell>
          <cell r="B3774" t="str">
            <v>TUBO, PPR, DN 25 MM, CLASSE PN 25,  INSTALADO EM RESERVAÇÃO PREDIAL DE ÁGUA - FORNECIMENTO E INSTALAÇÃO. AF_04/2024</v>
          </cell>
          <cell r="C3774" t="str">
            <v>M</v>
          </cell>
          <cell r="D3774">
            <v>18.87</v>
          </cell>
        </row>
        <row r="3775">
          <cell r="A3775">
            <v>96729</v>
          </cell>
          <cell r="B3775" t="str">
            <v>TUBO, PPR, DN 32 MM, CLASSE PN 25,  INSTALADO EM RESERVAÇÃO PREDIAL DE ÁGUA - FORNECIMENTO E INSTALAÇÃO. AF_04/2024</v>
          </cell>
          <cell r="C3775" t="str">
            <v>M</v>
          </cell>
          <cell r="D3775">
            <v>24.34</v>
          </cell>
        </row>
        <row r="3776">
          <cell r="A3776">
            <v>96730</v>
          </cell>
          <cell r="B3776" t="str">
            <v>TUBO, PPR, DN 40 MM, CLASSE PN 25,  INSTALADO EM RESERVAÇÃO PREDIAL DE ÁGUA - FORNECIMENTO E INSTALAÇÃO. AF_04/2024</v>
          </cell>
          <cell r="C3776" t="str">
            <v>M</v>
          </cell>
          <cell r="D3776">
            <v>33.69</v>
          </cell>
        </row>
        <row r="3777">
          <cell r="A3777">
            <v>96731</v>
          </cell>
          <cell r="B3777" t="str">
            <v>TUBO, PPR, DN 50 MM, CLASSE PN 25,  INSTALADO EM RESERVAÇÃO PREDIAL DE ÁGUA - FORNECIMENTO E INSTALAÇÃO. AF_04/2024</v>
          </cell>
          <cell r="C3777" t="str">
            <v>M</v>
          </cell>
          <cell r="D3777">
            <v>50.99</v>
          </cell>
        </row>
        <row r="3778">
          <cell r="A3778">
            <v>96732</v>
          </cell>
          <cell r="B3778" t="str">
            <v>TUBO, PPR, DN 63 MM, CLASSE PN 25,  INSTALADO EM RESERVAÇÃO PREDIAL DE ÁGUA - FORNECIMENTO E INSTALAÇÃO. AF_04/2024</v>
          </cell>
          <cell r="C3778" t="str">
            <v>M</v>
          </cell>
          <cell r="D3778">
            <v>85.95</v>
          </cell>
        </row>
        <row r="3779">
          <cell r="A3779">
            <v>96733</v>
          </cell>
          <cell r="B3779" t="str">
            <v>TUBO, PPR, DN 75 MM, CLASSE PN 25,  INSTALADO EM RESERVAÇÃO PREDIAL DE ÁGUA - FORNECIMENTO E INSTALAÇÃO. AF_04/2024</v>
          </cell>
          <cell r="C3779" t="str">
            <v>M</v>
          </cell>
          <cell r="D3779">
            <v>117.15</v>
          </cell>
        </row>
        <row r="3780">
          <cell r="A3780">
            <v>96734</v>
          </cell>
          <cell r="B3780" t="str">
            <v>TUBO, PPR, DN 90 MM, CLASSE PN 25,  INSTALADO EM RESERVAÇÃO PREDIAL DE ÁGUA - FORNECIMENTO E INSTALAÇÃO. AF_04/2024</v>
          </cell>
          <cell r="C3780" t="str">
            <v>M</v>
          </cell>
          <cell r="D3780">
            <v>195.53</v>
          </cell>
        </row>
        <row r="3781">
          <cell r="A3781">
            <v>96735</v>
          </cell>
          <cell r="B3781" t="str">
            <v>TUBO, PPR, DN 110 MM, CLASSE PN 25,  INSTALADO EM RESERVAÇÃO PREDIAL DE ÁGUA - FORNECIMENTO E INSTALAÇÃO. AF_04/2024</v>
          </cell>
          <cell r="C3781" t="str">
            <v>M</v>
          </cell>
          <cell r="D3781">
            <v>271.91000000000003</v>
          </cell>
        </row>
        <row r="3782">
          <cell r="A3782">
            <v>96798</v>
          </cell>
          <cell r="B3782" t="str">
            <v>TUBO, PEX, MONOCAMADA, DN 16, INSTALADO EM RAMAL/SUB-RAMAL OU DISTRIBUIÇÃO DE ÁGUA - FORNECIMENTO E INSTALAÇÃO. AF_02/2023</v>
          </cell>
          <cell r="C3782" t="str">
            <v>M</v>
          </cell>
          <cell r="D3782">
            <v>7.51</v>
          </cell>
        </row>
        <row r="3783">
          <cell r="A3783">
            <v>96799</v>
          </cell>
          <cell r="B3783" t="str">
            <v>TUBO, PEX, MONOCAMADA, DN 20, INSTALADO EM RAMAL/SUB-RAMAL OU DISTRIBUIÇÃO DE ÁGUA - FORNECIMENTO E INSTALAÇÃO. AF_02/2023</v>
          </cell>
          <cell r="C3783" t="str">
            <v>M</v>
          </cell>
          <cell r="D3783">
            <v>9.61</v>
          </cell>
        </row>
        <row r="3784">
          <cell r="A3784">
            <v>96800</v>
          </cell>
          <cell r="B3784" t="str">
            <v>TUBO, PEX, MONOCAMADA, DN 25, INSTALADO EM RAMAL/SUB-RAMAL OU DISTRIBUIÇÃO DE ÁGUA - FORNECIMENTO E INSTALAÇÃO. AF_02/2023</v>
          </cell>
          <cell r="C3784" t="str">
            <v>M</v>
          </cell>
          <cell r="D3784">
            <v>13.11</v>
          </cell>
        </row>
        <row r="3785">
          <cell r="A3785">
            <v>96801</v>
          </cell>
          <cell r="B3785" t="str">
            <v>TUBO, PEX, MONOCAMADA, DN 32, INSTALADO EM RAMAL/SUB-RAMAL OU DISTRIBUIÇÃO DE ÁGUA - FORNECIMENTO E INSTALAÇÃO. AF_02/2023</v>
          </cell>
          <cell r="C3785" t="str">
            <v>M</v>
          </cell>
          <cell r="D3785">
            <v>19.940000000000001</v>
          </cell>
        </row>
        <row r="3786">
          <cell r="A3786">
            <v>97327</v>
          </cell>
          <cell r="B3786" t="str">
            <v>TUBO EM COBRE FLEXÍVEL, DN 1/4", COM ISOLAMENTO, INSTALADO EM RAMAL DE ALIMENTAÇÃO DE AR CONDICIONADO COM CONDENSADORA INDIVIDUAL   FORNECIMENTO E INSTALAÇÃO. AF_12/2015</v>
          </cell>
          <cell r="C3786" t="str">
            <v>M</v>
          </cell>
          <cell r="D3786">
            <v>26.02</v>
          </cell>
        </row>
        <row r="3787">
          <cell r="A3787">
            <v>97328</v>
          </cell>
          <cell r="B3787" t="str">
            <v>TUBO EM COBRE FLEXÍVEL, DN 3/8", COM ISOLAMENTO, INSTALADO EM RAMAL DE ALIMENTAÇÃO DE AR CONDICIONADO COM CONDENSADORA INDIVIDUAL - FORNECIMENTO E INSTALAÇÃO. AF_12/2015</v>
          </cell>
          <cell r="C3787" t="str">
            <v>M</v>
          </cell>
          <cell r="D3787">
            <v>42.62</v>
          </cell>
        </row>
        <row r="3788">
          <cell r="A3788">
            <v>97329</v>
          </cell>
          <cell r="B3788" t="str">
            <v>TUBO EM COBRE FLEXÍVEL, DN 1/2", COM ISOLAMENTO, INSTALADO EM RAMAL DE ALIMENTAÇÃO DE AR CONDICIONADO COM CONDENSADORA INDIVIDUAL - FORNECIMENTO E INSTALAÇÃO. AF_12/2015</v>
          </cell>
          <cell r="C3788" t="str">
            <v>M</v>
          </cell>
          <cell r="D3788">
            <v>54.67</v>
          </cell>
        </row>
        <row r="3789">
          <cell r="A3789">
            <v>97330</v>
          </cell>
          <cell r="B3789" t="str">
            <v>TUBO EM COBRE FLEXÍVEL, DN 5/8", COM ISOLAMENTO, INSTALADO EM RAMAL DE ALIMENTAÇÃO DE AR CONDICIONADO COM CONDENSADORA INDIVIDUAL - FORNECIMENTO E INSTALAÇÃO. AF_12/2015</v>
          </cell>
          <cell r="C3789" t="str">
            <v>M</v>
          </cell>
          <cell r="D3789">
            <v>66.959999999999994</v>
          </cell>
        </row>
        <row r="3790">
          <cell r="A3790">
            <v>97331</v>
          </cell>
          <cell r="B3790" t="str">
            <v>TUBO EM COBRE FLEXÍVEL, DN 1/4", COM ISOLAMENTO, INSTALADO EM RAMAL DE ALIMENTAÇÃO DE AR CONDICIONADO COM CONDENSADORA CENTRAL - FORNECIMENTO E INSTALAÇÃO. AF_12/2015</v>
          </cell>
          <cell r="C3790" t="str">
            <v>M</v>
          </cell>
          <cell r="D3790">
            <v>26.34</v>
          </cell>
        </row>
        <row r="3791">
          <cell r="A3791">
            <v>97332</v>
          </cell>
          <cell r="B3791" t="str">
            <v>TUBO EM COBRE FLEXÍVEL, DN 3/8", COM ISOLAMENTO, INSTALADO EM RAMAL DE ALIMENTAÇÃO DE AR CONDICIONADO COM CONDENSADORA CENTRAL - FORNECIMENTO E INSTALAÇÃO. AF_12/2015</v>
          </cell>
          <cell r="C3791" t="str">
            <v>M</v>
          </cell>
          <cell r="D3791">
            <v>43</v>
          </cell>
        </row>
        <row r="3792">
          <cell r="A3792">
            <v>97333</v>
          </cell>
          <cell r="B3792" t="str">
            <v>TUBO EM COBRE FLEXÍVEL, DN 1/2", COM ISOLAMENTO, INSTALADO EM RAMAL DE ALIMENTAÇÃO DE AR CONDICIONADO COM CONDENSADORA CENTRAL - FORNECIMENTO E INSTALAÇÃO. AF_12/2015</v>
          </cell>
          <cell r="C3792" t="str">
            <v>M</v>
          </cell>
          <cell r="D3792">
            <v>55.13</v>
          </cell>
        </row>
        <row r="3793">
          <cell r="A3793">
            <v>97334</v>
          </cell>
          <cell r="B3793" t="str">
            <v>TUBO EM COBRE FLEXÍVEL, DN 5/8", COM ISOLAMENTO, INSTALADO EM RAMAL DE ALIMENTAÇÃO DE AR CONDICIONADO COM CONDENSADORA CENTRAL   FORNECIMENTO E INSTALAÇÃO. AF_12/2015</v>
          </cell>
          <cell r="C3793" t="str">
            <v>M</v>
          </cell>
          <cell r="D3793">
            <v>67.459999999999994</v>
          </cell>
        </row>
        <row r="3794">
          <cell r="A3794">
            <v>97335</v>
          </cell>
          <cell r="B3794" t="str">
            <v>TUBO EM COBRE RÍGIDO, DN 22 MM, CLASSE A, SEM ISOLAMENTO, INSTALADO EM PRUMADA DE GÁS COMBUSTÍVEL - FORNECIMENTO E INSTALAÇÃO. AF_04/2022</v>
          </cell>
          <cell r="C3794" t="str">
            <v>M</v>
          </cell>
          <cell r="D3794">
            <v>81.2</v>
          </cell>
        </row>
        <row r="3795">
          <cell r="A3795">
            <v>97336</v>
          </cell>
          <cell r="B3795" t="str">
            <v>TUBO EM COBRE RÍGIDO, DN 28 MM, CLASSE A, SEM ISOLAMENTO, INSTALADO EM PRUMADA DE GÁS COMBUSTÍVEL - FORNECIMENTO E INSTALAÇÃO. AF_04/2022</v>
          </cell>
          <cell r="C3795" t="str">
            <v>M</v>
          </cell>
          <cell r="D3795">
            <v>103.34</v>
          </cell>
        </row>
        <row r="3796">
          <cell r="A3796">
            <v>97337</v>
          </cell>
          <cell r="B3796" t="str">
            <v>TUBO EM COBRE RÍGIDO, DN 35 MM, CLASSE A, SEM ISOLAMENTO, INSTALADO EM PRUMADA DE GÁS COMBUSTÍVEL - FORNECIMENTO E INSTALAÇÃO. AF_04/2022</v>
          </cell>
          <cell r="C3796" t="str">
            <v>M</v>
          </cell>
          <cell r="D3796">
            <v>155.43</v>
          </cell>
        </row>
        <row r="3797">
          <cell r="A3797">
            <v>97338</v>
          </cell>
          <cell r="B3797" t="str">
            <v>TUBO EM COBRE RÍGIDO, DN 42 MM, CLASSE A, SEM ISOLAMENTO, INSTALADO EM PRUMADA DE GÁS COMBUSTÍVEL - FORNECIMENTO E INSTALAÇÃO. AF_04/2022</v>
          </cell>
          <cell r="C3797" t="str">
            <v>M</v>
          </cell>
          <cell r="D3797">
            <v>187.02</v>
          </cell>
        </row>
        <row r="3798">
          <cell r="A3798">
            <v>97339</v>
          </cell>
          <cell r="B3798" t="str">
            <v>TUBO EM COBRE RÍGIDO, DN 54 MM, CLASSE A, SEM ISOLAMENTO, INSTALADO EM PRUMADA DE GÁS COMBUSTÍVEL - FORNECIMENTO E INSTALAÇÃO. AF_04/2022</v>
          </cell>
          <cell r="C3798" t="str">
            <v>M</v>
          </cell>
          <cell r="D3798">
            <v>201.4</v>
          </cell>
        </row>
        <row r="3799">
          <cell r="A3799">
            <v>97340</v>
          </cell>
          <cell r="B3799" t="str">
            <v>TUBO EM COBRE RÍGIDO, DN 66 MM, CLASSE A, SEM ISOLAMENTO, INSTALADO EM PRUMADA DE GÁS COMBUSTÍVEL - FORNECIMENTO E INSTALAÇÃO. AF_04/2022</v>
          </cell>
          <cell r="C3799" t="str">
            <v>M</v>
          </cell>
          <cell r="D3799">
            <v>202.56</v>
          </cell>
        </row>
        <row r="3800">
          <cell r="A3800">
            <v>97498</v>
          </cell>
          <cell r="B3800" t="str">
            <v>TUBO DE AÇO GALVANIZADO COM COSTURA, CLASSE MÉDIA, DN 25 (1"), CONEXÃO ROSQUEADA, INSTALADO EM REDE DE ALIMENTAÇÃO PARA HIDRANTE - FORNECIMENTO E INSTALAÇÃO. AF_10/2020</v>
          </cell>
          <cell r="C3800" t="str">
            <v>M</v>
          </cell>
          <cell r="D3800">
            <v>44.42</v>
          </cell>
        </row>
        <row r="3801">
          <cell r="A3801">
            <v>97535</v>
          </cell>
          <cell r="B3801" t="str">
            <v>TUBO DE AÇO GALVANIZADO COM COSTURA, CLASSE MÉDIA, CONEXÃO ROSQUEADA, DN 25 (1"), INSTALADO EM REDE DE ALIMENTAÇÃO PARA SPRINKLER - FORNECIMENTO E INSTALAÇÃO. AF_10/2020</v>
          </cell>
          <cell r="C3801" t="str">
            <v>M</v>
          </cell>
          <cell r="D3801">
            <v>48.86</v>
          </cell>
        </row>
        <row r="3802">
          <cell r="A3802">
            <v>97536</v>
          </cell>
          <cell r="B3802" t="str">
            <v>TUBO DE AÇO GALVANIZADO COM COSTURA, CLASSE MÉDIA, CONEXÃO ROSQUEADA, DN 25 (1"), INSTALADO EM RAMAIS  E SUB-RAMAIS DE GÁS - FORNECIMENTO E INSTALAÇÃO. AF_10/2020</v>
          </cell>
          <cell r="C3802" t="str">
            <v>M</v>
          </cell>
          <cell r="D3802">
            <v>59.06</v>
          </cell>
        </row>
        <row r="3803">
          <cell r="A3803">
            <v>100788</v>
          </cell>
          <cell r="B3803" t="str">
            <v>KIT CAVALETE PARA GÁS - SEM MEDIDOR OU REGULADOR - ENTRADA INDIVIDUAL PRINCIPAL, EM AÇO GALVANIZADO DN 15 E 25 MM (1/2" E 1") - FORNECIMENTO E INSTALAÇÃO. AF_01/2020</v>
          </cell>
          <cell r="C3803" t="str">
            <v>UN</v>
          </cell>
          <cell r="D3803">
            <v>704.52</v>
          </cell>
        </row>
        <row r="3804">
          <cell r="A3804">
            <v>100791</v>
          </cell>
          <cell r="B3804" t="str">
            <v>TUBO, PEX, MULTICAMADA, DN 16, INSTALADO EM IMPLANTAÇÃO DE INSTALAÇÕES DE GÁS - FORNECIMENTO E INSTALAÇÃO. AF_01/2020</v>
          </cell>
          <cell r="C3804" t="str">
            <v>M</v>
          </cell>
          <cell r="D3804">
            <v>16.350000000000001</v>
          </cell>
        </row>
        <row r="3805">
          <cell r="A3805">
            <v>100792</v>
          </cell>
          <cell r="B3805" t="str">
            <v>TUBO, PEX, MULTICAMADA, DN 20, INSTALADO EM IMPLANTAÇÃO DE INSTALAÇÕES DE GÁS - FORNECIMENTO E INSTALAÇÃO. AF_01/2020</v>
          </cell>
          <cell r="C3805" t="str">
            <v>M</v>
          </cell>
          <cell r="D3805">
            <v>23.47</v>
          </cell>
        </row>
        <row r="3806">
          <cell r="A3806">
            <v>100793</v>
          </cell>
          <cell r="B3806" t="str">
            <v>TUBO, PEX, MULTICAMADA, DN 26, INSTALADO EM IMPLANTAÇÃO DE INSTALAÇÕES DE GÁS - FORNECIMENTO E INSTALAÇÃO. AF_01/2020</v>
          </cell>
          <cell r="C3806" t="str">
            <v>M</v>
          </cell>
          <cell r="D3806">
            <v>30.86</v>
          </cell>
        </row>
        <row r="3807">
          <cell r="A3807">
            <v>100794</v>
          </cell>
          <cell r="B3807" t="str">
            <v>TUBO, PEX, MULTICAMADA, DN 32, INSTALADO EM IMPLANTAÇÃO DE INSTALAÇÕES DE GÁS - FORNECIMENTO E INSTALAÇÃO. AF_01/2020</v>
          </cell>
          <cell r="C3807" t="str">
            <v>M</v>
          </cell>
          <cell r="D3807">
            <v>41.32</v>
          </cell>
        </row>
        <row r="3808">
          <cell r="A3808">
            <v>100799</v>
          </cell>
          <cell r="B3808" t="str">
            <v>TUBO, PEX, MULTICAMADA, COM TUBO LUVA, DN 16, INSTALADO EM IMPLANTAÇÃO DE INSTALAÇÕES DE GÁS - FORNECIMENTO E INSTALAÇÃO. AF_01/2020</v>
          </cell>
          <cell r="C3808" t="str">
            <v>M</v>
          </cell>
          <cell r="D3808">
            <v>16.82</v>
          </cell>
        </row>
        <row r="3809">
          <cell r="A3809">
            <v>100800</v>
          </cell>
          <cell r="B3809" t="str">
            <v>TUBO, PEX, MULTICAMADA, COM TUBO LUVA, DN 20, INSTALADO EM IMPLANTAÇÃO DE INSTALAÇÕES DE GÁS - FORNECIMENTO E INSTALAÇÃO. AF_01/2020</v>
          </cell>
          <cell r="C3809" t="str">
            <v>M</v>
          </cell>
          <cell r="D3809">
            <v>23.95</v>
          </cell>
        </row>
        <row r="3810">
          <cell r="A3810">
            <v>100801</v>
          </cell>
          <cell r="B3810" t="str">
            <v>TUBO, PEX, MULTICAMADA, COM TUBO LUVA, DN 26, INSTALADO EM IMPLANTAÇÃO DE INSTALAÇÕES DE GÁS - FORNECIMENTO E INSTALAÇÃO. AF_01/2020</v>
          </cell>
          <cell r="C3810" t="str">
            <v>M</v>
          </cell>
          <cell r="D3810">
            <v>31.33</v>
          </cell>
        </row>
        <row r="3811">
          <cell r="A3811">
            <v>100802</v>
          </cell>
          <cell r="B3811" t="str">
            <v>TUBO, PEX, MULTICAMADA, COM TUBO LUVA, DN 32, INSTALADO EM IMPLANTAÇÃO DE INSTALAÇÕES DE GÁS - FORNECIMENTO E INSTALAÇÃO. AF_01/2020</v>
          </cell>
          <cell r="C3811" t="str">
            <v>M</v>
          </cell>
          <cell r="D3811">
            <v>41.79</v>
          </cell>
        </row>
        <row r="3812">
          <cell r="A3812">
            <v>100803</v>
          </cell>
          <cell r="B3812" t="str">
            <v>TUBO, PEX, MULTICAMADA, DN 16, INSTALADO EM RAMAL INTERNO DE INSTALAÇÕES DE GÁS - FORNECIMENTO E INSTALAÇÃO. AF_01/2020</v>
          </cell>
          <cell r="C3812" t="str">
            <v>M</v>
          </cell>
          <cell r="D3812">
            <v>15.4</v>
          </cell>
        </row>
        <row r="3813">
          <cell r="A3813">
            <v>100804</v>
          </cell>
          <cell r="B3813" t="str">
            <v>TUBO, PEX, MULTICAMADA, DN 20, INSTALADO EM RAMAL INTERNO DE INSTALAÇÕES DE GÁS - FORNECIMENTO E INSTALAÇÃO. AF_01/2020</v>
          </cell>
          <cell r="C3813" t="str">
            <v>M</v>
          </cell>
          <cell r="D3813">
            <v>22.35</v>
          </cell>
        </row>
        <row r="3814">
          <cell r="A3814">
            <v>100805</v>
          </cell>
          <cell r="B3814" t="str">
            <v>TUBO, PEX, MULTICAMADA, DN 26, INSTALADO EM RAMAL INTERNO DE INSTALAÇÕES DE GÁS - FORNECIMENTO E INSTALAÇÃO. AF_01/2020</v>
          </cell>
          <cell r="C3814" t="str">
            <v>M</v>
          </cell>
          <cell r="D3814">
            <v>29.51</v>
          </cell>
        </row>
        <row r="3815">
          <cell r="A3815">
            <v>100806</v>
          </cell>
          <cell r="B3815" t="str">
            <v>TUBO, PEX, MULTICAMADA, DN 32, INSTALADO EM RAMAL INTERNO DE INSTALAÇÕES DE GÁS - FORNECIMENTO E INSTALAÇÃO. AF_01/2020</v>
          </cell>
          <cell r="C3815" t="str">
            <v>M</v>
          </cell>
          <cell r="D3815">
            <v>39.65</v>
          </cell>
        </row>
        <row r="3816">
          <cell r="A3816">
            <v>100807</v>
          </cell>
          <cell r="B3816" t="str">
            <v>TUBO, PEX, MULTICAMADA, COM TUBO LUVA, DN 16, INSTALADO EM RAMAL INTERNO DE INSTALAÇÕES DE GÁS - FORNECIMENTO E INSTALAÇÃO. AF_01/2020</v>
          </cell>
          <cell r="C3816" t="str">
            <v>M</v>
          </cell>
          <cell r="D3816">
            <v>22.26</v>
          </cell>
        </row>
        <row r="3817">
          <cell r="A3817">
            <v>100808</v>
          </cell>
          <cell r="B3817" t="str">
            <v>TUBO, PEX, MULTICAMADA, COM TUBO LUVA, DN 20, INSTALADO EM RAMAL INTERNO DE INSTALAÇÕES DE GÁS - FORNECIMENTO E INSTALAÇÃO. AF_01/2020</v>
          </cell>
          <cell r="C3817" t="str">
            <v>M</v>
          </cell>
          <cell r="D3817">
            <v>30.4</v>
          </cell>
        </row>
        <row r="3818">
          <cell r="A3818">
            <v>100809</v>
          </cell>
          <cell r="B3818" t="str">
            <v>TUBO, PEX, MULTICAMADA, COM TUBO LUVA, DN 26, INSTALADO EM RAMAL INTERNO DE INSTALAÇÕES DE GÁS - FORNECIMENTO E INSTALAÇÃO. AF_01/2020</v>
          </cell>
          <cell r="C3818" t="str">
            <v>M</v>
          </cell>
          <cell r="D3818">
            <v>39.049999999999997</v>
          </cell>
        </row>
        <row r="3819">
          <cell r="A3819">
            <v>100810</v>
          </cell>
          <cell r="B3819" t="str">
            <v>TUBO, PEX, MULTICAMADA, COM TUBO LUVA, DN 32, INSTALADO EM RAMAL INTERNO DE INSTALAÇÕES DE GÁS - FORNECIMENTO E INSTALAÇÃO. AF_01/2020</v>
          </cell>
          <cell r="C3819" t="str">
            <v>M</v>
          </cell>
          <cell r="D3819">
            <v>51.28</v>
          </cell>
        </row>
        <row r="3820">
          <cell r="A3820">
            <v>101918</v>
          </cell>
          <cell r="B3820" t="str">
            <v>TUBO DE AÇO GALVANIZADO COM COSTURA, CLASSE MÉDIA, DN 100 (4"), CONEXÃO ROSQUEADA, INSTALADO EM PRUMADAS - FORNECIMENTO E INSTALAÇÃO. AF_10/2020</v>
          </cell>
          <cell r="C3820" t="str">
            <v>M</v>
          </cell>
          <cell r="D3820">
            <v>208.15</v>
          </cell>
        </row>
        <row r="3821">
          <cell r="A3821">
            <v>101919</v>
          </cell>
          <cell r="B3821" t="str">
            <v>UNIÃO, EM FERRO GALVANIZADO, 4", CONEXÃO ROSQUEADA, INSTALADO EM PRUMADAS - FORNECIMENTO E INSTALAÇÃO. AF_10/2020</v>
          </cell>
          <cell r="C3821" t="str">
            <v>UN</v>
          </cell>
          <cell r="D3821">
            <v>448.62</v>
          </cell>
        </row>
        <row r="3822">
          <cell r="A3822">
            <v>101920</v>
          </cell>
          <cell r="B3822" t="str">
            <v>LUVA, EM FERRO GALVANIZADO, 4", CONEXÃO ROSQUEADA, INSTALADO EM PRUMADAS - FORNECIMENTO E INSTALAÇÃO. AF_10/2020</v>
          </cell>
          <cell r="C3822" t="str">
            <v>UN</v>
          </cell>
          <cell r="D3822">
            <v>209.65</v>
          </cell>
        </row>
        <row r="3823">
          <cell r="A3823">
            <v>101921</v>
          </cell>
          <cell r="B3823" t="str">
            <v>LUVA DE REDUÇÃO, EM FERRO GALVANIZADO, 4" X 2 1/2", CONEXÃO ROSQUEADA, INSTALADO EM PRUMADAS - FORNECIMENTO E INSTALAÇÃO. AF_10/2020</v>
          </cell>
          <cell r="C3823" t="str">
            <v>UN</v>
          </cell>
          <cell r="D3823">
            <v>240.42</v>
          </cell>
        </row>
        <row r="3824">
          <cell r="A3824">
            <v>101922</v>
          </cell>
          <cell r="B3824" t="str">
            <v>LUVA DE REDUÇÃO, EM FERRO GALVANIZADO, 4" X 2", CONEXÃO ROSQUEADA, INSTALADO EM PRUMADAS - FORNECIMENTO E INSTALAÇÃO. AF_10/2020</v>
          </cell>
          <cell r="C3824" t="str">
            <v>UN</v>
          </cell>
          <cell r="D3824">
            <v>240.42</v>
          </cell>
        </row>
        <row r="3825">
          <cell r="A3825">
            <v>101923</v>
          </cell>
          <cell r="B3825" t="str">
            <v>LUVA DE REDUÇÃO, EM FERRO GALVANIZADO, 4" X 3", CONEXÃO ROSQUEADA, INSTALADO EM PRUMADAS - FORNECIMENTO E INSTALAÇÃO. AF_10/2020</v>
          </cell>
          <cell r="C3825" t="str">
            <v>UN</v>
          </cell>
          <cell r="D3825">
            <v>240.42</v>
          </cell>
        </row>
        <row r="3826">
          <cell r="A3826">
            <v>101924</v>
          </cell>
          <cell r="B3826" t="str">
            <v>NIPLE, EM FERRO GALVANIZADO, 4", CONEXÃO ROSQUEADA, INSTALADO EM PRUMADAS - FORNECIMENTO E INSTALAÇÃO. AF_10/2020</v>
          </cell>
          <cell r="C3826" t="str">
            <v>UN</v>
          </cell>
          <cell r="D3826">
            <v>196.77</v>
          </cell>
        </row>
        <row r="3827">
          <cell r="A3827">
            <v>101925</v>
          </cell>
          <cell r="B3827" t="str">
            <v>JOELHO 90°, EM FERRO GALVANIZADO, 4", CONEXÃO ROSQUEADA, INSTALADO EM PRUMADAS - FORNECIMENTO E INSTALAÇÃO. AF_10/2020</v>
          </cell>
          <cell r="C3827" t="str">
            <v>UN</v>
          </cell>
          <cell r="D3827">
            <v>330.58</v>
          </cell>
        </row>
        <row r="3828">
          <cell r="A3828">
            <v>101926</v>
          </cell>
          <cell r="B3828" t="str">
            <v>TÊ, EM FERRO GALVANIZADO, 4", CONEXÃO ROSQUEADA, INSTALADO EM PRUMADAS - FORNECIMENTO E INSTALAÇÃO. AF_10/2020</v>
          </cell>
          <cell r="C3828" t="str">
            <v>UN</v>
          </cell>
          <cell r="D3828">
            <v>425.65</v>
          </cell>
        </row>
        <row r="3829">
          <cell r="A3829">
            <v>101927</v>
          </cell>
          <cell r="B3829" t="str">
            <v>TUBO DE AÇO GALVANIZADO COM COSTURA, CLASSE MÉDIA, DN 100 (4"), CONEXÃO ROSQUEADA, INSTALADO EM REDE DE ALIMENTAÇÃO PARA HIDRANTE - FORNECIMENTO E INSTALAÇÃO. AF_10/2020</v>
          </cell>
          <cell r="C3829" t="str">
            <v>M</v>
          </cell>
          <cell r="D3829">
            <v>194.32</v>
          </cell>
        </row>
        <row r="3830">
          <cell r="A3830">
            <v>101928</v>
          </cell>
          <cell r="B3830" t="str">
            <v>UNIÃO, EM FERRO GALVANIZADO, 4", CONEXÃO ROSQUEADA, INSTALADO EM REDE DE ALIMENTAÇÃO PARA HIDRANTE - FORNECIMENTO E INSTALAÇÃO. AF_10/2020</v>
          </cell>
          <cell r="C3830" t="str">
            <v>UN</v>
          </cell>
          <cell r="D3830">
            <v>453.92</v>
          </cell>
        </row>
        <row r="3831">
          <cell r="A3831">
            <v>101929</v>
          </cell>
          <cell r="B3831" t="str">
            <v>LUVA, EM FERRO GALVANIZADO, 4", CONEXÃO ROSQUEADA, INSTALADO EM REDE DE ALIMENTAÇÃO PARA HIDRANTE - FORNECIMENTO E INSTALAÇÃO. AF_10/2020</v>
          </cell>
          <cell r="C3831" t="str">
            <v>UN</v>
          </cell>
          <cell r="D3831">
            <v>214.95</v>
          </cell>
        </row>
        <row r="3832">
          <cell r="A3832">
            <v>101930</v>
          </cell>
          <cell r="B3832" t="str">
            <v>LUVA DE REDUÇÃO, EM FERRO GALVANIZADO, 4" X 2 1/2", CONEXÃO ROSQUEADA, INSTALADO EM REDE DE ALIMENTAÇÃO PARA HIDRANTE - FORNECIMENTO E INSTALAÇÃO. AF_10/2020</v>
          </cell>
          <cell r="C3832" t="str">
            <v>UN</v>
          </cell>
          <cell r="D3832">
            <v>245.72</v>
          </cell>
        </row>
        <row r="3833">
          <cell r="A3833">
            <v>101931</v>
          </cell>
          <cell r="B3833" t="str">
            <v>LUVA DE REDUÇÃO, EM FERRO GALVANIZADO, 4" X 2", CONEXÃO ROSQUEADA, INSTALADO EM REDE DE ALIMENTAÇÃO PARA HIDRANTE - FORNECIMENTO E INSTALAÇÃO. AF_10/2020</v>
          </cell>
          <cell r="C3833" t="str">
            <v>UN</v>
          </cell>
          <cell r="D3833">
            <v>245.72</v>
          </cell>
        </row>
        <row r="3834">
          <cell r="A3834">
            <v>101932</v>
          </cell>
          <cell r="B3834" t="str">
            <v>LUVA DE REDUÇÃO, EM FERRO GALVANIZADO, 4" X 3", CONEXÃO ROSQUEADA, INSTALADO EM REDE DE ALIMENTAÇÃO PARA HIDRANTE - FORNECIMENTO E INSTALAÇÃO. AF_10/2020</v>
          </cell>
          <cell r="C3834" t="str">
            <v>UN</v>
          </cell>
          <cell r="D3834">
            <v>245.72</v>
          </cell>
        </row>
        <row r="3835">
          <cell r="A3835">
            <v>101933</v>
          </cell>
          <cell r="B3835" t="str">
            <v>NIPLE, EM FERRO GALVANIZADO, 4", CONEXÃO ROSQUEADA, INSTALADO EM REDE DE ALIMENTAÇÃO PARA HIDRANTE - FORNECIMENTO E INSTALAÇÃO. AF_10/2020</v>
          </cell>
          <cell r="C3835" t="str">
            <v>UN</v>
          </cell>
          <cell r="D3835">
            <v>202.07</v>
          </cell>
        </row>
        <row r="3836">
          <cell r="A3836">
            <v>101934</v>
          </cell>
          <cell r="B3836" t="str">
            <v>JOELHO 90°, EM FERRO GALVANIZADO, 4", CONEXÃO ROSQUEADA, INSTALADO EM REDE DE ALIMENTAÇÃO PARA HIDRANTE - FORNECIMENTO E INSTALAÇÃO. AF_10/2020</v>
          </cell>
          <cell r="C3836" t="str">
            <v>UN</v>
          </cell>
          <cell r="D3836">
            <v>338.53</v>
          </cell>
        </row>
        <row r="3837">
          <cell r="A3837">
            <v>101935</v>
          </cell>
          <cell r="B3837" t="str">
            <v>TÊ, EM FERRO GALVANIZADO, 4", CONEXÃO ROSQUEADA, INSTALADO EM REDE DE ALIMENTAÇÃO PARA HIDRANTE - FORNECIMENTO E INSTALAÇÃO. AF_10/2020</v>
          </cell>
          <cell r="C3837" t="str">
            <v>UN</v>
          </cell>
          <cell r="D3837">
            <v>436.25</v>
          </cell>
        </row>
        <row r="3838">
          <cell r="A3838">
            <v>103802</v>
          </cell>
          <cell r="B3838" t="str">
            <v>TUBO EM COBRE RÍGIDO, DN 15 MM, CLASSE E, SEM ISOLAMENTO, INSTALADO EM RAMAL E SUB-RAMAL DE GÁS COMBUSTÍVEL - FORNECIMENTO E INSTALAÇÃO. AF_04/2022</v>
          </cell>
          <cell r="C3838" t="str">
            <v>M</v>
          </cell>
          <cell r="D3838">
            <v>39.85</v>
          </cell>
        </row>
        <row r="3839">
          <cell r="A3839">
            <v>103803</v>
          </cell>
          <cell r="B3839" t="str">
            <v>TUBO EM COBRE RÍGIDO, DN 22 MM, CLASSE E, SEM ISOLAMENTO, INSTALADO EM RAMAL E SUB-RAMAL DE GÁS COMBUSTÍVEL - FORNECIMENTO E INSTALAÇÃO. AF_04/2022</v>
          </cell>
          <cell r="C3839" t="str">
            <v>M</v>
          </cell>
          <cell r="D3839">
            <v>68.510000000000005</v>
          </cell>
        </row>
        <row r="3840">
          <cell r="A3840">
            <v>103804</v>
          </cell>
          <cell r="B3840" t="str">
            <v>TUBO EM COBRE RÍGIDO, DN 28 MM, CLASSE E, SEM ISOLAMENTO, INSTALADO EM RAMAL E SUB-RAMAL DE GÁS COMBUSTÍVEL - FORNECIMENTO E INSTALAÇÃO. AF_04/2022</v>
          </cell>
          <cell r="C3840" t="str">
            <v>M</v>
          </cell>
          <cell r="D3840">
            <v>83.14</v>
          </cell>
        </row>
        <row r="3841">
          <cell r="A3841">
            <v>103835</v>
          </cell>
          <cell r="B3841" t="str">
            <v>TUBO EM COBRE RÍGIDO, DN 15 MM, CLASSE A, SEM ISOLAMENTO, INSTALADO EM RAMAL E SUB-RAMAL DE GÁS MEDICINAL - FORNECIMENTO E INSTALAÇÃO. AF_04/2022</v>
          </cell>
          <cell r="C3841" t="str">
            <v>M</v>
          </cell>
          <cell r="D3841">
            <v>62.24</v>
          </cell>
        </row>
        <row r="3842">
          <cell r="A3842">
            <v>103836</v>
          </cell>
          <cell r="B3842" t="str">
            <v>TUBO EM COBRE RÍGIDO, DN 22 MM, CLASSE A, SEM ISOLAMENTO, INSTALADO EM RAMAL E SUB-RAMAL DE GÁS MEDICINAL - FORNECIMENTO E INSTALAÇÃO. AF_04/2022</v>
          </cell>
          <cell r="C3842" t="str">
            <v>M</v>
          </cell>
          <cell r="D3842">
            <v>96.92</v>
          </cell>
        </row>
        <row r="3843">
          <cell r="A3843">
            <v>103837</v>
          </cell>
          <cell r="B3843" t="str">
            <v>TUBO EM COBRE RÍGIDO, DN 28 MM, CLASSE A, SEM ISOLAMENTO, INSTALADO EM RAMAL E SUB-RAMAL DE GÁS MEDICINAL - FORNECIMENTO E INSTALAÇÃO. AF_04/2022</v>
          </cell>
          <cell r="C3843" t="str">
            <v>M</v>
          </cell>
          <cell r="D3843">
            <v>122.27</v>
          </cell>
        </row>
        <row r="3844">
          <cell r="A3844">
            <v>103868</v>
          </cell>
          <cell r="B3844" t="str">
            <v>TUBO EM COBRE RÍGIDO, DN 15 MM, CLASSE E, SEM ISOLAMENTO, INSTALADO EM RAMAL E SUB-RAMAL DE AQUECIMENTO SOLAR - FORNECIMENTO E INSTALAÇÃO. AF_04/2022</v>
          </cell>
          <cell r="C3844" t="str">
            <v>M</v>
          </cell>
          <cell r="D3844">
            <v>48.99</v>
          </cell>
        </row>
        <row r="3845">
          <cell r="A3845">
            <v>103869</v>
          </cell>
          <cell r="B3845" t="str">
            <v>TUBO EM COBRE RÍGIDO, DN 22 MM, CLASSE E, SEM ISOLAMENTO, INSTALADO EM RAMAL E SUB-RAMAL DE AQUECIMENTO SOLAR - FORNECIMENTO E INSTALAÇÃO. AF_04/2022</v>
          </cell>
          <cell r="C3845" t="str">
            <v>M</v>
          </cell>
          <cell r="D3845">
            <v>74.900000000000006</v>
          </cell>
        </row>
        <row r="3846">
          <cell r="A3846">
            <v>103870</v>
          </cell>
          <cell r="B3846" t="str">
            <v>TUBO EM COBRE RÍGIDO, DN 28 MM, CLASSE E, SEM ISOLAMENTO, INSTALADO EM RAMAL E SUB-RAMAL DE AQUECIMENTO SOLAR - FORNECIMENTO E INSTALAÇÃO. AF_04/2022</v>
          </cell>
          <cell r="C3846" t="str">
            <v>M</v>
          </cell>
          <cell r="D3846">
            <v>92.24</v>
          </cell>
        </row>
        <row r="3847">
          <cell r="A3847">
            <v>103871</v>
          </cell>
          <cell r="B3847" t="str">
            <v>TUBO EM COBRE RÍGIDO, DN 15 MM, CLASSE E, COM ISOLAMENTO, INSTALADO EM RAMAL E SUB-RAMAL DE AQUECIMENTO SOLAR - FORNECIMENTO E INSTALAÇÃO. AF_04/2022</v>
          </cell>
          <cell r="C3847" t="str">
            <v>M</v>
          </cell>
          <cell r="D3847">
            <v>60.17</v>
          </cell>
        </row>
        <row r="3848">
          <cell r="A3848">
            <v>103872</v>
          </cell>
          <cell r="B3848" t="str">
            <v>TUBO EM COBRE RÍGIDO, DN 22 MM, CLASSE E, COM ISOLAMENTO, INSTALADO EM RAMAL E SUB-RAMAL DE AQUECIMENTO SOLAR - FORNECIMENTO E INSTALAÇÃO. AF_04/2022</v>
          </cell>
          <cell r="C3848" t="str">
            <v>M</v>
          </cell>
          <cell r="D3848">
            <v>126.74</v>
          </cell>
        </row>
        <row r="3849">
          <cell r="A3849">
            <v>103873</v>
          </cell>
          <cell r="B3849" t="str">
            <v>TUBO EM COBRE RÍGIDO, DN 28 MM, CLASSE E, COM ISOLAMENTO, INSTALADO EM RAMAL E SUB-RAMAL DE AQUECIMENTO SOLAR - FORNECIMENTO E INSTALAÇÃO. AF_04/2022</v>
          </cell>
          <cell r="C3849" t="str">
            <v>M</v>
          </cell>
          <cell r="D3849">
            <v>146.16999999999999</v>
          </cell>
        </row>
        <row r="3850">
          <cell r="A3850">
            <v>103978</v>
          </cell>
          <cell r="B3850" t="str">
            <v>TUBO, PVC, SOLDÁVEL, DE 40MM, INSTALADO EM RAMAL DE DISTRIBUIÇÃO DE ÁGUA - FORNECIMENTO E INSTALAÇÃO. AF_06/2022</v>
          </cell>
          <cell r="C3850" t="str">
            <v>M</v>
          </cell>
          <cell r="D3850">
            <v>24.22</v>
          </cell>
        </row>
        <row r="3851">
          <cell r="A3851">
            <v>103979</v>
          </cell>
          <cell r="B3851" t="str">
            <v>TUBO, PVC, SOLDÁVEL, DE 50MM, INSTALADO EM RAMAL DE DISTRIBUIÇÃO DE ÁGUA - FORNECIMENTO E INSTALAÇÃO. AF_06/2022</v>
          </cell>
          <cell r="C3851" t="str">
            <v>M</v>
          </cell>
          <cell r="D3851">
            <v>27.58</v>
          </cell>
        </row>
        <row r="3852">
          <cell r="A3852">
            <v>104021</v>
          </cell>
          <cell r="B3852" t="str">
            <v>TUBO, CPVC, SOLDÁVEL, DN 42MM, INSTALADO EM RAMAL DE DISTRIBUIÇÃO DE ÁGUA - FORNECIMENTO E INSTALAÇÃO. AF_06/2022</v>
          </cell>
          <cell r="C3852" t="str">
            <v>M</v>
          </cell>
          <cell r="D3852">
            <v>69.540000000000006</v>
          </cell>
        </row>
        <row r="3853">
          <cell r="A3853">
            <v>104166</v>
          </cell>
          <cell r="B3853" t="str">
            <v>TUBO PVC, SÉRIE R, ÁGUA PLUVIAL, DN 150 MM, FORNECIDO E INSTALADO EM RAMAL DE ENCAMINHAMENTO. AF_06/2022</v>
          </cell>
          <cell r="C3853" t="str">
            <v>M</v>
          </cell>
          <cell r="D3853">
            <v>73.37</v>
          </cell>
        </row>
        <row r="3854">
          <cell r="A3854">
            <v>104194</v>
          </cell>
          <cell r="B3854" t="str">
            <v>TUBO, PPR, DN 20, CLASSE PN20, INSTALADO EM RAMAL OU SUB-RAMAL DE ÁGUA - FORNECIMENTO E INSTALAÇÃO. AF_08/2022</v>
          </cell>
          <cell r="C3854" t="str">
            <v>M</v>
          </cell>
          <cell r="D3854">
            <v>19.53</v>
          </cell>
        </row>
        <row r="3855">
          <cell r="A3855">
            <v>104195</v>
          </cell>
          <cell r="B3855" t="str">
            <v>TUBO, PPR, DN 20, CLASSE PN25, INSTALADO EM RAMAL OU SUB-RAMAL DE ÁGUA - FORNECIMENTO E INSTALAÇÃO. AF_08/2022</v>
          </cell>
          <cell r="C3855" t="str">
            <v>M</v>
          </cell>
          <cell r="D3855">
            <v>20.73</v>
          </cell>
        </row>
        <row r="3856">
          <cell r="A3856">
            <v>104315</v>
          </cell>
          <cell r="B3856" t="str">
            <v>TUBO, PVC, SOLDÁVEL, DE 20MM, INSTALADO EM DRENO DE AR CONDICIONADO - FORNECIMENTO E INSTALAÇÃO. AF_08/2022</v>
          </cell>
          <cell r="C3856" t="str">
            <v>M</v>
          </cell>
          <cell r="D3856">
            <v>14.78</v>
          </cell>
        </row>
        <row r="3857">
          <cell r="A3857">
            <v>104316</v>
          </cell>
          <cell r="B3857" t="str">
            <v>TUBO, PVC, SOLDÁVEL, DE 32MM, INSTALADO EM DRENO DE AR CONDICIONADO - FORNECIMENTO E INSTALAÇÃO. AF_08/2022</v>
          </cell>
          <cell r="C3857" t="str">
            <v>M</v>
          </cell>
          <cell r="D3857">
            <v>21.42</v>
          </cell>
        </row>
        <row r="3858">
          <cell r="A3858">
            <v>105138</v>
          </cell>
          <cell r="B3858" t="str">
            <v>BUCHA DE REDUÇÃO PVC, SOLDÁVEL, LONGA, DN 60 X 25 MM, INSTALADO EM RESERVAÇÃO PREDIAL DE ÁGUA - FORNECIMENTO E INSTALAÇÃO. AF_04/2024</v>
          </cell>
          <cell r="C3858" t="str">
            <v>UN</v>
          </cell>
          <cell r="D3858">
            <v>15.76</v>
          </cell>
        </row>
        <row r="3859">
          <cell r="A3859">
            <v>105139</v>
          </cell>
          <cell r="B3859" t="str">
            <v>BUCHA DE REDUÇÃO PVC, SOLDÁVEL, LONGA, DN 60 X 32 MM, INSTALADO EM RESERVAÇÃO PREDIAL DE ÁGUA - FORNECIMENTO E INSTALAÇÃO. AF_04/2024</v>
          </cell>
          <cell r="C3859" t="str">
            <v>UN</v>
          </cell>
          <cell r="D3859">
            <v>18.55</v>
          </cell>
        </row>
        <row r="3860">
          <cell r="A3860">
            <v>105140</v>
          </cell>
          <cell r="B3860" t="str">
            <v>BUCHA DE REDUÇÃO PVC, SOLDÁVEL, LONGA, DN 60 X 50 MM, INSTALADO EM RESERVAÇÃO PREDIAL DE ÁGUA - FORNECIMENTO E INSTALAÇÃO. AF_04/2024</v>
          </cell>
          <cell r="C3860" t="str">
            <v>UN</v>
          </cell>
          <cell r="D3860">
            <v>23.85</v>
          </cell>
        </row>
        <row r="3861">
          <cell r="A3861">
            <v>105141</v>
          </cell>
          <cell r="B3861" t="str">
            <v>BUCHA DE REDUÇÃO PVC, SOLDÁVEL, LONGA, DN 75 X 50 MM, INSTALADO EM RESERVAÇÃO PREDIAL DE ÁGUA - FORNECIMENTO E INSTALAÇÃO. AF_04/2024</v>
          </cell>
          <cell r="C3861" t="str">
            <v>UN</v>
          </cell>
          <cell r="D3861">
            <v>28.38</v>
          </cell>
        </row>
        <row r="3862">
          <cell r="A3862">
            <v>105142</v>
          </cell>
          <cell r="B3862" t="str">
            <v>LUVA DE REDUÇÃO SOLDÁVEL, PVC, DN 32 MM X 25 MM, INSTALADO EM RESERVAÇÃO PREDIAL DE ÁGUA - FORNECIMENTO E INSTALAÇÃO. AF_04/2024</v>
          </cell>
          <cell r="C3862" t="str">
            <v>UN</v>
          </cell>
          <cell r="D3862">
            <v>6.23</v>
          </cell>
        </row>
        <row r="3863">
          <cell r="A3863">
            <v>105143</v>
          </cell>
          <cell r="B3863" t="str">
            <v>LUVA DE REDUÇÃO SOLDÁVEL, PVC, DN 40 MM X 32 MM, INSTALADO EM RESERVAÇÃO PREDIAL DE ÁGUA - FORNECIMENTO E INSTALAÇÃO. AF_04/2024</v>
          </cell>
          <cell r="C3863" t="str">
            <v>UN</v>
          </cell>
          <cell r="D3863">
            <v>9.35</v>
          </cell>
        </row>
        <row r="3864">
          <cell r="A3864">
            <v>105144</v>
          </cell>
          <cell r="B3864" t="str">
            <v>LUVA DE REDUÇÃO SOLDÁVEL, PVC, DN 60 MM X 50 MM, INSTALADO EM RESERVAÇÃO PREDIAL DE ÁGUA - FORNECIMENTO E INSTALAÇÃO. AF_04/2024</v>
          </cell>
          <cell r="C3864" t="str">
            <v>UN</v>
          </cell>
          <cell r="D3864">
            <v>19.82</v>
          </cell>
        </row>
        <row r="3865">
          <cell r="A3865">
            <v>105145</v>
          </cell>
          <cell r="B3865" t="str">
            <v>LUVA DE REDUÇÃO, SOLDÁVEL, PVC, DN 50 X 25 MM, INSTALADO EM RESERVAÇÃO PREDIAL DE ÁGUA - FORNECIMENTO E INSTALAÇÃO. AF_04/2024</v>
          </cell>
          <cell r="C3865" t="str">
            <v>UN</v>
          </cell>
          <cell r="D3865">
            <v>10.82</v>
          </cell>
        </row>
        <row r="3866">
          <cell r="A3866">
            <v>105153</v>
          </cell>
          <cell r="B3866" t="str">
            <v>JOELHO PPR 45 GRAUS, SOLDÁVEL, DN 63 MM, INSTALADO EM RESERVAÇÃO PREDIAL DE ÁGUA - FORNECIMENTO E INSTALAÇÃO. AF_04/2024</v>
          </cell>
          <cell r="C3866" t="str">
            <v>UN</v>
          </cell>
          <cell r="D3866">
            <v>45.83</v>
          </cell>
        </row>
        <row r="3867">
          <cell r="A3867">
            <v>89358</v>
          </cell>
          <cell r="B3867" t="str">
            <v>JOELHO 90 GRAUS, PVC, SOLDÁVEL, DN 20MM, INSTALADO EM RAMAL OU SUB-RAMAL DE ÁGUA - FORNECIMENTO E INSTALAÇÃO. AF_06/2022</v>
          </cell>
          <cell r="C3867" t="str">
            <v>UN</v>
          </cell>
          <cell r="D3867">
            <v>7.37</v>
          </cell>
        </row>
        <row r="3868">
          <cell r="A3868">
            <v>89359</v>
          </cell>
          <cell r="B3868" t="str">
            <v>JOELHO 45 GRAUS, PVC, SOLDÁVEL, DN 20MM, INSTALADO EM RAMAL OU SUB-RAMAL DE ÁGUA - FORNECIMENTO E INSTALAÇÃO. AF_06/2022</v>
          </cell>
          <cell r="C3868" t="str">
            <v>UN</v>
          </cell>
          <cell r="D3868">
            <v>7.88</v>
          </cell>
        </row>
        <row r="3869">
          <cell r="A3869">
            <v>89360</v>
          </cell>
          <cell r="B3869" t="str">
            <v>CURVA 90 GRAUS, PVC, SOLDÁVEL, DN 20MM, INSTALADO EM RAMAL OU SUB-RAMAL DE ÁGUA - FORNECIMENTO E INSTALAÇÃO. AF_06/2022</v>
          </cell>
          <cell r="C3869" t="str">
            <v>UN</v>
          </cell>
          <cell r="D3869">
            <v>8.8000000000000007</v>
          </cell>
        </row>
        <row r="3870">
          <cell r="A3870">
            <v>89361</v>
          </cell>
          <cell r="B3870" t="str">
            <v>CURVA 45 GRAUS, PVC, SOLDÁVEL, DN 20MM, INSTALADO EM RAMAL OU SUB-RAMAL DE ÁGUA - FORNECIMENTO E INSTALAÇÃO. AF_06/2022</v>
          </cell>
          <cell r="C3870" t="str">
            <v>UN</v>
          </cell>
          <cell r="D3870">
            <v>8.8699999999999992</v>
          </cell>
        </row>
        <row r="3871">
          <cell r="A3871">
            <v>89362</v>
          </cell>
          <cell r="B3871" t="str">
            <v>JOELHO 90 GRAUS, PVC, SOLDÁVEL, DN 25MM, INSTALADO EM RAMAL OU SUB-RAMAL DE ÁGUA - FORNECIMENTO E INSTALAÇÃO. AF_06/2022</v>
          </cell>
          <cell r="C3871" t="str">
            <v>UN</v>
          </cell>
          <cell r="D3871">
            <v>8.77</v>
          </cell>
        </row>
        <row r="3872">
          <cell r="A3872">
            <v>89363</v>
          </cell>
          <cell r="B3872" t="str">
            <v>JOELHO 45 GRAUS, PVC, SOLDÁVEL, DN 25MM, INSTALADO EM RAMAL OU SUB-RAMAL DE ÁGUA - FORNECIMENTO E INSTALAÇÃO. AF_06/2022</v>
          </cell>
          <cell r="C3872" t="str">
            <v>UN</v>
          </cell>
          <cell r="D3872">
            <v>9.5</v>
          </cell>
        </row>
        <row r="3873">
          <cell r="A3873">
            <v>89364</v>
          </cell>
          <cell r="B3873" t="str">
            <v>CURVA 90 GRAUS, PVC, SOLDÁVEL, DN 25MM, INSTALADO EM RAMAL OU SUB-RAMAL DE ÁGUA - FORNECIMENTO E INSTALAÇÃO. AF_06/2022</v>
          </cell>
          <cell r="C3873" t="str">
            <v>UN</v>
          </cell>
          <cell r="D3873">
            <v>10.9</v>
          </cell>
        </row>
        <row r="3874">
          <cell r="A3874">
            <v>89365</v>
          </cell>
          <cell r="B3874" t="str">
            <v>CURVA 45 GRAUS, PVC, SOLDÁVEL, DN 25MM, INSTALADO EM RAMAL OU SUB-RAMAL DE ÁGUA - FORNECIMENTO E INSTALAÇÃO. AF_06/2022</v>
          </cell>
          <cell r="C3874" t="str">
            <v>UN</v>
          </cell>
          <cell r="D3874">
            <v>10.39</v>
          </cell>
        </row>
        <row r="3875">
          <cell r="A3875">
            <v>89366</v>
          </cell>
          <cell r="B3875" t="str">
            <v>JOELHO 90 GRAUS COM BUCHA DE LATÃO, PVC, SOLDÁVEL, DN 25MM, X 3/4  INSTALADO EM RAMAL OU SUB-RAMAL DE ÁGUA - FORNECIMENTO E INSTALAÇÃO. AF_06/2022</v>
          </cell>
          <cell r="C3875" t="str">
            <v>UN</v>
          </cell>
          <cell r="D3875">
            <v>15.06</v>
          </cell>
        </row>
        <row r="3876">
          <cell r="A3876">
            <v>89367</v>
          </cell>
          <cell r="B3876" t="str">
            <v>JOELHO 90 GRAUS, PVC, SOLDÁVEL, DN 32MM, INSTALADO EM RAMAL OU SUB-RAMAL DE ÁGUA - FORNECIMENTO E INSTALAÇÃO. AF_06/2022</v>
          </cell>
          <cell r="C3876" t="str">
            <v>UN</v>
          </cell>
          <cell r="D3876">
            <v>12.11</v>
          </cell>
        </row>
        <row r="3877">
          <cell r="A3877">
            <v>89368</v>
          </cell>
          <cell r="B3877" t="str">
            <v>JOELHO 45 GRAUS, PVC, SOLDÁVEL, DN 32MM, INSTALADO EM RAMAL OU SUB-RAMAL DE ÁGUA - FORNECIMENTO E INSTALAÇÃO. AF_06/2022</v>
          </cell>
          <cell r="C3877" t="str">
            <v>UN</v>
          </cell>
          <cell r="D3877">
            <v>13.73</v>
          </cell>
        </row>
        <row r="3878">
          <cell r="A3878">
            <v>89369</v>
          </cell>
          <cell r="B3878" t="str">
            <v>CURVA 90 GRAUS, PVC, SOLDÁVEL, DN 32MM, INSTALADO EM RAMAL OU SUB-RAMAL DE ÁGUA - FORNECIMENTO E INSTALAÇÃO. AF_06/2022</v>
          </cell>
          <cell r="C3878" t="str">
            <v>UN</v>
          </cell>
          <cell r="D3878">
            <v>15.91</v>
          </cell>
        </row>
        <row r="3879">
          <cell r="A3879">
            <v>89370</v>
          </cell>
          <cell r="B3879" t="str">
            <v>CURVA 45 GRAUS, PVC, SOLDÁVEL, DN 32MM, INSTALADO EM RAMAL OU SUB-RAMAL DE ÁGUA - FORNECIMENTO E INSTALAÇÃO. AF_06/2022</v>
          </cell>
          <cell r="C3879" t="str">
            <v>UN</v>
          </cell>
          <cell r="D3879">
            <v>14.04</v>
          </cell>
        </row>
        <row r="3880">
          <cell r="A3880">
            <v>89371</v>
          </cell>
          <cell r="B3880" t="str">
            <v>LUVA, PVC, SOLDÁVEL, DN 20MM, INSTALADO EM RAMAL OU SUB-RAMAL DE ÁGUA - FORNECIMENTO E INSTALAÇÃO. AF_06/2022</v>
          </cell>
          <cell r="C3880" t="str">
            <v>UN</v>
          </cell>
          <cell r="D3880">
            <v>5.54</v>
          </cell>
        </row>
        <row r="3881">
          <cell r="A3881">
            <v>89372</v>
          </cell>
          <cell r="B3881" t="str">
            <v>LUVA DE CORRER, PVC, SOLDÁVEL, DN 20MM, INSTALADO EM RAMAL OU SUB-RAMAL DE ÁGUA - FORNECIMENTO E INSTALAÇÃO. AF_06/2022</v>
          </cell>
          <cell r="C3881" t="str">
            <v>UN</v>
          </cell>
          <cell r="D3881">
            <v>14.82</v>
          </cell>
        </row>
        <row r="3882">
          <cell r="A3882">
            <v>89373</v>
          </cell>
          <cell r="B3882" t="str">
            <v>LUVA DE REDUÇÃO, PVC, SOLDÁVEL, DN 25MM X 20MM, INSTALADO EM RAMAL OU SUB-RAMAL DE ÁGUA - FORNECIMENTO E INSTALAÇÃO. AF_06/2022</v>
          </cell>
          <cell r="C3882" t="str">
            <v>UN</v>
          </cell>
          <cell r="D3882">
            <v>6.61</v>
          </cell>
        </row>
        <row r="3883">
          <cell r="A3883">
            <v>89374</v>
          </cell>
          <cell r="B3883" t="str">
            <v>LUVA COM BUCHA DE LATÃO, PVC, SOLDÁVEL, DN 20MM X 1/2", INSTALADO EM RAMAL OU SUB-RAMAL DE ÁGUA - FORNECIMENTO E INSTALAÇÃO. AF_06/2022</v>
          </cell>
          <cell r="C3883" t="str">
            <v>UN</v>
          </cell>
          <cell r="D3883">
            <v>9.3699999999999992</v>
          </cell>
        </row>
        <row r="3884">
          <cell r="A3884">
            <v>89375</v>
          </cell>
          <cell r="B3884" t="str">
            <v>UNIÃO, PVC, SOLDÁVEL, DN 20MM, INSTALADO EM RAMAL OU SUB-RAMAL DE ÁGUA - FORNECIMENTO E INSTALAÇÃO. AF_06/2022</v>
          </cell>
          <cell r="C3884" t="str">
            <v>UN</v>
          </cell>
          <cell r="D3884">
            <v>11.06</v>
          </cell>
        </row>
        <row r="3885">
          <cell r="A3885">
            <v>89376</v>
          </cell>
          <cell r="B3885" t="str">
            <v>ADAPTADOR CURTO COM BOLSA E ROSCA PARA REGISTRO, PVC, SOLDÁVEL, DN 20MM X 1/2 , INSTALADO EM RAMAL OU SUB-RAMAL DE ÁGUA - FORNECIMENTO E INSTALAÇÃO. AF_06/2022</v>
          </cell>
          <cell r="C3885" t="str">
            <v>UN</v>
          </cell>
          <cell r="D3885">
            <v>5.27</v>
          </cell>
        </row>
        <row r="3886">
          <cell r="A3886">
            <v>89377</v>
          </cell>
          <cell r="B3886" t="str">
            <v>CURVA DE TRANSPOSIÇÃO, PVC, SOLDÁVEL, DN 20MM, INSTALADO EM RAMAL OU SUB-RAMAL DE ÁGUA - FORNECIMENTO E INSTALAÇÃO. AF_06/2022</v>
          </cell>
          <cell r="C3886" t="str">
            <v>UN</v>
          </cell>
          <cell r="D3886">
            <v>9.4600000000000009</v>
          </cell>
        </row>
        <row r="3887">
          <cell r="A3887">
            <v>89378</v>
          </cell>
          <cell r="B3887" t="str">
            <v>LUVA, PVC, SOLDÁVEL, DN 25MM, INSTALADO EM RAMAL OU SUB-RAMAL DE ÁGUA - FORNECIMENTO E INSTALAÇÃO. AF_06/2022</v>
          </cell>
          <cell r="C3887" t="str">
            <v>UN</v>
          </cell>
          <cell r="D3887">
            <v>6.54</v>
          </cell>
        </row>
        <row r="3888">
          <cell r="A3888">
            <v>89379</v>
          </cell>
          <cell r="B3888" t="str">
            <v>LUVA DE CORRER, PVC, SOLDÁVEL, DN 25MM, INSTALADO EM RAMAL OU SUB-RAMAL DE ÁGUA - FORNECIMENTO E INSTALAÇÃO. AF_12/2014</v>
          </cell>
          <cell r="C3888" t="str">
            <v>UN</v>
          </cell>
          <cell r="D3888">
            <v>17.420000000000002</v>
          </cell>
        </row>
        <row r="3889">
          <cell r="A3889">
            <v>89380</v>
          </cell>
          <cell r="B3889" t="str">
            <v>LUVA DE REDUÇÃO, PVC, SOLDÁVEL, DN 32MM X 25MM, INSTALADO EM RAMAL OU SUB-RAMAL DE ÁGUA - FORNECIMENTO E INSTALAÇÃO. AF_06/2022</v>
          </cell>
          <cell r="C3889" t="str">
            <v>UN</v>
          </cell>
          <cell r="D3889">
            <v>9.35</v>
          </cell>
        </row>
        <row r="3890">
          <cell r="A3890">
            <v>89381</v>
          </cell>
          <cell r="B3890" t="str">
            <v>LUVA COM BUCHA DE LATÃO, PVC, SOLDÁVEL, DN 25MM X 3/4 , INSTALADO EM RAMAL OU SUB-RAMAL DE ÁGUA - FORNECIMENTO E INSTALAÇÃO. AF_06/2022</v>
          </cell>
          <cell r="C3890" t="str">
            <v>UN</v>
          </cell>
          <cell r="D3890">
            <v>11.49</v>
          </cell>
        </row>
        <row r="3891">
          <cell r="A3891">
            <v>89382</v>
          </cell>
          <cell r="B3891" t="str">
            <v>UNIÃO, PVC, SOLDÁVEL, DN 25MM, INSTALADO EM RAMAL OU SUB-RAMAL DE ÁGUA - FORNECIMENTO E INSTALAÇÃO. AF_06/2022</v>
          </cell>
          <cell r="C3891" t="str">
            <v>UN</v>
          </cell>
          <cell r="D3891">
            <v>13.31</v>
          </cell>
        </row>
        <row r="3892">
          <cell r="A3892">
            <v>89383</v>
          </cell>
          <cell r="B3892" t="str">
            <v>ADAPTADOR CURTO COM BOLSA E ROSCA PARA REGISTRO, PVC, SOLDÁVEL, DN 25MM X 3/4 , INSTALADO EM RAMAL OU SUB-RAMAL DE ÁGUA - FORNECIMENTO E INSTALAÇÃO. AF_06/2022</v>
          </cell>
          <cell r="C3892" t="str">
            <v>UN</v>
          </cell>
          <cell r="D3892">
            <v>6.13</v>
          </cell>
        </row>
        <row r="3893">
          <cell r="A3893">
            <v>89384</v>
          </cell>
          <cell r="B3893" t="str">
            <v>CURVA DE TRANSPOSIÇÃO, PVC, SOLDÁVEL, DN 25MM, INSTALADO EM RAMAL OU SUB-RAMAL DE ÁGUA   FORNECIMENTO E INSTALAÇÃO. AF_06/2022</v>
          </cell>
          <cell r="C3893" t="str">
            <v>UN</v>
          </cell>
          <cell r="D3893">
            <v>12.08</v>
          </cell>
        </row>
        <row r="3894">
          <cell r="A3894">
            <v>89385</v>
          </cell>
          <cell r="B3894" t="str">
            <v>LUVA SOLDÁVEL E COM ROSCA, PVC, SOLDÁVEL, DN 25MM X 3/4 , INSTALADO EM RAMAL OU SUB-RAMAL DE ÁGUA - FORNECIMENTO E INSTALAÇÃO. AF_06/2022</v>
          </cell>
          <cell r="C3894" t="str">
            <v>UN</v>
          </cell>
          <cell r="D3894">
            <v>6.72</v>
          </cell>
        </row>
        <row r="3895">
          <cell r="A3895">
            <v>89386</v>
          </cell>
          <cell r="B3895" t="str">
            <v>LUVA, PVC, SOLDÁVEL, DN 32MM, INSTALADO EM RAMAL OU SUB-RAMAL DE ÁGUA - FORNECIMENTO E INSTALAÇÃO. AF_06/2022</v>
          </cell>
          <cell r="C3895" t="str">
            <v>UN</v>
          </cell>
          <cell r="D3895">
            <v>8.94</v>
          </cell>
        </row>
        <row r="3896">
          <cell r="A3896">
            <v>89387</v>
          </cell>
          <cell r="B3896" t="str">
            <v>LUVA DE CORRER, PVC, SOLDÁVEL, DN 32MM, INSTALADO EM RAMAL OU SUB-RAMAL DE ÁGUA   FORNECIMENTO E INSTALAÇÃO. AF_06/2022</v>
          </cell>
          <cell r="C3896" t="str">
            <v>UN</v>
          </cell>
          <cell r="D3896">
            <v>27.74</v>
          </cell>
        </row>
        <row r="3897">
          <cell r="A3897">
            <v>89389</v>
          </cell>
          <cell r="B3897" t="str">
            <v>LUVA SOLDÁVEL E COM ROSCA, PVC, SOLDÁVEL, DN 32MM X 1 , INSTALADO EM RAMAL OU SUB-RAMAL DE ÁGUA - FORNECIMENTO E INSTALAÇÃO. AF_06/2022</v>
          </cell>
          <cell r="C3897" t="str">
            <v>UN</v>
          </cell>
          <cell r="D3897">
            <v>10.67</v>
          </cell>
        </row>
        <row r="3898">
          <cell r="A3898">
            <v>89390</v>
          </cell>
          <cell r="B3898" t="str">
            <v>UNIÃO, PVC, SOLDÁVEL, DN 32MM, INSTALADO EM RAMAL OU SUB-RAMAL DE ÁGUA - FORNECIMENTO E INSTALAÇÃO. AF_06/2022</v>
          </cell>
          <cell r="C3898" t="str">
            <v>UN</v>
          </cell>
          <cell r="D3898">
            <v>19.760000000000002</v>
          </cell>
        </row>
        <row r="3899">
          <cell r="A3899">
            <v>89391</v>
          </cell>
          <cell r="B3899" t="str">
            <v>ADAPTADOR CURTO COM BOLSA E ROSCA PARA REGISTRO, PVC, SOLDÁVEL, DN 32MM X 1 , INSTALADO EM RAMAL OU SUB-RAMAL DE ÁGUA - FORNECIMENTO E INSTALAÇÃO. AF_06/2022</v>
          </cell>
          <cell r="C3899" t="str">
            <v>UN</v>
          </cell>
          <cell r="D3899">
            <v>8.11</v>
          </cell>
        </row>
        <row r="3900">
          <cell r="A3900">
            <v>89392</v>
          </cell>
          <cell r="B3900" t="str">
            <v>CURVA DE TRANSPOSIÇÃO, PVC, SOLDÁVEL, DN 32MM, INSTALADO EM RAMAL OU SUB-RAMAL DE ÁGUA   FORNECIMENTO E INSTALAÇÃO. AF_06/2022</v>
          </cell>
          <cell r="C3900" t="str">
            <v>UN</v>
          </cell>
          <cell r="D3900">
            <v>22.63</v>
          </cell>
        </row>
        <row r="3901">
          <cell r="A3901">
            <v>89393</v>
          </cell>
          <cell r="B3901" t="str">
            <v>TE, PVC, SOLDÁVEL, DN 20MM, INSTALADO EM RAMAL OU SUB-RAMAL DE ÁGUA - FORNECIMENTO E INSTALAÇÃO. AF_06/2022</v>
          </cell>
          <cell r="C3901" t="str">
            <v>UN</v>
          </cell>
          <cell r="D3901">
            <v>10.220000000000001</v>
          </cell>
        </row>
        <row r="3902">
          <cell r="A3902">
            <v>89394</v>
          </cell>
          <cell r="B3902" t="str">
            <v>TÊ COM BUCHA DE LATÃO NA BOLSA CENTRAL, PVC, SOLDÁVEL, DN 20MM X 1/2 , INSTALADO EM RAMAL OU SUB-RAMAL DE ÁGUA - FORNECIMENTO E INSTALAÇÃO. AF_06/2022</v>
          </cell>
          <cell r="C3902" t="str">
            <v>UN</v>
          </cell>
          <cell r="D3902">
            <v>17.239999999999998</v>
          </cell>
        </row>
        <row r="3903">
          <cell r="A3903">
            <v>89395</v>
          </cell>
          <cell r="B3903" t="str">
            <v>TE, PVC, SOLDÁVEL, DN 25MM, INSTALADO EM RAMAL OU SUB-RAMAL DE ÁGUA - FORNECIMENTO E INSTALAÇÃO. AF_06/2022</v>
          </cell>
          <cell r="C3903" t="str">
            <v>UN</v>
          </cell>
          <cell r="D3903">
            <v>12.12</v>
          </cell>
        </row>
        <row r="3904">
          <cell r="A3904">
            <v>89396</v>
          </cell>
          <cell r="B3904" t="str">
            <v>TÊ COM BUCHA DE LATÃO NA BOLSA CENTRAL, PVC, SOLDÁVEL, DN 25MM X 1/2 , INSTALADO EM RAMAL OU SUB-RAMAL DE ÁGUA - FORNECIMENTO E INSTALAÇÃO. AF_06/2022</v>
          </cell>
          <cell r="C3904" t="str">
            <v>UN</v>
          </cell>
          <cell r="D3904">
            <v>18.899999999999999</v>
          </cell>
        </row>
        <row r="3905">
          <cell r="A3905">
            <v>89397</v>
          </cell>
          <cell r="B3905" t="str">
            <v>TÊ DE REDUÇÃO, PVC, SOLDÁVEL, DN 25MM X 20MM, INSTALADO EM RAMAL OU SUB-RAMAL DE ÁGUA - FORNECIMENTO E INSTALAÇÃO. AF_06/2022</v>
          </cell>
          <cell r="C3905" t="str">
            <v>UN</v>
          </cell>
          <cell r="D3905">
            <v>13.72</v>
          </cell>
        </row>
        <row r="3906">
          <cell r="A3906">
            <v>89398</v>
          </cell>
          <cell r="B3906" t="str">
            <v>TE, PVC, SOLDÁVEL, DN 32MM, INSTALADO EM RAMAL OU SUB-RAMAL DE ÁGUA - FORNECIMENTO E INSTALAÇÃO. AF_06/2022</v>
          </cell>
          <cell r="C3906" t="str">
            <v>UN</v>
          </cell>
          <cell r="D3906">
            <v>16.920000000000002</v>
          </cell>
        </row>
        <row r="3907">
          <cell r="A3907">
            <v>89399</v>
          </cell>
          <cell r="B3907" t="str">
            <v>TÊ COM BUCHA DE LATÃO NA BOLSA CENTRAL, PVC, SOLDÁVEL, DN 32MM X 3/4 , INSTALADO EM RAMAL OU SUB-RAMAL DE ÁGUA - FORNECIMENTO E INSTALAÇÃO. AF_06/2022</v>
          </cell>
          <cell r="C3907" t="str">
            <v>UN</v>
          </cell>
          <cell r="D3907">
            <v>22.96</v>
          </cell>
        </row>
        <row r="3908">
          <cell r="A3908">
            <v>89400</v>
          </cell>
          <cell r="B3908" t="str">
            <v>TÊ DE REDUÇÃO, PVC, SOLDÁVEL, DN 32MM X 25MM, INSTALADO EM RAMAL OU SUB-RAMAL DE ÁGUA - FORNECIMENTO E INSTALAÇÃO. AF_06/2022</v>
          </cell>
          <cell r="C3908" t="str">
            <v>UN</v>
          </cell>
          <cell r="D3908">
            <v>18.489999999999998</v>
          </cell>
        </row>
        <row r="3909">
          <cell r="A3909">
            <v>89404</v>
          </cell>
          <cell r="B3909" t="str">
            <v>JOELHO 90 GRAUS, PVC, SOLDÁVEL, DN 20MM, INSTALADO EM RAMAL DE DISTRIBUIÇÃO DE ÁGUA - FORNECIMENTO E INSTALAÇÃO. AF_06/2022</v>
          </cell>
          <cell r="C3909" t="str">
            <v>UN</v>
          </cell>
          <cell r="D3909">
            <v>6.72</v>
          </cell>
        </row>
        <row r="3910">
          <cell r="A3910">
            <v>89405</v>
          </cell>
          <cell r="B3910" t="str">
            <v>JOELHO 45 GRAUS, PVC, SOLDÁVEL, DN 20MM, INSTALADO EM RAMAL DE DISTRIBUIÇÃO DE ÁGUA - FORNECIMENTO E INSTALAÇÃO. AF_06/2022</v>
          </cell>
          <cell r="C3910" t="str">
            <v>UN</v>
          </cell>
          <cell r="D3910">
            <v>7.23</v>
          </cell>
        </row>
        <row r="3911">
          <cell r="A3911">
            <v>89406</v>
          </cell>
          <cell r="B3911" t="str">
            <v>CURVA 90 GRAUS, PVC, SOLDÁVEL, DN 20MM, INSTALADO EM RAMAL DE DISTRIBUIÇÃO DE ÁGUA - FORNECIMENTO E INSTALAÇÃO. AF_06/2022</v>
          </cell>
          <cell r="C3911" t="str">
            <v>UN</v>
          </cell>
          <cell r="D3911">
            <v>8.15</v>
          </cell>
        </row>
        <row r="3912">
          <cell r="A3912">
            <v>89407</v>
          </cell>
          <cell r="B3912" t="str">
            <v>CURVA 45 GRAUS, PVC, SOLDÁVEL, DN 20MM, INSTALADO EM RAMAL DE DISTRIBUIÇÃO DE ÁGUA - FORNECIMENTO E INSTALAÇÃO. AF_06/2022</v>
          </cell>
          <cell r="C3912" t="str">
            <v>UN</v>
          </cell>
          <cell r="D3912">
            <v>8.2200000000000006</v>
          </cell>
        </row>
        <row r="3913">
          <cell r="A3913">
            <v>89408</v>
          </cell>
          <cell r="B3913" t="str">
            <v>JOELHO 90 GRAUS, PVC, SOLDÁVEL, DN 25MM, INSTALADO EM RAMAL DE DISTRIBUIÇÃO DE ÁGUA - FORNECIMENTO E INSTALAÇÃO. AF_06/2022</v>
          </cell>
          <cell r="C3913" t="str">
            <v>UN</v>
          </cell>
          <cell r="D3913">
            <v>8.02</v>
          </cell>
        </row>
        <row r="3914">
          <cell r="A3914">
            <v>89409</v>
          </cell>
          <cell r="B3914" t="str">
            <v>JOELHO 45 GRAUS, PVC, SOLDÁVEL, DN 25MM, INSTALADO EM RAMAL DE DISTRIBUIÇÃO DE ÁGUA - FORNECIMENTO E INSTALAÇÃO. AF_06/2022</v>
          </cell>
          <cell r="C3914" t="str">
            <v>UN</v>
          </cell>
          <cell r="D3914">
            <v>8.75</v>
          </cell>
        </row>
        <row r="3915">
          <cell r="A3915">
            <v>89410</v>
          </cell>
          <cell r="B3915" t="str">
            <v>CURVA 90 GRAUS, PVC, SOLDÁVEL, DN 25MM, INSTALADO EM RAMAL DE DISTRIBUIÇÃO DE ÁGUA - FORNECIMENTO E INSTALAÇÃO. AF_06/2022</v>
          </cell>
          <cell r="C3915" t="str">
            <v>UN</v>
          </cell>
          <cell r="D3915">
            <v>10.15</v>
          </cell>
        </row>
        <row r="3916">
          <cell r="A3916">
            <v>89411</v>
          </cell>
          <cell r="B3916" t="str">
            <v>CURVA 45 GRAUS, PVC, SOLDÁVEL, DN 25MM, INSTALADO EM RAMAL DE DISTRIBUIÇÃO DE ÁGUA - FORNECIMENTO E INSTALAÇÃO. AF_06/2022</v>
          </cell>
          <cell r="C3916" t="str">
            <v>UN</v>
          </cell>
          <cell r="D3916">
            <v>9.64</v>
          </cell>
        </row>
        <row r="3917">
          <cell r="A3917">
            <v>89412</v>
          </cell>
          <cell r="B3917" t="str">
            <v>JOELHO 90 GRAUS, PVC, SOLDÁVEL, DN 25MM, X 3/4  INSTALADO EM RAMAL DE DISTRIBUIÇÃO DE ÁGUA - FORNECIMENTO E INSTALAÇÃO. AF_06/2022</v>
          </cell>
          <cell r="C3917" t="str">
            <v>UN</v>
          </cell>
          <cell r="D3917">
            <v>9.0500000000000007</v>
          </cell>
        </row>
        <row r="3918">
          <cell r="A3918">
            <v>89413</v>
          </cell>
          <cell r="B3918" t="str">
            <v>JOELHO 90 GRAUS, PVC, SOLDÁVEL, DN 32MM, INSTALADO EM RAMAL DE DISTRIBUIÇÃO DE ÁGUA - FORNECIMENTO E INSTALAÇÃO. AF_06/2022</v>
          </cell>
          <cell r="C3918" t="str">
            <v>UN</v>
          </cell>
          <cell r="D3918">
            <v>11.24</v>
          </cell>
        </row>
        <row r="3919">
          <cell r="A3919">
            <v>89414</v>
          </cell>
          <cell r="B3919" t="str">
            <v>JOELHO 45 GRAUS, PVC, SOLDÁVEL, DN 32MM, INSTALADO EM RAMAL DE DISTRIBUIÇÃO DE ÁGUA - FORNECIMENTO E INSTALAÇÃO. AF_06/2022</v>
          </cell>
          <cell r="C3919" t="str">
            <v>UN</v>
          </cell>
          <cell r="D3919">
            <v>12.86</v>
          </cell>
        </row>
        <row r="3920">
          <cell r="A3920">
            <v>89415</v>
          </cell>
          <cell r="B3920" t="str">
            <v>CURVA 90 GRAUS, PVC, SOLDÁVEL, DN 32MM, INSTALADO EM RAMAL DE DISTRIBUIÇÃO DE ÁGUA - FORNECIMENTO E INSTALAÇÃO. AF_06/2022</v>
          </cell>
          <cell r="C3920" t="str">
            <v>UN</v>
          </cell>
          <cell r="D3920">
            <v>15.04</v>
          </cell>
        </row>
        <row r="3921">
          <cell r="A3921">
            <v>89416</v>
          </cell>
          <cell r="B3921" t="str">
            <v>CURVA 45 GRAUS, PVC, SOLDÁVEL, DN 32MM, INSTALADO EM RAMAL DE DISTRIBUIÇÃO DE ÁGUA - FORNECIMENTO E INSTALAÇÃO. AF_06/2022</v>
          </cell>
          <cell r="C3921" t="str">
            <v>UN</v>
          </cell>
          <cell r="D3921">
            <v>13.17</v>
          </cell>
        </row>
        <row r="3922">
          <cell r="A3922">
            <v>89417</v>
          </cell>
          <cell r="B3922" t="str">
            <v>LUVA, PVC, SOLDÁVEL, DN 20MM, INSTALADO EM RAMAL DE DISTRIBUIÇÃO DE ÁGUA - FORNECIMENTO E INSTALAÇÃO. AF_06/2022</v>
          </cell>
          <cell r="C3922" t="str">
            <v>UN</v>
          </cell>
          <cell r="D3922">
            <v>5.0999999999999996</v>
          </cell>
        </row>
        <row r="3923">
          <cell r="A3923">
            <v>89418</v>
          </cell>
          <cell r="B3923" t="str">
            <v>LUVA DE CORRER, PVC, SOLDÁVEL, DN 20MM, INSTALADO EM RAMAL DE DISTRIBUIÇÃO DE ÁGUA - FORNECIMENTO E INSTALAÇÃO. AF_06/2022</v>
          </cell>
          <cell r="C3923" t="str">
            <v>UN</v>
          </cell>
          <cell r="D3923">
            <v>14.38</v>
          </cell>
        </row>
        <row r="3924">
          <cell r="A3924">
            <v>89419</v>
          </cell>
          <cell r="B3924" t="str">
            <v>LUVA DE REDUÇÃO, PVC, SOLDÁVEL, DN 25MM X 20MM, INSTALADO EM RAMAL DE DISTRIBUIÇÃO DE ÁGUA - FORNECIMENTO E INSTALAÇÃO. AF_06/2022</v>
          </cell>
          <cell r="C3924" t="str">
            <v>UN</v>
          </cell>
          <cell r="D3924">
            <v>6.15</v>
          </cell>
        </row>
        <row r="3925">
          <cell r="A3925">
            <v>89421</v>
          </cell>
          <cell r="B3925" t="str">
            <v>UNIÃO, PVC, SOLDÁVEL, DN 20MM, INSTALADO EM RAMAL DE DISTRIBUIÇÃO DE ÁGUA - FORNECIMENTO E INSTALAÇÃO. AF_06/2022</v>
          </cell>
          <cell r="C3925" t="str">
            <v>UN</v>
          </cell>
          <cell r="D3925">
            <v>10.62</v>
          </cell>
        </row>
        <row r="3926">
          <cell r="A3926">
            <v>89423</v>
          </cell>
          <cell r="B3926" t="str">
            <v>CURVA DE TRANSPOSIÇÃO, PVC, SOLDÁVEL, DN 20MM, INSTALADO EM RAMAL DE DISTRIBUIÇÃO DE ÁGUA   FORNECIMENTO E INSTALAÇÃO. AF_06/2022</v>
          </cell>
          <cell r="C3926" t="str">
            <v>UN</v>
          </cell>
          <cell r="D3926">
            <v>9.02</v>
          </cell>
        </row>
        <row r="3927">
          <cell r="A3927">
            <v>89424</v>
          </cell>
          <cell r="B3927" t="str">
            <v>LUVA, PVC, SOLDÁVEL, DN 25MM, INSTALADO EM RAMAL DE DISTRIBUIÇÃO DE ÁGUA - FORNECIMENTO E INSTALAÇÃO. AF_06/2022</v>
          </cell>
          <cell r="C3927" t="str">
            <v>UN</v>
          </cell>
          <cell r="D3927">
            <v>6.03</v>
          </cell>
        </row>
        <row r="3928">
          <cell r="A3928">
            <v>89425</v>
          </cell>
          <cell r="B3928" t="str">
            <v>LUVA DE CORRER, PVC, SOLDÁVEL, DN 25MM, INSTALADO EM RAMAL DE DISTRIBUIÇÃO DE ÁGUA - FORNECIMENTO E INSTALAÇÃO. AF_06/2022</v>
          </cell>
          <cell r="C3928" t="str">
            <v>UN</v>
          </cell>
          <cell r="D3928">
            <v>16.91</v>
          </cell>
        </row>
        <row r="3929">
          <cell r="A3929">
            <v>89426</v>
          </cell>
          <cell r="B3929" t="str">
            <v>LUVA DE REDUÇÃO, PVC, SOLDÁVEL, DN 32MM X 25MM, INSTALADO EM RAMAL DE DISTRIBUIÇÃO DE ÁGUA - FORNECIMENTO E INSTALAÇÃO. AF_06/2022</v>
          </cell>
          <cell r="C3929" t="str">
            <v>UN</v>
          </cell>
          <cell r="D3929">
            <v>8.81</v>
          </cell>
        </row>
        <row r="3930">
          <cell r="A3930">
            <v>89427</v>
          </cell>
          <cell r="B3930" t="str">
            <v>LUVA COM BUCHA DE LATÃO, PVC, SOLDÁVEL, DN 25MM X 3/4 , INSTALADO EM RAMAL DE DISTRIBUIÇÃO DE ÁGUA - FORNECIMENTO E INSTALAÇÃO. AF_06/2022</v>
          </cell>
          <cell r="C3930" t="str">
            <v>UN</v>
          </cell>
          <cell r="D3930">
            <v>11.03</v>
          </cell>
        </row>
        <row r="3931">
          <cell r="A3931">
            <v>89428</v>
          </cell>
          <cell r="B3931" t="str">
            <v>UNIÃO, PVC, SOLDÁVEL, DN 25MM, INSTALADO EM RAMAL DE DISTRIBUIÇÃO DE ÁGUA - FORNECIMENTO E INSTALAÇÃO. AF_06/2022</v>
          </cell>
          <cell r="C3931" t="str">
            <v>UN</v>
          </cell>
          <cell r="D3931">
            <v>12.8</v>
          </cell>
        </row>
        <row r="3932">
          <cell r="A3932">
            <v>89429</v>
          </cell>
          <cell r="B3932" t="str">
            <v>ADAPTADOR CURTO COM BOLSA E ROSCA PARA REGISTRO, PVC, SOLDÁVEL, DN 25MM X 3/4 , INSTALADO EM RAMAL DE DISTRIBUIÇÃO DE ÁGUA - FORNECIMENTO E INSTALAÇÃO. AF_06/2022</v>
          </cell>
          <cell r="C3932" t="str">
            <v>UN</v>
          </cell>
          <cell r="D3932">
            <v>5.67</v>
          </cell>
        </row>
        <row r="3933">
          <cell r="A3933">
            <v>89430</v>
          </cell>
          <cell r="B3933" t="str">
            <v>CURVA DE TRANSPOSIÇÃO, PVC, SOLDÁVEL, DN 25MM, INSTALADO EM RAMAL DE DISTRIBUIÇÃO DE ÁGUA   FORNECIMENTO E INSTALAÇÃO. AF_06/2022</v>
          </cell>
          <cell r="C3933" t="str">
            <v>UN</v>
          </cell>
          <cell r="D3933">
            <v>11.57</v>
          </cell>
        </row>
        <row r="3934">
          <cell r="A3934">
            <v>89431</v>
          </cell>
          <cell r="B3934" t="str">
            <v>LUVA, PVC, SOLDÁVEL, DN 32MM, INSTALADO EM RAMAL DE DISTRIBUIÇÃO DE ÁGUA - FORNECIMENTO E INSTALAÇÃO. AF_06/2022</v>
          </cell>
          <cell r="C3934" t="str">
            <v>UN</v>
          </cell>
          <cell r="D3934">
            <v>8.36</v>
          </cell>
        </row>
        <row r="3935">
          <cell r="A3935">
            <v>89432</v>
          </cell>
          <cell r="B3935" t="str">
            <v>LUVA DE CORRER, PVC, SOLDÁVEL, DN 32MM, INSTALADO EM RAMAL DE DISTRIBUIÇÃO DE ÁGUA   FORNECIMENTO E INSTALAÇÃO. AF_06/2022</v>
          </cell>
          <cell r="C3935" t="str">
            <v>UN</v>
          </cell>
          <cell r="D3935">
            <v>27.16</v>
          </cell>
        </row>
        <row r="3936">
          <cell r="A3936">
            <v>89433</v>
          </cell>
          <cell r="B3936" t="str">
            <v>LUVA DE REDUÇÃO, PVC, SOLDÁVEL, DN 40MM X 32MM, INSTALADO EM RAMAL DE DISTRIBUIÇÃO DE ÁGUA - FORNECIMENTO E INSTALAÇÃO. AF_06/2022</v>
          </cell>
          <cell r="C3936" t="str">
            <v>UN</v>
          </cell>
          <cell r="D3936">
            <v>12.13</v>
          </cell>
        </row>
        <row r="3937">
          <cell r="A3937">
            <v>89434</v>
          </cell>
          <cell r="B3937" t="str">
            <v>LUVA SOLDÁVEL E COM ROSCA, PVC, SOLDÁVEL, DN 32MM X 1 , INSTALADO EM RAMAL DE DISTRIBUIÇÃO DE ÁGUA - FORNECIMENTO E INSTALAÇÃO. AF_06/2022</v>
          </cell>
          <cell r="C3937" t="str">
            <v>UN</v>
          </cell>
          <cell r="D3937">
            <v>10.130000000000001</v>
          </cell>
        </row>
        <row r="3938">
          <cell r="A3938">
            <v>89435</v>
          </cell>
          <cell r="B3938" t="str">
            <v>UNIÃO, PVC, SOLDÁVEL, DN 32MM, INSTALADO EM RAMAL DE DISTRIBUIÇÃO DE ÁGUA - FORNECIMENTO E INSTALAÇÃO. AF_06/2022</v>
          </cell>
          <cell r="C3938" t="str">
            <v>UN</v>
          </cell>
          <cell r="D3938">
            <v>19.18</v>
          </cell>
        </row>
        <row r="3939">
          <cell r="A3939">
            <v>89436</v>
          </cell>
          <cell r="B3939" t="str">
            <v>ADAPTADOR CURTO COM BOLSA E ROSCA PARA REGISTRO, PVC, SOLDÁVEL, DN 32MM X 1 , INSTALADO EM RAMAL DE DISTRIBUIÇÃO DE ÁGUA - FORNECIMENTO E INSTALAÇÃO. AF_06/2022</v>
          </cell>
          <cell r="C3939" t="str">
            <v>UN</v>
          </cell>
          <cell r="D3939">
            <v>7.57</v>
          </cell>
        </row>
        <row r="3940">
          <cell r="A3940">
            <v>89437</v>
          </cell>
          <cell r="B3940" t="str">
            <v>CURVA DE TRANSPOSIÇÃO, PVC, SOLDÁVEL, DN 32MM, INSTALADO EM RAMAL DE DISTRIBUIÇÃO DE ÁGUA   FORNECIMENTO E INSTALAÇÃO. AF_06/2022</v>
          </cell>
          <cell r="C3940" t="str">
            <v>UN</v>
          </cell>
          <cell r="D3940">
            <v>22.05</v>
          </cell>
        </row>
        <row r="3941">
          <cell r="A3941">
            <v>89438</v>
          </cell>
          <cell r="B3941" t="str">
            <v>TE, PVC, SOLDÁVEL, DN 20MM, INSTALADO EM RAMAL DE DISTRIBUIÇÃO DE ÁGUA - FORNECIMENTO E INSTALAÇÃO. AF_06/2022</v>
          </cell>
          <cell r="C3941" t="str">
            <v>UN</v>
          </cell>
          <cell r="D3941">
            <v>9.3699999999999992</v>
          </cell>
        </row>
        <row r="3942">
          <cell r="A3942">
            <v>89439</v>
          </cell>
          <cell r="B3942" t="str">
            <v>TÊ SOLDÁVEL E COM ROSCA NA BOLSA CENTRAL, PVC, SOLDÁVEL, DN 20MM X 1/2 , INSTALADO EM RAMAL DE DISTRIBUIÇÃO DE ÁGUA - FORNECIMENTO E INSTALAÇÃO. AF_06/2022</v>
          </cell>
          <cell r="C3942" t="str">
            <v>UN</v>
          </cell>
          <cell r="D3942">
            <v>10.76</v>
          </cell>
        </row>
        <row r="3943">
          <cell r="A3943">
            <v>89440</v>
          </cell>
          <cell r="B3943" t="str">
            <v>TE, PVC, SOLDÁVEL, DN 25MM, INSTALADO EM RAMAL DE DISTRIBUIÇÃO DE ÁGUA - FORNECIMENTO E INSTALAÇÃO. AF_06/2022</v>
          </cell>
          <cell r="C3943" t="str">
            <v>UN</v>
          </cell>
          <cell r="D3943">
            <v>11.12</v>
          </cell>
        </row>
        <row r="3944">
          <cell r="A3944">
            <v>89442</v>
          </cell>
          <cell r="B3944" t="str">
            <v>TÊ DE REDUÇÃO, PVC, SOLDÁVEL, DN 25MM X 20MM, INSTALADO EM RAMAL DE DISTRIBUIÇÃO DE ÁGUA - FORNECIMENTO E INSTALAÇÃO. AF_06/2022</v>
          </cell>
          <cell r="C3944" t="str">
            <v>UN</v>
          </cell>
          <cell r="D3944">
            <v>12.8</v>
          </cell>
        </row>
        <row r="3945">
          <cell r="A3945">
            <v>89443</v>
          </cell>
          <cell r="B3945" t="str">
            <v>TE, PVC, SOLDÁVEL, DN 32MM, INSTALADO EM RAMAL DE DISTRIBUIÇÃO DE ÁGUA - FORNECIMENTO E INSTALAÇÃO. AF_06/2022</v>
          </cell>
          <cell r="C3945" t="str">
            <v>UN</v>
          </cell>
          <cell r="D3945">
            <v>15.75</v>
          </cell>
        </row>
        <row r="3946">
          <cell r="A3946">
            <v>89444</v>
          </cell>
          <cell r="B3946" t="str">
            <v>TÊ COM BUCHA DE LATÃO NA BOLSA CENTRAL, PVC, SOLDÁVEL, DN 32MM X 3/4 , INSTALADO EM RAMAL DE DISTRIBUIÇÃO DE ÁGUA - FORNECIMENTO E INSTALAÇÃO. AF_06/2022</v>
          </cell>
          <cell r="C3946" t="str">
            <v>UN</v>
          </cell>
          <cell r="D3946">
            <v>22.39</v>
          </cell>
        </row>
        <row r="3947">
          <cell r="A3947">
            <v>89445</v>
          </cell>
          <cell r="B3947" t="str">
            <v>TÊ DE REDUÇÃO, PVC, SOLDÁVEL, DN 32MM X 25MM, INSTALADO EM RAMAL DE DISTRIBUIÇÃO DE ÁGUA - FORNECIMENTO E INSTALAÇÃO. AF_06/2022</v>
          </cell>
          <cell r="C3947" t="str">
            <v>UN</v>
          </cell>
          <cell r="D3947">
            <v>17.41</v>
          </cell>
        </row>
        <row r="3948">
          <cell r="A3948">
            <v>89481</v>
          </cell>
          <cell r="B3948" t="str">
            <v>JOELHO 90 GRAUS, PVC, SOLDÁVEL, DN 25MM, INSTALADO EM PRUMADA DE ÁGUA - FORNECIMENTO E INSTALAÇÃO. AF_06/2022</v>
          </cell>
          <cell r="C3948" t="str">
            <v>UN</v>
          </cell>
          <cell r="D3948">
            <v>4.99</v>
          </cell>
        </row>
        <row r="3949">
          <cell r="A3949">
            <v>89485</v>
          </cell>
          <cell r="B3949" t="str">
            <v>JOELHO 45 GRAUS, PVC, SOLDÁVEL, DN 25MM, INSTALADO EM PRUMADA DE ÁGUA - FORNECIMENTO E INSTALAÇÃO. AF_06/2022</v>
          </cell>
          <cell r="C3949" t="str">
            <v>UN</v>
          </cell>
          <cell r="D3949">
            <v>5.72</v>
          </cell>
        </row>
        <row r="3950">
          <cell r="A3950">
            <v>89489</v>
          </cell>
          <cell r="B3950" t="str">
            <v>CURVA 90 GRAUS, PVC, SOLDÁVEL, DN 25MM, INSTALADO EM PRUMADA DE ÁGUA - FORNECIMENTO E INSTALAÇÃO. AF_06/2022</v>
          </cell>
          <cell r="C3950" t="str">
            <v>UN</v>
          </cell>
          <cell r="D3950">
            <v>7.12</v>
          </cell>
        </row>
        <row r="3951">
          <cell r="A3951">
            <v>89490</v>
          </cell>
          <cell r="B3951" t="str">
            <v>CURVA 45 GRAUS, PVC, SOLDÁVEL, DN 25MM, INSTALADO EM PRUMADA DE ÁGUA - FORNECIMENTO E INSTALAÇÃO. AF_06/2022</v>
          </cell>
          <cell r="C3951" t="str">
            <v>UN</v>
          </cell>
          <cell r="D3951">
            <v>6.61</v>
          </cell>
        </row>
        <row r="3952">
          <cell r="A3952">
            <v>89492</v>
          </cell>
          <cell r="B3952" t="str">
            <v>JOELHO 90 GRAUS, PVC, SOLDÁVEL, DN 32MM, INSTALADO EM PRUMADA DE ÁGUA - FORNECIMENTO E INSTALAÇÃO. AF_06/2022</v>
          </cell>
          <cell r="C3952" t="str">
            <v>UN</v>
          </cell>
          <cell r="D3952">
            <v>7.69</v>
          </cell>
        </row>
        <row r="3953">
          <cell r="A3953">
            <v>89493</v>
          </cell>
          <cell r="B3953" t="str">
            <v>JOELHO 45 GRAUS, PVC, SOLDÁVEL, DN 32MM, INSTALADO EM PRUMADA DE ÁGUA - FORNECIMENTO E INSTALAÇÃO. AF_06/2022</v>
          </cell>
          <cell r="C3953" t="str">
            <v>UN</v>
          </cell>
          <cell r="D3953">
            <v>9.31</v>
          </cell>
        </row>
        <row r="3954">
          <cell r="A3954">
            <v>89494</v>
          </cell>
          <cell r="B3954" t="str">
            <v>CURVA 90 GRAUS, PVC, SOLDÁVEL, DN 32MM, INSTALADO EM PRUMADA DE ÁGUA - FORNECIMENTO E INSTALAÇÃO. AF_06/2022</v>
          </cell>
          <cell r="C3954" t="str">
            <v>UN</v>
          </cell>
          <cell r="D3954">
            <v>11.49</v>
          </cell>
        </row>
        <row r="3955">
          <cell r="A3955">
            <v>89496</v>
          </cell>
          <cell r="B3955" t="str">
            <v>CURVA 45 GRAUS, PVC, SOLDÁVEL, DN 32MM, INSTALADO EM PRUMADA DE ÁGUA - FORNECIMENTO E INSTALAÇÃO. AF_06/2022</v>
          </cell>
          <cell r="C3955" t="str">
            <v>UN</v>
          </cell>
          <cell r="D3955">
            <v>9.6199999999999992</v>
          </cell>
        </row>
        <row r="3956">
          <cell r="A3956">
            <v>89497</v>
          </cell>
          <cell r="B3956" t="str">
            <v>JOELHO 90 GRAUS, PVC, SOLDÁVEL, DN 40MM, INSTALADO EM PRUMADA DE ÁGUA - FORNECIMENTO E INSTALAÇÃO. AF_06/2022</v>
          </cell>
          <cell r="C3956" t="str">
            <v>UN</v>
          </cell>
          <cell r="D3956">
            <v>12.23</v>
          </cell>
        </row>
        <row r="3957">
          <cell r="A3957">
            <v>89498</v>
          </cell>
          <cell r="B3957" t="str">
            <v>JOELHO 45 GRAUS, PVC, SOLDÁVEL, DN 40MM, INSTALADO EM PRUMADA DE ÁGUA - FORNECIMENTO E INSTALAÇÃO. AF_06/2022</v>
          </cell>
          <cell r="C3957" t="str">
            <v>UN</v>
          </cell>
          <cell r="D3957">
            <v>12.28</v>
          </cell>
        </row>
        <row r="3958">
          <cell r="A3958">
            <v>89499</v>
          </cell>
          <cell r="B3958" t="str">
            <v>CURVA 90 GRAUS, PVC, SOLDÁVEL, DN 40MM, INSTALADO EM PRUMADA DE ÁGUA - FORNECIMENTO E INSTALAÇÃO. AF_06/2022</v>
          </cell>
          <cell r="C3958" t="str">
            <v>UN</v>
          </cell>
          <cell r="D3958">
            <v>18.010000000000002</v>
          </cell>
        </row>
        <row r="3959">
          <cell r="A3959">
            <v>89500</v>
          </cell>
          <cell r="B3959" t="str">
            <v>CURVA 45 GRAUS, PVC, SOLDÁVEL, DN 40MM, INSTALADO EM PRUMADA DE ÁGUA - FORNECIMENTO E INSTALAÇÃO. AF_06/2022</v>
          </cell>
          <cell r="C3959" t="str">
            <v>UN</v>
          </cell>
          <cell r="D3959">
            <v>11.77</v>
          </cell>
        </row>
        <row r="3960">
          <cell r="A3960">
            <v>89501</v>
          </cell>
          <cell r="B3960" t="str">
            <v>JOELHO 90 GRAUS, PVC, SOLDÁVEL, DN 50MM, INSTALADO EM PRUMADA DE ÁGUA - FORNECIMENTO E INSTALAÇÃO. AF_06/2022</v>
          </cell>
          <cell r="C3960" t="str">
            <v>UN</v>
          </cell>
          <cell r="D3960">
            <v>13.32</v>
          </cell>
        </row>
        <row r="3961">
          <cell r="A3961">
            <v>89502</v>
          </cell>
          <cell r="B3961" t="str">
            <v>JOELHO 45 GRAUS, PVC, SOLDÁVEL, DN 50MM, INSTALADO EM PRUMADA DE ÁGUA - FORNECIMENTO E INSTALAÇÃO. AF_06/2022</v>
          </cell>
          <cell r="C3961" t="str">
            <v>UN</v>
          </cell>
          <cell r="D3961">
            <v>15.67</v>
          </cell>
        </row>
        <row r="3962">
          <cell r="A3962">
            <v>89503</v>
          </cell>
          <cell r="B3962" t="str">
            <v>CURVA 90 GRAUS, PVC, SOLDÁVEL, DN 50MM, INSTALADO EM PRUMADA DE ÁGUA - FORNECIMENTO E INSTALAÇÃO. AF_06/2022</v>
          </cell>
          <cell r="C3962" t="str">
            <v>UN</v>
          </cell>
          <cell r="D3962">
            <v>20.92</v>
          </cell>
        </row>
        <row r="3963">
          <cell r="A3963">
            <v>89504</v>
          </cell>
          <cell r="B3963" t="str">
            <v>CURVA 45 GRAUS, PVC, SOLDÁVEL, DN 50MM, INSTALADO EM PRUMADA DE ÁGUA - FORNECIMENTO E INSTALAÇÃO. AF_06/2022</v>
          </cell>
          <cell r="C3963" t="str">
            <v>UN</v>
          </cell>
          <cell r="D3963">
            <v>17.36</v>
          </cell>
        </row>
        <row r="3964">
          <cell r="A3964">
            <v>89505</v>
          </cell>
          <cell r="B3964" t="str">
            <v>JOELHO 90 GRAUS, PVC, SOLDÁVEL, DN 60MM, INSTALADO EM PRUMADA DE ÁGUA - FORNECIMENTO E INSTALAÇÃO. AF_06/2022</v>
          </cell>
          <cell r="C3964" t="str">
            <v>UN</v>
          </cell>
          <cell r="D3964">
            <v>37.950000000000003</v>
          </cell>
        </row>
        <row r="3965">
          <cell r="A3965">
            <v>89506</v>
          </cell>
          <cell r="B3965" t="str">
            <v>JOELHO 45 GRAUS, PVC, SOLDÁVEL, DN 60MM, INSTALADO EM PRUMADA DE ÁGUA - FORNECIMENTO E INSTALAÇÃO. AF_06/2022</v>
          </cell>
          <cell r="C3965" t="str">
            <v>UN</v>
          </cell>
          <cell r="D3965">
            <v>36.299999999999997</v>
          </cell>
        </row>
        <row r="3966">
          <cell r="A3966">
            <v>89507</v>
          </cell>
          <cell r="B3966" t="str">
            <v>CURVA 90 GRAUS, PVC, SOLDÁVEL, DN 60MM, INSTALADO EM PRUMADA DE ÁGUA - FORNECIMENTO E INSTALAÇÃO. AF_06/2022</v>
          </cell>
          <cell r="C3966" t="str">
            <v>UN</v>
          </cell>
          <cell r="D3966">
            <v>42.81</v>
          </cell>
        </row>
        <row r="3967">
          <cell r="A3967">
            <v>89510</v>
          </cell>
          <cell r="B3967" t="str">
            <v>CURVA 45 GRAUS, PVC, SOLDÁVEL, DN 60MM, INSTALADO EM PRUMADA DE ÁGUA - FORNECIMENTO E INSTALAÇÃO. AF_06/2022</v>
          </cell>
          <cell r="C3967" t="str">
            <v>UN</v>
          </cell>
          <cell r="D3967">
            <v>24.76</v>
          </cell>
        </row>
        <row r="3968">
          <cell r="A3968">
            <v>89513</v>
          </cell>
          <cell r="B3968" t="str">
            <v>JOELHO 90 GRAUS, PVC, SOLDÁVEL, DN 75MM, INSTALADO EM PRUMADA DE ÁGUA - FORNECIMENTO E INSTALAÇÃO. AF_06/2022</v>
          </cell>
          <cell r="C3968" t="str">
            <v>UN</v>
          </cell>
          <cell r="D3968">
            <v>94.62</v>
          </cell>
        </row>
        <row r="3969">
          <cell r="A3969">
            <v>89514</v>
          </cell>
          <cell r="B3969" t="str">
            <v>JOELHO 90 GRAUS, PVC, SERIE R, ÁGUA PLUVIAL, DN 40 MM, JUNTA SOLDÁVEL, FORNECIDO E INSTALADO EM RAMAL DE ENCAMINHAMENTO. AF_06/2022</v>
          </cell>
          <cell r="C3969" t="str">
            <v>UN</v>
          </cell>
          <cell r="D3969">
            <v>7.97</v>
          </cell>
        </row>
        <row r="3970">
          <cell r="A3970">
            <v>89515</v>
          </cell>
          <cell r="B3970" t="str">
            <v>JOELHO 45 GRAUS, PVC, SOLDÁVEL, DN 75MM, INSTALADO EM PRUMADA DE ÁGUA - FORNECIMENTO E INSTALAÇÃO. AF_06/2022</v>
          </cell>
          <cell r="C3970" t="str">
            <v>UN</v>
          </cell>
          <cell r="D3970">
            <v>75.599999999999994</v>
          </cell>
        </row>
        <row r="3971">
          <cell r="A3971">
            <v>89516</v>
          </cell>
          <cell r="B3971" t="str">
            <v>JOELHO 45 GRAUS, PVC, SERIE R, ÁGUA PLUVIAL, DN 40 MM, JUNTA SOLDÁVEL, FORNECIDO E INSTALADO EM RAMAL DE ENCAMINHAMENTO. AF_06/2022</v>
          </cell>
          <cell r="C3971" t="str">
            <v>UN</v>
          </cell>
          <cell r="D3971">
            <v>8.0500000000000007</v>
          </cell>
        </row>
        <row r="3972">
          <cell r="A3972">
            <v>89517</v>
          </cell>
          <cell r="B3972" t="str">
            <v>CURVA 90 GRAUS, PVC, SOLDÁVEL, DN 75MM, INSTALADO EM PRUMADA DE ÁGUA - FORNECIMENTO E INSTALAÇÃO. AF_06/2022</v>
          </cell>
          <cell r="C3972" t="str">
            <v>UN</v>
          </cell>
          <cell r="D3972">
            <v>63.45</v>
          </cell>
        </row>
        <row r="3973">
          <cell r="A3973">
            <v>89518</v>
          </cell>
          <cell r="B3973" t="str">
            <v>JOELHO 90 GRAUS, PVC, SERIE R, ÁGUA PLUVIAL, DN 50 MM, JUNTA ELÁSTICA, FORNECIDO E INSTALADO EM RAMAL DE ENCAMINHAMENTO. AF_06/2022</v>
          </cell>
          <cell r="C3973" t="str">
            <v>UN</v>
          </cell>
          <cell r="D3973">
            <v>14.61</v>
          </cell>
        </row>
        <row r="3974">
          <cell r="A3974">
            <v>89519</v>
          </cell>
          <cell r="B3974" t="str">
            <v>CURVA 45 GRAUS, PVC, SOLDÁVEL, DN 75MM, INSTALADO EM PRUMADA DE ÁGUA - FORNECIMENTO E INSTALAÇÃO. AF_06/2022</v>
          </cell>
          <cell r="C3974" t="str">
            <v>UN</v>
          </cell>
          <cell r="D3974">
            <v>43.26</v>
          </cell>
        </row>
        <row r="3975">
          <cell r="A3975">
            <v>89520</v>
          </cell>
          <cell r="B3975" t="str">
            <v>JOELHO 45 GRAUS, PVC, SERIE R, ÁGUA PLUVIAL, DN 50 MM, JUNTA ELÁSTICA, FORNECIDO E INSTALADO EM RAMAL DE ENCAMINHAMENTO. AF_06/2022</v>
          </cell>
          <cell r="C3975" t="str">
            <v>UN</v>
          </cell>
          <cell r="D3975">
            <v>15.33</v>
          </cell>
        </row>
        <row r="3976">
          <cell r="A3976">
            <v>89521</v>
          </cell>
          <cell r="B3976" t="str">
            <v>JOELHO 90 GRAUS, PVC, SOLDÁVEL, DN 85MM, INSTALADO EM PRUMADA DE ÁGUA - FORNECIMENTO E INSTALAÇÃO. AF_06/2022</v>
          </cell>
          <cell r="C3976" t="str">
            <v>UN</v>
          </cell>
          <cell r="D3976">
            <v>112.8</v>
          </cell>
        </row>
        <row r="3977">
          <cell r="A3977">
            <v>89522</v>
          </cell>
          <cell r="B3977" t="str">
            <v>JOELHO 90 GRAUS, PVC, SERIE R, ÁGUA PLUVIAL, DN 75 MM, JUNTA ELÁSTICA, FORNECIDO E INSTALADO EM RAMAL DE ENCAMINHAMENTO. AF_06/2022</v>
          </cell>
          <cell r="C3977" t="str">
            <v>UN</v>
          </cell>
          <cell r="D3977">
            <v>28.72</v>
          </cell>
        </row>
        <row r="3978">
          <cell r="A3978">
            <v>89523</v>
          </cell>
          <cell r="B3978" t="str">
            <v>JOELHO 45 GRAUS, PVC, SOLDÁVEL, DN 85MM, INSTALADO EM PRUMADA DE ÁGUA - FORNECIMENTO E INSTALAÇÃO. AF_06/2022</v>
          </cell>
          <cell r="C3978" t="str">
            <v>UN</v>
          </cell>
          <cell r="D3978">
            <v>92.43</v>
          </cell>
        </row>
        <row r="3979">
          <cell r="A3979">
            <v>89524</v>
          </cell>
          <cell r="B3979" t="str">
            <v>JOELHO 45 GRAUS, PVC, SERIE R, ÁGUA PLUVIAL, DN 75 MM, JUNTA ELÁSTICA, FORNECIDO E INSTALADO EM RAMAL DE ENCAMINHAMENTO. AF_06/2022</v>
          </cell>
          <cell r="C3979" t="str">
            <v>UN</v>
          </cell>
          <cell r="D3979">
            <v>29.18</v>
          </cell>
        </row>
        <row r="3980">
          <cell r="A3980">
            <v>89525</v>
          </cell>
          <cell r="B3980" t="str">
            <v>CURVA 90 GRAUS, PVC, SOLDÁVEL, DN 85MM, INSTALADO EM PRUMADA DE ÁGUA - FORNECIMENTO E INSTALAÇÃO. AF_06/2022</v>
          </cell>
          <cell r="C3980" t="str">
            <v>UN</v>
          </cell>
          <cell r="D3980">
            <v>79.760000000000005</v>
          </cell>
        </row>
        <row r="3981">
          <cell r="A3981">
            <v>89526</v>
          </cell>
          <cell r="B3981" t="str">
            <v>CURVA 87 GRAUS E 30 MINUTOS, PVC, SERIE R, ÁGUA PLUVIAL, DN 75 MM, JUNTA ELÁSTICA, FORNECIDO E INSTALADO EM RAMAL DE ENCAMINHAMENTO. AF_06/2022</v>
          </cell>
          <cell r="C3981" t="str">
            <v>UN</v>
          </cell>
          <cell r="D3981">
            <v>37.65</v>
          </cell>
        </row>
        <row r="3982">
          <cell r="A3982">
            <v>89527</v>
          </cell>
          <cell r="B3982" t="str">
            <v>CURVA 45 GRAUS, PVC, SOLDÁVEL, DN 85MM, INSTALADO EM PRUMADA DE ÁGUA - FORNECIMENTO E INSTALAÇÃO. AF_06/2022</v>
          </cell>
          <cell r="C3982" t="str">
            <v>UN</v>
          </cell>
          <cell r="D3982">
            <v>52.13</v>
          </cell>
        </row>
        <row r="3983">
          <cell r="A3983">
            <v>89528</v>
          </cell>
          <cell r="B3983" t="str">
            <v>LUVA, PVC, SOLDÁVEL, DN 25MM, INSTALADO EM PRUMADA DE ÁGUA - FORNECIMENTO E INSTALAÇÃO. AF_06/2022</v>
          </cell>
          <cell r="C3983" t="str">
            <v>UN</v>
          </cell>
          <cell r="D3983">
            <v>4</v>
          </cell>
        </row>
        <row r="3984">
          <cell r="A3984">
            <v>89529</v>
          </cell>
          <cell r="B3984" t="str">
            <v>JOELHO 90 GRAUS, PVC, SERIE R, ÁGUA PLUVIAL, DN 100 MM, JUNTA ELÁSTICA, FORNECIDO E INSTALADO EM RAMAL DE ENCAMINHAMENTO. AF_06/2022</v>
          </cell>
          <cell r="C3984" t="str">
            <v>UN</v>
          </cell>
          <cell r="D3984">
            <v>35.65</v>
          </cell>
        </row>
        <row r="3985">
          <cell r="A3985">
            <v>89530</v>
          </cell>
          <cell r="B3985" t="str">
            <v>LUVA DE CORRER, PVC, SOLDÁVEL, DN 25MM, INSTALADO EM PRUMADA DE ÁGUA - FORNECIMENTO E INSTALAÇÃO. AF_06/2022</v>
          </cell>
          <cell r="C3985" t="str">
            <v>UN</v>
          </cell>
          <cell r="D3985">
            <v>14.88</v>
          </cell>
        </row>
        <row r="3986">
          <cell r="A3986">
            <v>89531</v>
          </cell>
          <cell r="B3986" t="str">
            <v>JOELHO 45 GRAUS, PVC, SERIE R, ÁGUA PLUVIAL, DN 100 MM, JUNTA ELÁSTICA, FORNECIDO E INSTALADO EM RAMAL DE ENCAMINHAMENTO. AF_06/2022</v>
          </cell>
          <cell r="C3986" t="str">
            <v>UN</v>
          </cell>
          <cell r="D3986">
            <v>36.68</v>
          </cell>
        </row>
        <row r="3987">
          <cell r="A3987">
            <v>89532</v>
          </cell>
          <cell r="B3987" t="str">
            <v>LUVA DE REDUÇÃO, PVC, SOLDÁVEL, DN 32MM X 25MM, INSTALADO EM PRUMADA DE ÁGUA - FORNECIMENTO E INSTALAÇÃO. AF_06/2022</v>
          </cell>
          <cell r="C3987" t="str">
            <v>UN</v>
          </cell>
          <cell r="D3987">
            <v>6.6</v>
          </cell>
        </row>
        <row r="3988">
          <cell r="A3988">
            <v>89535</v>
          </cell>
          <cell r="B3988" t="str">
            <v>CURVA 87 GRAUS E 30 MINUTOS, PVC, SERIE R, ÁGUA PLUVIAL, DN 100 MM, JUNTA ELÁSTICA, FORNECIDO E INSTALADO EM RAMAL DE ENCAMINHAMENTO. AF_06/2022</v>
          </cell>
          <cell r="C3988" t="str">
            <v>UN</v>
          </cell>
          <cell r="D3988">
            <v>41.11</v>
          </cell>
        </row>
        <row r="3989">
          <cell r="A3989">
            <v>89536</v>
          </cell>
          <cell r="B3989" t="str">
            <v>UNIÃO, PVC, SOLDÁVEL, DN 25MM, INSTALADO EM PRUMADA DE ÁGUA - FORNECIMENTO E INSTALAÇÃO. AF_06/2022</v>
          </cell>
          <cell r="C3989" t="str">
            <v>UN</v>
          </cell>
          <cell r="D3989">
            <v>10.77</v>
          </cell>
        </row>
        <row r="3990">
          <cell r="A3990">
            <v>89540</v>
          </cell>
          <cell r="B3990" t="str">
            <v>CURVA DE TRANSPOSIÇÃO, PVC, SOLDÁVEL, DN 25MM, INSTALADO EM PRUMADA DE ÁGUA  - FORNECIMENTO E INSTALAÇÃO. AF_06/2022</v>
          </cell>
          <cell r="C3990" t="str">
            <v>UN</v>
          </cell>
          <cell r="D3990">
            <v>9.5399999999999991</v>
          </cell>
        </row>
        <row r="3991">
          <cell r="A3991">
            <v>89541</v>
          </cell>
          <cell r="B3991" t="str">
            <v>LUVA, PVC, SOLDÁVEL, DN 32MM, INSTALADO EM PRUMADA DE ÁGUA - FORNECIMENTO E INSTALAÇÃO. AF_06/2022</v>
          </cell>
          <cell r="C3991" t="str">
            <v>UN</v>
          </cell>
          <cell r="D3991">
            <v>5.99</v>
          </cell>
        </row>
        <row r="3992">
          <cell r="A3992">
            <v>89542</v>
          </cell>
          <cell r="B3992" t="str">
            <v>LUVA DE CORRER, PVC, SOLDÁVEL, DN 32MM, INSTALADO EM PRUMADA DE ÁGUA - FORNECIMENTO E INSTALAÇÃO. AF_06/2022</v>
          </cell>
          <cell r="C3992" t="str">
            <v>UN</v>
          </cell>
          <cell r="D3992">
            <v>24.79</v>
          </cell>
        </row>
        <row r="3993">
          <cell r="A3993">
            <v>89544</v>
          </cell>
          <cell r="B3993" t="str">
            <v>LUVA SIMPLES, PVC, SERIE R, ÁGUA PLUVIAL, DN 40 MM, JUNTA SOLDÁVEL, FORNECIDO E INSTALADO EM RAMAL DE ENCAMINHAMENTO. AF_06/2022</v>
          </cell>
          <cell r="C3993" t="str">
            <v>UN</v>
          </cell>
          <cell r="D3993">
            <v>8.23</v>
          </cell>
        </row>
        <row r="3994">
          <cell r="A3994">
            <v>89545</v>
          </cell>
          <cell r="B3994" t="str">
            <v>LUVA SIMPLES, PVC, SERIE R, ÁGUA PLUVIAL, DN 50 MM, JUNTA ELÁSTICA, FORNECIDO E INSTALADO EM RAMAL DE ENCAMINHAMENTO. AF_06/2022</v>
          </cell>
          <cell r="C3994" t="str">
            <v>UN</v>
          </cell>
          <cell r="D3994">
            <v>16.3</v>
          </cell>
        </row>
        <row r="3995">
          <cell r="A3995">
            <v>89546</v>
          </cell>
          <cell r="B3995" t="str">
            <v>BUCHA DE REDUÇÃO LONGA, PVC, SERIE R, ÁGUA PLUVIAL, DN 50 X 40 MM, JUNTA ELÁSTICA, FORNECIDO E INSTALADO EM RAMAL DE ENCAMINHAMENTO. AF_06/2022</v>
          </cell>
          <cell r="C3995" t="str">
            <v>UN</v>
          </cell>
          <cell r="D3995">
            <v>10.8</v>
          </cell>
        </row>
        <row r="3996">
          <cell r="A3996">
            <v>89547</v>
          </cell>
          <cell r="B3996" t="str">
            <v>LUVA SIMPLES, PVC, SERIE R, ÁGUA PLUVIAL, DN 75 MM, JUNTA ELÁSTICA, FORNECIDO E INSTALADO EM RAMAL DE ENCAMINHAMENTO. AF_06/2022</v>
          </cell>
          <cell r="C3996" t="str">
            <v>UN</v>
          </cell>
          <cell r="D3996">
            <v>21.65</v>
          </cell>
        </row>
        <row r="3997">
          <cell r="A3997">
            <v>89548</v>
          </cell>
          <cell r="B3997" t="str">
            <v>LUVA DE CORRER, PVC, SERIE R, ÁGUA PLUVIAL, DN 75 MM, JUNTA ELÁSTICA, FORNECIDO E INSTALADO EM RAMAL DE ENCAMINHAMENTO. AF_06/2022</v>
          </cell>
          <cell r="C3997" t="str">
            <v>UN</v>
          </cell>
          <cell r="D3997">
            <v>22.19</v>
          </cell>
        </row>
        <row r="3998">
          <cell r="A3998">
            <v>89549</v>
          </cell>
          <cell r="B3998" t="str">
            <v>REDUÇÃO EXCÊNTRICA, PVC, SERIE R, ÁGUA PLUVIAL, DN 75 X 50 MM, JUNTA ELÁSTICA, FORNECIDO E INSTALADO EM RAMAL DE ENCAMINHAMENTO. AF_06/2022</v>
          </cell>
          <cell r="C3998" t="str">
            <v>UN</v>
          </cell>
          <cell r="D3998">
            <v>18.38</v>
          </cell>
        </row>
        <row r="3999">
          <cell r="A3999">
            <v>89550</v>
          </cell>
          <cell r="B3999" t="str">
            <v>TÊ DE INSPEÇÃO, PVC, SERIE R, ÁGUA PLUVIAL, DN 75 MM, JUNTA ELÁSTICA, FORNECIDO E INSTALADO EM RAMAL DE ENCAMINHAMENTO. AF_06/2022</v>
          </cell>
          <cell r="C3999" t="str">
            <v>UN</v>
          </cell>
          <cell r="D3999">
            <v>39.93</v>
          </cell>
        </row>
        <row r="4000">
          <cell r="A4000">
            <v>89551</v>
          </cell>
          <cell r="B4000" t="str">
            <v>LUVA SOLDÁVEL E COM ROSCA, PVC, SOLDÁVEL, DN 32MM X 1 , INSTALADO EM PRUMADA DE ÁGUA - FORNECIMENTO E INSTALAÇÃO. AF_06/2022</v>
          </cell>
          <cell r="C4000" t="str">
            <v>UN</v>
          </cell>
          <cell r="D4000">
            <v>7.92</v>
          </cell>
        </row>
        <row r="4001">
          <cell r="A4001">
            <v>89552</v>
          </cell>
          <cell r="B4001" t="str">
            <v>UNIÃO, PVC, SOLDÁVEL, DN 32MM, INSTALADO EM PRUMADA DE ÁGUA - FORNECIMENTO E INSTALAÇÃO. AF_06/2022</v>
          </cell>
          <cell r="C4001" t="str">
            <v>UN</v>
          </cell>
          <cell r="D4001">
            <v>16.809999999999999</v>
          </cell>
        </row>
        <row r="4002">
          <cell r="A4002">
            <v>89553</v>
          </cell>
          <cell r="B4002" t="str">
            <v>ADAPTADOR CURTO COM BOLSA E ROSCA PARA REGISTRO, PVC, SOLDÁVEL, DN 32MM X 1 , INSTALADO EM PRUMADA DE ÁGUA - FORNECIMENTO E INSTALAÇÃO. AF_06/2022</v>
          </cell>
          <cell r="C4002" t="str">
            <v>UN</v>
          </cell>
          <cell r="D4002">
            <v>5.36</v>
          </cell>
        </row>
        <row r="4003">
          <cell r="A4003">
            <v>89554</v>
          </cell>
          <cell r="B4003" t="str">
            <v>LUVA SIMPLES, PVC, SERIE R, ÁGUA PLUVIAL, DN 100 MM, JUNTA ELÁSTICA, FORNECIDO E INSTALADO EM RAMAL DE ENCAMINHAMENTO. AF_06/2022</v>
          </cell>
          <cell r="C4003" t="str">
            <v>UN</v>
          </cell>
          <cell r="D4003">
            <v>27.45</v>
          </cell>
        </row>
        <row r="4004">
          <cell r="A4004">
            <v>89555</v>
          </cell>
          <cell r="B4004" t="str">
            <v>CURVA DE TRANSPOSIÇÃO, PVC, SOLDÁVEL, DN 32MM, INSTALADO EM PRUMADA DE ÁGUA   FORNECIMENTO E INSTALAÇÃO. AF_06/2022</v>
          </cell>
          <cell r="C4004" t="str">
            <v>UN</v>
          </cell>
          <cell r="D4004">
            <v>19.68</v>
          </cell>
        </row>
        <row r="4005">
          <cell r="A4005">
            <v>89556</v>
          </cell>
          <cell r="B4005" t="str">
            <v>LUVA DE CORRER, PVC, SERIE R, ÁGUA PLUVIAL, DN 100 MM, JUNTA ELÁSTICA, FORNECIDO E INSTALADO EM RAMAL DE ENCAMINHAMENTO. AF_06/2022</v>
          </cell>
          <cell r="C4005" t="str">
            <v>UN</v>
          </cell>
          <cell r="D4005">
            <v>38.81</v>
          </cell>
        </row>
        <row r="4006">
          <cell r="A4006">
            <v>89557</v>
          </cell>
          <cell r="B4006" t="str">
            <v>REDUÇÃO EXCÊNTRICA, PVC, SERIE R, ÁGUA PLUVIAL, DN 100 X 75 MM, JUNTA ELÁSTICA, FORNECIDO E INSTALADO EM RAMAL DE ENCAMINHAMENTO. AF_06/2022</v>
          </cell>
          <cell r="C4006" t="str">
            <v>UN</v>
          </cell>
          <cell r="D4006">
            <v>30.78</v>
          </cell>
        </row>
        <row r="4007">
          <cell r="A4007">
            <v>89558</v>
          </cell>
          <cell r="B4007" t="str">
            <v>LUVA, PVC, SOLDÁVEL, DN 40MM, INSTALADO EM PRUMADA DE ÁGUA - FORNECIMENTO E INSTALAÇÃO. AF_06/2022</v>
          </cell>
          <cell r="C4007" t="str">
            <v>UN</v>
          </cell>
          <cell r="D4007">
            <v>9.06</v>
          </cell>
        </row>
        <row r="4008">
          <cell r="A4008">
            <v>89559</v>
          </cell>
          <cell r="B4008" t="str">
            <v>TÊ DE INSPEÇÃO, PVC, SERIE R, ÁGUA PLUVIAL, DN 100 MM, JUNTA ELÁSTICA, FORNECIDO E INSTALADO EM RAMAL DE ENCAMINHAMENTO. AF_06/2022</v>
          </cell>
          <cell r="C4008" t="str">
            <v>UN</v>
          </cell>
          <cell r="D4008">
            <v>65.040000000000006</v>
          </cell>
        </row>
        <row r="4009">
          <cell r="A4009">
            <v>89560</v>
          </cell>
          <cell r="B4009" t="str">
            <v>LUVA DE CORRER, PVC, SOLDÁVEL, DN 40MM, INSTALADO EM PRUMADA DE ÁGUA   FORNECIMENTO E INSTALAÇÃO. AF_06/2022</v>
          </cell>
          <cell r="C4009" t="str">
            <v>UN</v>
          </cell>
          <cell r="D4009">
            <v>31.77</v>
          </cell>
        </row>
        <row r="4010">
          <cell r="A4010">
            <v>89561</v>
          </cell>
          <cell r="B4010" t="str">
            <v>JUNÇÃO SIMPLES, PVC, SERIE R, ÁGUA PLUVIAL, DN 40 MM, JUNTA SOLDÁVEL, FORNECIDO E INSTALADO EM RAMAL DE ENCAMINHAMENTO. AF_06/2022</v>
          </cell>
          <cell r="C4010" t="str">
            <v>UN</v>
          </cell>
          <cell r="D4010">
            <v>14.29</v>
          </cell>
        </row>
        <row r="4011">
          <cell r="A4011">
            <v>89562</v>
          </cell>
          <cell r="B4011" t="str">
            <v>LUVA DE REDUÇÃO, PVC, SOLDÁVEL, DN 40MM X 32MM, INSTALADO EM PRUMADA DE ÁGUA - FORNECIMENTO E INSTALAÇÃO. AF_06/2022</v>
          </cell>
          <cell r="C4011" t="str">
            <v>UN</v>
          </cell>
          <cell r="D4011">
            <v>9.59</v>
          </cell>
        </row>
        <row r="4012">
          <cell r="A4012">
            <v>89563</v>
          </cell>
          <cell r="B4012" t="str">
            <v>JUNÇÃO SIMPLES, PVC, SERIE R, ÁGUA PLUVIAL, DN 50 MM, JUNTA ELÁSTICA, FORNECIDO E INSTALADO EM RAMAL DE ENCAMINHAMENTO. AF_06/2022</v>
          </cell>
          <cell r="C4012" t="str">
            <v>UN</v>
          </cell>
          <cell r="D4012">
            <v>33.56</v>
          </cell>
        </row>
        <row r="4013">
          <cell r="A4013">
            <v>89564</v>
          </cell>
          <cell r="B4013" t="str">
            <v>LUVA COM ROSCA, PVC, SOLDÁVEL, DN 40MM X 1.1/4 , INSTALADO EM PRUMADA DE ÁGUA - FORNECIMENTO E INSTALAÇÃO. AF_06/2022</v>
          </cell>
          <cell r="C4013" t="str">
            <v>UN</v>
          </cell>
          <cell r="D4013">
            <v>14.33</v>
          </cell>
        </row>
        <row r="4014">
          <cell r="A4014">
            <v>89565</v>
          </cell>
          <cell r="B4014" t="str">
            <v>JUNÇÃO SIMPLES, PVC, SERIE R, ÁGUA PLUVIAL, DN 75 X 75 MM, JUNTA ELÁSTICA, FORNECIDO E INSTALADO EM RAMAL DE ENCAMINHAMENTO. AF_06/2022</v>
          </cell>
          <cell r="C4014" t="str">
            <v>UN</v>
          </cell>
          <cell r="D4014">
            <v>54.13</v>
          </cell>
        </row>
        <row r="4015">
          <cell r="A4015">
            <v>89566</v>
          </cell>
          <cell r="B4015" t="str">
            <v>TÊ, PVC, SERIE R, ÁGUA PLUVIAL, DN 75 MM, JUNTA ELÁSTICA, FORNECIDO E INSTALADO EM RAMAL DE ENCAMINHAMENTO. AF_06/2022</v>
          </cell>
          <cell r="C4015" t="str">
            <v>UN</v>
          </cell>
          <cell r="D4015">
            <v>45.81</v>
          </cell>
        </row>
        <row r="4016">
          <cell r="A4016">
            <v>89567</v>
          </cell>
          <cell r="B4016" t="str">
            <v>JUNÇÃO SIMPLES, PVC, SERIE R, ÁGUA PLUVIAL, DN 100 X 100 MM, JUNTA ELÁSTICA, FORNECIDO E INSTALADO EM RAMAL DE ENCAMINHAMENTO. AF_06/2022</v>
          </cell>
          <cell r="C4016" t="str">
            <v>UN</v>
          </cell>
          <cell r="D4016">
            <v>77.7</v>
          </cell>
        </row>
        <row r="4017">
          <cell r="A4017">
            <v>89568</v>
          </cell>
          <cell r="B4017" t="str">
            <v>UNIÃO, PVC, SOLDÁVEL, DN 40MM, INSTALADO EM PRUMADA DE ÁGUA - FORNECIMENTO E INSTALAÇÃO. AF_06/2022</v>
          </cell>
          <cell r="C4017" t="str">
            <v>UN</v>
          </cell>
          <cell r="D4017">
            <v>29.47</v>
          </cell>
        </row>
        <row r="4018">
          <cell r="A4018">
            <v>89569</v>
          </cell>
          <cell r="B4018" t="str">
            <v>JUNÇÃO SIMPLES, PVC, SERIE R, ÁGUA PLUVIAL, DN 100 X 75 MM, JUNTA ELÁSTICA, FORNECIDO E INSTALADO EM RAMAL DE ENCAMINHAMENTO. AF_06/2022</v>
          </cell>
          <cell r="C4018" t="str">
            <v>UN</v>
          </cell>
          <cell r="D4018">
            <v>90.87</v>
          </cell>
        </row>
        <row r="4019">
          <cell r="A4019">
            <v>89570</v>
          </cell>
          <cell r="B4019" t="str">
            <v>ADAPTADOR CURTO COM BOLSA E ROSCA PARA REGISTRO, PVC, SOLDÁVEL, DN 40MM X 1.1/2 , INSTALADO EM PRUMADA DE ÁGUA - FORNECIMENTO E INSTALAÇÃO. AF_06/2022</v>
          </cell>
          <cell r="C4019" t="str">
            <v>UN</v>
          </cell>
          <cell r="D4019">
            <v>10.56</v>
          </cell>
        </row>
        <row r="4020">
          <cell r="A4020">
            <v>89571</v>
          </cell>
          <cell r="B4020" t="str">
            <v>TÊ, PVC, SERIE R, ÁGUA PLUVIAL, DN 100 X 100 MM, JUNTA ELÁSTICA, FORNECIDO E INSTALADO EM RAMAL DE ENCAMINHAMENTO. AF_06/2022</v>
          </cell>
          <cell r="C4020" t="str">
            <v>UN</v>
          </cell>
          <cell r="D4020">
            <v>67.23</v>
          </cell>
        </row>
        <row r="4021">
          <cell r="A4021">
            <v>89572</v>
          </cell>
          <cell r="B4021" t="str">
            <v>ADAPTADOR CURTO COM BOLSA E ROSCA PARA REGISTRO, PVC, SOLDÁVEL, DN 40MM X 1.1/4 , INSTALADO EM PRUMADA DE ÁGUA - FORNECIMENTO E INSTALAÇÃO. AF_06/2022</v>
          </cell>
          <cell r="C4021" t="str">
            <v>UN</v>
          </cell>
          <cell r="D4021">
            <v>8.09</v>
          </cell>
        </row>
        <row r="4022">
          <cell r="A4022">
            <v>89573</v>
          </cell>
          <cell r="B4022" t="str">
            <v>TÊ, PVC, SERIE R, ÁGUA PLUVIAL, DN 100 X 75 MM, JUNTA ELÁSTICA, FORNECIDO E INSTALADO EM RAMAL DE ENCAMINHAMENTO. AF_06/2022</v>
          </cell>
          <cell r="C4022" t="str">
            <v>UN</v>
          </cell>
          <cell r="D4022">
            <v>73.91</v>
          </cell>
        </row>
        <row r="4023">
          <cell r="A4023">
            <v>89574</v>
          </cell>
          <cell r="B4023" t="str">
            <v>JUNÇÃO DUPLA, PVC, SERIE R, ÁGUA PLUVIAL, DN 100 X 100 X 100 MM, JUNTA ELÁSTICA, FORNECIDO E INSTALADO EM RAMAL DE ENCAMINHAMENTO. AF_06/2022</v>
          </cell>
          <cell r="C4023" t="str">
            <v>UN</v>
          </cell>
          <cell r="D4023">
            <v>150.22999999999999</v>
          </cell>
        </row>
        <row r="4024">
          <cell r="A4024">
            <v>89575</v>
          </cell>
          <cell r="B4024" t="str">
            <v>LUVA, PVC, SOLDÁVEL, DN 50MM, INSTALADO EM PRUMADA DE ÁGUA - FORNECIMENTO E INSTALAÇÃO. AF_06/2022</v>
          </cell>
          <cell r="C4024" t="str">
            <v>UN</v>
          </cell>
          <cell r="D4024">
            <v>10.8</v>
          </cell>
        </row>
        <row r="4025">
          <cell r="A4025">
            <v>89577</v>
          </cell>
          <cell r="B4025" t="str">
            <v>LUVA DE CORRER, PVC, SOLDÁVEL, DN 50MM, INSTALADO EM PRUMADA DE ÁGUA - FORNECIMENTO E INSTALAÇÃO. AF_06/2022</v>
          </cell>
          <cell r="C4025" t="str">
            <v>UN</v>
          </cell>
          <cell r="D4025">
            <v>33.64</v>
          </cell>
        </row>
        <row r="4026">
          <cell r="A4026">
            <v>89579</v>
          </cell>
          <cell r="B4026" t="str">
            <v>LUVA DE REDUÇÃO, PVC, SOLDÁVEL, DN 50MM X 25MM, INSTALADO EM PRUMADA DE ÁGUA   FORNECIMENTO E INSTALAÇÃO. AF_06/2022</v>
          </cell>
          <cell r="C4026" t="str">
            <v>UN</v>
          </cell>
          <cell r="D4026">
            <v>10.83</v>
          </cell>
        </row>
        <row r="4027">
          <cell r="A4027">
            <v>89581</v>
          </cell>
          <cell r="B4027" t="str">
            <v>JOELHO 90 GRAUS, PVC, SERIE R, ÁGUA PLUVIAL, DN 75 MM, JUNTA ELÁSTICA, FORNECIDO E INSTALADO EM CONDUTORES VERTICAIS DE ÁGUAS PLUVIAIS. AF_06/2022</v>
          </cell>
          <cell r="C4027" t="str">
            <v>UN</v>
          </cell>
          <cell r="D4027">
            <v>32.35</v>
          </cell>
        </row>
        <row r="4028">
          <cell r="A4028">
            <v>89582</v>
          </cell>
          <cell r="B4028" t="str">
            <v>JOELHO 45 GRAUS, PVC, SERIE R, ÁGUA PLUVIAL, DN 75 MM, JUNTA ELÁSTICA, FORNECIDO E INSTALADO EM CONDUTORES VERTICAIS DE ÁGUAS PLUVIAIS. AF_06/2022</v>
          </cell>
          <cell r="C4028" t="str">
            <v>UN</v>
          </cell>
          <cell r="D4028">
            <v>32.81</v>
          </cell>
        </row>
        <row r="4029">
          <cell r="A4029">
            <v>89583</v>
          </cell>
          <cell r="B4029" t="str">
            <v>CURVA 87 GRAUS E 30 MINUTOS, PVC, SERIE R, ÁGUA PLUVIAL, DN 75 MM, JUNTA ELÁSTICA, FORNECIDO E INSTALADO EM CONDUTORES VERTICAIS DE ÁGUAS PLUVIAIS. AF_06/2022</v>
          </cell>
          <cell r="C4029" t="str">
            <v>UN</v>
          </cell>
          <cell r="D4029">
            <v>41.28</v>
          </cell>
        </row>
        <row r="4030">
          <cell r="A4030">
            <v>89584</v>
          </cell>
          <cell r="B4030" t="str">
            <v>JOELHO 90 GRAUS, PVC, SERIE R, ÁGUA PLUVIAL, DN 100 MM, JUNTA ELÁSTICA, FORNECIDO E INSTALADO EM CONDUTORES VERTICAIS DE ÁGUAS PLUVIAIS. AF_06/2022</v>
          </cell>
          <cell r="C4030" t="str">
            <v>UN</v>
          </cell>
          <cell r="D4030">
            <v>42.23</v>
          </cell>
        </row>
        <row r="4031">
          <cell r="A4031">
            <v>89585</v>
          </cell>
          <cell r="B4031" t="str">
            <v>JOELHO 45 GRAUS, PVC, SERIE R, ÁGUA PLUVIAL, DN 100 MM, JUNTA ELÁSTICA, FORNECIDO E INSTALADO EM CONDUTORES VERTICAIS DE ÁGUAS PLUVIAIS. AF_06/2022</v>
          </cell>
          <cell r="C4031" t="str">
            <v>UN</v>
          </cell>
          <cell r="D4031">
            <v>43.26</v>
          </cell>
        </row>
        <row r="4032">
          <cell r="A4032">
            <v>89587</v>
          </cell>
          <cell r="B4032" t="str">
            <v>CURVA 87 GRAUS E 30 MINUTOS, PVC, SERIE R, ÁGUA PLUVIAL, DN 100 MM, JUNTA ELÁSTICA, FORNECIDO E INSTALADO EM CONDUTORES VERTICAIS DE ÁGUAS PLUVIAIS. AF_06/2022</v>
          </cell>
          <cell r="C4032" t="str">
            <v>UN</v>
          </cell>
          <cell r="D4032">
            <v>47.69</v>
          </cell>
        </row>
        <row r="4033">
          <cell r="A4033">
            <v>89590</v>
          </cell>
          <cell r="B4033" t="str">
            <v>JOELHO 90 GRAUS, PVC, SERIE R, ÁGUA PLUVIAL, DN 150 MM, JUNTA ELÁSTICA, FORNECIDO E INSTALADO EM CONDUTORES VERTICAIS DE ÁGUAS PLUVIAIS. AF_06/2022</v>
          </cell>
          <cell r="C4033" t="str">
            <v>UN</v>
          </cell>
          <cell r="D4033">
            <v>128.33000000000001</v>
          </cell>
        </row>
        <row r="4034">
          <cell r="A4034">
            <v>89591</v>
          </cell>
          <cell r="B4034" t="str">
            <v>JOELHO 45 GRAUS, PVC, SERIE R, ÁGUA PLUVIAL, DN 150 MM, JUNTA ELÁSTICA, FORNECIDO E INSTALADO EM CONDUTORES VERTICAIS DE ÁGUAS PLUVIAIS. AF_06/2022</v>
          </cell>
          <cell r="C4034" t="str">
            <v>UN</v>
          </cell>
          <cell r="D4034">
            <v>125.17</v>
          </cell>
        </row>
        <row r="4035">
          <cell r="A4035">
            <v>89592</v>
          </cell>
          <cell r="B4035" t="str">
            <v>CURVA 87 GRAUS E 30 MINUTOS, PVC, SERIE R, ÁGUA PLUVIAL, DN 150 MM, JUNTA ELÁSTICA, FORNECIDO E INSTALADO EM CONDUTORES VERTICAIS DE ÁGUAS PLUVIAIS. AF_06/2022</v>
          </cell>
          <cell r="C4035" t="str">
            <v>UN</v>
          </cell>
          <cell r="D4035">
            <v>152.91</v>
          </cell>
        </row>
        <row r="4036">
          <cell r="A4036">
            <v>89593</v>
          </cell>
          <cell r="B4036" t="str">
            <v>LUVA COM ROSCA, PVC, SOLDÁVEL, DN 50MM X 1.1/2 , INSTALADO EM PRUMADA DE ÁGUA - FORNECIMENTO E INSTALAÇÃO. AF_06/2022</v>
          </cell>
          <cell r="C4036" t="str">
            <v>UN</v>
          </cell>
          <cell r="D4036">
            <v>22.73</v>
          </cell>
        </row>
        <row r="4037">
          <cell r="A4037">
            <v>89594</v>
          </cell>
          <cell r="B4037" t="str">
            <v>UNIÃO, PVC, SOLDÁVEL, DN 50MM, INSTALADO EM PRUMADA DE ÁGUA - FORNECIMENTO E INSTALAÇÃO. AF_06/2022</v>
          </cell>
          <cell r="C4037" t="str">
            <v>UN</v>
          </cell>
          <cell r="D4037">
            <v>32.76</v>
          </cell>
        </row>
        <row r="4038">
          <cell r="A4038">
            <v>89595</v>
          </cell>
          <cell r="B4038" t="str">
            <v>ADAPTADOR CURTO COM BOLSA E ROSCA PARA REGISTRO, PVC, SOLDÁVEL, DN 50MM X 1.1/4 , INSTALADO EM PRUMADA DE ÁGUA - FORNECIMENTO E INSTALAÇÃO. AF_06/2022</v>
          </cell>
          <cell r="C4038" t="str">
            <v>UN</v>
          </cell>
          <cell r="D4038">
            <v>13.34</v>
          </cell>
        </row>
        <row r="4039">
          <cell r="A4039">
            <v>89596</v>
          </cell>
          <cell r="B4039" t="str">
            <v>ADAPTADOR CURTO COM BOLSA E ROSCA PARA REGISTRO, PVC, SOLDÁVEL, DN 50MM X 1.1/2 , INSTALADO EM PRUMADA DE ÁGUA - FORNECIMENTO E INSTALAÇÃO. AF_06/2022</v>
          </cell>
          <cell r="C4039" t="str">
            <v>UN</v>
          </cell>
          <cell r="D4039">
            <v>9.6999999999999993</v>
          </cell>
        </row>
        <row r="4040">
          <cell r="A4040">
            <v>89597</v>
          </cell>
          <cell r="B4040" t="str">
            <v>LUVA, PVC, SOLDÁVEL, DN 60MM, INSTALADO EM PRUMADA DE ÁGUA - FORNECIMENTO E INSTALAÇÃO. AF_06/2022</v>
          </cell>
          <cell r="C4040" t="str">
            <v>UN</v>
          </cell>
          <cell r="D4040">
            <v>20.92</v>
          </cell>
        </row>
        <row r="4041">
          <cell r="A4041">
            <v>89598</v>
          </cell>
          <cell r="B4041" t="str">
            <v>LUVA DE CORRER, PVC, SOLDÁVEL, DN 60MM, INSTALADO EM PRUMADA DE ÁGUA   FORNECIMENTO E INSTALAÇÃO. AF_06/2022</v>
          </cell>
          <cell r="C4041" t="str">
            <v>UN</v>
          </cell>
          <cell r="D4041">
            <v>45.36</v>
          </cell>
        </row>
        <row r="4042">
          <cell r="A4042">
            <v>89599</v>
          </cell>
          <cell r="B4042" t="str">
            <v>LUVA SIMPLES, PVC, SERIE R, ÁGUA PLUVIAL, DN 75 MM, JUNTA ELÁSTICA, FORNECIDO E INSTALADO EM CONDUTORES VERTICAIS DE ÁGUAS PLUVIAIS. AF_06/2022</v>
          </cell>
          <cell r="C4042" t="str">
            <v>UN</v>
          </cell>
          <cell r="D4042">
            <v>24.1</v>
          </cell>
        </row>
        <row r="4043">
          <cell r="A4043">
            <v>89600</v>
          </cell>
          <cell r="B4043" t="str">
            <v>LUVA DE CORRER, PVC, SERIE R, ÁGUA PLUVIAL, DN 75 MM, JUNTA ELÁSTICA, FORNECIDO E INSTALADO EM CONDUTORES VERTICAIS DE ÁGUAS PLUVIAIS. AF_06/2022</v>
          </cell>
          <cell r="C4043" t="str">
            <v>UN</v>
          </cell>
          <cell r="D4043">
            <v>24.62</v>
          </cell>
        </row>
        <row r="4044">
          <cell r="A4044">
            <v>89605</v>
          </cell>
          <cell r="B4044" t="str">
            <v>LUVA DE REDUÇÃO, PVC, SOLDÁVEL, DN 60MM X 50MM, INSTALADO EM PRUMADA DE ÁGUA - FORNECIMENTO E INSTALAÇÃO. AF_06/2022</v>
          </cell>
          <cell r="C4044" t="str">
            <v>UN</v>
          </cell>
          <cell r="D4044">
            <v>19.03</v>
          </cell>
        </row>
        <row r="4045">
          <cell r="A4045">
            <v>89609</v>
          </cell>
          <cell r="B4045" t="str">
            <v>UNIÃO, PVC, SOLDÁVEL, DN 60MM, INSTALADO EM PRUMADA DE ÁGUA - FORNECIMENTO E INSTALAÇÃO. AF_06/2022</v>
          </cell>
          <cell r="C4045" t="str">
            <v>UN</v>
          </cell>
          <cell r="D4045">
            <v>76.17</v>
          </cell>
        </row>
        <row r="4046">
          <cell r="A4046">
            <v>89610</v>
          </cell>
          <cell r="B4046" t="str">
            <v>ADAPTADOR CURTO COM BOLSA E ROSCA PARA REGISTRO, PVC, SOLDÁVEL, DN 60MM X 2 , INSTALADO EM PRUMADA DE ÁGUA - FORNECIMENTO E INSTALAÇÃO. AF_06/2022</v>
          </cell>
          <cell r="C4046" t="str">
            <v>UN</v>
          </cell>
          <cell r="D4046">
            <v>18.03</v>
          </cell>
        </row>
        <row r="4047">
          <cell r="A4047">
            <v>89611</v>
          </cell>
          <cell r="B4047" t="str">
            <v>LUVA, PVC, SOLDÁVEL, DN 75MM, INSTALADO EM PRUMADA DE ÁGUA - FORNECIMENTO E INSTALAÇÃO. AF_06/2022</v>
          </cell>
          <cell r="C4047" t="str">
            <v>UN</v>
          </cell>
          <cell r="D4047">
            <v>29.63</v>
          </cell>
        </row>
        <row r="4048">
          <cell r="A4048">
            <v>89612</v>
          </cell>
          <cell r="B4048" t="str">
            <v>UNIÃO, PVC, SOLDÁVEL, DN 75MM, INSTALADO EM PRUMADA DE ÁGUA - FORNECIMENTO E INSTALAÇÃO. AF_06/2022</v>
          </cell>
          <cell r="C4048" t="str">
            <v>UN</v>
          </cell>
          <cell r="D4048">
            <v>149.4</v>
          </cell>
        </row>
        <row r="4049">
          <cell r="A4049">
            <v>89613</v>
          </cell>
          <cell r="B4049" t="str">
            <v>ADAPTADOR CURTO COM BOLSA E ROSCA PARA REGISTRO, PVC, SOLDÁVEL, DN 75MM X 2.1/2", INSTALADO EM PRUMADA DE ÁGUA - FORNECIMENTO E INSTALAÇÃO. AF_12/2014</v>
          </cell>
          <cell r="C4049" t="str">
            <v>UN</v>
          </cell>
          <cell r="D4049">
            <v>28.1</v>
          </cell>
        </row>
        <row r="4050">
          <cell r="A4050">
            <v>89614</v>
          </cell>
          <cell r="B4050" t="str">
            <v>LUVA, PVC, SOLDÁVEL, DN 85MM, INSTALADO EM PRUMADA DE ÁGUA - FORNECIMENTO E INSTALAÇÃO. AF_06/2022</v>
          </cell>
          <cell r="C4050" t="str">
            <v>UN</v>
          </cell>
          <cell r="D4050">
            <v>54.68</v>
          </cell>
        </row>
        <row r="4051">
          <cell r="A4051">
            <v>89615</v>
          </cell>
          <cell r="B4051" t="str">
            <v>UNIÃO, PVC, SOLDÁVEL, DN 85MM, INSTALADO EM PRUMADA DE ÁGUA - FORNECIMENTO E INSTALAÇÃO. AF_06/2022</v>
          </cell>
          <cell r="C4051" t="str">
            <v>UN</v>
          </cell>
          <cell r="D4051">
            <v>176.47</v>
          </cell>
        </row>
        <row r="4052">
          <cell r="A4052">
            <v>89616</v>
          </cell>
          <cell r="B4052" t="str">
            <v>ADAPTADOR CURTO COM BOLSA E ROSCA PARA REGISTRO, PVC, SOLDÁVEL, DN 85MM X 3 , INSTALADO EM PRUMADA DE ÁGUA - FORNECIMENTO E INSTALAÇÃO. AF_06/2022</v>
          </cell>
          <cell r="C4052" t="str">
            <v>UN</v>
          </cell>
          <cell r="D4052">
            <v>37.54</v>
          </cell>
        </row>
        <row r="4053">
          <cell r="A4053">
            <v>89617</v>
          </cell>
          <cell r="B4053" t="str">
            <v>TE, PVC, SOLDÁVEL, DN 25MM, INSTALADO EM PRUMADA DE ÁGUA - FORNECIMENTO E INSTALAÇÃO. AF_06/2022</v>
          </cell>
          <cell r="C4053" t="str">
            <v>UN</v>
          </cell>
          <cell r="D4053">
            <v>7.08</v>
          </cell>
        </row>
        <row r="4054">
          <cell r="A4054">
            <v>89620</v>
          </cell>
          <cell r="B4054" t="str">
            <v>TE, PVC, SOLDÁVEL, DN 32MM, INSTALADO EM PRUMADA DE ÁGUA - FORNECIMENTO E INSTALAÇÃO. AF_06/2022</v>
          </cell>
          <cell r="C4054" t="str">
            <v>UN</v>
          </cell>
          <cell r="D4054">
            <v>11.06</v>
          </cell>
        </row>
        <row r="4055">
          <cell r="A4055">
            <v>89622</v>
          </cell>
          <cell r="B4055" t="str">
            <v>TÊ DE REDUÇÃO, PVC, SOLDÁVEL, DN 32MM X 25MM, INSTALADO EM PRUMADA DE ÁGUA - FORNECIMENTO E INSTALAÇÃO. AF_06/2022</v>
          </cell>
          <cell r="C4055" t="str">
            <v>UN</v>
          </cell>
          <cell r="D4055">
            <v>13.04</v>
          </cell>
        </row>
        <row r="4056">
          <cell r="A4056">
            <v>89623</v>
          </cell>
          <cell r="B4056" t="str">
            <v>TE, PVC, SOLDÁVEL, DN 40MM, INSTALADO EM PRUMADA DE ÁGUA - FORNECIMENTO E INSTALAÇÃO. AF_06/2022</v>
          </cell>
          <cell r="C4056" t="str">
            <v>UN</v>
          </cell>
          <cell r="D4056">
            <v>17.920000000000002</v>
          </cell>
        </row>
        <row r="4057">
          <cell r="A4057">
            <v>89624</v>
          </cell>
          <cell r="B4057" t="str">
            <v>TÊ DE REDUÇÃO, PVC, SOLDÁVEL, DN 40MM X 32MM, INSTALADO EM PRUMADA DE ÁGUA - FORNECIMENTO E INSTALAÇÃO. AF_06/2022</v>
          </cell>
          <cell r="C4057" t="str">
            <v>UN</v>
          </cell>
          <cell r="D4057">
            <v>16.55</v>
          </cell>
        </row>
        <row r="4058">
          <cell r="A4058">
            <v>89625</v>
          </cell>
          <cell r="B4058" t="str">
            <v>TE, PVC, SOLDÁVEL, DN 50MM, INSTALADO EM PRUMADA DE ÁGUA - FORNECIMENTO E INSTALAÇÃO. AF_06/2022</v>
          </cell>
          <cell r="C4058" t="str">
            <v>UN</v>
          </cell>
          <cell r="D4058">
            <v>21.07</v>
          </cell>
        </row>
        <row r="4059">
          <cell r="A4059">
            <v>89626</v>
          </cell>
          <cell r="B4059" t="str">
            <v>TÊ DE REDUÇÃO, PVC, SOLDÁVEL, DN 50MM X 40MM, INSTALADO EM PRUMADA DE ÁGUA - FORNECIMENTO E INSTALAÇÃO. AF_06/2022</v>
          </cell>
          <cell r="C4059" t="str">
            <v>UN</v>
          </cell>
          <cell r="D4059">
            <v>27.66</v>
          </cell>
        </row>
        <row r="4060">
          <cell r="A4060">
            <v>89627</v>
          </cell>
          <cell r="B4060" t="str">
            <v>TÊ DE REDUÇÃO, PVC, SOLDÁVEL, DN 50MM X 25MM, INSTALADO EM PRUMADA DE ÁGUA - FORNECIMENTO E INSTALAÇÃO. AF_06/2022</v>
          </cell>
          <cell r="C4060" t="str">
            <v>UN</v>
          </cell>
          <cell r="D4060">
            <v>18.57</v>
          </cell>
        </row>
        <row r="4061">
          <cell r="A4061">
            <v>89628</v>
          </cell>
          <cell r="B4061" t="str">
            <v>TE, PVC, SOLDÁVEL, DN 60MM, INSTALADO EM PRUMADA DE ÁGUA - FORNECIMENTO E INSTALAÇÃO. AF_06/2022</v>
          </cell>
          <cell r="C4061" t="str">
            <v>UN</v>
          </cell>
          <cell r="D4061">
            <v>43.98</v>
          </cell>
        </row>
        <row r="4062">
          <cell r="A4062">
            <v>89629</v>
          </cell>
          <cell r="B4062" t="str">
            <v>TE, PVC, SOLDÁVEL, DN 75MM, INSTALADO EM PRUMADA DE ÁGUA - FORNECIMENTO E INSTALAÇÃO. AF_06/2022</v>
          </cell>
          <cell r="C4062" t="str">
            <v>UN</v>
          </cell>
          <cell r="D4062">
            <v>73.84</v>
          </cell>
        </row>
        <row r="4063">
          <cell r="A4063">
            <v>89630</v>
          </cell>
          <cell r="B4063" t="str">
            <v>TE DE REDUÇÃO, PVC, SOLDÁVEL, DN 75MM X 50MM, INSTALADO EM PRUMADA DE ÁGUA - FORNECIMENTO E INSTALAÇÃO. AF_06/2022</v>
          </cell>
          <cell r="C4063" t="str">
            <v>UN</v>
          </cell>
          <cell r="D4063">
            <v>56.01</v>
          </cell>
        </row>
        <row r="4064">
          <cell r="A4064">
            <v>89631</v>
          </cell>
          <cell r="B4064" t="str">
            <v>TE, PVC, SOLDÁVEL, DN 85MM, INSTALADO EM PRUMADA DE ÁGUA - FORNECIMENTO E INSTALAÇÃO. AF_06/2022</v>
          </cell>
          <cell r="C4064" t="str">
            <v>UN</v>
          </cell>
          <cell r="D4064">
            <v>96.84</v>
          </cell>
        </row>
        <row r="4065">
          <cell r="A4065">
            <v>89632</v>
          </cell>
          <cell r="B4065" t="str">
            <v>TE DE REDUÇÃO, PVC, SOLDÁVEL, DN 85MM X 60MM, INSTALADO EM PRUMADA DE ÁGUA - FORNECIMENTO E INSTALAÇÃO. AF_06/2022</v>
          </cell>
          <cell r="C4065" t="str">
            <v>UN</v>
          </cell>
          <cell r="D4065">
            <v>111.87</v>
          </cell>
        </row>
        <row r="4066">
          <cell r="A4066">
            <v>89637</v>
          </cell>
          <cell r="B4066" t="str">
            <v>JOELHO 90 GRAUS, CPVC, SOLDÁVEL, DN 15MM, INSTALADO EM RAMAL OU SUB-RAMAL DE ÁGUA - FORNECIMENTO E INSTALAÇÃO. AF_06/2022</v>
          </cell>
          <cell r="C4066" t="str">
            <v>UN</v>
          </cell>
          <cell r="D4066">
            <v>10.34</v>
          </cell>
        </row>
        <row r="4067">
          <cell r="A4067">
            <v>89638</v>
          </cell>
          <cell r="B4067" t="str">
            <v>JOELHO 45 GRAUS, CPVC, SOLDÁVEL, DN 15MM, INSTALADO EM RAMAL OU SUB-RAMAL DE ÁGUA - FORNECIMENTO E INSTALAÇÃO. AF_06/2022</v>
          </cell>
          <cell r="C4067" t="str">
            <v>UN</v>
          </cell>
          <cell r="D4067">
            <v>11.24</v>
          </cell>
        </row>
        <row r="4068">
          <cell r="A4068">
            <v>89639</v>
          </cell>
          <cell r="B4068" t="str">
            <v>CURVA 90 GRAUS, CPVC, SOLDÁVEL, DN 15MM, INSTALADO EM RAMAL OU SUB-RAMAL DE ÁGUA - FORNECIMENTO E INSTALAÇÃO. AF_06/2022</v>
          </cell>
          <cell r="C4068" t="str">
            <v>UN</v>
          </cell>
          <cell r="D4068">
            <v>11.87</v>
          </cell>
        </row>
        <row r="4069">
          <cell r="A4069">
            <v>89640</v>
          </cell>
          <cell r="B4069" t="str">
            <v>JOELHO DE TRANSIÇÃO, 90 GRAUS, CPVC, SOLDÁVEL, DN 15MM X 1/2", INSTALADO EM RAMAL OU SUB-RAMAL DE ÁGUA - FORNECIMENTO E INSTALAÇÃO. AF_06/2022</v>
          </cell>
          <cell r="C4069" t="str">
            <v>UN</v>
          </cell>
          <cell r="D4069">
            <v>18.68</v>
          </cell>
        </row>
        <row r="4070">
          <cell r="A4070">
            <v>89641</v>
          </cell>
          <cell r="B4070" t="str">
            <v>JOELHO 90 GRAUS, CPVC, SOLDÁVEL, DN 22MM, INSTALADO EM RAMAL OU SUB-RAMAL DE ÁGUA - FORNECIMENTO E INSTALAÇÃO. AF_06/2022</v>
          </cell>
          <cell r="C4070" t="str">
            <v>UN</v>
          </cell>
          <cell r="D4070">
            <v>13.39</v>
          </cell>
        </row>
        <row r="4071">
          <cell r="A4071">
            <v>89642</v>
          </cell>
          <cell r="B4071" t="str">
            <v>JOELHO 45 GRAUS, CPVC, SOLDÁVEL, DN 22MM, INSTALADO EM RAMAL OU SUB-RAMAL DE ÁGUA - FORNECIMENTO E INSTALAÇÃO. AF_06/2022</v>
          </cell>
          <cell r="C4071" t="str">
            <v>UN</v>
          </cell>
          <cell r="D4071">
            <v>14.96</v>
          </cell>
        </row>
        <row r="4072">
          <cell r="A4072">
            <v>89643</v>
          </cell>
          <cell r="B4072" t="str">
            <v>CURVA 90 GRAUS, CPVC, SOLDÁVEL, DN 22MM, INSTALADO EM RAMAL OU SUB-RAMAL DE ÁGUA - FORNECIMENTO E INSTALAÇÃO. AF_06/2022</v>
          </cell>
          <cell r="C4072" t="str">
            <v>UN</v>
          </cell>
          <cell r="D4072">
            <v>16.22</v>
          </cell>
        </row>
        <row r="4073">
          <cell r="A4073">
            <v>89644</v>
          </cell>
          <cell r="B4073" t="str">
            <v>JOELHO DE TRANSIÇÃO, 90 GRAUS, CPVC, SOLDÁVEL, DN 22MM X 1/2", INSTALADO EM RAMAL OU SUB-RAMAL DE ÁGUA - FORNECIMENTO E INSTALAÇÃO. AF_06/2022</v>
          </cell>
          <cell r="C4073" t="str">
            <v>UN</v>
          </cell>
          <cell r="D4073">
            <v>22.81</v>
          </cell>
        </row>
        <row r="4074">
          <cell r="A4074">
            <v>89645</v>
          </cell>
          <cell r="B4074" t="str">
            <v>JOELHO DE TRANSIÇÃO, 90 GRAUS, CPVC, SOLDÁVEL, DN 22MM X 3/4", INSTALADO EM RAMAL OU SUB-RAMAL DE ÁGUA - FORNECIMENTO E INSTALAÇÃO. AF_06/2022</v>
          </cell>
          <cell r="C4074" t="str">
            <v>UN</v>
          </cell>
          <cell r="D4074">
            <v>31.9</v>
          </cell>
        </row>
        <row r="4075">
          <cell r="A4075">
            <v>89646</v>
          </cell>
          <cell r="B4075" t="str">
            <v>JOELHO 90 GRAUS, CPVC, SOLDÁVEL, DN 28MM, INSTALADO EM RAMAL OU SUB-RAMAL DE ÁGUA - FORNECIMENTO E INSTALAÇÃO. AF_06/2022</v>
          </cell>
          <cell r="C4075" t="str">
            <v>UN</v>
          </cell>
          <cell r="D4075">
            <v>20.260000000000002</v>
          </cell>
        </row>
        <row r="4076">
          <cell r="A4076">
            <v>89647</v>
          </cell>
          <cell r="B4076" t="str">
            <v>JOELHO 45 GRAUS, CPVC, SOLDÁVEL, DN 28MM, INSTALADO EM RAMAL OU SUB-RAMAL DE ÁGUA   FORNECIMENTO E INSTALAÇÃO. AF_06/2022</v>
          </cell>
          <cell r="C4076" t="str">
            <v>UN</v>
          </cell>
          <cell r="D4076">
            <v>19.61</v>
          </cell>
        </row>
        <row r="4077">
          <cell r="A4077">
            <v>89648</v>
          </cell>
          <cell r="B4077" t="str">
            <v>CURVA 90 GRAUS, CPVC, SOLDÁVEL, DN 28MM, INSTALADO EM RAMAL OU SUB-RAMAL DE ÁGUA   FORNECIMENTO E INSTALAÇÃO. AF_06/2022</v>
          </cell>
          <cell r="C4077" t="str">
            <v>UN</v>
          </cell>
          <cell r="D4077">
            <v>24.52</v>
          </cell>
        </row>
        <row r="4078">
          <cell r="A4078">
            <v>89649</v>
          </cell>
          <cell r="B4078" t="str">
            <v>JOELHO 90 GRAUS, CPVC, SOLDÁVEL, DN 35MM, INSTALADO EM RAMAL OU SUB-RAMAL DE ÁGUA   FORNECIMENTO E INSTALAÇÃO. AF_06/2022</v>
          </cell>
          <cell r="C4078" t="str">
            <v>UN</v>
          </cell>
          <cell r="D4078">
            <v>29.85</v>
          </cell>
        </row>
        <row r="4079">
          <cell r="A4079">
            <v>89650</v>
          </cell>
          <cell r="B4079" t="str">
            <v>JOELHO 45 GRAUS, CPVC, SOLDÁVEL, DN 35MM, INSTALADO EM RAMAL OU SUB-RAMAL DE ÁGUA   FORNECIMENTO E INSTALAÇÃO. AF_06/2022</v>
          </cell>
          <cell r="C4079" t="str">
            <v>UN</v>
          </cell>
          <cell r="D4079">
            <v>28.24</v>
          </cell>
        </row>
        <row r="4080">
          <cell r="A4080">
            <v>89651</v>
          </cell>
          <cell r="B4080" t="str">
            <v>LUVA, CPVC, SOLDÁVEL, DN 15MM, INSTALADO EM RAMAL OU SUB-RAMAL DE ÁGUA - FORNECIMENTO E INSTALAÇÃO. AF_06/2022</v>
          </cell>
          <cell r="C4080" t="str">
            <v>UN</v>
          </cell>
          <cell r="D4080">
            <v>7.01</v>
          </cell>
        </row>
        <row r="4081">
          <cell r="A4081">
            <v>89652</v>
          </cell>
          <cell r="B4081" t="str">
            <v>LUVA DE CORRER, CPVC, SOLDÁVEL, DN 15MM, INSTALADO EM RAMAL OU SUB-RAMAL DE ÁGUA   FORNECIMENTO E INSTALAÇÃO. AF_06/2022</v>
          </cell>
          <cell r="C4081" t="str">
            <v>UN</v>
          </cell>
          <cell r="D4081">
            <v>12.01</v>
          </cell>
        </row>
        <row r="4082">
          <cell r="A4082">
            <v>89653</v>
          </cell>
          <cell r="B4082" t="str">
            <v>LUVA DE TRANSIÇÃO, CPVC, SOLDÁVEL, DN15MM X 1/2", INSTALADO EM RAMAL OU SUB-RAMAL DE ÁGUA - FORNECIMENTO E INSTALAÇÃO. AF_06/2022</v>
          </cell>
          <cell r="C4082" t="str">
            <v>UN</v>
          </cell>
          <cell r="D4082">
            <v>17.079999999999998</v>
          </cell>
        </row>
        <row r="4083">
          <cell r="A4083">
            <v>89654</v>
          </cell>
          <cell r="B4083" t="str">
            <v>UNIÃO, CPVC, SOLDÁVEL, DN15MM, INSTALADO EM RAMAL OU SUB-RAMAL DE ÁGUA   FORNECIMENTO E INSTALAÇÃO. AF_06/2022</v>
          </cell>
          <cell r="C4083" t="str">
            <v>UN</v>
          </cell>
          <cell r="D4083">
            <v>19.8</v>
          </cell>
        </row>
        <row r="4084">
          <cell r="A4084">
            <v>89655</v>
          </cell>
          <cell r="B4084" t="str">
            <v>CONECTOR, CPVC, SOLDÁVEL, DN 15MM X 1/2 , INSTALADO EM RAMAL OU SUB-RAMAL DE ÁGUA   FORNECIMENTO E INSTALAÇÃO. AF_06/2022</v>
          </cell>
          <cell r="C4084" t="str">
            <v>UN</v>
          </cell>
          <cell r="D4084">
            <v>23.6</v>
          </cell>
        </row>
        <row r="4085">
          <cell r="A4085">
            <v>89656</v>
          </cell>
          <cell r="B4085" t="str">
            <v>ADAPTADOR, CPVC, SOLDÁVEL, DN15MM, INSTALADO EM RAMAL OU SUB-RAMAL DE ÁGUA   FORNECIMENTO E INSTALAÇÃO. AF_06/2022</v>
          </cell>
          <cell r="C4085" t="str">
            <v>UN</v>
          </cell>
          <cell r="D4085">
            <v>21.98</v>
          </cell>
        </row>
        <row r="4086">
          <cell r="A4086">
            <v>89657</v>
          </cell>
          <cell r="B4086" t="str">
            <v>CURVA DE TRANSPOSIÇÃO, CPVC, SOLDÁVEL, DN15MM, INSTALADO EM RAMAL OU SUB-RAMAL DE ÁGUA   FORNECIMENTO E INSTALAÇÃO. AF_06/2022</v>
          </cell>
          <cell r="C4086" t="str">
            <v>UN</v>
          </cell>
          <cell r="D4086">
            <v>13.61</v>
          </cell>
        </row>
        <row r="4087">
          <cell r="A4087">
            <v>89658</v>
          </cell>
          <cell r="B4087" t="str">
            <v>LUVA, CPVC, SOLDÁVEL, DN 22MM, INSTALADO EM RAMAL OU SUB-RAMAL DE ÁGUA   FORNECIMENTO E INSTALAÇÃO. AF_06/2022</v>
          </cell>
          <cell r="C4087" t="str">
            <v>UN</v>
          </cell>
          <cell r="D4087">
            <v>9.3699999999999992</v>
          </cell>
        </row>
        <row r="4088">
          <cell r="A4088">
            <v>89659</v>
          </cell>
          <cell r="B4088" t="str">
            <v>LUVA DE CORRER, CPVC, SOLDÁVEL, DN 22MM, INSTALADO EM RAMAL OU SUB-RAMAL DE ÁGUA   FORNECIMENTO E INSTALAÇÃO. AF_06/2022</v>
          </cell>
          <cell r="C4088" t="str">
            <v>UN</v>
          </cell>
          <cell r="D4088">
            <v>16.920000000000002</v>
          </cell>
        </row>
        <row r="4089">
          <cell r="A4089">
            <v>89660</v>
          </cell>
          <cell r="B4089" t="str">
            <v>LUVA DE TRANSIÇÃO, CPVC, SOLDÁVEL, DN22MM X 25MM, INSTALADO EM RAMAL OU SUB-RAMAL DE ÁGUA - FORNECIMENTO E INSTALAÇÃO. AF_06/2022</v>
          </cell>
          <cell r="C4089" t="str">
            <v>UN</v>
          </cell>
          <cell r="D4089">
            <v>9.52</v>
          </cell>
        </row>
        <row r="4090">
          <cell r="A4090">
            <v>89661</v>
          </cell>
          <cell r="B4090" t="str">
            <v>UNIÃO, CPVC, SOLDÁVEL, DN22MM, INSTALADO EM RAMAL OU SUB-RAMAL DE ÁGUA   FORNECIMENTO E INSTALAÇÃO. AF_06/2022</v>
          </cell>
          <cell r="C4090" t="str">
            <v>UN</v>
          </cell>
          <cell r="D4090">
            <v>23.12</v>
          </cell>
        </row>
        <row r="4091">
          <cell r="A4091">
            <v>89662</v>
          </cell>
          <cell r="B4091" t="str">
            <v>CONECTOR, CPVC, SOLDÁVEL, DN 22MM X 1/2 , INSTALADO EM RAMAL OU SUB-RAMAL DE ÁGUA   FORNECIMENTO E INSTALAÇÃO. AF_06/2022</v>
          </cell>
          <cell r="C4091" t="str">
            <v>UN</v>
          </cell>
          <cell r="D4091">
            <v>30.56</v>
          </cell>
        </row>
        <row r="4092">
          <cell r="A4092">
            <v>89663</v>
          </cell>
          <cell r="B4092" t="str">
            <v>ADAPTADOR, CPVC, SOLDÁVEL, DN22MM, INSTALADO EM RAMAL OU SUB-RAMAL DE ÁGUA   FORNECIMENTO E INSTALAÇÃO. AF_06/2022</v>
          </cell>
          <cell r="C4092" t="str">
            <v>UN</v>
          </cell>
          <cell r="D4092">
            <v>29.49</v>
          </cell>
        </row>
        <row r="4093">
          <cell r="A4093">
            <v>89664</v>
          </cell>
          <cell r="B4093" t="str">
            <v>CURVA DE TRANSPOSIÇÃO, CPVC, SOLDÁVEL, DN22MM, INSTALADO EM RAMAL OU SUB-RAMAL DE ÁGUA   FORNECIMENTO E INSTALAÇÃO. AF_06/2022</v>
          </cell>
          <cell r="C4093" t="str">
            <v>UN</v>
          </cell>
          <cell r="D4093">
            <v>16.850000000000001</v>
          </cell>
        </row>
        <row r="4094">
          <cell r="A4094">
            <v>89666</v>
          </cell>
          <cell r="B4094" t="str">
            <v>BUCHA DE REDUÇÃO, CPVC, SOLDÁVEL, DN22MM X 15MM, INSTALADO EM RAMAL OU SUB-RAMAL DE ÁGUA   FORNECIMENTO E INSTALAÇÃO. AF_06/2022</v>
          </cell>
          <cell r="C4094" t="str">
            <v>UN</v>
          </cell>
          <cell r="D4094">
            <v>7.24</v>
          </cell>
        </row>
        <row r="4095">
          <cell r="A4095">
            <v>89667</v>
          </cell>
          <cell r="B4095" t="str">
            <v>TÊ DE INSPEÇÃO, PVC, SERIE R, ÁGUA PLUVIAL, DN 75 MM, JUNTA ELÁSTICA, FORNECIDO E INSTALADO EM CONDUTORES VERTICAIS DE ÁGUAS PLUVIAIS. AF_06/2022</v>
          </cell>
          <cell r="C4095" t="str">
            <v>UN</v>
          </cell>
          <cell r="D4095">
            <v>42.36</v>
          </cell>
        </row>
        <row r="4096">
          <cell r="A4096">
            <v>89668</v>
          </cell>
          <cell r="B4096" t="str">
            <v>CONECTOR, CPVC, SOLDÁVEL, DN22MM X 3/4", INSTALADO EM RAMAL OU SUB-RAMAL DE ÁGUA - FORNECIMENTO E INSTALAÇÃO. AF_06/2022</v>
          </cell>
          <cell r="C4096" t="str">
            <v>UN</v>
          </cell>
          <cell r="D4096">
            <v>28.78</v>
          </cell>
        </row>
        <row r="4097">
          <cell r="A4097">
            <v>89669</v>
          </cell>
          <cell r="B4097" t="str">
            <v>LUVA SIMPLES, PVC, SERIE R, ÁGUA PLUVIAL, DN 100 MM, JUNTA ELÁSTICA, FORNECIDO E INSTALADO EM CONDUTORES VERTICAIS DE ÁGUAS PLUVIAIS. AF_06/2022</v>
          </cell>
          <cell r="C4097" t="str">
            <v>UN</v>
          </cell>
          <cell r="D4097">
            <v>31.87</v>
          </cell>
        </row>
        <row r="4098">
          <cell r="A4098">
            <v>89670</v>
          </cell>
          <cell r="B4098" t="str">
            <v>LUVA, CPVC, SOLDÁVEL, DN 28MM, INSTALADO EM RAMAL OU SUB-RAMAL DE ÁGUA   FORNECIMENTO E INSTALAÇÃO. AF_06/2022</v>
          </cell>
          <cell r="C4098" t="str">
            <v>UN</v>
          </cell>
          <cell r="D4098">
            <v>13.95</v>
          </cell>
        </row>
        <row r="4099">
          <cell r="A4099">
            <v>89671</v>
          </cell>
          <cell r="B4099" t="str">
            <v>LUVA DE CORRER, PVC, SERIE R, ÁGUA PLUVIAL, DN 100 MM, JUNTA ELÁSTICA, FORNECIDO E INSTALADO EM CONDUTORES VERTICAIS DE ÁGUAS PLUVIAIS. AF_06/2022</v>
          </cell>
          <cell r="C4099" t="str">
            <v>UN</v>
          </cell>
          <cell r="D4099">
            <v>43.2</v>
          </cell>
        </row>
        <row r="4100">
          <cell r="A4100">
            <v>89672</v>
          </cell>
          <cell r="B4100" t="str">
            <v>LUVA DE CORRER, CPVC, SOLDÁVEL, DN 28MM, INSTALADO EM RAMAL OU SUB-RAMAL DE ÁGUA   FORNECIMENTO E INSTALAÇÃO. AF_06/2022</v>
          </cell>
          <cell r="C4100" t="str">
            <v>UN</v>
          </cell>
          <cell r="D4100">
            <v>23.34</v>
          </cell>
        </row>
        <row r="4101">
          <cell r="A4101">
            <v>89673</v>
          </cell>
          <cell r="B4101" t="str">
            <v>REDUÇÃO EXCÊNTRICA, PVC, SERIE R, ÁGUA PLUVIAL, DN 100 X 75 MM, JUNTA ELÁSTICA, FORNECIDO E INSTALADO EM CONDUTORES VERTICAIS DE ÁGUAS PLUVIAIS. AF_06/2022</v>
          </cell>
          <cell r="C4101" t="str">
            <v>UN</v>
          </cell>
          <cell r="D4101">
            <v>34.19</v>
          </cell>
        </row>
        <row r="4102">
          <cell r="A4102">
            <v>89674</v>
          </cell>
          <cell r="B4102" t="str">
            <v>UNIÃO, CPVC, SOLDÁVEL, DN28MM, INSTALADO EM RAMAL OU SUB-RAMAL DE ÁGUA   FORNECIMENTO E INSTALAÇÃO. AF_06/2022</v>
          </cell>
          <cell r="C4102" t="str">
            <v>UN</v>
          </cell>
          <cell r="D4102">
            <v>30.13</v>
          </cell>
        </row>
        <row r="4103">
          <cell r="A4103">
            <v>89675</v>
          </cell>
          <cell r="B4103" t="str">
            <v>TÊ DE INSPEÇÃO, PVC, SERIE R, ÁGUA PLUVIAL, DN 100 MM, JUNTA ELÁSTICA, FORNECIDO E INSTALADO EM CONDUTORES VERTICAIS DE ÁGUAS PLUVIAIS. AF_06/2022</v>
          </cell>
          <cell r="C4103" t="str">
            <v>UN</v>
          </cell>
          <cell r="D4103">
            <v>69.430000000000007</v>
          </cell>
        </row>
        <row r="4104">
          <cell r="A4104">
            <v>89676</v>
          </cell>
          <cell r="B4104" t="str">
            <v>CONECTOR, CPVC, SOLDÁVEL, DN 28MM X 1 , INSTALADO EM RAMAL OU SUB-RAMAL DE ÁGUA   FORNECIMENTO E INSTALAÇÃO. AF_06/2022</v>
          </cell>
          <cell r="C4104" t="str">
            <v>UN</v>
          </cell>
          <cell r="D4104">
            <v>36.270000000000003</v>
          </cell>
        </row>
        <row r="4105">
          <cell r="A4105">
            <v>89677</v>
          </cell>
          <cell r="B4105" t="str">
            <v>LUVA SIMPLES, PVC, SERIE R, ÁGUA PLUVIAL, DN 150 MM, JUNTA ELÁSTICA, FORNECIDO E INSTALADO EM CONDUTORES VERTICAIS DE ÁGUAS PLUVIAIS. AF_06/2022</v>
          </cell>
          <cell r="C4105" t="str">
            <v>UN</v>
          </cell>
          <cell r="D4105">
            <v>74.400000000000006</v>
          </cell>
        </row>
        <row r="4106">
          <cell r="A4106">
            <v>89678</v>
          </cell>
          <cell r="B4106" t="str">
            <v>BUCHA DE REDUÇÃO, CPVC, SOLDÁVEL, DN28MM X 22MM, INSTALADO EM RAMAL OU SUB-RAMAL DE ÁGUA   FORNECIMENTO E INSTALAÇÃO. AF_06/2022</v>
          </cell>
          <cell r="C4106" t="str">
            <v>UN</v>
          </cell>
          <cell r="D4106">
            <v>11.86</v>
          </cell>
        </row>
        <row r="4107">
          <cell r="A4107">
            <v>89679</v>
          </cell>
          <cell r="B4107" t="str">
            <v>LUVA DE CORRER, PVC, SERIE R, ÁGUA PLUVIAL, DN 150 MM, JUNTA ELÁSTICA, FORNECIDO E INSTALADO EM CONDUTORES VERTICAIS DE ÁGUAS PLUVIAIS. AF_06/2022</v>
          </cell>
          <cell r="C4107" t="str">
            <v>UN</v>
          </cell>
          <cell r="D4107">
            <v>118.9</v>
          </cell>
        </row>
        <row r="4108">
          <cell r="A4108">
            <v>89680</v>
          </cell>
          <cell r="B4108" t="str">
            <v>LUVA, CPVC, SOLDÁVEL, DN 35MM, INSTALADO EM RAMAL OU SUB-RAMAL DE ÁGUA   FORNECIMENTO E INSTALAÇÃO. AF_06/2022</v>
          </cell>
          <cell r="C4108" t="str">
            <v>UN</v>
          </cell>
          <cell r="D4108">
            <v>22.21</v>
          </cell>
        </row>
        <row r="4109">
          <cell r="A4109">
            <v>89681</v>
          </cell>
          <cell r="B4109" t="str">
            <v>REDUÇÃO EXCÊNTRICA, PVC, SERIE R, ÁGUA PLUVIAL, DN 150 X 100 MM, JUNTA ELÁSTICA, FORNECIDO E INSTALADO EM CONDUTORES VERTICAIS DE ÁGUAS PLUVIAIS. AF_06/2022</v>
          </cell>
          <cell r="C4109" t="str">
            <v>UN</v>
          </cell>
          <cell r="D4109">
            <v>86.66</v>
          </cell>
        </row>
        <row r="4110">
          <cell r="A4110">
            <v>89682</v>
          </cell>
          <cell r="B4110" t="str">
            <v>LUVA DE CORRER, CPVC, SOLDÁVEL, DN 35MM, INSTALADO EM RAMAL OU SUB-RAMAL DE ÁGUA   FORNECIMENTO E INSTALAÇÃO. AF_06/2022</v>
          </cell>
          <cell r="C4110" t="str">
            <v>UN</v>
          </cell>
          <cell r="D4110">
            <v>31.08</v>
          </cell>
        </row>
        <row r="4111">
          <cell r="A4111">
            <v>89683</v>
          </cell>
          <cell r="B4111" t="str">
            <v>TÊ DE INSPEÇÃO, PVC, SERIE R, ÁGUA PLUVIAL, DN 150 X 100 MM, JUNTA ELÁSTICA, FORNECIDO E INSTALADO EM CONDUTORES VERTICAIS DE ÁGUAS PLUVIAIS. AF_06/2022</v>
          </cell>
          <cell r="C4111" t="str">
            <v>UN</v>
          </cell>
          <cell r="D4111">
            <v>274.5</v>
          </cell>
        </row>
        <row r="4112">
          <cell r="A4112">
            <v>89684</v>
          </cell>
          <cell r="B4112" t="str">
            <v>UNIÃO, CPVC, SOLDÁVEL, DN35MM, INSTALADO EM RAMAL OU SUB-RAMAL DE ÁGUA   FORNECIMENTO E INSTALAÇÃO. AF_06/2022</v>
          </cell>
          <cell r="C4112" t="str">
            <v>UN</v>
          </cell>
          <cell r="D4112">
            <v>43.77</v>
          </cell>
        </row>
        <row r="4113">
          <cell r="A4113">
            <v>89685</v>
          </cell>
          <cell r="B4113" t="str">
            <v>JUNÇÃO SIMPLES, PVC, SERIE R, ÁGUA PLUVIAL, DN 75 X 75 MM, JUNTA ELÁSTICA, FORNECIDO E INSTALADO EM CONDUTORES VERTICAIS DE ÁGUAS PLUVIAIS. AF_06/2022</v>
          </cell>
          <cell r="C4113" t="str">
            <v>UN</v>
          </cell>
          <cell r="D4113">
            <v>58.99</v>
          </cell>
        </row>
        <row r="4114">
          <cell r="A4114">
            <v>89686</v>
          </cell>
          <cell r="B4114" t="str">
            <v>CONECTOR, CPVC, SOLDÁVEL, DN 35MM X 1 1/4 , INSTALADO EM RAMAL OU SUB-RAMAL DE ÁGUA   FORNECIMENTO E INSTALAÇÃO. AF_06/2022</v>
          </cell>
          <cell r="C4114" t="str">
            <v>UN</v>
          </cell>
          <cell r="D4114">
            <v>55.48</v>
          </cell>
        </row>
        <row r="4115">
          <cell r="A4115">
            <v>89687</v>
          </cell>
          <cell r="B4115" t="str">
            <v>TÊ, PVC, SERIE R, ÁGUA PLUVIAL, DN 75 X 75 MM, JUNTA ELÁSTICA, FORNECIDO E INSTALADO EM CONDUTORES VERTICAIS DE ÁGUAS PLUVIAIS. AF_06/2022</v>
          </cell>
          <cell r="C4115" t="str">
            <v>UN</v>
          </cell>
          <cell r="D4115">
            <v>50.67</v>
          </cell>
        </row>
        <row r="4116">
          <cell r="A4116">
            <v>89689</v>
          </cell>
          <cell r="B4116" t="str">
            <v>BUCHA DE REDUÇÃO, CPVC, SOLDÁVEL, DN35MM X 28MM, INSTALADO EM RAMAL OU SUB-RAMAL DE ÁGUA   FORNECIMENTO E INSTALAÇÃO. AF_06/2022</v>
          </cell>
          <cell r="C4116" t="str">
            <v>UN</v>
          </cell>
          <cell r="D4116">
            <v>37.04</v>
          </cell>
        </row>
        <row r="4117">
          <cell r="A4117">
            <v>89690</v>
          </cell>
          <cell r="B4117" t="str">
            <v>JUNÇÃO SIMPLES, PVC, SERIE R, ÁGUA PLUVIAL, DN 100 X 100 MM, JUNTA ELÁSTICA, FORNECIDO E INSTALADO EM CONDUTORES VERTICAIS DE ÁGUAS PLUVIAIS. AF_06/2022</v>
          </cell>
          <cell r="C4117" t="str">
            <v>UN</v>
          </cell>
          <cell r="D4117">
            <v>86.49</v>
          </cell>
        </row>
        <row r="4118">
          <cell r="A4118">
            <v>89691</v>
          </cell>
          <cell r="B4118" t="str">
            <v>TE, CPVC, SOLDÁVEL, DN 15MM, INSTALADO EM RAMAL OU SUB-RAMAL DE ÁGUA - FORNECIMENTO E INSTALAÇÃO. AF_06/2022</v>
          </cell>
          <cell r="C4118" t="str">
            <v>UN</v>
          </cell>
          <cell r="D4118">
            <v>13.33</v>
          </cell>
        </row>
        <row r="4119">
          <cell r="A4119">
            <v>89692</v>
          </cell>
          <cell r="B4119" t="str">
            <v>JUNÇÃO SIMPLES, PVC, SERIE R, ÁGUA PLUVIAL, DN 100 X 75 MM, JUNTA ELÁSTICA, FORNECIDO E INSTALADO EM CONDUTORES VERTICAIS DE ÁGUAS PLUVIAIS. AF_06/2022</v>
          </cell>
          <cell r="C4119" t="str">
            <v>UN</v>
          </cell>
          <cell r="D4119">
            <v>98.34</v>
          </cell>
        </row>
        <row r="4120">
          <cell r="A4120">
            <v>89693</v>
          </cell>
          <cell r="B4120" t="str">
            <v>TÊ, PVC, SERIE R, ÁGUA PLUVIAL, DN 100 X 100 MM, JUNTA ELÁSTICA, FORNECIDO E INSTALADO EM CONDUTORES VERTICAIS DE ÁGUAS PLUVIAIS. AF_06/2022</v>
          </cell>
          <cell r="C4120" t="str">
            <v>UN</v>
          </cell>
          <cell r="D4120">
            <v>76.02</v>
          </cell>
        </row>
        <row r="4121">
          <cell r="A4121">
            <v>89694</v>
          </cell>
          <cell r="B4121" t="str">
            <v>TE DE TRANSIÇÃO, CPVC, SOLDÁVEL, DN 15MM X 1/2 , INSTALADO EM RAMAL OU SUB-RAMAL DE ÁGUA   FORNECIMENTO E INSTALAÇÃO. AF_06/2022</v>
          </cell>
          <cell r="C4121" t="str">
            <v>UN</v>
          </cell>
          <cell r="D4121">
            <v>19.760000000000002</v>
          </cell>
        </row>
        <row r="4122">
          <cell r="A4122">
            <v>89695</v>
          </cell>
          <cell r="B4122" t="str">
            <v>TÊ MISTURADOR, CPVC, SOLDÁVEL, DN15MM, INSTALADO EM RAMAL OU SUB-RAMAL DE ÁGUA   FORNECIMENTO E INSTALAÇÃO. AF_06/2022</v>
          </cell>
          <cell r="C4122" t="str">
            <v>UN</v>
          </cell>
          <cell r="D4122">
            <v>16.79</v>
          </cell>
        </row>
        <row r="4123">
          <cell r="A4123">
            <v>89696</v>
          </cell>
          <cell r="B4123" t="str">
            <v>TÊ, PVC, SERIE R, ÁGUA PLUVIAL, DN 100 X 75 MM, JUNTA ELÁSTICA, FORNECIDO E INSTALADO EM CONDUTORES VERTICAIS DE ÁGUAS PLUVIAIS. AF_06/2022</v>
          </cell>
          <cell r="C4123" t="str">
            <v>UN</v>
          </cell>
          <cell r="D4123">
            <v>81.38</v>
          </cell>
        </row>
        <row r="4124">
          <cell r="A4124">
            <v>89697</v>
          </cell>
          <cell r="B4124" t="str">
            <v>TE, CPVC, SOLDÁVEL, DN 22MM, INSTALADO EM RAMAL OU SUB-RAMAL DE ÁGUA - FORNECIMENTO E INSTALAÇÃO. AF_06/2022</v>
          </cell>
          <cell r="C4124" t="str">
            <v>UN</v>
          </cell>
          <cell r="D4124">
            <v>17.440000000000001</v>
          </cell>
        </row>
        <row r="4125">
          <cell r="A4125">
            <v>89698</v>
          </cell>
          <cell r="B4125" t="str">
            <v>JUNÇÃO SIMPLES, PVC, SERIE R, ÁGUA PLUVIAL, DN 150 X 150 MM, JUNTA ELÁSTICA, FORNECIDO E INSTALADO EM CONDUTORES VERTICAIS DE ÁGUAS PLUVIAIS. AF_06/2022</v>
          </cell>
          <cell r="C4125" t="str">
            <v>UN</v>
          </cell>
          <cell r="D4125">
            <v>256.51</v>
          </cell>
        </row>
        <row r="4126">
          <cell r="A4126">
            <v>89699</v>
          </cell>
          <cell r="B4126" t="str">
            <v>JUNÇÃO SIMPLES, PVC, SERIE R, ÁGUA PLUVIAL, DN 150 X 100 MM, JUNTA ELÁSTICA, FORNECIDO E INSTALADO EM CONDUTORES VERTICAIS DE ÁGUAS PLUVIAIS. AF_06/2022</v>
          </cell>
          <cell r="C4126" t="str">
            <v>UN</v>
          </cell>
          <cell r="D4126">
            <v>193.59</v>
          </cell>
        </row>
        <row r="4127">
          <cell r="A4127">
            <v>89700</v>
          </cell>
          <cell r="B4127" t="str">
            <v>TE DE TRANSIÇÃO, CPVC, SOLDÁVEL, DN 22MM X 1/2 , INSTALADO EM RAMAL OU SUB-RAMAL DE ÁGUA   FORNECIMENTO E INSTALAÇÃO. AF_06/2022</v>
          </cell>
          <cell r="C4127" t="str">
            <v>UN</v>
          </cell>
          <cell r="D4127">
            <v>22.61</v>
          </cell>
        </row>
        <row r="4128">
          <cell r="A4128">
            <v>89701</v>
          </cell>
          <cell r="B4128" t="str">
            <v>TÊ, PVC, SERIE R, ÁGUA PLUVIAL, DN 150 X 150 MM, JUNTA ELÁSTICA, FORNECIDO E INSTALADO EM CONDUTORES VERTICAIS DE ÁGUAS PLUVIAIS. AF_06/2022</v>
          </cell>
          <cell r="C4128" t="str">
            <v>UN</v>
          </cell>
          <cell r="D4128">
            <v>189.25</v>
          </cell>
        </row>
        <row r="4129">
          <cell r="A4129">
            <v>89702</v>
          </cell>
          <cell r="B4129" t="str">
            <v>TÊ MISTURADOR, CPVC, SOLDÁVEL, DN22MM, INSTALADO EM RAMAL OU SUB-RAMAL DE ÁGUA   FORNECIMENTO E INSTALAÇÃO. AF_06/2022</v>
          </cell>
          <cell r="C4129" t="str">
            <v>UN</v>
          </cell>
          <cell r="D4129">
            <v>21.65</v>
          </cell>
        </row>
        <row r="4130">
          <cell r="A4130">
            <v>89703</v>
          </cell>
          <cell r="B4130" t="str">
            <v>TE MISTURADOR DE TRANSIÇÃO, CPVC, SOLDÁVEL, DN 22MM X 3/4", INSTALADO EM RAMAL OU SUB-RAMAL DE ÁGUA - FORNECIMENTO E INSTALAÇÃO. AF_06/2022</v>
          </cell>
          <cell r="C4130" t="str">
            <v>UN</v>
          </cell>
          <cell r="D4130">
            <v>46.99</v>
          </cell>
        </row>
        <row r="4131">
          <cell r="A4131">
            <v>89704</v>
          </cell>
          <cell r="B4131" t="str">
            <v>TÊ, PVC, SERIE R, ÁGUA PLUVIAL, DN 150 X 100 MM, JUNTA ELÁSTICA, FORNECIDO E INSTALADO EM CONDUTORES VERTICAIS DE ÁGUAS PLUVIAIS. AF_06/2022</v>
          </cell>
          <cell r="C4131" t="str">
            <v>UN</v>
          </cell>
          <cell r="D4131">
            <v>146.18</v>
          </cell>
        </row>
        <row r="4132">
          <cell r="A4132">
            <v>89705</v>
          </cell>
          <cell r="B4132" t="str">
            <v>TÊ, CPVC, SOLDÁVEL, DN28MM, INSTALADO EM RAMAL OU SUB-RAMAL DE ÁGUA   FORNECIMENTO E INSTALAÇÃO. AF_06/2022</v>
          </cell>
          <cell r="C4132" t="str">
            <v>UN</v>
          </cell>
          <cell r="D4132">
            <v>25.18</v>
          </cell>
        </row>
        <row r="4133">
          <cell r="A4133">
            <v>89706</v>
          </cell>
          <cell r="B4133" t="str">
            <v>TÊ, CPVC, SOLDÁVEL, DN35MM, INSTALADO EM RAMAL OU SUB-RAMAL DE ÁGUA   FORNECIMENTO E INSTALAÇÃO. AF_06/2022</v>
          </cell>
          <cell r="C4133" t="str">
            <v>UN</v>
          </cell>
          <cell r="D4133">
            <v>55.49</v>
          </cell>
        </row>
        <row r="4134">
          <cell r="A4134">
            <v>89718</v>
          </cell>
          <cell r="B4134" t="str">
            <v>TUBO, CPVC, SOLDÁVEL, DN 35MM, INSTALADO EM RAMAL DE DISTRIBUIÇÃO DE ÁGUA   FORNECIMENTO E INSTALAÇÃO. AF_06/2022</v>
          </cell>
          <cell r="C4134" t="str">
            <v>M</v>
          </cell>
          <cell r="D4134">
            <v>53.23</v>
          </cell>
        </row>
        <row r="4135">
          <cell r="A4135">
            <v>89719</v>
          </cell>
          <cell r="B4135" t="str">
            <v>JOELHO 90 GRAUS, CPVC, SOLDÁVEL, DN 22MM, INSTALADO EM RAMAL DE DISTRIBUIÇÃO DE ÁGUA   FORNECIMENTO E INSTALAÇÃO. AF_06/2022</v>
          </cell>
          <cell r="C4135" t="str">
            <v>UN</v>
          </cell>
          <cell r="D4135">
            <v>12.72</v>
          </cell>
        </row>
        <row r="4136">
          <cell r="A4136">
            <v>89720</v>
          </cell>
          <cell r="B4136" t="str">
            <v>JOELHO 45 GRAUS, CPVC, SOLDÁVEL, DN 22MM, INSTALADO EM RAMAL DE DISTRIBUIÇÃO DE ÁGUA   FORNECIMENTO E INSTALAÇÃO. AF_06/2022</v>
          </cell>
          <cell r="C4136" t="str">
            <v>UN</v>
          </cell>
          <cell r="D4136">
            <v>14.29</v>
          </cell>
        </row>
        <row r="4137">
          <cell r="A4137">
            <v>89721</v>
          </cell>
          <cell r="B4137" t="str">
            <v>CURVA 90 GRAUS, CPVC, SOLDÁVEL, DN 22MM, INSTALADO EM RAMAL DE DISTRIBUIÇÃO DE ÁGUA - FORNECIMENTO E INSTALAÇÃO. AF_06/2022</v>
          </cell>
          <cell r="C4137" t="str">
            <v>UN</v>
          </cell>
          <cell r="D4137">
            <v>15.55</v>
          </cell>
        </row>
        <row r="4138">
          <cell r="A4138">
            <v>89723</v>
          </cell>
          <cell r="B4138" t="str">
            <v>JOELHO 90 GRAUS, CPVC, SOLDÁVEL, DN 28MM, INSTALADO EM RAMAL DE DISTRIBUIÇÃO DE ÁGUA   FORNECIMENTO E INSTALAÇÃO. AF_06/2022</v>
          </cell>
          <cell r="C4138" t="str">
            <v>UN</v>
          </cell>
          <cell r="D4138">
            <v>19.47</v>
          </cell>
        </row>
        <row r="4139">
          <cell r="A4139">
            <v>89724</v>
          </cell>
          <cell r="B4139" t="str">
            <v>JOELHO 90 GRAUS, PVC, SERIE NORMAL, ESGOTO PREDIAL, DN 40 MM, JUNTA SOLDÁVEL, FORNECIDO E INSTALADO EM RAMAL DE DESCARGA OU RAMAL DE ESGOTO SANITÁRIO. AF_08/2022</v>
          </cell>
          <cell r="C4139" t="str">
            <v>UN</v>
          </cell>
          <cell r="D4139">
            <v>9.73</v>
          </cell>
        </row>
        <row r="4140">
          <cell r="A4140">
            <v>89725</v>
          </cell>
          <cell r="B4140" t="str">
            <v>JOELHO 45 GRAUS, CPVC, SOLDÁVEL, DN 28MM, INSTALADO EM RAMAL DE DISTRIBUIÇÃO DE ÁGUA   FORNECIMENTO E INSTALAÇÃO. AF_06/2022</v>
          </cell>
          <cell r="C4140" t="str">
            <v>UN</v>
          </cell>
          <cell r="D4140">
            <v>18.82</v>
          </cell>
        </row>
        <row r="4141">
          <cell r="A4141">
            <v>89726</v>
          </cell>
          <cell r="B4141" t="str">
            <v>JOELHO 45 GRAUS, PVC, SERIE NORMAL, ESGOTO PREDIAL, DN 40 MM, JUNTA SOLDÁVEL, FORNECIDO E INSTALADO EM RAMAL DE DESCARGA OU RAMAL DE ESGOTO SANITÁRIO. AF_08/2022</v>
          </cell>
          <cell r="C4141" t="str">
            <v>UN</v>
          </cell>
          <cell r="D4141">
            <v>9.9600000000000009</v>
          </cell>
        </row>
        <row r="4142">
          <cell r="A4142">
            <v>89727</v>
          </cell>
          <cell r="B4142" t="str">
            <v>CURVA 90 GRAUS, CPVC, SOLDÁVEL, DN 28MM, INSTALADO EM RAMAL DE DISTRIBUIÇÃO DE ÁGUA   FORNECIMENTO E INSTALAÇÃO. AF_06/2022</v>
          </cell>
          <cell r="C4142" t="str">
            <v>UN</v>
          </cell>
          <cell r="D4142">
            <v>23.73</v>
          </cell>
        </row>
        <row r="4143">
          <cell r="A4143">
            <v>89728</v>
          </cell>
          <cell r="B4143" t="str">
            <v>CURVA CURTA 90 GRAUS, PVC, SERIE NORMAL, ESGOTO PREDIAL, DN 40 MM, JUNTA SOLDÁVEL, FORNECIDO E INSTALADO EM RAMAL DE DESCARGA OU RAMAL DE ESGOTO SANITÁRIO. AF_08/2022</v>
          </cell>
          <cell r="C4143" t="str">
            <v>UN</v>
          </cell>
          <cell r="D4143">
            <v>12.67</v>
          </cell>
        </row>
        <row r="4144">
          <cell r="A4144">
            <v>89729</v>
          </cell>
          <cell r="B4144" t="str">
            <v>JOELHO 90 GRAUS, CPVC, SOLDÁVEL, DN 35MM, INSTALADO EM RAMAL DE DISTRIBUIÇÃO DE ÁGUA   FORNECIMENTO E INSTALAÇÃO. AF_06/2022</v>
          </cell>
          <cell r="C4144" t="str">
            <v>UN</v>
          </cell>
          <cell r="D4144">
            <v>28.91</v>
          </cell>
        </row>
        <row r="4145">
          <cell r="A4145">
            <v>89730</v>
          </cell>
          <cell r="B4145" t="str">
            <v>CURVA LONGA 90 GRAUS, PVC, SERIE NORMAL, ESGOTO PREDIAL, DN 40 MM, JUNTA SOLDÁVEL, FORNECIDO E INSTALADO EM RAMAL DE DESCARGA OU RAMAL DE ESGOTO SANITÁRIO. AF_08/2022</v>
          </cell>
          <cell r="C4145" t="str">
            <v>UN</v>
          </cell>
          <cell r="D4145">
            <v>14.57</v>
          </cell>
        </row>
        <row r="4146">
          <cell r="A4146">
            <v>89731</v>
          </cell>
          <cell r="B4146" t="str">
            <v>JOELHO 90 GRAUS, PVC, SERIE NORMAL, ESGOTO PREDIAL, DN 50 MM, JUNTA ELÁSTICA, FORNECIDO E INSTALADO EM RAMAL DE DESCARGA OU RAMAL DE ESGOTO SANITÁRIO. AF_08/2022</v>
          </cell>
          <cell r="C4146" t="str">
            <v>UN</v>
          </cell>
          <cell r="D4146">
            <v>14.14</v>
          </cell>
        </row>
        <row r="4147">
          <cell r="A4147">
            <v>89732</v>
          </cell>
          <cell r="B4147" t="str">
            <v>JOELHO 45 GRAUS, PVC, SERIE NORMAL, ESGOTO PREDIAL, DN 50 MM, JUNTA ELÁSTICA, FORNECIDO E INSTALADO EM RAMAL DE DESCARGA OU RAMAL DE ESGOTO SANITÁRIO. AF_08/2022</v>
          </cell>
          <cell r="C4147" t="str">
            <v>UN</v>
          </cell>
          <cell r="D4147">
            <v>14.87</v>
          </cell>
        </row>
        <row r="4148">
          <cell r="A4148">
            <v>89733</v>
          </cell>
          <cell r="B4148" t="str">
            <v>CURVA CURTA 90 GRAUS, PVC, SERIE NORMAL, ESGOTO PREDIAL, DN 50 MM, JUNTA ELÁSTICA, FORNECIDO E INSTALADO EM RAMAL DE DESCARGA OU RAMAL DE ESGOTO SANITÁRIO. AF_08/2022</v>
          </cell>
          <cell r="C4148" t="str">
            <v>UN</v>
          </cell>
          <cell r="D4148">
            <v>22.63</v>
          </cell>
        </row>
        <row r="4149">
          <cell r="A4149">
            <v>89734</v>
          </cell>
          <cell r="B4149" t="str">
            <v>JOELHO 45 GRAUS, CPVC, SOLDÁVEL, DN 35MM, INSTALADO EM RAMAL DE DISTRIBUIÇÃO DE ÁGUA   FORNECIMENTO E INSTALAÇÃO. AF_06/2022</v>
          </cell>
          <cell r="C4149" t="str">
            <v>UN</v>
          </cell>
          <cell r="D4149">
            <v>27.3</v>
          </cell>
        </row>
        <row r="4150">
          <cell r="A4150">
            <v>89735</v>
          </cell>
          <cell r="B4150" t="str">
            <v>CURVA LONGA 90 GRAUS, PVC, SERIE NORMAL, ESGOTO PREDIAL, DN 50 MM, JUNTA ELÁSTICA, FORNECIDO E INSTALADO EM RAMAL DE DESCARGA OU RAMAL DE ESGOTO SANITÁRIO. AF_08/2022</v>
          </cell>
          <cell r="C4150" t="str">
            <v>UN</v>
          </cell>
          <cell r="D4150">
            <v>24.83</v>
          </cell>
        </row>
        <row r="4151">
          <cell r="A4151">
            <v>89736</v>
          </cell>
          <cell r="B4151" t="str">
            <v>LUVA, CPVC, SOLDÁVEL, DN 22MM, INSTALADO EM RAMAL DE DISTRIBUIÇÃO DE ÁGUA   FORNECIMENTO E INSTALAÇÃO. AF_06/2022</v>
          </cell>
          <cell r="C4151" t="str">
            <v>UN</v>
          </cell>
          <cell r="D4151">
            <v>8.92</v>
          </cell>
        </row>
        <row r="4152">
          <cell r="A4152">
            <v>89737</v>
          </cell>
          <cell r="B4152" t="str">
            <v>JOELHO 90 GRAUS, PVC, SERIE NORMAL, ESGOTO PREDIAL, DN 75 MM, JUNTA ELÁSTICA, FORNECIDO E INSTALADO EM RAMAL DE DESCARGA OU RAMAL DE ESGOTO SANITÁRIO. AF_08/2022</v>
          </cell>
          <cell r="C4152" t="str">
            <v>UN</v>
          </cell>
          <cell r="D4152">
            <v>21.61</v>
          </cell>
        </row>
        <row r="4153">
          <cell r="A4153">
            <v>89738</v>
          </cell>
          <cell r="B4153" t="str">
            <v>LUVA DE CORRER, CPVC, SOLDÁVEL, DN 22MM, INSTALADO EM RAMAL DE DISTRIBUIÇÃO DE ÁGUA   FORNECIMENTO E INSTALAÇÃO. AF_12/2014</v>
          </cell>
          <cell r="C4153" t="str">
            <v>UN</v>
          </cell>
          <cell r="D4153">
            <v>16.47</v>
          </cell>
        </row>
        <row r="4154">
          <cell r="A4154">
            <v>89739</v>
          </cell>
          <cell r="B4154" t="str">
            <v>JOELHO 45 GRAUS, PVC, SERIE NORMAL, ESGOTO PREDIAL, DN 75 MM, JUNTA ELÁSTICA, FORNECIDO E INSTALADO EM RAMAL DE DESCARGA OU RAMAL DE ESGOTO SANITÁRIO. AF_08/2022</v>
          </cell>
          <cell r="C4154" t="str">
            <v>UN</v>
          </cell>
          <cell r="D4154">
            <v>22.59</v>
          </cell>
        </row>
        <row r="4155">
          <cell r="A4155">
            <v>89740</v>
          </cell>
          <cell r="B4155" t="str">
            <v>LUVA DE TRANSIÇÃO, CPVC, SOLDÁVEL, DN 22MM X 25MM, INSTALADO EM RAMAL DE DISTRIBUIÇÃO DE ÁGUA   FORNECIMENTO E INSTALAÇÃO. AF_06/2022</v>
          </cell>
          <cell r="C4155" t="str">
            <v>UN</v>
          </cell>
          <cell r="D4155">
            <v>9.0500000000000007</v>
          </cell>
        </row>
        <row r="4156">
          <cell r="A4156">
            <v>89741</v>
          </cell>
          <cell r="B4156" t="str">
            <v>UNIÃO, CPVC, SOLDÁVEL, DN 22MM, INSTALADO EM RAMAL DE DISTRIBUIÇÃO DE ÁGUA   FORNECIMENTO E INSTALAÇÃO. AF_06/2022</v>
          </cell>
          <cell r="C4156" t="str">
            <v>UN</v>
          </cell>
          <cell r="D4156">
            <v>22.67</v>
          </cell>
        </row>
        <row r="4157">
          <cell r="A4157">
            <v>89742</v>
          </cell>
          <cell r="B4157" t="str">
            <v>CURVA CURTA 90 GRAUS, PVC, SERIE NORMAL, ESGOTO PREDIAL, DN 75 MM, JUNTA ELÁSTICA, FORNECIDO E INSTALADO EM RAMAL DE DESCARGA OU RAMAL DE ESGOTO SANITÁRIO. AF_08/2022</v>
          </cell>
          <cell r="C4157" t="str">
            <v>UN</v>
          </cell>
          <cell r="D4157">
            <v>38.76</v>
          </cell>
        </row>
        <row r="4158">
          <cell r="A4158">
            <v>89743</v>
          </cell>
          <cell r="B4158" t="str">
            <v>CURVA LONGA 90 GRAUS, PVC, SERIE NORMAL, ESGOTO PREDIAL, DN 75 MM, JUNTA ELÁSTICA, FORNECIDO E INSTALADO EM RAMAL DE DESCARGA OU RAMAL DE ESGOTO SANITÁRIO. AF_08/2022</v>
          </cell>
          <cell r="C4158" t="str">
            <v>UN</v>
          </cell>
          <cell r="D4158">
            <v>59.43</v>
          </cell>
        </row>
        <row r="4159">
          <cell r="A4159">
            <v>89744</v>
          </cell>
          <cell r="B4159" t="str">
            <v>JOELHO 90 GRAUS, PVC, SERIE NORMAL, ESGOTO PREDIAL, DN 100 MM, JUNTA ELÁSTICA, FORNECIDO E INSTALADO EM RAMAL DE DESCARGA OU RAMAL DE ESGOTO SANITÁRIO. AF_08/2022</v>
          </cell>
          <cell r="C4159" t="str">
            <v>UN</v>
          </cell>
          <cell r="D4159">
            <v>26.35</v>
          </cell>
        </row>
        <row r="4160">
          <cell r="A4160">
            <v>89746</v>
          </cell>
          <cell r="B4160" t="str">
            <v>JOELHO 45 GRAUS, PVC, SERIE NORMAL, ESGOTO PREDIAL, DN 100 MM, JUNTA ELÁSTICA, FORNECIDO E INSTALADO EM RAMAL DE DESCARGA OU RAMAL DE ESGOTO SANITÁRIO. AF_08/2022</v>
          </cell>
          <cell r="C4160" t="str">
            <v>UN</v>
          </cell>
          <cell r="D4160">
            <v>27.19</v>
          </cell>
        </row>
        <row r="4161">
          <cell r="A4161">
            <v>89747</v>
          </cell>
          <cell r="B4161" t="str">
            <v>ADAPTADOR, CPVC, SOLDÁVEL, DN 22MM, INSTALADO EM RAMAL DE DISTRIBUIÇÃO DE ÁGUA   FORNECIMENTO E INSTALAÇÃO. AF_06/2022</v>
          </cell>
          <cell r="C4161" t="str">
            <v>UN</v>
          </cell>
          <cell r="D4161">
            <v>29.04</v>
          </cell>
        </row>
        <row r="4162">
          <cell r="A4162">
            <v>89748</v>
          </cell>
          <cell r="B4162" t="str">
            <v>CURVA CURTA 90 GRAUS, PVC, SERIE NORMAL, ESGOTO PREDIAL, DN 100 MM, JUNTA ELÁSTICA, FORNECIDO E INSTALADO EM RAMAL DE DESCARGA OU RAMAL DE ESGOTO SANITÁRIO. AF_08/2022</v>
          </cell>
          <cell r="C4162" t="str">
            <v>UN</v>
          </cell>
          <cell r="D4162">
            <v>41.46</v>
          </cell>
        </row>
        <row r="4163">
          <cell r="A4163">
            <v>89749</v>
          </cell>
          <cell r="B4163" t="str">
            <v>CURVA DE TRANSPOSIÇÃO, CPVC, SOLDÁVEL, DN 22MM, INSTALADO EM RAMAL DE DISTRIBUIÇÃO DE ÁGUA   FORNECIMENTO E INSTALAÇÃO. AF_06/2022</v>
          </cell>
          <cell r="C4163" t="str">
            <v>UN</v>
          </cell>
          <cell r="D4163">
            <v>16.399999999999999</v>
          </cell>
        </row>
        <row r="4164">
          <cell r="A4164">
            <v>89750</v>
          </cell>
          <cell r="B4164" t="str">
            <v>CURVA LONGA 90 GRAUS, PVC, SERIE NORMAL, ESGOTO PREDIAL, DN 100 MM, JUNTA ELÁSTICA, FORNECIDO E INSTALADO EM RAMAL DE DESCARGA OU RAMAL DE ESGOTO SANITÁRIO. AF_08/2022</v>
          </cell>
          <cell r="C4164" t="str">
            <v>UN</v>
          </cell>
          <cell r="D4164">
            <v>76.66</v>
          </cell>
        </row>
        <row r="4165">
          <cell r="A4165">
            <v>89752</v>
          </cell>
          <cell r="B4165" t="str">
            <v>LUVA SIMPLES, PVC, SERIE NORMAL, ESGOTO PREDIAL, DN 40 MM, JUNTA SOLDÁVEL, FORNECIDO E INSTALADO EM RAMAL DE DESCARGA OU RAMAL DE ESGOTO SANITÁRIO. AF_08/2022</v>
          </cell>
          <cell r="C4165" t="str">
            <v>UN</v>
          </cell>
          <cell r="D4165">
            <v>7.28</v>
          </cell>
        </row>
        <row r="4166">
          <cell r="A4166">
            <v>89753</v>
          </cell>
          <cell r="B4166" t="str">
            <v>LUVA SIMPLES, PVC, SERIE NORMAL, ESGOTO PREDIAL, DN 50 MM, JUNTA ELÁSTICA, FORNECIDO E INSTALADO EM RAMAL DE DESCARGA OU RAMAL DE ESGOTO SANITÁRIO. AF_08/2022</v>
          </cell>
          <cell r="C4166" t="str">
            <v>UN</v>
          </cell>
          <cell r="D4166">
            <v>8.92</v>
          </cell>
        </row>
        <row r="4167">
          <cell r="A4167">
            <v>89754</v>
          </cell>
          <cell r="B4167" t="str">
            <v>LUVA DE CORRER, PVC, SERIE NORMAL, ESGOTO PREDIAL, DN 50 MM, JUNTA ELÁSTICA, FORNECIDO E INSTALADO EM RAMAL DE DESCARGA OU RAMAL DE ESGOTO SANITÁRIO. AF_08/2022</v>
          </cell>
          <cell r="C4167" t="str">
            <v>UN</v>
          </cell>
          <cell r="D4167">
            <v>20.27</v>
          </cell>
        </row>
        <row r="4168">
          <cell r="A4168">
            <v>89755</v>
          </cell>
          <cell r="B4168" t="str">
            <v>LUVA, CPVC, SOLDÁVEL, DN 28MM, INSTALADO EM RAMAL DE DISTRIBUIÇÃO DE ÁGUA   FORNECIMENTO E INSTALAÇÃO. AF_06/2022</v>
          </cell>
          <cell r="C4168" t="str">
            <v>UN</v>
          </cell>
          <cell r="D4168">
            <v>13.41</v>
          </cell>
        </row>
        <row r="4169">
          <cell r="A4169">
            <v>89756</v>
          </cell>
          <cell r="B4169" t="str">
            <v>LUVA DE CORRER, CPVC, SOLDÁVEL, DN 28MM, INSTALADO EM RAMAL DE DISTRIBUIÇÃO DE ÁGUA   FORNECIMENTO E INSTALAÇÃO. AF_06/2022</v>
          </cell>
          <cell r="C4169" t="str">
            <v>UN</v>
          </cell>
          <cell r="D4169">
            <v>22.8</v>
          </cell>
        </row>
        <row r="4170">
          <cell r="A4170">
            <v>89757</v>
          </cell>
          <cell r="B4170" t="str">
            <v>UNIÃO, CPVC, SOLDÁVEL, DN 28MM, INSTALADO EM RAMAL DE DISTRIBUIÇÃO DE ÁGUA   FORNECIMENTO E INSTALAÇÃO. AF_06/2022</v>
          </cell>
          <cell r="C4170" t="str">
            <v>UN</v>
          </cell>
          <cell r="D4170">
            <v>29.59</v>
          </cell>
        </row>
        <row r="4171">
          <cell r="A4171">
            <v>89758</v>
          </cell>
          <cell r="B4171" t="str">
            <v>CONECTOR, CPVC, SOLDÁVEL, DN 28MM X 1 , INSTALADO EM RAMAL DE DISTRIBUIÇÃO DE ÁGUA   FORNECIMENTO E INSTALAÇÃO. AF_06/2022</v>
          </cell>
          <cell r="C4171" t="str">
            <v>UN</v>
          </cell>
          <cell r="D4171">
            <v>36.21</v>
          </cell>
        </row>
        <row r="4172">
          <cell r="A4172">
            <v>89759</v>
          </cell>
          <cell r="B4172" t="str">
            <v>BUCHA DE REDUÇÃO, CPVC, SOLDÁVEL, DN 28MM X 22MM, INSTALADO EM RAMAL DE DISTRIBUIÇÃO DE ÁGUA - FORNECIMENTO E INSTALAÇÃO. AF_06/2022</v>
          </cell>
          <cell r="C4172" t="str">
            <v>UN</v>
          </cell>
          <cell r="D4172">
            <v>11.36</v>
          </cell>
        </row>
        <row r="4173">
          <cell r="A4173">
            <v>89760</v>
          </cell>
          <cell r="B4173" t="str">
            <v>LUVA, CPVC, SOLDÁVEL, DN 35MM, INSTALADO EM RAMAL DE DISTRIBUIÇÃO DE ÁGUA - FORNECIMENTO E INSTALAÇÃO. AF_06/2022</v>
          </cell>
          <cell r="C4173" t="str">
            <v>UN</v>
          </cell>
          <cell r="D4173">
            <v>21.59</v>
          </cell>
        </row>
        <row r="4174">
          <cell r="A4174">
            <v>89761</v>
          </cell>
          <cell r="B4174" t="str">
            <v>LUVA DE CORRER, CPVC, SOLDÁVEL, DN 35MM, INSTALADO EM RAMAL DE DISTRIBUIÇÃO DE ÁGUA - FORNECIMENTO E INSTALAÇÃO. AF_06/2022</v>
          </cell>
          <cell r="C4174" t="str">
            <v>UN</v>
          </cell>
          <cell r="D4174">
            <v>30.46</v>
          </cell>
        </row>
        <row r="4175">
          <cell r="A4175">
            <v>89762</v>
          </cell>
          <cell r="B4175" t="str">
            <v>UNIÃO, CPVC, SOLDÁVEL, DN35MM, INSTALADO EM RAMAL DE DISTRIBUIÇÃO DE ÁGUA - FORNECIMENTO E INSTALAÇÃO. AF_06/2022</v>
          </cell>
          <cell r="C4175" t="str">
            <v>UN</v>
          </cell>
          <cell r="D4175">
            <v>43.15</v>
          </cell>
        </row>
        <row r="4176">
          <cell r="A4176">
            <v>89763</v>
          </cell>
          <cell r="B4176" t="str">
            <v>CONECTOR, CPVC, SOLDÁVEL, DN 35MM X 1 1/4 , INSTALADO EM RAMAL DE DISTRIBUIÇÃO DE ÁGUA - FORNECIMENTO E INSTALAÇÃO. AF_06/2022</v>
          </cell>
          <cell r="C4176" t="str">
            <v>UN</v>
          </cell>
          <cell r="D4176">
            <v>54.88</v>
          </cell>
        </row>
        <row r="4177">
          <cell r="A4177">
            <v>89764</v>
          </cell>
          <cell r="B4177" t="str">
            <v>BUCHA DE REDUÇÃO, CPVC, SOLDÁVEL, DN35MM X 28MM, INSTALADO EM RAMAL DE DISTRIBUIÇÃO DE ÁGUA - FORNECIMENTO E INSTALAÇÃO. AF_06/2022</v>
          </cell>
          <cell r="C4177" t="str">
            <v>UN</v>
          </cell>
          <cell r="D4177">
            <v>36.46</v>
          </cell>
        </row>
        <row r="4178">
          <cell r="A4178">
            <v>89765</v>
          </cell>
          <cell r="B4178" t="str">
            <v>TE, CPVC, SOLDÁVEL, DN 22MM, INSTALADO EM RAMAL DE DISTRIBUIÇÃO DE ÁGUA - FORNECIMENTO E INSTALAÇÃO. AF_06/2022</v>
          </cell>
          <cell r="C4178" t="str">
            <v>UN</v>
          </cell>
          <cell r="D4178">
            <v>16.54</v>
          </cell>
        </row>
        <row r="4179">
          <cell r="A4179">
            <v>89767</v>
          </cell>
          <cell r="B4179" t="str">
            <v>TÊ MISTURADOR, CPVC, SOLDÁVEL, DN 22MM, INSTALADO EM RAMAL DE DISTRIBUIÇÃO DE ÁGUA - FORNECIMENTO E INSTALAÇÃO. AF_06/2022</v>
          </cell>
          <cell r="C4179" t="str">
            <v>UN</v>
          </cell>
          <cell r="D4179">
            <v>20.75</v>
          </cell>
        </row>
        <row r="4180">
          <cell r="A4180">
            <v>89768</v>
          </cell>
          <cell r="B4180" t="str">
            <v>TÊ, CPVC, SOLDÁVEL, DN 28MM, INSTALADO EM RAMAL DE DISTRIBUIÇÃO DE ÁGUA - FORNECIMENTO E INSTALAÇÃO. AF_06/2022</v>
          </cell>
          <cell r="C4180" t="str">
            <v>UN</v>
          </cell>
          <cell r="D4180">
            <v>24.12</v>
          </cell>
        </row>
        <row r="4181">
          <cell r="A4181">
            <v>89769</v>
          </cell>
          <cell r="B4181" t="str">
            <v>TÊ, CPVC, SOLDÁVEL, DN35MM, INSTALADO EM RAMAL DE DISTRIBUIÇÃO DE ÁGUA - FORNECIMENTO E INSTALAÇÃO. AF_06/2022</v>
          </cell>
          <cell r="C4181" t="str">
            <v>UN</v>
          </cell>
          <cell r="D4181">
            <v>54.25</v>
          </cell>
        </row>
        <row r="4182">
          <cell r="A4182">
            <v>89772</v>
          </cell>
          <cell r="B4182" t="str">
            <v>TUBO, CPVC, SOLDÁVEL, DN 54MM, INSTALADO EM PRUMADA DE ÁGUA   FORNECIMENTO E INSTALAÇÃO. AF_06/2022</v>
          </cell>
          <cell r="C4182" t="str">
            <v>M</v>
          </cell>
          <cell r="D4182">
            <v>87.88</v>
          </cell>
        </row>
        <row r="4183">
          <cell r="A4183">
            <v>89774</v>
          </cell>
          <cell r="B4183" t="str">
            <v>LUVA SIMPLES, PVC, SERIE NORMAL, ESGOTO PREDIAL, DN 75 MM, JUNTA ELÁSTICA, FORNECIDO E INSTALADO EM RAMAL DE DESCARGA OU RAMAL DE ESGOTO SANITÁRIO. AF_08/2022</v>
          </cell>
          <cell r="C4183" t="str">
            <v>UN</v>
          </cell>
          <cell r="D4183">
            <v>14.98</v>
          </cell>
        </row>
        <row r="4184">
          <cell r="A4184">
            <v>89776</v>
          </cell>
          <cell r="B4184" t="str">
            <v>LUVA DE CORRER, PVC, SERIE NORMAL, ESGOTO PREDIAL, DN 75 MM, JUNTA ELÁSTICA, FORNECIDO E INSTALADO EM RAMAL DE DESCARGA OU RAMAL DE ESGOTO SANITÁRIO. AF_08/2022</v>
          </cell>
          <cell r="C4184" t="str">
            <v>UN</v>
          </cell>
          <cell r="D4184">
            <v>24.67</v>
          </cell>
        </row>
        <row r="4185">
          <cell r="A4185">
            <v>89777</v>
          </cell>
          <cell r="B4185" t="str">
            <v>JOELHO 90 GRAUS, CPVC, SOLDÁVEL, DN 35MM, INSTALADO EM PRUMADA DE ÁGUA   FORNECIMENTO E INSTALAÇÃO. AF_06/2022</v>
          </cell>
          <cell r="C4185" t="str">
            <v>UN</v>
          </cell>
          <cell r="D4185">
            <v>25.23</v>
          </cell>
        </row>
        <row r="4186">
          <cell r="A4186">
            <v>89778</v>
          </cell>
          <cell r="B4186" t="str">
            <v>LUVA SIMPLES, PVC, SERIE NORMAL, ESGOTO PREDIAL, DN 100 MM, JUNTA ELÁSTICA, FORNECIDO E INSTALADO EM RAMAL DE DESCARGA OU RAMAL DE ESGOTO SANITÁRIO. AF_08/2022</v>
          </cell>
          <cell r="C4186" t="str">
            <v>UN</v>
          </cell>
          <cell r="D4186">
            <v>17.16</v>
          </cell>
        </row>
        <row r="4187">
          <cell r="A4187">
            <v>89779</v>
          </cell>
          <cell r="B4187" t="str">
            <v>LUVA DE CORRER, PVC, SERIE NORMAL, ESGOTO PREDIAL, DN 100 MM, JUNTA ELÁSTICA, FORNECIDO E INSTALADO EM RAMAL DE DESCARGA OU RAMAL DE ESGOTO SANITÁRIO. AF_08/2022</v>
          </cell>
          <cell r="C4187" t="str">
            <v>UN</v>
          </cell>
          <cell r="D4187">
            <v>33.630000000000003</v>
          </cell>
        </row>
        <row r="4188">
          <cell r="A4188">
            <v>89780</v>
          </cell>
          <cell r="B4188" t="str">
            <v>JOELHO 45 GRAUS, CPVC, SOLDÁVEL, DN 35MM, INSTALADO EM PRUMADA DE ÁGUA - FORNECIMENTO E INSTALAÇÃO. AF_06/2022</v>
          </cell>
          <cell r="C4188" t="str">
            <v>UN</v>
          </cell>
          <cell r="D4188">
            <v>23.62</v>
          </cell>
        </row>
        <row r="4189">
          <cell r="A4189">
            <v>89781</v>
          </cell>
          <cell r="B4189" t="str">
            <v>JOELHO 90 GRAUS, CPVC, SOLDÁVEL, DN 42MM, INSTALADO EM PRUMADA DE ÁGUA   FORNECIMENTO E INSTALAÇÃO. AF_06/2022</v>
          </cell>
          <cell r="C4189" t="str">
            <v>UN</v>
          </cell>
          <cell r="D4189">
            <v>35.770000000000003</v>
          </cell>
        </row>
        <row r="4190">
          <cell r="A4190">
            <v>89782</v>
          </cell>
          <cell r="B4190" t="str">
            <v>TE, PVC, SERIE NORMAL, ESGOTO PREDIAL, DN 40 X 40 MM, JUNTA SOLDÁVEL, FORNECIDO E INSTALADO EM RAMAL DE DESCARGA OU RAMAL DE ESGOTO SANITÁRIO. AF_08/2022</v>
          </cell>
          <cell r="C4190" t="str">
            <v>UN</v>
          </cell>
          <cell r="D4190">
            <v>14.16</v>
          </cell>
        </row>
        <row r="4191">
          <cell r="A4191">
            <v>89783</v>
          </cell>
          <cell r="B4191" t="str">
            <v>JUNÇÃO SIMPLES, PVC, SERIE NORMAL, ESGOTO PREDIAL, DN 40 MM, JUNTA SOLDÁVEL, FORNECIDO E INSTALADO EM RAMAL DE DESCARGA OU RAMAL DE ESGOTO SANITÁRIO. AF_08/2022</v>
          </cell>
          <cell r="C4191" t="str">
            <v>UN</v>
          </cell>
          <cell r="D4191">
            <v>14.26</v>
          </cell>
        </row>
        <row r="4192">
          <cell r="A4192">
            <v>89784</v>
          </cell>
          <cell r="B4192" t="str">
            <v>TE, PVC, SERIE NORMAL, ESGOTO PREDIAL, DN 50 X 50 MM, JUNTA ELÁSTICA, FORNECIDO E INSTALADO EM RAMAL DE DESCARGA OU RAMAL DE ESGOTO SANITÁRIO. AF_08/2022</v>
          </cell>
          <cell r="C4192" t="str">
            <v>UN</v>
          </cell>
          <cell r="D4192">
            <v>23.11</v>
          </cell>
        </row>
        <row r="4193">
          <cell r="A4193">
            <v>89785</v>
          </cell>
          <cell r="B4193" t="str">
            <v>JUNÇÃO SIMPLES, PVC, SERIE NORMAL, ESGOTO PREDIAL, DN 50 X 50 MM, JUNTA ELÁSTICA, FORNECIDO E INSTALADO EM RAMAL DE DESCARGA OU RAMAL DE ESGOTO SANITÁRIO. AF_08/2022</v>
          </cell>
          <cell r="C4193" t="str">
            <v>UN</v>
          </cell>
          <cell r="D4193">
            <v>25.47</v>
          </cell>
        </row>
        <row r="4194">
          <cell r="A4194">
            <v>89786</v>
          </cell>
          <cell r="B4194" t="str">
            <v>TE, PVC, SERIE NORMAL, ESGOTO PREDIAL, DN 75 X 75 MM, JUNTA ELÁSTICA, FORNECIDO E INSTALADO EM RAMAL DE DESCARGA OU RAMAL DE ESGOTO SANITÁRIO. AF_08/2022</v>
          </cell>
          <cell r="C4194" t="str">
            <v>UN</v>
          </cell>
          <cell r="D4194">
            <v>37.369999999999997</v>
          </cell>
        </row>
        <row r="4195">
          <cell r="A4195">
            <v>89787</v>
          </cell>
          <cell r="B4195" t="str">
            <v>JOELHO 45 GRAUS, CPVC, SOLDÁVEL, DN 42MM, INSTALADO EM PRUMADA DE ÁGUA   FORNECIMENTO E INSTALAÇÃO. AF_06/2022</v>
          </cell>
          <cell r="C4195" t="str">
            <v>UN</v>
          </cell>
          <cell r="D4195">
            <v>35.369999999999997</v>
          </cell>
        </row>
        <row r="4196">
          <cell r="A4196">
            <v>89788</v>
          </cell>
          <cell r="B4196" t="str">
            <v>JOELHO 90 GRAUS, CPVC, SOLDÁVEL, DN 54MM, INSTALADO EM PRUMADA DE ÁGUA   FORNECIMENTO E INSTALAÇÃO. AF_06/2022</v>
          </cell>
          <cell r="C4196" t="str">
            <v>UN</v>
          </cell>
          <cell r="D4196">
            <v>77.680000000000007</v>
          </cell>
        </row>
        <row r="4197">
          <cell r="A4197">
            <v>89789</v>
          </cell>
          <cell r="B4197" t="str">
            <v>JOELHO 45 GRAUS, CPVC, SOLDÁVEL, DN 54MM, INSTALADO EM PRUMADA DE ÁGUA   FORNECIMENTO E INSTALAÇÃO. AF_06/2022</v>
          </cell>
          <cell r="C4197" t="str">
            <v>UN</v>
          </cell>
          <cell r="D4197">
            <v>65.92</v>
          </cell>
        </row>
        <row r="4198">
          <cell r="A4198">
            <v>89790</v>
          </cell>
          <cell r="B4198" t="str">
            <v>JOELHO 90 GRAUS, CPVC, SOLDÁVEL, DN 73MM, INSTALADO EM PRUMADA DE ÁGUA   FORNECIMENTO E INSTALAÇÃO. AF_06/2022</v>
          </cell>
          <cell r="C4198" t="str">
            <v>UN</v>
          </cell>
          <cell r="D4198">
            <v>155.24</v>
          </cell>
        </row>
        <row r="4199">
          <cell r="A4199">
            <v>89791</v>
          </cell>
          <cell r="B4199" t="str">
            <v>JOELHO 45 GRAUS, CPVC, SOLDÁVEL, DN 73MM, INSTALADO EM PRUMADA DE ÁGUA   FORNECIMENTO E INSTALAÇÃO. AF_06/2022</v>
          </cell>
          <cell r="C4199" t="str">
            <v>UN</v>
          </cell>
          <cell r="D4199">
            <v>149.91999999999999</v>
          </cell>
        </row>
        <row r="4200">
          <cell r="A4200">
            <v>89792</v>
          </cell>
          <cell r="B4200" t="str">
            <v>JOELHO 90 GRAUS, CPVC, SOLDÁVEL, DN 89MM, INSTALADO EM PRUMADA DE ÁGUA   FORNECIMENTO E INSTALAÇÃO. AF_06/2022</v>
          </cell>
          <cell r="C4200" t="str">
            <v>UN</v>
          </cell>
          <cell r="D4200">
            <v>183.63</v>
          </cell>
        </row>
        <row r="4201">
          <cell r="A4201">
            <v>89793</v>
          </cell>
          <cell r="B4201" t="str">
            <v>JOELHO 45 GRAUS, CPVC, SOLDÁVEL, DN 89MM, INSTALADO EM PRUMADA DE ÁGUA   FORNECIMENTO E INSTALAÇÃO. AF_06/2022</v>
          </cell>
          <cell r="C4201" t="str">
            <v>UN</v>
          </cell>
          <cell r="D4201">
            <v>216.72</v>
          </cell>
        </row>
        <row r="4202">
          <cell r="A4202">
            <v>89794</v>
          </cell>
          <cell r="B4202" t="str">
            <v>LUVA, CPVC, SOLDÁVEL, DN 35MM, INSTALADO EM PRUMADA DE ÁGUA   FORNECIMENTO E INSTALAÇÃO. AF_06/2022</v>
          </cell>
          <cell r="C4202" t="str">
            <v>UN</v>
          </cell>
          <cell r="D4202">
            <v>19.170000000000002</v>
          </cell>
        </row>
        <row r="4203">
          <cell r="A4203">
            <v>89795</v>
          </cell>
          <cell r="B4203" t="str">
            <v>JUNÇÃO SIMPLES, PVC, SERIE NORMAL, ESGOTO PREDIAL, DN 75 X 75 MM, JUNTA ELÁSTICA, FORNECIDO E INSTALADO EM RAMAL DE DESCARGA OU RAMAL DE ESGOTO SANITÁRIO. AF_08/2022</v>
          </cell>
          <cell r="C4203" t="str">
            <v>UN</v>
          </cell>
          <cell r="D4203">
            <v>39.46</v>
          </cell>
        </row>
        <row r="4204">
          <cell r="A4204">
            <v>89796</v>
          </cell>
          <cell r="B4204" t="str">
            <v>TE, PVC, SERIE NORMAL, ESGOTO PREDIAL, DN 100 X 100 MM, JUNTA ELÁSTICA, FORNECIDO E INSTALADO EM RAMAL DE DESCARGA OU RAMAL DE ESGOTO SANITÁRIO. AF_08/2022</v>
          </cell>
          <cell r="C4204" t="str">
            <v>UN</v>
          </cell>
          <cell r="D4204">
            <v>41.62</v>
          </cell>
        </row>
        <row r="4205">
          <cell r="A4205">
            <v>89797</v>
          </cell>
          <cell r="B4205" t="str">
            <v>JUNÇÃO SIMPLES, PVC, SERIE NORMAL, ESGOTO PREDIAL, DN 100 X 100 MM, JUNTA ELÁSTICA, FORNECIDO E INSTALADO EM RAMAL DE DESCARGA OU RAMAL DE ESGOTO SANITÁRIO. AF_08/2022</v>
          </cell>
          <cell r="C4205" t="str">
            <v>UN</v>
          </cell>
          <cell r="D4205">
            <v>49.7</v>
          </cell>
        </row>
        <row r="4206">
          <cell r="A4206">
            <v>89801</v>
          </cell>
          <cell r="B4206" t="str">
            <v>JOELHO 90 GRAUS, PVC, SERIE NORMAL, ESGOTO PREDIAL, DN 50 MM, JUNTA ELÁSTICA, FORNECIDO E INSTALADO EM PRUMADA DE ESGOTO SANITÁRIO OU VENTILAÇÃO. AF_08/2022</v>
          </cell>
          <cell r="C4206" t="str">
            <v>UN</v>
          </cell>
          <cell r="D4206">
            <v>9.4</v>
          </cell>
        </row>
        <row r="4207">
          <cell r="A4207">
            <v>89802</v>
          </cell>
          <cell r="B4207" t="str">
            <v>JOELHO 45 GRAUS, PVC, SERIE NORMAL, ESGOTO PREDIAL, DN 50 MM, JUNTA ELÁSTICA, FORNECIDO E INSTALADO EM PRUMADA DE ESGOTO SANITÁRIO OU VENTILAÇÃO. AF_08/2022</v>
          </cell>
          <cell r="C4207" t="str">
            <v>UN</v>
          </cell>
          <cell r="D4207">
            <v>10.130000000000001</v>
          </cell>
        </row>
        <row r="4208">
          <cell r="A4208">
            <v>89803</v>
          </cell>
          <cell r="B4208" t="str">
            <v>CURVA CURTA 90 GRAUS, PVC, SERIE NORMAL, ESGOTO PREDIAL, DN 50 MM, JUNTA ELÁSTICA, FORNECIDO E INSTALADO EM PRUMADA DE ESGOTO SANITÁRIO OU VENTILAÇÃO. AF_08/2022</v>
          </cell>
          <cell r="C4208" t="str">
            <v>UN</v>
          </cell>
          <cell r="D4208">
            <v>17.89</v>
          </cell>
        </row>
        <row r="4209">
          <cell r="A4209">
            <v>89804</v>
          </cell>
          <cell r="B4209" t="str">
            <v>CURVA LONGA 90 GRAUS, PVC, SERIE NORMAL, ESGOTO PREDIAL, DN 50 MM, JUNTA ELÁSTICA, FORNECIDO E INSTALADO EM PRUMADA DE ESGOTO SANITÁRIO OU VENTILAÇÃO. AF_08/2022</v>
          </cell>
          <cell r="C4209" t="str">
            <v>UN</v>
          </cell>
          <cell r="D4209">
            <v>20.09</v>
          </cell>
        </row>
        <row r="4210">
          <cell r="A4210">
            <v>89805</v>
          </cell>
          <cell r="B4210" t="str">
            <v>JOELHO 90 GRAUS, PVC, SERIE NORMAL, ESGOTO PREDIAL, DN 75 MM, JUNTA ELÁSTICA, FORNECIDO E INSTALADO EM PRUMADA DE ESGOTO SANITÁRIO OU VENTILAÇÃO. AF_08/2022</v>
          </cell>
          <cell r="C4210" t="str">
            <v>UN</v>
          </cell>
          <cell r="D4210">
            <v>19.8</v>
          </cell>
        </row>
        <row r="4211">
          <cell r="A4211">
            <v>89806</v>
          </cell>
          <cell r="B4211" t="str">
            <v>JOELHO 45 GRAUS, PVC, SERIE NORMAL, ESGOTO PREDIAL, DN 75 MM, JUNTA ELÁSTICA, FORNECIDO E INSTALADO EM PRUMADA DE ESGOTO SANITÁRIO OU VENTILAÇÃO. AF_08/2022</v>
          </cell>
          <cell r="C4211" t="str">
            <v>UN</v>
          </cell>
          <cell r="D4211">
            <v>20.78</v>
          </cell>
        </row>
        <row r="4212">
          <cell r="A4212">
            <v>89807</v>
          </cell>
          <cell r="B4212" t="str">
            <v>CURVA CURTA 90 GRAUS, PVC, SERIE NORMAL, ESGOTO PREDIAL, DN 75 MM, JUNTA ELÁSTICA, FORNECIDO E INSTALADO EM PRUMADA DE ESGOTO SANITÁRIO OU VENTILAÇÃO. AF_08/2022</v>
          </cell>
          <cell r="C4212" t="str">
            <v>UN</v>
          </cell>
          <cell r="D4212">
            <v>36.950000000000003</v>
          </cell>
        </row>
        <row r="4213">
          <cell r="A4213">
            <v>89808</v>
          </cell>
          <cell r="B4213" t="str">
            <v>CURVA LONGA 90 GRAUS, PVC, SERIE NORMAL, ESGOTO PREDIAL, DN 75 MM, JUNTA ELÁSTICA, FORNECIDO E INSTALADO EM PRUMADA DE ESGOTO SANITÁRIO OU VENTILAÇÃO. AF_08/2022</v>
          </cell>
          <cell r="C4213" t="str">
            <v>UN</v>
          </cell>
          <cell r="D4213">
            <v>57.62</v>
          </cell>
        </row>
        <row r="4214">
          <cell r="A4214">
            <v>89809</v>
          </cell>
          <cell r="B4214" t="str">
            <v>JOELHO 90 GRAUS, PVC, SERIE NORMAL, ESGOTO PREDIAL, DN 100 MM, JUNTA ELÁSTICA, FORNECIDO E INSTALADO EM PRUMADA DE ESGOTO SANITÁRIO OU VENTILAÇÃO. AF_08/2022</v>
          </cell>
          <cell r="C4214" t="str">
            <v>UN</v>
          </cell>
          <cell r="D4214">
            <v>27.48</v>
          </cell>
        </row>
        <row r="4215">
          <cell r="A4215">
            <v>89810</v>
          </cell>
          <cell r="B4215" t="str">
            <v>JOELHO 45 GRAUS, PVC, SERIE NORMAL, ESGOTO PREDIAL, DN 100 MM, JUNTA ELÁSTICA, FORNECIDO E INSTALADO EM PRUMADA DE ESGOTO SANITÁRIO OU VENTILAÇÃO. AF_08/2022</v>
          </cell>
          <cell r="C4215" t="str">
            <v>UN</v>
          </cell>
          <cell r="D4215">
            <v>28.32</v>
          </cell>
        </row>
        <row r="4216">
          <cell r="A4216">
            <v>89811</v>
          </cell>
          <cell r="B4216" t="str">
            <v>CURVA CURTA 90 GRAUS, PVC, SERIE NORMAL, ESGOTO PREDIAL, DN 100 MM, JUNTA ELÁSTICA, FORNECIDO E INSTALADO EM PRUMADA DE ESGOTO SANITÁRIO OU VENTILAÇÃO. AF_08/2022</v>
          </cell>
          <cell r="C4216" t="str">
            <v>UN</v>
          </cell>
          <cell r="D4216">
            <v>42.59</v>
          </cell>
        </row>
        <row r="4217">
          <cell r="A4217">
            <v>89812</v>
          </cell>
          <cell r="B4217" t="str">
            <v>CURVA LONGA 90 GRAUS, PVC, SERIE NORMAL, ESGOTO PREDIAL, DN 100 MM, JUNTA ELÁSTICA, FORNECIDO E INSTALADO EM PRUMADA DE ESGOTO SANITÁRIO OU VENTILAÇÃO. AF_08/2022</v>
          </cell>
          <cell r="C4217" t="str">
            <v>UN</v>
          </cell>
          <cell r="D4217">
            <v>77.790000000000006</v>
          </cell>
        </row>
        <row r="4218">
          <cell r="A4218">
            <v>89813</v>
          </cell>
          <cell r="B4218" t="str">
            <v>LUVA SIMPLES, PVC, SERIE NORMAL, ESGOTO PREDIAL, DN 50 MM, JUNTA ELÁSTICA, FORNECIDO E INSTALADO EM PRUMADA DE ESGOTO SANITÁRIO OU VENTILAÇÃO. AF_08/2022</v>
          </cell>
          <cell r="C4218" t="str">
            <v>UN</v>
          </cell>
          <cell r="D4218">
            <v>5.69</v>
          </cell>
        </row>
        <row r="4219">
          <cell r="A4219">
            <v>89814</v>
          </cell>
          <cell r="B4219" t="str">
            <v>LUVA DE CORRER, PVC, SERIE NORMAL, ESGOTO PREDIAL, DN 50 MM, JUNTA ELÁSTICA, FORNECIDO E INSTALADO EM PRUMADA DE ESGOTO SANITÁRIO OU VENTILAÇÃO. AF_08/2022</v>
          </cell>
          <cell r="C4219" t="str">
            <v>UN</v>
          </cell>
          <cell r="D4219">
            <v>17.11</v>
          </cell>
        </row>
        <row r="4220">
          <cell r="A4220">
            <v>89815</v>
          </cell>
          <cell r="B4220" t="str">
            <v>LUVA DE CORRER, CPVC, SOLDÁVEL, DN 35MM, INSTALADO EM PRUMADA DE ÁGUA   FORNECIMENTO E INSTALAÇÃO. AF_06/2022</v>
          </cell>
          <cell r="C4220" t="str">
            <v>UN</v>
          </cell>
          <cell r="D4220">
            <v>28.04</v>
          </cell>
        </row>
        <row r="4221">
          <cell r="A4221">
            <v>89816</v>
          </cell>
          <cell r="B4221" t="str">
            <v>UNIÃO, CPVC, SOLDÁVEL, DN35MM, INSTALADO EM PRUMADA DE ÁGUA   FORNECIMENTO E INSTALAÇÃO. AF_06/2022</v>
          </cell>
          <cell r="C4221" t="str">
            <v>UN</v>
          </cell>
          <cell r="D4221">
            <v>40.729999999999997</v>
          </cell>
        </row>
        <row r="4222">
          <cell r="A4222">
            <v>89817</v>
          </cell>
          <cell r="B4222" t="str">
            <v>LUVA SIMPLES, PVC, SERIE NORMAL, ESGOTO PREDIAL, DN 75 MM, JUNTA ELÁSTICA, FORNECIDO E INSTALADO EM PRUMADA DE ESGOTO SANITÁRIO OU VENTILAÇÃO. AF_08/2022</v>
          </cell>
          <cell r="C4222" t="str">
            <v>UN</v>
          </cell>
          <cell r="D4222">
            <v>13.74</v>
          </cell>
        </row>
        <row r="4223">
          <cell r="A4223">
            <v>89818</v>
          </cell>
          <cell r="B4223" t="str">
            <v>CONECTOR, CPVC, SOLDÁVEL, DN 35MM X 1 1/4 , INSTALADO EM PRUMADA DE ÁGUA   FORNECIMENTO E INSTALAÇÃO. AF_06/2022</v>
          </cell>
          <cell r="C4223" t="str">
            <v>UN</v>
          </cell>
          <cell r="D4223">
            <v>52.5</v>
          </cell>
        </row>
        <row r="4224">
          <cell r="A4224">
            <v>89819</v>
          </cell>
          <cell r="B4224" t="str">
            <v>LUVA DE CORRER, PVC, SERIE NORMAL, ESGOTO PREDIAL, DN 75 MM, JUNTA ELÁSTICA, FORNECIDO E INSTALADO EM PRUMADA DE ESGOTO SANITÁRIO OU VENTILAÇÃO. AF_08/2022</v>
          </cell>
          <cell r="C4224" t="str">
            <v>UN</v>
          </cell>
          <cell r="D4224">
            <v>23.46</v>
          </cell>
        </row>
        <row r="4225">
          <cell r="A4225">
            <v>89821</v>
          </cell>
          <cell r="B4225" t="str">
            <v>LUVA SIMPLES, PVC, SERIE NORMAL, ESGOTO PREDIAL, DN 100 MM, JUNTA ELÁSTICA, FORNECIDO E INSTALADO EM PRUMADA DE ESGOTO SANITÁRIO OU VENTILAÇÃO. AF_08/2022</v>
          </cell>
          <cell r="C4225" t="str">
            <v>UN</v>
          </cell>
          <cell r="D4225">
            <v>17.899999999999999</v>
          </cell>
        </row>
        <row r="4226">
          <cell r="A4226">
            <v>89822</v>
          </cell>
          <cell r="B4226" t="str">
            <v>LUVA, CPVC, SOLDÁVEL, DN 42MM, INSTALADO EM PRUMADA DE ÁGUA   FORNECIMENTO E INSTALAÇÃO. AF_06/2022</v>
          </cell>
          <cell r="C4226" t="str">
            <v>UN</v>
          </cell>
          <cell r="D4226">
            <v>25.07</v>
          </cell>
        </row>
        <row r="4227">
          <cell r="A4227">
            <v>89823</v>
          </cell>
          <cell r="B4227" t="str">
            <v>LUVA DE CORRER, PVC, SERIE NORMAL, ESGOTO PREDIAL, DN 100 MM, JUNTA ELÁSTICA, FORNECIDO E INSTALADO EM PRUMADA DE ESGOTO SANITÁRIO OU VENTILAÇÃO. AF_08/2022</v>
          </cell>
          <cell r="C4227" t="str">
            <v>UN</v>
          </cell>
          <cell r="D4227">
            <v>34.369999999999997</v>
          </cell>
        </row>
        <row r="4228">
          <cell r="A4228">
            <v>89824</v>
          </cell>
          <cell r="B4228" t="str">
            <v>LUVA DE CORRER, CPVC, SOLDÁVEL, DN 42MM, INSTALADO EM PRUMADA DE ÁGUA   FORNECIMENTO E INSTALAÇÃO. AF_06/2022</v>
          </cell>
          <cell r="C4228" t="str">
            <v>UN</v>
          </cell>
          <cell r="D4228">
            <v>38.11</v>
          </cell>
        </row>
        <row r="4229">
          <cell r="A4229">
            <v>89825</v>
          </cell>
          <cell r="B4229" t="str">
            <v>TE, PVC, SERIE NORMAL, ESGOTO PREDIAL, DN 50 X 50 MM, JUNTA ELÁSTICA, FORNECIDO E INSTALADO EM PRUMADA DE ESGOTO SANITÁRIO OU VENTILAÇÃO. AF_08/2022</v>
          </cell>
          <cell r="C4229" t="str">
            <v>UN</v>
          </cell>
          <cell r="D4229">
            <v>16.8</v>
          </cell>
        </row>
        <row r="4230">
          <cell r="A4230">
            <v>89826</v>
          </cell>
          <cell r="B4230" t="str">
            <v>LUVA DE TRANSIÇÃO, CPVC, SOLDÁVEL, DN42MM X 1.1/2 , INSTALADO EM PRUMADA DE ÁGUA   FORNECIMENTO E INSTALAÇÃO. AF_06/2022</v>
          </cell>
          <cell r="C4230" t="str">
            <v>UN</v>
          </cell>
          <cell r="D4230">
            <v>124.55</v>
          </cell>
        </row>
        <row r="4231">
          <cell r="A4231">
            <v>89827</v>
          </cell>
          <cell r="B4231" t="str">
            <v>JUNÇÃO SIMPLES, PVC, SERIE NORMAL, ESGOTO PREDIAL, DN 50 X 50 MM, JUNTA ELÁSTICA, FORNECIDO E INSTALADO EM PRUMADA DE ESGOTO SANITÁRIO OU VENTILAÇÃO. AF_08/2022</v>
          </cell>
          <cell r="C4231" t="str">
            <v>UN</v>
          </cell>
          <cell r="D4231">
            <v>19.16</v>
          </cell>
        </row>
        <row r="4232">
          <cell r="A4232">
            <v>89828</v>
          </cell>
          <cell r="B4232" t="str">
            <v>UNIÃO, CPVC, SOLDÁVEL, DN42MM, INSTALADO EM PRUMADA DE ÁGUA   FORNECIMENTO E INSTALAÇÃO. AF_06/2022</v>
          </cell>
          <cell r="C4232" t="str">
            <v>UN</v>
          </cell>
          <cell r="D4232">
            <v>59.35</v>
          </cell>
        </row>
        <row r="4233">
          <cell r="A4233">
            <v>89829</v>
          </cell>
          <cell r="B4233" t="str">
            <v>TE, PVC, SERIE NORMAL, ESGOTO PREDIAL, DN 75 X 75 MM, JUNTA ELÁSTICA, FORNECIDO E INSTALADO EM PRUMADA DE ESGOTO SANITÁRIO OU VENTILAÇÃO. AF_08/2022</v>
          </cell>
          <cell r="C4233" t="str">
            <v>UN</v>
          </cell>
          <cell r="D4233">
            <v>34.950000000000003</v>
          </cell>
        </row>
        <row r="4234">
          <cell r="A4234">
            <v>89830</v>
          </cell>
          <cell r="B4234" t="str">
            <v>JUNÇÃO SIMPLES, PVC, SERIE NORMAL, ESGOTO PREDIAL, DN 75 X 75 MM, JUNTA ELÁSTICA, FORNECIDO E INSTALADO EM PRUMADA DE ESGOTO SANITÁRIO OU VENTILAÇÃO. AF_08/2022</v>
          </cell>
          <cell r="C4234" t="str">
            <v>UN</v>
          </cell>
          <cell r="D4234">
            <v>37.04</v>
          </cell>
        </row>
        <row r="4235">
          <cell r="A4235">
            <v>89831</v>
          </cell>
          <cell r="B4235" t="str">
            <v>CONECTOR, CPVC, SOLDÁVEL, DN 42MM X 1.1/2 , INSTALADO EM PRUMADA DE ÁGUA   FORNECIMENTO E INSTALAÇÃO. AF_06/2022</v>
          </cell>
          <cell r="C4235" t="str">
            <v>UN</v>
          </cell>
          <cell r="D4235">
            <v>63.45</v>
          </cell>
        </row>
        <row r="4236">
          <cell r="A4236">
            <v>89832</v>
          </cell>
          <cell r="B4236" t="str">
            <v>BUCHA DE REDUÇÃO, CPVC, SOLDÁVEL, DN 42MM X 22MM, INSTALADO EM RAMAL DE DISTRIBUIÇÃO DE ÁGUA - FORNECIMENTO E INSTALAÇÃO. AF_06/2022</v>
          </cell>
          <cell r="C4236" t="str">
            <v>UN</v>
          </cell>
          <cell r="D4236">
            <v>40.65</v>
          </cell>
        </row>
        <row r="4237">
          <cell r="A4237">
            <v>89833</v>
          </cell>
          <cell r="B4237" t="str">
            <v>TE, PVC, SERIE NORMAL, ESGOTO PREDIAL, DN 100 X 100 MM, JUNTA ELÁSTICA, FORNECIDO E INSTALADO EM PRUMADA DE ESGOTO SANITÁRIO OU VENTILAÇÃO. AF_08/2022</v>
          </cell>
          <cell r="C4237" t="str">
            <v>UN</v>
          </cell>
          <cell r="D4237">
            <v>43.11</v>
          </cell>
        </row>
        <row r="4238">
          <cell r="A4238">
            <v>89834</v>
          </cell>
          <cell r="B4238" t="str">
            <v>JUNÇÃO SIMPLES, PVC, SERIE NORMAL, ESGOTO PREDIAL, DN 100 X 100 MM, JUNTA ELÁSTICA, FORNECIDO E INSTALADO EM PRUMADA DE ESGOTO SANITÁRIO OU VENTILAÇÃO. AF_08/2022</v>
          </cell>
          <cell r="C4238" t="str">
            <v>UN</v>
          </cell>
          <cell r="D4238">
            <v>51.19</v>
          </cell>
        </row>
        <row r="4239">
          <cell r="A4239">
            <v>89835</v>
          </cell>
          <cell r="B4239" t="str">
            <v>LUVA, CPVC, SOLDÁVEL, DN 54MM, INSTALADO EM PRUMADA DE ÁGUA   FORNECIMENTO E INSTALAÇÃO. AF_06/2022</v>
          </cell>
          <cell r="C4239" t="str">
            <v>UN</v>
          </cell>
          <cell r="D4239">
            <v>43.21</v>
          </cell>
        </row>
        <row r="4240">
          <cell r="A4240">
            <v>89836</v>
          </cell>
          <cell r="B4240" t="str">
            <v>LUVA DE TRANSIÇÃO, CPVC, SOLDÁVEL, DN 54MM X 2 , INSTALADO EM PRUMADA DE ÁGUA   FORNECIMENTO E INSTALAÇÃO. AF_06/2022</v>
          </cell>
          <cell r="C4240" t="str">
            <v>UN</v>
          </cell>
          <cell r="D4240">
            <v>195.87</v>
          </cell>
        </row>
        <row r="4241">
          <cell r="A4241">
            <v>89837</v>
          </cell>
          <cell r="B4241" t="str">
            <v>UNIÃO, CPVC, SOLDÁVEL, DN 54MM, INSTALADO EM PRUMADA DE ÁGUA   FORNECIMENTO E INSTALAÇÃO. AF_06/2022</v>
          </cell>
          <cell r="C4241" t="str">
            <v>UN</v>
          </cell>
          <cell r="D4241">
            <v>131.30000000000001</v>
          </cell>
        </row>
        <row r="4242">
          <cell r="A4242">
            <v>89838</v>
          </cell>
          <cell r="B4242" t="str">
            <v>LUVA, CPVC, SOLDÁVEL, DN 73MM, INSTALADO EM PRUMADA DE ÁGUA   FORNECIMENTO E INSTALAÇÃO. AF_06/2022</v>
          </cell>
          <cell r="C4242" t="str">
            <v>UN</v>
          </cell>
          <cell r="D4242">
            <v>150.37</v>
          </cell>
        </row>
        <row r="4243">
          <cell r="A4243">
            <v>89839</v>
          </cell>
          <cell r="B4243" t="str">
            <v>UNIÃO, CPVC, SOLDÁVEL, DN 73MM, INSTALADO EM PRUMADA DE ÁGUA   FORNECIMENTO E INSTALAÇÃO. AF_06/2022</v>
          </cell>
          <cell r="C4243" t="str">
            <v>UN</v>
          </cell>
          <cell r="D4243">
            <v>170.53</v>
          </cell>
        </row>
        <row r="4244">
          <cell r="A4244">
            <v>89840</v>
          </cell>
          <cell r="B4244" t="str">
            <v>LUVA, CPVC, SOLDÁVEL, DN 89MM, INSTALADO EM PRUMADA DE ÁGUA   FORNECIMENTO E INSTALAÇÃO. AF_06/2022</v>
          </cell>
          <cell r="C4244" t="str">
            <v>UN</v>
          </cell>
          <cell r="D4244">
            <v>177.33</v>
          </cell>
        </row>
        <row r="4245">
          <cell r="A4245">
            <v>89841</v>
          </cell>
          <cell r="B4245" t="str">
            <v>UNIÃO, CPVC, SOLDÁVEL, DN 89MM, INSTALADO EM PRUMADA DE ÁGUA   FORNECIMENTO E INSTALAÇÃO. AF_06/2022</v>
          </cell>
          <cell r="C4245" t="str">
            <v>UN</v>
          </cell>
          <cell r="D4245">
            <v>259.14</v>
          </cell>
        </row>
        <row r="4246">
          <cell r="A4246">
            <v>89842</v>
          </cell>
          <cell r="B4246" t="str">
            <v>TÊ, CPVC, SOLDÁVEL, DN 35MM, INSTALADO EM PRUMADA DE ÁGUA   FORNECIMENTO E INSTALAÇÃO. AF_06/2022</v>
          </cell>
          <cell r="C4246" t="str">
            <v>UN</v>
          </cell>
          <cell r="D4246">
            <v>49.39</v>
          </cell>
        </row>
        <row r="4247">
          <cell r="A4247">
            <v>89844</v>
          </cell>
          <cell r="B4247" t="str">
            <v>TE, CPVC, SOLDÁVEL, DN  42MM, INSTALADO EM PRUMADA DE ÁGUA   FORNECIMENTO E INSTALAÇÃO. AF_06/2022</v>
          </cell>
          <cell r="C4247" t="str">
            <v>UN</v>
          </cell>
          <cell r="D4247">
            <v>62.21</v>
          </cell>
        </row>
        <row r="4248">
          <cell r="A4248">
            <v>89845</v>
          </cell>
          <cell r="B4248" t="str">
            <v>TÊ, CPVC, SOLDÁVEL, DN 54 MM, INSTALADO EM PRUMADA DE ÁGUA   FORNECIMENTO E INSTALAÇÃO. AF_06/2022</v>
          </cell>
          <cell r="C4248" t="str">
            <v>UN</v>
          </cell>
          <cell r="D4248">
            <v>97.61</v>
          </cell>
        </row>
        <row r="4249">
          <cell r="A4249">
            <v>89846</v>
          </cell>
          <cell r="B4249" t="str">
            <v>TÊ, CPVC, SOLDÁVEL, DN 73MM, INSTALADO EM PRUMADA DE ÁGUA   FORNECIMENTO E INSTALAÇÃO. AF_06/2022</v>
          </cell>
          <cell r="C4249" t="str">
            <v>UN</v>
          </cell>
          <cell r="D4249">
            <v>208.97</v>
          </cell>
        </row>
        <row r="4250">
          <cell r="A4250">
            <v>89847</v>
          </cell>
          <cell r="B4250" t="str">
            <v>TÊ, CPVC, SOLDÁVEL, DN 89MM, INSTALADO EM PRUMADA DE ÁGUA   FORNECIMENTO E INSTALAÇÃO. AF_06/2022</v>
          </cell>
          <cell r="C4250" t="str">
            <v>UN</v>
          </cell>
          <cell r="D4250">
            <v>249.69</v>
          </cell>
        </row>
        <row r="4251">
          <cell r="A4251">
            <v>89850</v>
          </cell>
          <cell r="B4251" t="str">
            <v>JOELHO 90 GRAUS, PVC, SERIE NORMAL, ESGOTO PREDIAL, DN 100 MM, JUNTA ELÁSTICA, FORNECIDO E INSTALADO EM SUBCOLETOR AÉREO DE ESGOTO SANITÁRIO. AF_08/2022</v>
          </cell>
          <cell r="C4251" t="str">
            <v>UN</v>
          </cell>
          <cell r="D4251">
            <v>30.23</v>
          </cell>
        </row>
        <row r="4252">
          <cell r="A4252">
            <v>89851</v>
          </cell>
          <cell r="B4252" t="str">
            <v>JOELHO 45 GRAUS, PVC, SERIE NORMAL, ESGOTO PREDIAL, DN 100 MM, JUNTA ELÁSTICA, FORNECIDO E INSTALADO EM SUBCOLETOR AÉREO DE ESGOTO SANITÁRIO. AF_08/2022</v>
          </cell>
          <cell r="C4252" t="str">
            <v>UN</v>
          </cell>
          <cell r="D4252">
            <v>31.07</v>
          </cell>
        </row>
        <row r="4253">
          <cell r="A4253">
            <v>89852</v>
          </cell>
          <cell r="B4253" t="str">
            <v>CURVA CURTA 90 GRAUS, PVC, SERIE NORMAL, ESGOTO PREDIAL, DN 100 MM, JUNTA ELÁSTICA, FORNECIDO E INSTALADO EM SUBCOLETOR AÉREO DE ESGOTO SANITÁRIO. AF_08/2022</v>
          </cell>
          <cell r="C4253" t="str">
            <v>UN</v>
          </cell>
          <cell r="D4253">
            <v>45.34</v>
          </cell>
        </row>
        <row r="4254">
          <cell r="A4254">
            <v>89853</v>
          </cell>
          <cell r="B4254" t="str">
            <v>CURVA LONGA 90 GRAUS, PVC, SERIE NORMAL, ESGOTO PREDIAL, DN 100 MM, JUNTA ELÁSTICA, FORNECIDO E INSTALADO EM SUBCOLETOR AÉREO DE ESGOTO SANITÁRIO. AF_08/2022</v>
          </cell>
          <cell r="C4254" t="str">
            <v>UN</v>
          </cell>
          <cell r="D4254">
            <v>80.540000000000006</v>
          </cell>
        </row>
        <row r="4255">
          <cell r="A4255">
            <v>89854</v>
          </cell>
          <cell r="B4255" t="str">
            <v>JOELHO 90 GRAUS, PVC, SERIE NORMAL, ESGOTO PREDIAL, DN 150 MM, JUNTA ELÁSTICA, FORNECIDO E INSTALADO EM SUBCOLETOR AÉREO DE ESGOTO SANITÁRIO. AF_08/2022</v>
          </cell>
          <cell r="C4255" t="str">
            <v>UN</v>
          </cell>
          <cell r="D4255">
            <v>102.94</v>
          </cell>
        </row>
        <row r="4256">
          <cell r="A4256">
            <v>89855</v>
          </cell>
          <cell r="B4256" t="str">
            <v>JOELHO 45 GRAUS, PVC, SERIE NORMAL, ESGOTO PREDIAL, DN 150 MM, JUNTA ELÁSTICA, FORNECIDO E INSTALADO EM SUBCOLETOR AÉREO DE ESGOTO SANITÁRIO. AF_08/2022</v>
          </cell>
          <cell r="C4256" t="str">
            <v>UN</v>
          </cell>
          <cell r="D4256">
            <v>108.17</v>
          </cell>
        </row>
        <row r="4257">
          <cell r="A4257">
            <v>89856</v>
          </cell>
          <cell r="B4257" t="str">
            <v>LUVA SIMPLES, PVC, SERIE NORMAL, ESGOTO PREDIAL, DN 100 MM, JUNTA ELÁSTICA, FORNECIDO E INSTALADO EM SUBCOLETOR AÉREO DE ESGOTO SANITÁRIO. AF_08/2022</v>
          </cell>
          <cell r="C4257" t="str">
            <v>UN</v>
          </cell>
          <cell r="D4257">
            <v>19.739999999999998</v>
          </cell>
        </row>
        <row r="4258">
          <cell r="A4258">
            <v>89857</v>
          </cell>
          <cell r="B4258" t="str">
            <v>LUVA DE CORRER, PVC, SERIE NORMAL, ESGOTO PREDIAL, DN 100 MM, JUNTA ELÁSTICA, FORNECIDO E INSTALADO EM SUBCOLETOR AÉREO DE ESGOTO SANITÁRIO. AF_08/2022</v>
          </cell>
          <cell r="C4258" t="str">
            <v>UN</v>
          </cell>
          <cell r="D4258">
            <v>36.21</v>
          </cell>
        </row>
        <row r="4259">
          <cell r="A4259">
            <v>89860</v>
          </cell>
          <cell r="B4259" t="str">
            <v>TE, PVC, SERIE NORMAL, ESGOTO PREDIAL, DN 100 X 100 MM, JUNTA ELÁSTICA, FORNECIDO E INSTALADO EM SUBCOLETOR AÉREO DE ESGOTO SANITÁRIO. AF_08/2022</v>
          </cell>
          <cell r="C4259" t="str">
            <v>UN</v>
          </cell>
          <cell r="D4259">
            <v>46.79</v>
          </cell>
        </row>
        <row r="4260">
          <cell r="A4260">
            <v>89861</v>
          </cell>
          <cell r="B4260" t="str">
            <v>JUNÇÃO SIMPLES, PVC, SERIE NORMAL, ESGOTO PREDIAL, DN 100 X 100 MM, JUNTA ELÁSTICA, FORNECIDO E INSTALADO EM SUBCOLETOR AÉREO DE ESGOTO SANITÁRIO. AF_08/2022</v>
          </cell>
          <cell r="C4260" t="str">
            <v>UN</v>
          </cell>
          <cell r="D4260">
            <v>54.87</v>
          </cell>
        </row>
        <row r="4261">
          <cell r="A4261">
            <v>89866</v>
          </cell>
          <cell r="B4261" t="str">
            <v>JOELHO 90 GRAUS, PVC, SOLDÁVEL, DN 25MM, INSTALADO EM DRENO DE AR-CONDICIONADO - FORNECIMENTO E INSTALAÇÃO. AF_08/2022</v>
          </cell>
          <cell r="C4261" t="str">
            <v>UN</v>
          </cell>
          <cell r="D4261">
            <v>6.82</v>
          </cell>
        </row>
        <row r="4262">
          <cell r="A4262">
            <v>89867</v>
          </cell>
          <cell r="B4262" t="str">
            <v>JOELHO 45 GRAUS, PVC, SOLDÁVEL, DN 25MM, INSTALADO EM DRENO DE AR-CONDICIONADO - FORNECIMENTO E INSTALAÇÃO. AF_08/2022</v>
          </cell>
          <cell r="C4262" t="str">
            <v>UN</v>
          </cell>
          <cell r="D4262">
            <v>7.55</v>
          </cell>
        </row>
        <row r="4263">
          <cell r="A4263">
            <v>89868</v>
          </cell>
          <cell r="B4263" t="str">
            <v>LUVA, PVC, SOLDÁVEL, DN 25MM, INSTALADO EM DRENO DE AR-CONDICIONADO - FORNECIMENTO E INSTALAÇÃO. AF_08/2022</v>
          </cell>
          <cell r="C4263" t="str">
            <v>UN</v>
          </cell>
          <cell r="D4263">
            <v>5.21</v>
          </cell>
        </row>
        <row r="4264">
          <cell r="A4264">
            <v>89869</v>
          </cell>
          <cell r="B4264" t="str">
            <v>TE, PVC, SOLDÁVEL, DN 25MM, INSTALADO EM DRENO DE AR-CONDICIONADO - FORNECIMENTO E INSTALAÇÃO. AF_08/2022</v>
          </cell>
          <cell r="C4264" t="str">
            <v>UN</v>
          </cell>
          <cell r="D4264">
            <v>9.5</v>
          </cell>
        </row>
        <row r="4265">
          <cell r="A4265">
            <v>89979</v>
          </cell>
          <cell r="B4265" t="str">
            <v>LUVA COM BUCHA DE LATÃO, PVC, SOLDÁVEL, DN 32MM X 1 , INSTALADO EM RAMAL OU SUB-RAMAL DE ÁGUA   FORNECIMENTO E INSTALAÇÃO. AF_06/2022</v>
          </cell>
          <cell r="C4265" t="str">
            <v>UN</v>
          </cell>
          <cell r="D4265">
            <v>22.82</v>
          </cell>
        </row>
        <row r="4266">
          <cell r="A4266">
            <v>89981</v>
          </cell>
          <cell r="B4266" t="str">
            <v>LUVA SOLDÁVEL E COM BUCHA DE LATÃO, PVC, SOLDÁVEL, DN 32MM X 1 , INSTALADO EM PRUMADA DE ÁGUA   FORNECIMENTO E INSTALAÇÃO. AF_06/2022</v>
          </cell>
          <cell r="C4266" t="str">
            <v>UN</v>
          </cell>
          <cell r="D4266">
            <v>20.07</v>
          </cell>
        </row>
        <row r="4267">
          <cell r="A4267">
            <v>90373</v>
          </cell>
          <cell r="B4267" t="str">
            <v>JOELHO 90 GRAUS COM BUCHA DE LATÃO, PVC, SOLDÁVEL, DN 25MM, X 1/2  INSTALADO EM RAMAL OU SUB-RAMAL DE ÁGUA - FORNECIMENTO E INSTALAÇÃO. AF_06/2022</v>
          </cell>
          <cell r="C4267" t="str">
            <v>UN</v>
          </cell>
          <cell r="D4267">
            <v>12.03</v>
          </cell>
        </row>
        <row r="4268">
          <cell r="A4268">
            <v>90374</v>
          </cell>
          <cell r="B4268" t="str">
            <v>TÊ COM BUCHA DE LATÃO NA BOLSA CENTRAL, PVC, SOLDÁVEL, DN 25MM X 3/4 , INSTALADO EM RAMAL OU SUB-RAMAL DE ÁGUA - FORNECIMENTO E INSTALAÇÃO. AF_06/2022</v>
          </cell>
          <cell r="C4268" t="str">
            <v>UN</v>
          </cell>
          <cell r="D4268">
            <v>20.49</v>
          </cell>
        </row>
        <row r="4269">
          <cell r="A4269">
            <v>92287</v>
          </cell>
          <cell r="B4269" t="str">
            <v>COTOVELO EM COBRE, DN 22 MM, 90 GRAUS, SEM ANEL DE SOLDA, INSTALADO EM PRUMADA DE HIDRÁULICA PREDIAL - FORNECIMENTO E INSTALAÇÃO. AF_04/2022</v>
          </cell>
          <cell r="C4269" t="str">
            <v>UN</v>
          </cell>
          <cell r="D4269">
            <v>17.32</v>
          </cell>
        </row>
        <row r="4270">
          <cell r="A4270">
            <v>92288</v>
          </cell>
          <cell r="B4270" t="str">
            <v>COTOVELO EM COBRE, DN 28 MM, 90 GRAUS, SEM ANEL DE SOLDA, INSTALADO EM PRUMADA DE HIDRÁULICA PREDIAL - FORNECIMENTO E INSTALAÇÃO. AF_04/2022</v>
          </cell>
          <cell r="C4270" t="str">
            <v>UN</v>
          </cell>
          <cell r="D4270">
            <v>27.43</v>
          </cell>
        </row>
        <row r="4271">
          <cell r="A4271">
            <v>92289</v>
          </cell>
          <cell r="B4271" t="str">
            <v>COTOVELO EM COBRE, DN 35 MM, 90 GRAUS, SEM ANEL DE SOLDA, INSTALADO EM PRUMADA DE HIDRÁULICA PREDIAL - FORNECIMENTO E INSTALAÇÃO. AF_04/2022</v>
          </cell>
          <cell r="C4271" t="str">
            <v>UN</v>
          </cell>
          <cell r="D4271">
            <v>48.88</v>
          </cell>
        </row>
        <row r="4272">
          <cell r="A4272">
            <v>92290</v>
          </cell>
          <cell r="B4272" t="str">
            <v>COTOVELO EM COBRE, DN 42 MM, 90 GRAUS, SEM ANEL DE SOLDA, INSTALADO EM PRUMADA DE HIDRÁULICA PREDIAL - FORNECIMENTO E INSTALAÇÃO. AF_04/2022</v>
          </cell>
          <cell r="C4272" t="str">
            <v>UN</v>
          </cell>
          <cell r="D4272">
            <v>74.27</v>
          </cell>
        </row>
        <row r="4273">
          <cell r="A4273">
            <v>92291</v>
          </cell>
          <cell r="B4273" t="str">
            <v>COTOVELO EM COBRE, DN 54 MM, 90 GRAUS, SEM ANEL DE SOLDA, INSTALADO EM PRUMADA DE HIDRÁULICA PREDIAL - FORNECIMENTO E INSTALAÇÃO. AF_04/2022</v>
          </cell>
          <cell r="C4273" t="str">
            <v>UN</v>
          </cell>
          <cell r="D4273">
            <v>115.28</v>
          </cell>
        </row>
        <row r="4274">
          <cell r="A4274">
            <v>92292</v>
          </cell>
          <cell r="B4274" t="str">
            <v>COTOVELO EM COBRE, DN 66 MM, 90 GRAUS, SEM ANEL DE SOLDA, INSTALADO EM PRUMADA DE HIDRÁULICA PREDIAL - FORNECIMENTO E INSTALAÇÃO. AF_04/2022</v>
          </cell>
          <cell r="C4274" t="str">
            <v>UN</v>
          </cell>
          <cell r="D4274">
            <v>359.08</v>
          </cell>
        </row>
        <row r="4275">
          <cell r="A4275">
            <v>92293</v>
          </cell>
          <cell r="B4275" t="str">
            <v>LUVA EM COBRE, DN 22 MM, SEM ANEL DE SOLDA, INSTALADO EM PRUMADA DE HIDRÁULICA PREDIAL - FORNECIMENTO E INSTALAÇÃO. AF_04/2022</v>
          </cell>
          <cell r="C4275" t="str">
            <v>UN</v>
          </cell>
          <cell r="D4275">
            <v>9.8000000000000007</v>
          </cell>
        </row>
        <row r="4276">
          <cell r="A4276">
            <v>92294</v>
          </cell>
          <cell r="B4276" t="str">
            <v>LUVA EM COBRE, DN 28 MM, SEM ANEL DE SOLDA, INSTALADO EM PRUMADA DE HIDRÁULICA PREDIAL - FORNECIMENTO E INSTALAÇÃO. AF_04/2022</v>
          </cell>
          <cell r="C4276" t="str">
            <v>UN</v>
          </cell>
          <cell r="D4276">
            <v>16.690000000000001</v>
          </cell>
        </row>
        <row r="4277">
          <cell r="A4277">
            <v>92295</v>
          </cell>
          <cell r="B4277" t="str">
            <v>LUVA EM COBRE, DN 35 MM, SEM ANEL DE SOLDA, INSTALADO EM PRUMADA DE HIDRÁULICA PREDIAL - FORNECIMENTO E INSTALAÇÃO. AF_04/2022</v>
          </cell>
          <cell r="C4277" t="str">
            <v>UN</v>
          </cell>
          <cell r="D4277">
            <v>31.69</v>
          </cell>
        </row>
        <row r="4278">
          <cell r="A4278">
            <v>92296</v>
          </cell>
          <cell r="B4278" t="str">
            <v>LUVA EM COBRE, DN 42 MM, SEM ANEL DE SOLDA, INSTALADO EM PRUMADA DE HIDRÁULICA PREDIAL - FORNECIMENTO E INSTALAÇÃO. AF_04/2022</v>
          </cell>
          <cell r="C4278" t="str">
            <v>UN</v>
          </cell>
          <cell r="D4278">
            <v>42.04</v>
          </cell>
        </row>
        <row r="4279">
          <cell r="A4279">
            <v>92297</v>
          </cell>
          <cell r="B4279" t="str">
            <v>LUVA EM COBRE, DN 54 MM, SEM ANEL DE SOLDA, INSTALADO EM PRUMADA DE HIDRÁULICA PREDIAL - FORNECIMENTO E INSTALAÇÃO. AF_04/2022</v>
          </cell>
          <cell r="C4279" t="str">
            <v>UN</v>
          </cell>
          <cell r="D4279">
            <v>65.37</v>
          </cell>
        </row>
        <row r="4280">
          <cell r="A4280">
            <v>92298</v>
          </cell>
          <cell r="B4280" t="str">
            <v>LUVA EM COBRE, DN 66 MM, SEM ANEL DE SOLDA, INSTALADO EM PRUMADA DE HIDRÁULICA PREDIAL - FORNECIMENTO E INSTALAÇÃO. AF_04/2022</v>
          </cell>
          <cell r="C4280" t="str">
            <v>UN</v>
          </cell>
          <cell r="D4280">
            <v>184.79</v>
          </cell>
        </row>
        <row r="4281">
          <cell r="A4281">
            <v>92299</v>
          </cell>
          <cell r="B4281" t="str">
            <v>TE EM COBRE, DN 22 MM, SEM ANEL DE SOLDA, INSTALADO EM PRUMADA DE HIDRÁULICA PREDIAL - FORNECIMENTO E INSTALAÇÃO. AF_04/2022</v>
          </cell>
          <cell r="C4281" t="str">
            <v>UN</v>
          </cell>
          <cell r="D4281">
            <v>22.79</v>
          </cell>
        </row>
        <row r="4282">
          <cell r="A4282">
            <v>92300</v>
          </cell>
          <cell r="B4282" t="str">
            <v>TE EM COBRE, DN 28 MM, SEM ANEL DE SOLDA, INSTALADO EM PRUMADA DE HIDRÁULICA PREDIAL - FORNECIMENTO E INSTALAÇÃO. AF_04/2022</v>
          </cell>
          <cell r="C4282" t="str">
            <v>UN</v>
          </cell>
          <cell r="D4282">
            <v>34.840000000000003</v>
          </cell>
        </row>
        <row r="4283">
          <cell r="A4283">
            <v>92301</v>
          </cell>
          <cell r="B4283" t="str">
            <v>TE EM COBRE, DN 35 MM, SEM ANEL DE SOLDA, INSTALADO EM PRUMADA DE HIDRÁULICA PREDIAL - FORNECIMENTO E INSTALAÇÃO. AF_04/2022</v>
          </cell>
          <cell r="C4283" t="str">
            <v>UN</v>
          </cell>
          <cell r="D4283">
            <v>69.48</v>
          </cell>
        </row>
        <row r="4284">
          <cell r="A4284">
            <v>92302</v>
          </cell>
          <cell r="B4284" t="str">
            <v>TE EM COBRE, DN 42 MM, SEM ANEL DE SOLDA, INSTALADO EM PRUMADA DE HIDRÁULICA PREDIAL - FORNECIMENTO E INSTALAÇÃO. AF_04/2022</v>
          </cell>
          <cell r="C4284" t="str">
            <v>UN</v>
          </cell>
          <cell r="D4284">
            <v>91.91</v>
          </cell>
        </row>
        <row r="4285">
          <cell r="A4285">
            <v>92303</v>
          </cell>
          <cell r="B4285" t="str">
            <v>TE EM COBRE, DN 54 MM, SEM ANEL DE SOLDA, INSTALADO EM PRUMADA DE HIDRÁULICA PREDIAL - FORNECIMENTO E INSTALAÇÃO. AF_04/2022</v>
          </cell>
          <cell r="C4285" t="str">
            <v>UN</v>
          </cell>
          <cell r="D4285">
            <v>169.29</v>
          </cell>
        </row>
        <row r="4286">
          <cell r="A4286">
            <v>92304</v>
          </cell>
          <cell r="B4286" t="str">
            <v>TE EM COBRE, DN 66 MM, SEM ANEL DE SOLDA, INSTALADO EM PRUMADA DE HIDRÁULICA PREDIAL - FORNECIMENTO E INSTALAÇÃO. AF_04/2022</v>
          </cell>
          <cell r="C4286" t="str">
            <v>UN</v>
          </cell>
          <cell r="D4286">
            <v>441.4</v>
          </cell>
        </row>
        <row r="4287">
          <cell r="A4287">
            <v>92311</v>
          </cell>
          <cell r="B4287" t="str">
            <v>COTOVELO EM COBRE, DN 15 MM, 90 GRAUS, SEM ANEL DE SOLDA, INSTALADO EM RAMAL DE DISTRIBUIÇÃO   FORNECIMENTO E INSTALAÇÃO. AF_04/2022</v>
          </cell>
          <cell r="C4287" t="str">
            <v>UN</v>
          </cell>
          <cell r="D4287">
            <v>12.55</v>
          </cell>
        </row>
        <row r="4288">
          <cell r="A4288">
            <v>92312</v>
          </cell>
          <cell r="B4288" t="str">
            <v>COTOVELO EM COBRE, DN 22 MM, 90 GRAUS, SEM ANEL DE SOLDA, INSTALADO EM RAMAL DE DISTRIBUIÇÃO DE HIDRÁULICA PREDIAL - FORNECIMENTO E INSTALAÇÃO. AF_04/2022</v>
          </cell>
          <cell r="C4288" t="str">
            <v>UN</v>
          </cell>
          <cell r="D4288">
            <v>21.18</v>
          </cell>
        </row>
        <row r="4289">
          <cell r="A4289">
            <v>92313</v>
          </cell>
          <cell r="B4289" t="str">
            <v>COTOVELO EM COBRE, DN 28 MM, 90 GRAUS, SEM ANEL DE SOLDA, INSTALADO EM RAMAL DE DISTRIBUIÇÃO DE HIDRÁULICA PREDIAL - FORNECIMENTO E INSTALAÇÃO. AF_04/2022</v>
          </cell>
          <cell r="C4289" t="str">
            <v>UN</v>
          </cell>
          <cell r="D4289">
            <v>30.99</v>
          </cell>
        </row>
        <row r="4290">
          <cell r="A4290">
            <v>92314</v>
          </cell>
          <cell r="B4290" t="str">
            <v>LUVA EM COBRE, DN 15 MM, SEM ANEL DE SOLDA, INSTALADO EM RAMAL DE DISTRIBUIÇÃO DE HIDRÁULICA PREDIAL - FORNECIMENTO E INSTALAÇÃO. AF_04/2022</v>
          </cell>
          <cell r="C4290" t="str">
            <v>UN</v>
          </cell>
          <cell r="D4290">
            <v>8.3800000000000008</v>
          </cell>
        </row>
        <row r="4291">
          <cell r="A4291">
            <v>92315</v>
          </cell>
          <cell r="B4291" t="str">
            <v>LUVA EM COBRE, DN 22 MM, SEM ANEL DE SOLDA, INSTALADO EM RAMAL DE DISTRIBUIÇÃO DE HIDRÁULICA PREDIAL - FORNECIMENTO E INSTALAÇÃO. AF_04/2022</v>
          </cell>
          <cell r="C4291" t="str">
            <v>UN</v>
          </cell>
          <cell r="D4291">
            <v>12.38</v>
          </cell>
        </row>
        <row r="4292">
          <cell r="A4292">
            <v>92316</v>
          </cell>
          <cell r="B4292" t="str">
            <v>LUVA EM COBRE, DN 28 MM, SEM ANEL DE SOLDA, INSTALADO EM RAMAL DE DISTRIBUIÇÃO DE HIDRÁULICA PREDIAL - FORNECIMENTO E INSTALAÇÃO. AF_04/2022</v>
          </cell>
          <cell r="C4292" t="str">
            <v>UN</v>
          </cell>
          <cell r="D4292">
            <v>19.079999999999998</v>
          </cell>
        </row>
        <row r="4293">
          <cell r="A4293">
            <v>92317</v>
          </cell>
          <cell r="B4293" t="str">
            <v>TE EM COBRE, DN 15 MM, SEM ANEL DE SOLDA, INSTALADO EM RAMAL DE DISTRIBUIÇÃO DE HIDRÁULICA PREDIAL - FORNECIMENTO E INSTALAÇÃO. AF_04/2022</v>
          </cell>
          <cell r="C4293" t="str">
            <v>UN</v>
          </cell>
          <cell r="D4293">
            <v>17.59</v>
          </cell>
        </row>
        <row r="4294">
          <cell r="A4294">
            <v>92318</v>
          </cell>
          <cell r="B4294" t="str">
            <v>TE EM COBRE, DN 22 MM, SEM ANEL DE SOLDA, INSTALADO EM RAMAL DE DISTRIBUIÇÃO DE HIDRÁULICA PREDIAL - FORNECIMENTO E INSTALAÇÃO. AF_04/2022</v>
          </cell>
          <cell r="C4294" t="str">
            <v>UN</v>
          </cell>
          <cell r="D4294">
            <v>27.93</v>
          </cell>
        </row>
        <row r="4295">
          <cell r="A4295">
            <v>92319</v>
          </cell>
          <cell r="B4295" t="str">
            <v>TE EM COBRE, DN 28 MM, SEM ANEL DE SOLDA, INSTALADO EM RAMAL DE DISTRIBUIÇÃO DE HIDRÁULICA PREDIAL - FORNECIMENTO E INSTALAÇÃO. AF_04/2022</v>
          </cell>
          <cell r="C4295" t="str">
            <v>UN</v>
          </cell>
          <cell r="D4295">
            <v>39.6</v>
          </cell>
        </row>
        <row r="4296">
          <cell r="A4296">
            <v>92326</v>
          </cell>
          <cell r="B4296" t="str">
            <v>COTOVELO EM COBRE, DN 15 MM, 90 GRAUS, SEM ANEL DE SOLDA, INSTALADO EM RAMAL E SUB-RAMAL DE HIDRÁULICA PREDIAL - FORNECIMENTO E INSTALAÇÃO. AF_04/2022</v>
          </cell>
          <cell r="C4296" t="str">
            <v>UN</v>
          </cell>
          <cell r="D4296">
            <v>13.18</v>
          </cell>
        </row>
        <row r="4297">
          <cell r="A4297">
            <v>92327</v>
          </cell>
          <cell r="B4297" t="str">
            <v>COTOVELO EM COBRE, DN 22 MM, 90 GRAUS, SEM ANEL DE SOLDA, INSTALADO EM RAMAL E SUB-RAMAL DE HIDRÁULICA PREDIAL - FORNECIMENTO E INSTALAÇÃO. AF_04/2022</v>
          </cell>
          <cell r="C4297" t="str">
            <v>UN</v>
          </cell>
          <cell r="D4297">
            <v>24.04</v>
          </cell>
        </row>
        <row r="4298">
          <cell r="A4298">
            <v>92328</v>
          </cell>
          <cell r="B4298" t="str">
            <v>COTOVELO EM COBRE, DN 28 MM, 90 GRAUS, SEM ANEL DE SOLDA, INSTALADO EM RAMAL E SUB-RAMAL DE HIDRÁULICA PREDIAL - FORNECIMENTO E INSTALAÇÃO. AF_04/2022</v>
          </cell>
          <cell r="C4298" t="str">
            <v>UN</v>
          </cell>
          <cell r="D4298">
            <v>36.1</v>
          </cell>
        </row>
        <row r="4299">
          <cell r="A4299">
            <v>92329</v>
          </cell>
          <cell r="B4299" t="str">
            <v>LUVA EM COBRE, DN 15 MM, SEM ANEL DE SOLDA, INSTALADO EM RAMAL E SUB-RAMAL DE HIDRÁULICA PREDIAL - FORNECIMENTO E INSTALAÇÃO. AF_04/2022</v>
          </cell>
          <cell r="C4299" t="str">
            <v>UN</v>
          </cell>
          <cell r="D4299">
            <v>8.5500000000000007</v>
          </cell>
        </row>
        <row r="4300">
          <cell r="A4300">
            <v>92330</v>
          </cell>
          <cell r="B4300" t="str">
            <v>LUVA EM COBRE, DN 22 MM, SEM ANEL DE SOLDA, INSTALADO EM RAMAL E SUB-RAMAL DE HIDRÁULICA PREDIAL - FORNECIMENTO E INSTALAÇÃO. AF_04/2022</v>
          </cell>
          <cell r="C4300" t="str">
            <v>UN</v>
          </cell>
          <cell r="D4300">
            <v>14.3</v>
          </cell>
        </row>
        <row r="4301">
          <cell r="A4301">
            <v>92331</v>
          </cell>
          <cell r="B4301" t="str">
            <v>LUVA EM COBRE, DN 28 MM, SEM ANEL DE SOLDA, INSTALADO EM RAMAL E SUB-RAMAL DE HIDRÁULICA PREDIAL - FORNECIMENTO E INSTALAÇÃO. AF_04/2022</v>
          </cell>
          <cell r="C4301" t="str">
            <v>UN</v>
          </cell>
          <cell r="D4301">
            <v>22.5</v>
          </cell>
        </row>
        <row r="4302">
          <cell r="A4302">
            <v>92332</v>
          </cell>
          <cell r="B4302" t="str">
            <v>TE EM COBRE, DN 15 MM, SEM ANEL DE SOLDA, INSTALADO EM RAMAL E SUB-RAMAL DE HIDRÁULICA PREDIAL - FORNECIMENTO E INSTALAÇÃO. AF_04/2022</v>
          </cell>
          <cell r="C4302" t="str">
            <v>UN</v>
          </cell>
          <cell r="D4302">
            <v>17.93</v>
          </cell>
        </row>
        <row r="4303">
          <cell r="A4303">
            <v>92333</v>
          </cell>
          <cell r="B4303" t="str">
            <v>TE EM COBRE, DN 22 MM, SEM ANEL DE SOLDA, INSTALADO EM RAMAL E SUB-RAMAL DE HIDRÁULICA PREDIAL - FORNECIMENTO E INSTALAÇÃO. AF_04/2022</v>
          </cell>
          <cell r="C4303" t="str">
            <v>UN</v>
          </cell>
          <cell r="D4303">
            <v>31.75</v>
          </cell>
        </row>
        <row r="4304">
          <cell r="A4304">
            <v>92334</v>
          </cell>
          <cell r="B4304" t="str">
            <v>TE EM COBRE, DN 28 MM, SEM ANEL DE SOLDA, INSTALADO EM RAMAL E SUB-RAMAL DE HIDRÁULICA PREDIAL - FORNECIMENTO E INSTALAÇÃO. AF_04/2022</v>
          </cell>
          <cell r="C4304" t="str">
            <v>UN</v>
          </cell>
          <cell r="D4304">
            <v>46.41</v>
          </cell>
        </row>
        <row r="4305">
          <cell r="A4305">
            <v>92344</v>
          </cell>
          <cell r="B4305" t="str">
            <v>NIPLE, EM FERRO GALVANIZADO, DN 50 (2"), CONEXÃO ROSQUEADA, INSTALADO EM PRUMADAS - FORNECIMENTO E INSTALAÇÃO. AF_10/2020</v>
          </cell>
          <cell r="C4305" t="str">
            <v>UN</v>
          </cell>
          <cell r="D4305">
            <v>69.349999999999994</v>
          </cell>
        </row>
        <row r="4306">
          <cell r="A4306">
            <v>92345</v>
          </cell>
          <cell r="B4306" t="str">
            <v>LUVA, EM FERRO GALVANIZADO, DN 50 (2"), CONEXÃO ROSQUEADA, INSTALADO EM PRUMADAS - FORNECIMENTO E INSTALAÇÃO. AF_10/2020</v>
          </cell>
          <cell r="C4306" t="str">
            <v>UN</v>
          </cell>
          <cell r="D4306">
            <v>69.319999999999993</v>
          </cell>
        </row>
        <row r="4307">
          <cell r="A4307">
            <v>92346</v>
          </cell>
          <cell r="B4307" t="str">
            <v>NIPLE, EM FERRO GALVANIZADO, DN 65 (2 1/2"), CONEXÃO ROSQUEADA, INSTALADO EM PRUMADAS - FORNECIMENTO E INSTALAÇÃO. AF_10/2020</v>
          </cell>
          <cell r="C4307" t="str">
            <v>UN</v>
          </cell>
          <cell r="D4307">
            <v>92.91</v>
          </cell>
        </row>
        <row r="4308">
          <cell r="A4308">
            <v>92347</v>
          </cell>
          <cell r="B4308" t="str">
            <v>LUVA, EM FERRO GALVANIZADO, DN 65 (2 1/2"), CONEXÃO ROSQUEADA, INSTALADO EM PRUMADAS - FORNECIMENTO E INSTALAÇÃO. AF_10/2020</v>
          </cell>
          <cell r="C4308" t="str">
            <v>UN</v>
          </cell>
          <cell r="D4308">
            <v>104.38</v>
          </cell>
        </row>
        <row r="4309">
          <cell r="A4309">
            <v>92348</v>
          </cell>
          <cell r="B4309" t="str">
            <v>NIPLE, EM FERRO GALVANIZADO, DN 80 (3"), CONEXÃO ROSQUEADA, INSTALADO EM PRUMADAS - FORNECIMENTO E INSTALAÇÃO. AF_10/2020</v>
          </cell>
          <cell r="C4309" t="str">
            <v>UN</v>
          </cell>
          <cell r="D4309">
            <v>133.22999999999999</v>
          </cell>
        </row>
        <row r="4310">
          <cell r="A4310">
            <v>92349</v>
          </cell>
          <cell r="B4310" t="str">
            <v>LUVA, EM FERRO GALVANIZADO, DN 80 (3"), CONEXÃO ROSQUEADA, INSTALADO EM PRUMADAS - FORNECIMENTO E INSTALAÇÃO. AF_10/2020</v>
          </cell>
          <cell r="C4310" t="str">
            <v>UN</v>
          </cell>
          <cell r="D4310">
            <v>143.44</v>
          </cell>
        </row>
        <row r="4311">
          <cell r="A4311">
            <v>92350</v>
          </cell>
          <cell r="B4311" t="str">
            <v>JOELHO 45 GRAUS, EM FERRO GALVANIZADO, DN 50 (2"), CONEXÃO ROSQUEADA, INSTALADO EM PRUMADAS - FORNECIMENTO E INSTALAÇÃO. AF_10/2020</v>
          </cell>
          <cell r="C4311" t="str">
            <v>UN</v>
          </cell>
          <cell r="D4311">
            <v>103.09</v>
          </cell>
        </row>
        <row r="4312">
          <cell r="A4312">
            <v>92351</v>
          </cell>
          <cell r="B4312" t="str">
            <v>JOELHO 90 GRAUS, EM FERRO GALVANIZADO, DN 50 (2"), CONEXÃO ROSQUEADA, INSTALADO EM PRUMADAS - FORNECIMENTO E INSTALAÇÃO. AF_10/2020</v>
          </cell>
          <cell r="C4312" t="str">
            <v>UN</v>
          </cell>
          <cell r="D4312">
            <v>100.54</v>
          </cell>
        </row>
        <row r="4313">
          <cell r="A4313">
            <v>92352</v>
          </cell>
          <cell r="B4313" t="str">
            <v>JOELHO 45 GRAUS, EM FERRO GALVANIZADO, DN 65 (2 1/2"), CONEXÃO ROSQUEADA, INSTALADO EM PRUMADAS - FORNECIMENTO E INSTALAÇÃO. AF_10/2020</v>
          </cell>
          <cell r="C4313" t="str">
            <v>UN</v>
          </cell>
          <cell r="D4313">
            <v>161.46</v>
          </cell>
        </row>
        <row r="4314">
          <cell r="A4314">
            <v>92353</v>
          </cell>
          <cell r="B4314" t="str">
            <v>JOELHO 90 GRAUS, EM FERRO GALVANIZADO, DN 65 (2 1/2"), CONEXÃO ROSQUEADA, INSTALADO EM PRUMADAS - FORNECIMENTO E INSTALAÇÃO. AF_10/2020</v>
          </cell>
          <cell r="C4314" t="str">
            <v>UN</v>
          </cell>
          <cell r="D4314">
            <v>150.22999999999999</v>
          </cell>
        </row>
        <row r="4315">
          <cell r="A4315">
            <v>92354</v>
          </cell>
          <cell r="B4315" t="str">
            <v>JOELHO 45 GRAUS, EM FERRO GALVANIZADO, DN 80 (3"), CONEXÃO ROSQUEADA, INSTALADO EM PRUMADAS - FORNECIMENTO E INSTALAÇÃO. AF_10/2020</v>
          </cell>
          <cell r="C4315" t="str">
            <v>UN</v>
          </cell>
          <cell r="D4315">
            <v>217.48</v>
          </cell>
        </row>
        <row r="4316">
          <cell r="A4316">
            <v>92355</v>
          </cell>
          <cell r="B4316" t="str">
            <v>JOELHO 90 GRAUS, EM FERRO GALVANIZADO, DN 80 (3"), CONEXÃO ROSQUEADA, INSTALADO EM PRUMADAS - FORNECIMENTO E INSTALAÇÃO. AF_10/2020</v>
          </cell>
          <cell r="C4316" t="str">
            <v>UN</v>
          </cell>
          <cell r="D4316">
            <v>195.84</v>
          </cell>
        </row>
        <row r="4317">
          <cell r="A4317">
            <v>92356</v>
          </cell>
          <cell r="B4317" t="str">
            <v>TÊ, EM FERRO GALVANIZADO, DN 50 (2"), CONEXÃO ROSQUEADA, INSTALADO EM PRUMADAS - FORNECIMENTO E INSTALAÇÃO. AF_10/2020</v>
          </cell>
          <cell r="C4317" t="str">
            <v>UN</v>
          </cell>
          <cell r="D4317">
            <v>133.97999999999999</v>
          </cell>
        </row>
        <row r="4318">
          <cell r="A4318">
            <v>92357</v>
          </cell>
          <cell r="B4318" t="str">
            <v>TÊ, EM FERRO GALVANIZADO, DN 65 (2 1/2"), CONEXÃO ROSQUEADA, INSTALADO EM PRUMADAS - FORNECIMENTO E INSTALAÇÃO. AF_10/2020</v>
          </cell>
          <cell r="C4318" t="str">
            <v>UN</v>
          </cell>
          <cell r="D4318">
            <v>205.95</v>
          </cell>
        </row>
        <row r="4319">
          <cell r="A4319">
            <v>92358</v>
          </cell>
          <cell r="B4319" t="str">
            <v>TÊ, EM FERRO GALVANIZADO, DN 80 (3"), CONEXÃO ROSQUEADA, INSTALADO EM PRUMADAS - FORNECIMENTO E INSTALAÇÃO. AF_10/2020</v>
          </cell>
          <cell r="C4319" t="str">
            <v>UN</v>
          </cell>
          <cell r="D4319">
            <v>259.02999999999997</v>
          </cell>
        </row>
        <row r="4320">
          <cell r="A4320">
            <v>92369</v>
          </cell>
          <cell r="B4320" t="str">
            <v>NIPLE, EM FERRO GALVANIZADO, DN 25 (1"), CONEXÃO ROSQUEADA, INSTALADO EM REDE DE ALIMENTAÇÃO PARA HIDRANTE - FORNECIMENTO E INSTALAÇÃO. AF_10/2020</v>
          </cell>
          <cell r="C4320" t="str">
            <v>UN</v>
          </cell>
          <cell r="D4320">
            <v>35.619999999999997</v>
          </cell>
        </row>
        <row r="4321">
          <cell r="A4321">
            <v>92370</v>
          </cell>
          <cell r="B4321" t="str">
            <v>LUVA, EM FERRO GALVANIZADO, DN 25 (1"), CONEXÃO ROSQUEADA, INSTALADO EM REDE DE ALIMENTAÇÃO PARA HIDRANTE - FORNECIMENTO E INSTALAÇÃO. AF_10/2020</v>
          </cell>
          <cell r="C4321" t="str">
            <v>UN</v>
          </cell>
          <cell r="D4321">
            <v>37.68</v>
          </cell>
        </row>
        <row r="4322">
          <cell r="A4322">
            <v>92371</v>
          </cell>
          <cell r="B4322" t="str">
            <v>NIPLE, EM FERRO GALVANIZADO, DN 32 (1 1/4"), CONEXÃO ROSQUEADA, INSTALADO EM REDE DE ALIMENTAÇÃO PARA HIDRANTE - FORNECIMENTO E INSTALAÇÃO. AF_10/2020</v>
          </cell>
          <cell r="C4322" t="str">
            <v>UN</v>
          </cell>
          <cell r="D4322">
            <v>43.78</v>
          </cell>
        </row>
        <row r="4323">
          <cell r="A4323">
            <v>92372</v>
          </cell>
          <cell r="B4323" t="str">
            <v>LUVA, EM FERRO GALVANIZADO, DN 32 (1 1/4"), CONEXÃO ROSQUEADA, INSTALADO EM REDE DE ALIMENTAÇÃO PARA HIDRANTE - FORNECIMENTO E INSTALAÇÃO. AF_10/2020</v>
          </cell>
          <cell r="C4323" t="str">
            <v>UN</v>
          </cell>
          <cell r="D4323">
            <v>45.71</v>
          </cell>
        </row>
        <row r="4324">
          <cell r="A4324">
            <v>92373</v>
          </cell>
          <cell r="B4324" t="str">
            <v>NIPLE, EM FERRO GALVANIZADO, DN 40 (1 1/2"), CONEXÃO ROSQUEADA, INSTALADO EM REDE DE ALIMENTAÇÃO PARA HIDRANTE - FORNECIMENTO E INSTALAÇÃO. AF_10/2020</v>
          </cell>
          <cell r="C4324" t="str">
            <v>UN</v>
          </cell>
          <cell r="D4324">
            <v>52.33</v>
          </cell>
        </row>
        <row r="4325">
          <cell r="A4325">
            <v>92374</v>
          </cell>
          <cell r="B4325" t="str">
            <v>LUVA, EM FERRO GALVANIZADO, DN 40 (1 1/2"), CONEXÃO ROSQUEADA, INSTALADO EM REDE DE ALIMENTAÇÃO PARA HIDRANTE - FORNECIMENTO E INSTALAÇÃO. AF_10/2020</v>
          </cell>
          <cell r="C4325" t="str">
            <v>UN</v>
          </cell>
          <cell r="D4325">
            <v>52.7</v>
          </cell>
        </row>
        <row r="4326">
          <cell r="A4326">
            <v>92375</v>
          </cell>
          <cell r="B4326" t="str">
            <v>NIPLE, EM FERRO GALVANIZADO, DN 50 (2"), CONEXÃO ROSQUEADA, INSTALADO EM REDE DE ALIMENTAÇÃO PARA HIDRANTE - FORNECIMENTO E INSTALAÇÃO. AF_10/2020</v>
          </cell>
          <cell r="C4326" t="str">
            <v>UN</v>
          </cell>
          <cell r="D4326">
            <v>69.31</v>
          </cell>
        </row>
        <row r="4327">
          <cell r="A4327">
            <v>92376</v>
          </cell>
          <cell r="B4327" t="str">
            <v>LUVA, EM FERRO GALVANIZADO, DN 50 (2"), CONEXÃO ROSQUEADA, INSTALADO EM REDE DE ALIMENTAÇÃO PARA HIDRANTE - FORNECIMENTO E INSTALAÇÃO. AF_10/2020</v>
          </cell>
          <cell r="C4327" t="str">
            <v>UN</v>
          </cell>
          <cell r="D4327">
            <v>69.28</v>
          </cell>
        </row>
        <row r="4328">
          <cell r="A4328">
            <v>92377</v>
          </cell>
          <cell r="B4328" t="str">
            <v>NIPLE, EM FERRO GALVANIZADO, DN 65 (2 1/2"), CONEXÃO ROSQUEADA, INSTALADO EM REDE DE ALIMENTAÇÃO PARA HIDRANTE - FORNECIMENTO E INSTALAÇÃO. AF_10/2020</v>
          </cell>
          <cell r="C4328" t="str">
            <v>UN</v>
          </cell>
          <cell r="D4328">
            <v>94.46</v>
          </cell>
        </row>
        <row r="4329">
          <cell r="A4329">
            <v>92378</v>
          </cell>
          <cell r="B4329" t="str">
            <v>LUVA, EM FERRO GALVANIZADO, DN 65 (2 1/2"), CONEXÃO ROSQUEADA, INSTALADO EM REDE DE ALIMENTAÇÃO PARA HIDRANTE - FORNECIMENTO E INSTALAÇÃO. AF_10/2020</v>
          </cell>
          <cell r="C4329" t="str">
            <v>UN</v>
          </cell>
          <cell r="D4329">
            <v>105.93</v>
          </cell>
        </row>
        <row r="4330">
          <cell r="A4330">
            <v>92379</v>
          </cell>
          <cell r="B4330" t="str">
            <v>NIPLE, EM FERRO GALVANIZADO, DN 80 (3"), CONEXÃO ROSQUEADA, INSTALADO EM REDE DE ALIMENTAÇÃO PARA HIDRANTE - FORNECIMENTO E INSTALAÇÃO. AF_10/2020</v>
          </cell>
          <cell r="C4330" t="str">
            <v>UN</v>
          </cell>
          <cell r="D4330">
            <v>136.43</v>
          </cell>
        </row>
        <row r="4331">
          <cell r="A4331">
            <v>92380</v>
          </cell>
          <cell r="B4331" t="str">
            <v>LUVA, EM FERRO GALVANIZADO, DN 80 (3"), CONEXÃO ROSQUEADA, INSTALADO EM REDE DE ALIMENTAÇÃO PARA HIDRANTE - FORNECIMENTO E INSTALAÇÃO. AF_10/2020</v>
          </cell>
          <cell r="C4331" t="str">
            <v>UN</v>
          </cell>
          <cell r="D4331">
            <v>146.63999999999999</v>
          </cell>
        </row>
        <row r="4332">
          <cell r="A4332">
            <v>92381</v>
          </cell>
          <cell r="B4332" t="str">
            <v>JOELHO 45 GRAUS, EM FERRO GALVANIZADO, DN 25 (1"), CONEXÃO ROSQUEADA, INSTALADO EM REDE DE ALIMENTAÇÃO PARA HIDRANTE - FORNECIMENTO E INSTALAÇÃO. AF_10/2020</v>
          </cell>
          <cell r="C4332" t="str">
            <v>UN</v>
          </cell>
          <cell r="D4332">
            <v>54.06</v>
          </cell>
        </row>
        <row r="4333">
          <cell r="A4333">
            <v>92382</v>
          </cell>
          <cell r="B4333" t="str">
            <v>JOELHO 90 GRAUS, EM FERRO GALVANIZADO, DN 25 (1"), CONEXÃO ROSQUEADA, INSTALADO EM REDE DE ALIMENTAÇÃO PARA HIDRANTE - FORNECIMENTO E INSTALAÇÃO. AF_10/2020</v>
          </cell>
          <cell r="C4333" t="str">
            <v>UN</v>
          </cell>
          <cell r="D4333">
            <v>51.32</v>
          </cell>
        </row>
        <row r="4334">
          <cell r="A4334">
            <v>92383</v>
          </cell>
          <cell r="B4334" t="str">
            <v>JOELHO 45 GRAUS, EM FERRO GALVANIZADO, DN 32 (1 1/4"), CONEXÃO ROSQUEADA, INSTALADO EM REDE DE ALIMENTAÇÃO PARA HIDRANTE - FORNECIMENTO E INSTALAÇÃO. AF_10/2020</v>
          </cell>
          <cell r="C4334" t="str">
            <v>UN</v>
          </cell>
          <cell r="D4334">
            <v>69.650000000000006</v>
          </cell>
        </row>
        <row r="4335">
          <cell r="A4335">
            <v>92384</v>
          </cell>
          <cell r="B4335" t="str">
            <v>JOELHO 90 GRAUS, EM FERRO GALVANIZADO, DN 32 (1 1/4"), CONEXÃO ROSQUEADA, INSTALADO EM REDE DE ALIMENTAÇÃO PARA HIDRANTE - FORNECIMENTO E INSTALAÇÃO. AF_10/2020</v>
          </cell>
          <cell r="C4335" t="str">
            <v>UN</v>
          </cell>
          <cell r="D4335">
            <v>64.2</v>
          </cell>
        </row>
        <row r="4336">
          <cell r="A4336">
            <v>92385</v>
          </cell>
          <cell r="B4336" t="str">
            <v>JOELHO 45 GRAUS, EM FERRO GALVANIZADO, DN 40 (1 1/2"), CONEXÃO ROSQUEADA, INSTALADO EM REDE DE ALIMENTAÇÃO PARA HIDRANTE - FORNECIMENTO E INSTALAÇÃO. AF_10/2020</v>
          </cell>
          <cell r="C4336" t="str">
            <v>UN</v>
          </cell>
          <cell r="D4336">
            <v>80.400000000000006</v>
          </cell>
        </row>
        <row r="4337">
          <cell r="A4337">
            <v>92386</v>
          </cell>
          <cell r="B4337" t="str">
            <v>JOELHO 90 GRAUS, EM FERRO GALVANIZADO, DN 40 (1 1/2"), CONEXÃO ROSQUEADA, INSTALADO EM REDE DE ALIMENTAÇÃO PARA HIDRANTE - FORNECIMENTO E INSTALAÇÃO. AF_10/2020</v>
          </cell>
          <cell r="C4337" t="str">
            <v>UN</v>
          </cell>
          <cell r="D4337">
            <v>76.64</v>
          </cell>
        </row>
        <row r="4338">
          <cell r="A4338">
            <v>92387</v>
          </cell>
          <cell r="B4338" t="str">
            <v>JOELHO 45 GRAUS, EM FERRO GALVANIZADO, DN 50 (2"), CONEXÃO ROSQUEADA, INSTALADO EM REDE DE ALIMENTAÇÃO PARA HIDRANTE - FORNECIMENTO E INSTALAÇÃO. AF_10/2020</v>
          </cell>
          <cell r="C4338" t="str">
            <v>UN</v>
          </cell>
          <cell r="D4338">
            <v>103</v>
          </cell>
        </row>
        <row r="4339">
          <cell r="A4339">
            <v>92388</v>
          </cell>
          <cell r="B4339" t="str">
            <v>JOELHO 90 GRAUS, EM FERRO GALVANIZADO, DN 50 (2"), CONEXÃO ROSQUEADA, INSTALADO EM REDE DE ALIMENTAÇÃO PARA HIDRANTE - FORNECIMENTO E INSTALAÇÃO. AF_10/2020</v>
          </cell>
          <cell r="C4339" t="str">
            <v>UN</v>
          </cell>
          <cell r="D4339">
            <v>100.45</v>
          </cell>
        </row>
        <row r="4340">
          <cell r="A4340">
            <v>92389</v>
          </cell>
          <cell r="B4340" t="str">
            <v>JOELHO 45 GRAUS, EM FERRO GALVANIZADO, DN 65 (2 1/2"), CONEXÃO ROSQUEADA, INSTALADO EM REDE DE ALIMENTAÇÃO PARA HIDRANTE - FORNECIMENTO E INSTALAÇÃO. AF_10/2020</v>
          </cell>
          <cell r="C4340" t="str">
            <v>UN</v>
          </cell>
          <cell r="D4340">
            <v>163.84</v>
          </cell>
        </row>
        <row r="4341">
          <cell r="A4341">
            <v>92390</v>
          </cell>
          <cell r="B4341" t="str">
            <v>JOELHO 90 GRAUS, EM FERRO GALVANIZADO, DN 65 (2 1/2"), CONEXÃO ROSQUEADA, INSTALADO EM REDE DE ALIMENTAÇÃO PARA HIDRANTE - FORNECIMENTO E INSTALAÇÃO. AF_10/2020</v>
          </cell>
          <cell r="C4341" t="str">
            <v>UN</v>
          </cell>
          <cell r="D4341">
            <v>152.61000000000001</v>
          </cell>
        </row>
        <row r="4342">
          <cell r="A4342">
            <v>92635</v>
          </cell>
          <cell r="B4342" t="str">
            <v>JOELHO 45 GRAUS, EM FERRO GALVANIZADO, CONEXÃO ROSQUEADA, DN 80 (3"), INSTALADO EM REDE DE ALIMENTAÇÃO PARA HIDRANTE - FORNECIMENTO E INSTALAÇÃO. AF_10/2020</v>
          </cell>
          <cell r="C4342" t="str">
            <v>UN</v>
          </cell>
          <cell r="D4342">
            <v>222.29</v>
          </cell>
        </row>
        <row r="4343">
          <cell r="A4343">
            <v>92636</v>
          </cell>
          <cell r="B4343" t="str">
            <v>JOELHO 90 GRAUS, EM FERRO GALVANIZADO, CONEXÃO ROSQUEADA, DN 80 (3"), INSTALADO EM REDE DE ALIMENTAÇÃO PARA HIDRANTE - FORNECIMENTO E INSTALAÇÃO. AF_10/2020</v>
          </cell>
          <cell r="C4343" t="str">
            <v>UN</v>
          </cell>
          <cell r="D4343">
            <v>200.65</v>
          </cell>
        </row>
        <row r="4344">
          <cell r="A4344">
            <v>92637</v>
          </cell>
          <cell r="B4344" t="str">
            <v>TÊ, EM FERRO GALVANIZADO, CONEXÃO ROSQUEADA, DN 25 (1"), INSTALADO EM REDE DE ALIMENTAÇÃO PARA HIDRANTE - FORNECIMENTO E INSTALAÇÃO. AF_10/2020</v>
          </cell>
          <cell r="C4344" t="str">
            <v>UN</v>
          </cell>
          <cell r="D4344">
            <v>69.44</v>
          </cell>
        </row>
        <row r="4345">
          <cell r="A4345">
            <v>92638</v>
          </cell>
          <cell r="B4345" t="str">
            <v>TÊ, EM FERRO GALVANIZADO, CONEXÃO ROSQUEADA, DN 32 (1 1/4"), INSTALADO EM REDE DE ALIMENTAÇÃO PARA HIDRANTE - FORNECIMENTO E INSTALAÇÃO. AF_10/2020</v>
          </cell>
          <cell r="C4345" t="str">
            <v>UN</v>
          </cell>
          <cell r="D4345">
            <v>86.29</v>
          </cell>
        </row>
        <row r="4346">
          <cell r="A4346">
            <v>92639</v>
          </cell>
          <cell r="B4346" t="str">
            <v>TÊ, EM FERRO GALVANIZADO, CONEXÃO ROSQUEADA, DN 40 (1 1/2"), INSTALADO EM REDE DE ALIMENTAÇÃO PARA HIDRANTE - FORNECIMENTO E INSTALAÇÃO. AF_10/2020</v>
          </cell>
          <cell r="C4346" t="str">
            <v>UN</v>
          </cell>
          <cell r="D4346">
            <v>100.72</v>
          </cell>
        </row>
        <row r="4347">
          <cell r="A4347">
            <v>92640</v>
          </cell>
          <cell r="B4347" t="str">
            <v>TÊ, EM FERRO GALVANIZADO, CONEXÃO ROSQUEADA, DN 50 (2"), INSTALADO EM REDE DE ALIMENTAÇÃO PARA HIDRANTE - FORNECIMENTO E INSTALAÇÃO. AF_10/2020</v>
          </cell>
          <cell r="C4347" t="str">
            <v>UN</v>
          </cell>
          <cell r="D4347">
            <v>133.84</v>
          </cell>
        </row>
        <row r="4348">
          <cell r="A4348">
            <v>92642</v>
          </cell>
          <cell r="B4348" t="str">
            <v>TÊ, EM FERRO GALVANIZADO, CONEXÃO ROSQUEADA, DN 65 (2 1/2"), INSTALADO EM REDE DE ALIMENTAÇÃO PARA HIDRANTE - FORNECIMENTO E INSTALAÇÃO. AF_10/2020</v>
          </cell>
          <cell r="C4348" t="str">
            <v>UN</v>
          </cell>
          <cell r="D4348">
            <v>209.06</v>
          </cell>
        </row>
        <row r="4349">
          <cell r="A4349">
            <v>92644</v>
          </cell>
          <cell r="B4349" t="str">
            <v>TÊ, EM FERRO GALVANIZADO, CONEXÃO ROSQUEADA, DN 80 (3"), INSTALADO EM REDE DE ALIMENTAÇÃO PARA HIDRANTE - FORNECIMENTO E INSTALAÇÃO. AF_10/2020</v>
          </cell>
          <cell r="C4349" t="str">
            <v>UN</v>
          </cell>
          <cell r="D4349">
            <v>265.44</v>
          </cell>
        </row>
        <row r="4350">
          <cell r="A4350">
            <v>92657</v>
          </cell>
          <cell r="B4350" t="str">
            <v>NIPLE, EM FERRO GALVANIZADO, CONEXÃO ROSQUEADA, DN 25 (1"), INSTALADO EM REDE DE ALIMENTAÇÃO PARA SPRINKLER - FORNECIMENTO E INSTALAÇÃO. AF_10/2020</v>
          </cell>
          <cell r="C4350" t="str">
            <v>UN</v>
          </cell>
          <cell r="D4350">
            <v>26.98</v>
          </cell>
        </row>
        <row r="4351">
          <cell r="A4351">
            <v>92658</v>
          </cell>
          <cell r="B4351" t="str">
            <v>LUVA, EM FERRO GALVANIZADO, CONEXÃO ROSQUEADA, DN 25 (1"), INSTALADO EM REDE DE ALIMENTAÇÃO PARA SPRINKLER - FORNECIMENTO E INSTALAÇÃO. AF_10/2020</v>
          </cell>
          <cell r="C4351" t="str">
            <v>UN</v>
          </cell>
          <cell r="D4351">
            <v>29.04</v>
          </cell>
        </row>
        <row r="4352">
          <cell r="A4352">
            <v>92659</v>
          </cell>
          <cell r="B4352" t="str">
            <v>NIPLE, EM FERRO GALVANIZADO, CONEXÃO ROSQUEADA, DN 32 (1 1/4"), INSTALADO EM REDE DE ALIMENTAÇÃO PARA SPRINKLER - FORNECIMENTO E INSTALAÇÃO. AF_10/2020</v>
          </cell>
          <cell r="C4352" t="str">
            <v>UN</v>
          </cell>
          <cell r="D4352">
            <v>33.950000000000003</v>
          </cell>
        </row>
        <row r="4353">
          <cell r="A4353">
            <v>92660</v>
          </cell>
          <cell r="B4353" t="str">
            <v>LUVA, EM FERRO GALVANIZADO, CONEXÃO ROSQUEADA, DN 32 (1 1/4"), INSTALADO EM REDE DE ALIMENTAÇÃO PARA SPRINKLER - FORNECIMENTO E INSTALAÇÃO. AF_10/2020</v>
          </cell>
          <cell r="C4353" t="str">
            <v>UN</v>
          </cell>
          <cell r="D4353">
            <v>35.880000000000003</v>
          </cell>
        </row>
        <row r="4354">
          <cell r="A4354">
            <v>92661</v>
          </cell>
          <cell r="B4354" t="str">
            <v>NIPLE, EM FERRO GALVANIZADO, CONEXÃO ROSQUEADA, DN 40 (1 1/2"), INSTALADO EM REDE DE ALIMENTAÇÃO PARA SPRINKLER - FORNECIMENTO E INSTALAÇÃO. AF_10/2020</v>
          </cell>
          <cell r="C4354" t="str">
            <v>UN</v>
          </cell>
          <cell r="D4354">
            <v>41.13</v>
          </cell>
        </row>
        <row r="4355">
          <cell r="A4355">
            <v>92662</v>
          </cell>
          <cell r="B4355" t="str">
            <v>LUVA, EM FERRO GALVANIZADO, CONEXÃO ROSQUEADA, DN 40 (1 1/2"), INSTALADO EM REDE DE ALIMENTAÇÃO PARA SPRINKLER - FORNECIMENTO E INSTALAÇÃO. AF_10/2020</v>
          </cell>
          <cell r="C4355" t="str">
            <v>UN</v>
          </cell>
          <cell r="D4355">
            <v>41.5</v>
          </cell>
        </row>
        <row r="4356">
          <cell r="A4356">
            <v>92663</v>
          </cell>
          <cell r="B4356" t="str">
            <v>NIPLE, EM FERRO GALVANIZADO, CONEXÃO ROSQUEADA, DN 50 (2"), INSTALADO EM REDE DE ALIMENTAÇÃO PARA SPRINKLER - FORNECIMENTO E INSTALAÇÃO. AF_10/2020</v>
          </cell>
          <cell r="C4356" t="str">
            <v>UN</v>
          </cell>
          <cell r="D4356">
            <v>56.41</v>
          </cell>
        </row>
        <row r="4357">
          <cell r="A4357">
            <v>92664</v>
          </cell>
          <cell r="B4357" t="str">
            <v>LUVA, EM FERRO GALVANIZADO, CONEXÃO ROSQUEADA, DN 50 (2"), INSTALADO EM REDE DE ALIMENTAÇÃO PARA SPRINKLER - FORNECIMENTO E INSTALAÇÃO. AF_10/2020</v>
          </cell>
          <cell r="C4357" t="str">
            <v>UN</v>
          </cell>
          <cell r="D4357">
            <v>56.38</v>
          </cell>
        </row>
        <row r="4358">
          <cell r="A4358">
            <v>92665</v>
          </cell>
          <cell r="B4358" t="str">
            <v>NIPLE, EM FERRO GALVANIZADO, CONEXÃO ROSQUEADA, DN 65 (2 1/2"), INSTALADO EM REDE DE ALIMENTAÇÃO PARA SPRINKLER - FORNECIMENTO E INSTALAÇÃO. AF_10/2020</v>
          </cell>
          <cell r="C4358" t="str">
            <v>UN</v>
          </cell>
          <cell r="D4358">
            <v>79</v>
          </cell>
        </row>
        <row r="4359">
          <cell r="A4359">
            <v>92666</v>
          </cell>
          <cell r="B4359" t="str">
            <v>LUVA, EM FERRO GALVANIZADO, CONEXÃO ROSQUEADA, DN 65 (2 1/2"), INSTALADO EM REDE DE ALIMENTAÇÃO PARA SPRINKLER - FORNECIMENTO E INSTALAÇÃO. AF_10/2020</v>
          </cell>
          <cell r="C4359" t="str">
            <v>UN</v>
          </cell>
          <cell r="D4359">
            <v>90.47</v>
          </cell>
        </row>
        <row r="4360">
          <cell r="A4360">
            <v>92667</v>
          </cell>
          <cell r="B4360" t="str">
            <v>NIPLE, EM FERRO GALVANIZADO, CONEXÃO ROSQUEADA, DN 80 (3"), INSTALADO EM REDE DE ALIMENTAÇÃO PARA SPRINKLER - FORNECIMENTO E INSTALAÇÃO. AF_10/2020</v>
          </cell>
          <cell r="C4360" t="str">
            <v>UN</v>
          </cell>
          <cell r="D4360">
            <v>118.45</v>
          </cell>
        </row>
        <row r="4361">
          <cell r="A4361">
            <v>92668</v>
          </cell>
          <cell r="B4361" t="str">
            <v>LUVA, EM FERRO GALVANIZADO, CONEXÃO ROSQUEADA, DN 80 (3"), INSTALADO EM REDE DE ALIMENTAÇÃO PARA SPRINKLER - FORNECIMENTO E INSTALAÇÃO. AF_10/2020</v>
          </cell>
          <cell r="C4361" t="str">
            <v>UN</v>
          </cell>
          <cell r="D4361">
            <v>128.66</v>
          </cell>
        </row>
        <row r="4362">
          <cell r="A4362">
            <v>92669</v>
          </cell>
          <cell r="B4362" t="str">
            <v>JOELHO 45 GRAUS, EM FERRO GALVANIZADO, CONEXÃO ROSQUEADA, DN 25 (1"), INSTALADO EM REDE DE ALIMENTAÇÃO PARA SPRINKLER - FORNECIMENTO E INSTALAÇÃO. AF_10/2020</v>
          </cell>
          <cell r="C4362" t="str">
            <v>UN</v>
          </cell>
          <cell r="D4362">
            <v>41.07</v>
          </cell>
        </row>
        <row r="4363">
          <cell r="A4363">
            <v>92670</v>
          </cell>
          <cell r="B4363" t="str">
            <v>JOELHO 90 GRAUS, EM FERRO GALVANIZADO, CONEXÃO ROSQUEADA, DN 25 (1"), INSTALADO EM REDE DE ALIMENTAÇÃO PARA SPRINKLER - FORNECIMENTO E INSTALAÇÃO. AF_10/2020</v>
          </cell>
          <cell r="C4363" t="str">
            <v>UN</v>
          </cell>
          <cell r="D4363">
            <v>38.33</v>
          </cell>
        </row>
        <row r="4364">
          <cell r="A4364">
            <v>92671</v>
          </cell>
          <cell r="B4364" t="str">
            <v>JOELHO 45 GRAUS, EM FERRO GALVANIZADO, CONEXÃO ROSQUEADA, DN 32 (1 1/4"), INSTALADO EM REDE DE ALIMENTAÇÃO PARA SPRINKLER - FORNECIMENTO E INSTALAÇÃO. AF_10/2020</v>
          </cell>
          <cell r="C4364" t="str">
            <v>UN</v>
          </cell>
          <cell r="D4364">
            <v>54.93</v>
          </cell>
        </row>
        <row r="4365">
          <cell r="A4365">
            <v>92672</v>
          </cell>
          <cell r="B4365" t="str">
            <v>JOELHO 90 GRAUS, EM FERRO GALVANIZADO, CONEXÃO ROSQUEADA, DN 32 (1 1/4"), INSTALADO EM REDE DE ALIMENTAÇÃO PARA SPRINKLER - FORNECIMENTO E INSTALAÇÃO. AF_10/2020</v>
          </cell>
          <cell r="C4365" t="str">
            <v>UN</v>
          </cell>
          <cell r="D4365">
            <v>49.48</v>
          </cell>
        </row>
        <row r="4366">
          <cell r="A4366">
            <v>92673</v>
          </cell>
          <cell r="B4366" t="str">
            <v>JOELHO 45 GRAUS, EM FERRO GALVANIZADO, CONEXÃO ROSQUEADA, DN 40 (1 1/2"), INSTALADO EM REDE DE ALIMENTAÇÃO PARA SPRINKLER - FORNECIMENTO E INSTALAÇÃO. AF_10/2020</v>
          </cell>
          <cell r="C4366" t="str">
            <v>UN</v>
          </cell>
          <cell r="D4366">
            <v>63.61</v>
          </cell>
        </row>
        <row r="4367">
          <cell r="A4367">
            <v>92674</v>
          </cell>
          <cell r="B4367" t="str">
            <v>JOELHO 90 GRAUS, EM FERRO GALVANIZADO, CONEXÃO ROSQUEADA, DN 40 (1 1/2"), INSTALADO EM REDE DE ALIMENTAÇÃO PARA SPRINKLER - FORNECIMENTO E INSTALAÇÃO. AF_10/2020</v>
          </cell>
          <cell r="C4367" t="str">
            <v>UN</v>
          </cell>
          <cell r="D4367">
            <v>59.85</v>
          </cell>
        </row>
        <row r="4368">
          <cell r="A4368">
            <v>92675</v>
          </cell>
          <cell r="B4368" t="str">
            <v>JOELHO 45 GRAUS, EM FERRO GALVANIZADO, CONEXÃO ROSQUEADA, DN 50 (2"), INSTALADO EM REDE DE ALIMENTAÇÃO PARA SPRINKLER - FORNECIMENTO E INSTALAÇÃO. AF_10/2020</v>
          </cell>
          <cell r="C4368" t="str">
            <v>UN</v>
          </cell>
          <cell r="D4368">
            <v>83.69</v>
          </cell>
        </row>
        <row r="4369">
          <cell r="A4369">
            <v>92676</v>
          </cell>
          <cell r="B4369" t="str">
            <v>JOELHO 90 GRAUS, EM FERRO GALVANIZADO, CONEXÃO ROSQUEADA, DN 50 (2"), INSTALADO EM REDE DE ALIMENTAÇÃO PARA SPRINKLER - FORNECIMENTO E INSTALAÇÃO. AF_10/2020</v>
          </cell>
          <cell r="C4369" t="str">
            <v>UN</v>
          </cell>
          <cell r="D4369">
            <v>81.14</v>
          </cell>
        </row>
        <row r="4370">
          <cell r="A4370">
            <v>92677</v>
          </cell>
          <cell r="B4370" t="str">
            <v>JOELHO 45 GRAUS, EM FERRO GALVANIZADO, CONEXÃO ROSQUEADA, DN 65 (2 1/2"), INSTALADO EM REDE DE ALIMENTAÇÃO PARA SPRINKLER - FORNECIMENTO E INSTALAÇÃO. AF_10/2020</v>
          </cell>
          <cell r="C4370" t="str">
            <v>UN</v>
          </cell>
          <cell r="D4370">
            <v>140.69</v>
          </cell>
        </row>
        <row r="4371">
          <cell r="A4371">
            <v>92678</v>
          </cell>
          <cell r="B4371" t="str">
            <v>JOELHO 90 GRAUS, EM FERRO GALVANIZADO, CONEXÃO ROSQUEADA, DN 65 (2 1/2"), INSTALADO EM REDE DE ALIMENTAÇÃO PARA SPRINKLER - FORNECIMENTO E INSTALAÇÃO. AF_10/2020</v>
          </cell>
          <cell r="C4371" t="str">
            <v>UN</v>
          </cell>
          <cell r="D4371">
            <v>129.46</v>
          </cell>
        </row>
        <row r="4372">
          <cell r="A4372">
            <v>92679</v>
          </cell>
          <cell r="B4372" t="str">
            <v>JOELHO 45 GRAUS, EM FERRO GALVANIZADO, CONEXÃO ROSQUEADA, DN 80 (3"), INSTALADO EM REDE DE ALIMENTAÇÃO PARA SPRINKLER - FORNECIMENTO E INSTALAÇÃO. AF_10/2020</v>
          </cell>
          <cell r="C4372" t="str">
            <v>UN</v>
          </cell>
          <cell r="D4372">
            <v>195.35</v>
          </cell>
        </row>
        <row r="4373">
          <cell r="A4373">
            <v>92680</v>
          </cell>
          <cell r="B4373" t="str">
            <v>JOELHO 90 GRAUS, EM FERRO GALVANIZADO, CONEXÃO ROSQUEADA, DN 80 (3"), INSTALADO EM REDE DE ALIMENTAÇÃO PARA SPRINKLER - FORNECIMENTO E INSTALAÇÃO. AF_10/2020</v>
          </cell>
          <cell r="C4373" t="str">
            <v>UN</v>
          </cell>
          <cell r="D4373">
            <v>173.71</v>
          </cell>
        </row>
        <row r="4374">
          <cell r="A4374">
            <v>92681</v>
          </cell>
          <cell r="B4374" t="str">
            <v>TÊ, EM FERRO GALVANIZADO, CONEXÃO ROSQUEADA, DN 25 (1"), INSTALADO EM REDE DE ALIMENTAÇÃO PARA SPRINKLER - FORNECIMENTO E INSTALAÇÃO. AF_10/2020</v>
          </cell>
          <cell r="C4374" t="str">
            <v>UN</v>
          </cell>
          <cell r="D4374">
            <v>52.1</v>
          </cell>
        </row>
        <row r="4375">
          <cell r="A4375">
            <v>92682</v>
          </cell>
          <cell r="B4375" t="str">
            <v>TÊ, EM FERRO GALVANIZADO, CONEXÃO ROSQUEADA, DN 32 (1 1/4"), INSTALADO EM REDE DE ALIMENTAÇÃO PARA SPRINKLER - FORNECIMENTO E INSTALAÇÃO. AF_10/2020</v>
          </cell>
          <cell r="C4375" t="str">
            <v>UN</v>
          </cell>
          <cell r="D4375">
            <v>66.58</v>
          </cell>
        </row>
        <row r="4376">
          <cell r="A4376">
            <v>92683</v>
          </cell>
          <cell r="B4376" t="str">
            <v>TÊ, EM FERRO GALVANIZADO, CONEXÃO ROSQUEADA, DN 40 (1 1/2"), INSTALADO EM REDE DE ALIMENTAÇÃO PARA SPRINKLER - FORNECIMENTO E INSTALAÇÃO. AF_10/2020</v>
          </cell>
          <cell r="C4376" t="str">
            <v>UN</v>
          </cell>
          <cell r="D4376">
            <v>78.36</v>
          </cell>
        </row>
        <row r="4377">
          <cell r="A4377">
            <v>92684</v>
          </cell>
          <cell r="B4377" t="str">
            <v>TÊ, EM FERRO GALVANIZADO, CONEXÃO ROSQUEADA, DN 50 (2"), INSTALADO EM REDE DE ALIMENTAÇÃO PARA SPRINKLER - FORNECIMENTO E INSTALAÇÃO. AF_10/2020</v>
          </cell>
          <cell r="C4377" t="str">
            <v>UN</v>
          </cell>
          <cell r="D4377">
            <v>108.1</v>
          </cell>
        </row>
        <row r="4378">
          <cell r="A4378">
            <v>92685</v>
          </cell>
          <cell r="B4378" t="str">
            <v>TÊ, EM FERRO GALVANIZADO, CONEXÃO ROSQUEADA, DN 65 (2 1/2"), INSTALADO EM REDE DE ALIMENTAÇÃO PARA SPRINKLER - FORNECIMENTO E INSTALAÇÃO. AF_10/2020</v>
          </cell>
          <cell r="C4378" t="str">
            <v>UN</v>
          </cell>
          <cell r="D4378">
            <v>178.23</v>
          </cell>
        </row>
        <row r="4379">
          <cell r="A4379">
            <v>92686</v>
          </cell>
          <cell r="B4379" t="str">
            <v>TÊ, EM FERRO GALVANIZADO, CONEXÃO ROSQUEADA, DN 80 (3"), INSTALADO EM REDE DE ALIMENTAÇÃO PARA SPRINKLER - FORNECIMENTO E INSTALAÇÃO. AF_10/2020</v>
          </cell>
          <cell r="C4379" t="str">
            <v>UN</v>
          </cell>
          <cell r="D4379">
            <v>229.48</v>
          </cell>
        </row>
        <row r="4380">
          <cell r="A4380">
            <v>92692</v>
          </cell>
          <cell r="B4380" t="str">
            <v>NIPLE, EM FERRO GALVANIZADO, CONEXÃO ROSQUEADA, DN 15 (1/2"), INSTALADO EM RAMAIS E SUB-RAMAIS DE GÁS - FORNECIMENTO E INSTALAÇÃO. AF_10/2020</v>
          </cell>
          <cell r="C4380" t="str">
            <v>UN</v>
          </cell>
          <cell r="D4380">
            <v>14.41</v>
          </cell>
        </row>
        <row r="4381">
          <cell r="A4381">
            <v>92693</v>
          </cell>
          <cell r="B4381" t="str">
            <v>LUVA, EM FERRO GALVANIZADO, CONEXÃO ROSQUEADA, DN 15 (1/2"), INSTALADO EM RAMAIS E SUB-RAMAIS DE GÁS - FORNECIMENTO E INSTALAÇÃO. AF_10/2020</v>
          </cell>
          <cell r="C4381" t="str">
            <v>UN</v>
          </cell>
          <cell r="D4381">
            <v>14.87</v>
          </cell>
        </row>
        <row r="4382">
          <cell r="A4382">
            <v>92694</v>
          </cell>
          <cell r="B4382" t="str">
            <v>NIPLE, EM FERRO GALVANIZADO, CONEXÃO ROSQUEADA, DN 20 (3/4"), INSTALADO EM RAMAIS E SUB-RAMAIS DE GÁS - FORNECIMENTO E INSTALAÇÃO. AF_10/2020</v>
          </cell>
          <cell r="C4382" t="str">
            <v>UN</v>
          </cell>
          <cell r="D4382">
            <v>22.61</v>
          </cell>
        </row>
        <row r="4383">
          <cell r="A4383">
            <v>92695</v>
          </cell>
          <cell r="B4383" t="str">
            <v>LUVA, EM FERRO GALVANIZADO, CONEXÃO ROSQUEADA, DN 20 (3/4"), INSTALADO EM RAMAIS E SUB-RAMAIS DE GÁS - FORNECIMENTO E INSTALAÇÃO. AF_10/2020</v>
          </cell>
          <cell r="C4383" t="str">
            <v>UN</v>
          </cell>
          <cell r="D4383">
            <v>23.07</v>
          </cell>
        </row>
        <row r="4384">
          <cell r="A4384">
            <v>92696</v>
          </cell>
          <cell r="B4384" t="str">
            <v>NIPLE, EM FERRO GALVANIZADO, CONEXÃO ROSQUEADA, DN 25 (1"), INSTALADO EM RAMAIS E SUB-RAMAIS DE GÁS - FORNECIMENTO E INSTALAÇÃO. AF_10/2020</v>
          </cell>
          <cell r="C4384" t="str">
            <v>UN</v>
          </cell>
          <cell r="D4384">
            <v>35.26</v>
          </cell>
        </row>
        <row r="4385">
          <cell r="A4385">
            <v>92697</v>
          </cell>
          <cell r="B4385" t="str">
            <v>LUVA, EM FERRO GALVANIZADO, CONEXÃO ROSQUEADA, DN 25 (1"), INSTALADO EM RAMAIS E SUB-RAMAIS DE GÁS - FORNECIMENTO E INSTALAÇÃO. AF_10/2020</v>
          </cell>
          <cell r="C4385" t="str">
            <v>UN</v>
          </cell>
          <cell r="D4385">
            <v>37.32</v>
          </cell>
        </row>
        <row r="4386">
          <cell r="A4386">
            <v>92698</v>
          </cell>
          <cell r="B4386" t="str">
            <v>JOELHO 45 GRAUS, EM FERRO GALVANIZADO, CONEXÃO ROSQUEADA, DN 15 (1/2"), INSTALADO EM RAMAIS E SUB-RAMAIS DE GÁS - FORNECIMENTO E INSTALAÇÃO. AF_10/2020</v>
          </cell>
          <cell r="C4386" t="str">
            <v>UN</v>
          </cell>
          <cell r="D4386">
            <v>21.26</v>
          </cell>
        </row>
        <row r="4387">
          <cell r="A4387">
            <v>92699</v>
          </cell>
          <cell r="B4387" t="str">
            <v>JOELHO 90 GRAUS, EM FERRO GALVANIZADO, CONEXÃO ROSQUEADA, DN 15 (1/2"), INSTALADO EM RAMAIS E SUB-RAMAIS DE GÁS - FORNECIMENTO E INSTALAÇÃO. AF_10/2020</v>
          </cell>
          <cell r="C4387" t="str">
            <v>UN</v>
          </cell>
          <cell r="D4387">
            <v>19.77</v>
          </cell>
        </row>
        <row r="4388">
          <cell r="A4388">
            <v>92700</v>
          </cell>
          <cell r="B4388" t="str">
            <v>JOELHO 45 GRAUS, EM FERRO GALVANIZADO, CONEXÃO ROSQUEADA, DN 20 (3/4"), INSTALADO EM RAMAIS E SUB-RAMAIS DE GÁS - FORNECIMENTO E INSTALAÇÃO. AF_10/2020</v>
          </cell>
          <cell r="C4388" t="str">
            <v>UN</v>
          </cell>
          <cell r="D4388">
            <v>34.44</v>
          </cell>
        </row>
        <row r="4389">
          <cell r="A4389">
            <v>92701</v>
          </cell>
          <cell r="B4389" t="str">
            <v>JOELHO 90 GRAUS, EM FERRO GALVANIZADO, CONEXÃO ROSQUEADA, DN 20 (3/4"), INSTALADO EM RAMAIS E SUB-RAMAIS DE GÁS - FORNECIMENTO E INSTALAÇÃO. AF_10/2020</v>
          </cell>
          <cell r="C4389" t="str">
            <v>UN</v>
          </cell>
          <cell r="D4389">
            <v>32.22</v>
          </cell>
        </row>
        <row r="4390">
          <cell r="A4390">
            <v>92702</v>
          </cell>
          <cell r="B4390" t="str">
            <v>JOELHO 45 GRAUS, EM FERRO GALVANIZADO, CONEXÃO ROSQUEADA, DN 25 (1"), INSTALADO EM RAMAIS E SUB-RAMAIS DE GÁS - FORNECIMENTO E INSTALAÇÃO. AF_10/2020</v>
          </cell>
          <cell r="C4390" t="str">
            <v>UN</v>
          </cell>
          <cell r="D4390">
            <v>53.56</v>
          </cell>
        </row>
        <row r="4391">
          <cell r="A4391">
            <v>92703</v>
          </cell>
          <cell r="B4391" t="str">
            <v>JOELHO 90 GRAUS, EM FERRO GALVANIZADO, CONEXÃO ROSQUEADA, DN 25 (1"), INSTALADO EM RAMAIS E SUB-RAMAIS DE GÁS - FORNECIMENTO E INSTALAÇÃO. AF_10/2020</v>
          </cell>
          <cell r="C4391" t="str">
            <v>UN</v>
          </cell>
          <cell r="D4391">
            <v>50.82</v>
          </cell>
        </row>
        <row r="4392">
          <cell r="A4392">
            <v>92704</v>
          </cell>
          <cell r="B4392" t="str">
            <v>TÊ, EM FERRO GALVANIZADO, CONEXÃO ROSQUEADA, DN 15 (1/2"), INSTALADO EM RAMAIS E SUB-RAMAIS DE GÁS - FORNECIMENTO E INSTALAÇÃO. AF_10/2020</v>
          </cell>
          <cell r="C4392" t="str">
            <v>UN</v>
          </cell>
          <cell r="D4392">
            <v>26.66</v>
          </cell>
        </row>
        <row r="4393">
          <cell r="A4393">
            <v>92705</v>
          </cell>
          <cell r="B4393" t="str">
            <v>TÊ, EM FERRO GALVANIZADO, CONEXÃO ROSQUEADA, DN 20 (3/4"), INSTALADO EM RAMAIS E SUB-RAMAIS DE GÁS - FORNECIMENTO E INSTALAÇÃO. AF_10/2020</v>
          </cell>
          <cell r="C4393" t="str">
            <v>UN</v>
          </cell>
          <cell r="D4393">
            <v>42.51</v>
          </cell>
        </row>
        <row r="4394">
          <cell r="A4394">
            <v>92706</v>
          </cell>
          <cell r="B4394" t="str">
            <v>TÊ, EM FERRO GALVANIZADO, CONEXÃO ROSQUEADA, DN 25 (1"), INSTALADO EM RAMAIS E SUB-RAMAIS DE GÁS - FORNECIMENTO E INSTALAÇÃO. AF_10/2020</v>
          </cell>
          <cell r="C4394" t="str">
            <v>UN</v>
          </cell>
          <cell r="D4394">
            <v>68.75</v>
          </cell>
        </row>
        <row r="4395">
          <cell r="A4395">
            <v>92889</v>
          </cell>
          <cell r="B4395" t="str">
            <v>UNIÃO, EM FERRO GALVANIZADO, DN 50 (2"), CONEXÃO ROSQUEADA, INSTALADO EM PRUMADAS - FORNECIMENTO E INSTALAÇÃO. AF_10/2020</v>
          </cell>
          <cell r="C4395" t="str">
            <v>UN</v>
          </cell>
          <cell r="D4395">
            <v>143.81</v>
          </cell>
        </row>
        <row r="4396">
          <cell r="A4396">
            <v>92890</v>
          </cell>
          <cell r="B4396" t="str">
            <v>UNIÃO, EM FERRO GALVANIZADO, DN 65 (2 1/2"), CONEXÃO ROSQUEADA, INSTALADO EM PRUMADAS - FORNECIMENTO E INSTALAÇÃO. AF_10/2020</v>
          </cell>
          <cell r="C4396" t="str">
            <v>UN</v>
          </cell>
          <cell r="D4396">
            <v>220.97</v>
          </cell>
        </row>
        <row r="4397">
          <cell r="A4397">
            <v>92891</v>
          </cell>
          <cell r="B4397" t="str">
            <v>UNIÃO, EM FERRO GALVANIZADO, DN 80 (3"), CONEXÃO ROSQUEADA, INSTALADO EM PRUMADAS - FORNECIMENTO E INSTALAÇÃO. AF_10/2020</v>
          </cell>
          <cell r="C4397" t="str">
            <v>UN</v>
          </cell>
          <cell r="D4397">
            <v>326.98</v>
          </cell>
        </row>
        <row r="4398">
          <cell r="A4398">
            <v>92892</v>
          </cell>
          <cell r="B4398" t="str">
            <v>UNIÃO, EM FERRO GALVANIZADO, DN 25 (1"), CONEXÃO ROSQUEADA, INSTALADO EM REDE DE ALIMENTAÇÃO PARA HIDRANTE - FORNECIMENTO E INSTALAÇÃO. AF_10/2020</v>
          </cell>
          <cell r="C4398" t="str">
            <v>UN</v>
          </cell>
          <cell r="D4398">
            <v>59.85</v>
          </cell>
        </row>
        <row r="4399">
          <cell r="A4399">
            <v>92893</v>
          </cell>
          <cell r="B4399" t="str">
            <v>UNIÃO, EM FERRO GALVANIZADO, DN 32 (1 1/4"), CONEXÃO ROSQUEADA, INSTALADO EM REDE DE ALIMENTAÇÃO PARA HIDRANTE - FORNECIMENTO E INSTALAÇÃO. AF_10/2020</v>
          </cell>
          <cell r="C4399" t="str">
            <v>UN</v>
          </cell>
          <cell r="D4399">
            <v>86.92</v>
          </cell>
        </row>
        <row r="4400">
          <cell r="A4400">
            <v>92894</v>
          </cell>
          <cell r="B4400" t="str">
            <v>UNIÃO, EM FERRO GALVANIZADO, DN 40 (1 1/2"), CONEXÃO ROSQUEADA, INSTALADO EM REDE DE ALIMENTAÇÃO PARA HIDRANTE - FORNECIMENTO E INSTALAÇÃO. AF_10/2020</v>
          </cell>
          <cell r="C4400" t="str">
            <v>UN</v>
          </cell>
          <cell r="D4400">
            <v>104.42</v>
          </cell>
        </row>
        <row r="4401">
          <cell r="A4401">
            <v>92895</v>
          </cell>
          <cell r="B4401" t="str">
            <v>UNIÃO, EM FERRO GALVANIZADO, DN 50 (2"), CONEXÃO ROSQUEADA, INSTALADO EM REDE DE ALIMENTAÇÃO PARA HIDRANTE - FORNECIMENTO E INSTALAÇÃO. AF_10/2020</v>
          </cell>
          <cell r="C4401" t="str">
            <v>UN</v>
          </cell>
          <cell r="D4401">
            <v>143.77000000000001</v>
          </cell>
        </row>
        <row r="4402">
          <cell r="A4402">
            <v>92896</v>
          </cell>
          <cell r="B4402" t="str">
            <v>UNIÃO, EM FERRO GALVANIZADO, DN 65 (2 1/2"), CONEXÃO ROSQUEADA, INSTALADO EM REDE DE ALIMENTAÇÃO PARA HIDRANTE - FORNECIMENTO E INSTALAÇÃO. AF_10/2020</v>
          </cell>
          <cell r="C4402" t="str">
            <v>UN</v>
          </cell>
          <cell r="D4402">
            <v>222.52</v>
          </cell>
        </row>
        <row r="4403">
          <cell r="A4403">
            <v>92897</v>
          </cell>
          <cell r="B4403" t="str">
            <v>UNIÃO, EM FERRO GALVANIZADO, DN 80 (3"), CONEXÃO ROSQUEADA, INSTALADO EM REDE DE ALIMENTAÇÃO PARA HIDRANTE - FORNECIMENTO E INSTALAÇÃO. AF_10/2020</v>
          </cell>
          <cell r="C4403" t="str">
            <v>UN</v>
          </cell>
          <cell r="D4403">
            <v>330.18</v>
          </cell>
        </row>
        <row r="4404">
          <cell r="A4404">
            <v>92898</v>
          </cell>
          <cell r="B4404" t="str">
            <v>UNIÃO, EM FERRO GALVANIZADO, CONEXÃO ROSQUEADA, DN 25 (1"), INSTALADO EM REDE DE ALIMENTAÇÃO PARA SPRINKLER - FORNECIMENTO E INSTALAÇÃO. AF_10/2020</v>
          </cell>
          <cell r="C4404" t="str">
            <v>UN</v>
          </cell>
          <cell r="D4404">
            <v>51.21</v>
          </cell>
        </row>
        <row r="4405">
          <cell r="A4405">
            <v>92899</v>
          </cell>
          <cell r="B4405" t="str">
            <v>UNIÃO, EM FERRO GALVANIZADO, CONEXÃO ROSQUEADA, DN 32 (1 1/4"), INSTALADO EM REDE DE ALIMENTAÇÃO PARA SPRINKLER - FORNECIMENTO E INSTALAÇÃO. AF_10/2020</v>
          </cell>
          <cell r="C4405" t="str">
            <v>UN</v>
          </cell>
          <cell r="D4405">
            <v>77.09</v>
          </cell>
        </row>
        <row r="4406">
          <cell r="A4406">
            <v>92900</v>
          </cell>
          <cell r="B4406" t="str">
            <v>UNIÃO, EM FERRO GALVANIZADO, CONEXÃO ROSQUEADA, DN 40 (1 1/2"), INSTALADO EM REDE DE ALIMENTAÇÃO PARA SPRINKLER - FORNECIMENTO E INSTALAÇÃO. AF_10/2020</v>
          </cell>
          <cell r="C4406" t="str">
            <v>UN</v>
          </cell>
          <cell r="D4406">
            <v>93.22</v>
          </cell>
        </row>
        <row r="4407">
          <cell r="A4407">
            <v>92901</v>
          </cell>
          <cell r="B4407" t="str">
            <v>UNIÃO, EM FERRO GALVANIZADO, CONEXÃO ROSQUEADA, DN 50 (2"), INSTALADO EM REDE DE ALIMENTAÇÃO PARA SPRINKLER - FORNECIMENTO E INSTALAÇÃO. AF_10/2020</v>
          </cell>
          <cell r="C4407" t="str">
            <v>UN</v>
          </cell>
          <cell r="D4407">
            <v>130.87</v>
          </cell>
        </row>
        <row r="4408">
          <cell r="A4408">
            <v>92902</v>
          </cell>
          <cell r="B4408" t="str">
            <v>UNIÃO, EM FERRO GALVANIZADO, CONEXÃO ROSQUEADA, DN 65 (2 1/2"), INSTALADO EM REDE DE ALIMENTAÇÃO PARA SPRINKLER - FORNECIMENTO E INSTALAÇÃO. AF_10/2020</v>
          </cell>
          <cell r="C4408" t="str">
            <v>UN</v>
          </cell>
          <cell r="D4408">
            <v>207.06</v>
          </cell>
        </row>
        <row r="4409">
          <cell r="A4409">
            <v>92903</v>
          </cell>
          <cell r="B4409" t="str">
            <v>UNIÃO, EM FERRO GALVANIZADO, CONEXÃO ROSQUEADA, DN 80 (3"), INSTALADO EM REDE DE ALIMENTAÇÃO PARA SPRINKLER - FORNECIMENTO E INSTALAÇÃO. AF_10/2020</v>
          </cell>
          <cell r="C4409" t="str">
            <v>UN</v>
          </cell>
          <cell r="D4409">
            <v>312.2</v>
          </cell>
        </row>
        <row r="4410">
          <cell r="A4410">
            <v>92904</v>
          </cell>
          <cell r="B4410" t="str">
            <v>UNIÃO, EM FERRO GALVANIZADO, CONEXÃO ROSQUEADA, DN 15 (1/2"), INSTALADO EM RAMAIS E SUB-RAMAIS DE GÁS - FORNECIMENTO E INSTALAÇÃO. AF_10/2020</v>
          </cell>
          <cell r="C4410" t="str">
            <v>UN</v>
          </cell>
          <cell r="D4410">
            <v>35.22</v>
          </cell>
        </row>
        <row r="4411">
          <cell r="A4411">
            <v>92905</v>
          </cell>
          <cell r="B4411" t="str">
            <v>UNIÃO, EM FERRO GALVANIZADO, CONEXÃO ROSQUEADA, DN 20 (3/4"), INSTALADO EM RAMAIS E SUB-RAMAIS DE GÁS - FORNECIMENTO E INSTALAÇÃO. AF_10/2020</v>
          </cell>
          <cell r="C4411" t="str">
            <v>UN</v>
          </cell>
          <cell r="D4411">
            <v>49.77</v>
          </cell>
        </row>
        <row r="4412">
          <cell r="A4412">
            <v>92906</v>
          </cell>
          <cell r="B4412" t="str">
            <v>UNIÃO, EM FERRO GALVANIZADO, CONEXÃO ROSQUEADA, DN 25 (1"), INSTALADO EM RAMAIS E SUB-RAMAIS DE GÁS - FORNECIMENTO E INSTALAÇÃO. AF_10/2020</v>
          </cell>
          <cell r="C4412" t="str">
            <v>UN</v>
          </cell>
          <cell r="D4412">
            <v>59.49</v>
          </cell>
        </row>
        <row r="4413">
          <cell r="A4413">
            <v>92907</v>
          </cell>
          <cell r="B4413" t="str">
            <v>LUVA DE REDUÇÃO, EM FERRO GALVANIZADO, 2" X 1 1/2", CONEXÃO ROSQUEADA, INSTALADO EM PRUMADAS - FORNECIMENTO E INSTALAÇÃO. AF_10/2020</v>
          </cell>
          <cell r="C4413" t="str">
            <v>UN</v>
          </cell>
          <cell r="D4413">
            <v>73.650000000000006</v>
          </cell>
        </row>
        <row r="4414">
          <cell r="A4414">
            <v>92908</v>
          </cell>
          <cell r="B4414" t="str">
            <v>LUVA DE REDUÇÃO, EM FERRO GALVANIZADO, 2" X 1 1/4", CONEXÃO ROSQUEADA, INSTALADO EM PRUMADAS - FORNECIMENTO E INSTALAÇÃO. AF_10/2020</v>
          </cell>
          <cell r="C4414" t="str">
            <v>UN</v>
          </cell>
          <cell r="D4414">
            <v>73.650000000000006</v>
          </cell>
        </row>
        <row r="4415">
          <cell r="A4415">
            <v>92909</v>
          </cell>
          <cell r="B4415" t="str">
            <v>LUVA DE REDUÇÃO, EM FERRO GALVANIZADO, 2" X 1", CONEXÃO ROSQUEADA, INSTALADO EM PRUMADAS - FORNECIMENTO E INSTALAÇÃO. AF_10/2020</v>
          </cell>
          <cell r="C4415" t="str">
            <v>UN</v>
          </cell>
          <cell r="D4415">
            <v>73.650000000000006</v>
          </cell>
        </row>
        <row r="4416">
          <cell r="A4416">
            <v>92910</v>
          </cell>
          <cell r="B4416" t="str">
            <v>LUVA DE REDUÇÃO, EM FERRO GALVANIZADO, 2 1/2" X 1 1/2", CONEXÃO ROSQUEADA, INSTALADO EM PRUMADAS - FORNECIMENTO E INSTALAÇÃO. AF_10/2020</v>
          </cell>
          <cell r="C4416" t="str">
            <v>UN</v>
          </cell>
          <cell r="D4416">
            <v>109.23</v>
          </cell>
        </row>
        <row r="4417">
          <cell r="A4417">
            <v>92911</v>
          </cell>
          <cell r="B4417" t="str">
            <v>LUVA DE REDUÇÃO, EM FERRO GALVANIZADO, 2 1/2" X 2", CONEXÃO ROSQUEADA, INSTALADO EM PRUMADAS - FORNECIMENTO E INSTALAÇÃO. AF_10/2020</v>
          </cell>
          <cell r="C4417" t="str">
            <v>UN</v>
          </cell>
          <cell r="D4417">
            <v>109.23</v>
          </cell>
        </row>
        <row r="4418">
          <cell r="A4418">
            <v>92912</v>
          </cell>
          <cell r="B4418" t="str">
            <v>LUVA DE REDUÇÃO, EM FERRO GALVANIZADO, 3" X 1 1/2", CONEXÃO ROSQUEADA, INSTALADO EM PRUMADAS - FORNECIMENTO E INSTALAÇÃO. AF_10/2020</v>
          </cell>
          <cell r="C4418" t="str">
            <v>UN</v>
          </cell>
          <cell r="D4418">
            <v>149.22</v>
          </cell>
        </row>
        <row r="4419">
          <cell r="A4419">
            <v>92913</v>
          </cell>
          <cell r="B4419" t="str">
            <v>LUVA DE REDUÇÃO, EM FERRO GALVANIZADO, 3" X 2 1/2", CONEXÃO ROSQUEADA, INSTALADO EM PRUMADAS - FORNECIMENTO E INSTALAÇÃO. AF_10/2020</v>
          </cell>
          <cell r="C4419" t="str">
            <v>UN</v>
          </cell>
          <cell r="D4419">
            <v>151.9</v>
          </cell>
        </row>
        <row r="4420">
          <cell r="A4420">
            <v>92914</v>
          </cell>
          <cell r="B4420" t="str">
            <v>LUVA DE REDUÇÃO, EM FERRO GALVANIZADO, 3" X 2", CONEXÃO ROSQUEADA, INSTALADO EM PRUMADAS - FORNECIMENTO E INSTALAÇÃO. AF_10/2020</v>
          </cell>
          <cell r="C4420" t="str">
            <v>UN</v>
          </cell>
          <cell r="D4420">
            <v>151.9</v>
          </cell>
        </row>
        <row r="4421">
          <cell r="A4421">
            <v>92918</v>
          </cell>
          <cell r="B4421" t="str">
            <v>LUVA DE REDUÇÃO, EM FERRO GALVANIZADO, 1" X 1/2", CONEXÃO ROSQUEADA, INSTALADO EM REDE DE ALIMENTAÇÃO PARA HIDRANTE - FORNECIMENTO E INSTALAÇÃO. AF_10/2020</v>
          </cell>
          <cell r="C4421" t="str">
            <v>UN</v>
          </cell>
          <cell r="D4421">
            <v>37.51</v>
          </cell>
        </row>
        <row r="4422">
          <cell r="A4422">
            <v>92920</v>
          </cell>
          <cell r="B4422" t="str">
            <v>LUVA DE REDUÇÃO, EM FERRO GALVANIZADO, 1" X 3/4", CONEXÃO ROSQUEADA, INSTALADO EM REDE DE ALIMENTAÇÃO PARA HIDRANTE - FORNECIMENTO E INSTALAÇÃO. AF_10/2020</v>
          </cell>
          <cell r="C4422" t="str">
            <v>UN</v>
          </cell>
          <cell r="D4422">
            <v>37.799999999999997</v>
          </cell>
        </row>
        <row r="4423">
          <cell r="A4423">
            <v>92925</v>
          </cell>
          <cell r="B4423" t="str">
            <v>LUVA DE REDUÇÃO, EM FERRO GALVANIZADO, 1 1/4" X 1", CONEXÃO ROSQUEADA, INSTALADO EM REDE DE ALIMENTAÇÃO PARA HIDRANTE - FORNECIMENTO E INSTALAÇÃO. AF_10/2020</v>
          </cell>
          <cell r="C4423" t="str">
            <v>UN</v>
          </cell>
          <cell r="D4423">
            <v>47.24</v>
          </cell>
        </row>
        <row r="4424">
          <cell r="A4424">
            <v>92926</v>
          </cell>
          <cell r="B4424" t="str">
            <v>LUVA DE REDUÇÃO, EM FERRO GALVANIZADO, 1 1/4" X 1/2", CONEXÃO ROSQUEADA, INSTALADO EM REDE DE ALIMENTAÇÃO PARA HIDRANTE - FORNECIMENTO E INSTALAÇÃO. AF_10/2020</v>
          </cell>
          <cell r="C4424" t="str">
            <v>UN</v>
          </cell>
          <cell r="D4424">
            <v>47.23</v>
          </cell>
        </row>
        <row r="4425">
          <cell r="A4425">
            <v>92927</v>
          </cell>
          <cell r="B4425" t="str">
            <v>LUVA DE REDUÇÃO, EM FERRO GALVANIZADO, 1 1/4" X 3/4", CONEXÃO ROSQUEADA, INSTALADO EM REDE DE ALIMENTAÇÃO PARA HIDRANTE - FORNECIMENTO E INSTALAÇÃO. AF_10/2020</v>
          </cell>
          <cell r="C4425" t="str">
            <v>UN</v>
          </cell>
          <cell r="D4425">
            <v>47.23</v>
          </cell>
        </row>
        <row r="4426">
          <cell r="A4426">
            <v>92928</v>
          </cell>
          <cell r="B4426" t="str">
            <v>LUVA DE REDUÇÃO, EM FERRO GALVANIZADO, 1 1/2" X 1 1/4", CONEXÃO ROSQUEADA, INSTALADO EM REDE DE ALIMENTAÇÃO PARA HIDRANTE - FORNECIMENTO E INSTALAÇÃO. AF_10/2020</v>
          </cell>
          <cell r="C4426" t="str">
            <v>UN</v>
          </cell>
          <cell r="D4426">
            <v>54.3</v>
          </cell>
        </row>
        <row r="4427">
          <cell r="A4427">
            <v>92929</v>
          </cell>
          <cell r="B4427" t="str">
            <v>LUVA DE REDUÇÃO, EM FERRO GALVANIZADO, 1 1/2" X 1", CONEXÃO ROSQUEADA, INSTALADO EM REDE DE ALIMENTAÇÃO PARA HIDRANTE - FORNECIMENTO E INSTALAÇÃO. AF_10/2020</v>
          </cell>
          <cell r="C4427" t="str">
            <v>UN</v>
          </cell>
          <cell r="D4427">
            <v>54.3</v>
          </cell>
        </row>
        <row r="4428">
          <cell r="A4428">
            <v>92930</v>
          </cell>
          <cell r="B4428" t="str">
            <v>LUVA DE REDUÇÃO, EM FERRO GALVANIZADO, 1 1/2" X 3/4", CONEXÃO ROSQUEADA, INSTALADO EM REDE DE ALIMENTAÇÃO PARA HIDRANTE - FORNECIMENTO E INSTALAÇÃO. AF_10/2020</v>
          </cell>
          <cell r="C4428" t="str">
            <v>UN</v>
          </cell>
          <cell r="D4428">
            <v>54.3</v>
          </cell>
        </row>
        <row r="4429">
          <cell r="A4429">
            <v>92931</v>
          </cell>
          <cell r="B4429" t="str">
            <v>LUVA DE REDUÇÃO, EM FERRO GALVANIZADO, 2" X 1 1/2", CONEXÃO ROSQUEADA, INSTALADO EM REDE DE ALIMENTAÇÃO PARA HIDRANTE - FORNECIMENTO E INSTALAÇÃO. AF_10/2020</v>
          </cell>
          <cell r="C4429" t="str">
            <v>UN</v>
          </cell>
          <cell r="D4429">
            <v>73.61</v>
          </cell>
        </row>
        <row r="4430">
          <cell r="A4430">
            <v>92932</v>
          </cell>
          <cell r="B4430" t="str">
            <v>LUVA DE REDUÇÃO, EM FERRO GALVANIZADO, 2" X 1 1/4", CONEXÃO ROSQUEADA, INSTALADO EM REDE DE ALIMENTAÇÃO PARA HIDRANTE - FORNECIMENTO E INSTALAÇÃO. AF_10/2020</v>
          </cell>
          <cell r="C4430" t="str">
            <v>UN</v>
          </cell>
          <cell r="D4430">
            <v>73.61</v>
          </cell>
        </row>
        <row r="4431">
          <cell r="A4431">
            <v>92933</v>
          </cell>
          <cell r="B4431" t="str">
            <v>LUVA DE REDUÇÃO, EM FERRO GALVANIZADO, 2" X 1", CONEXÃO ROSQUEADA, INSTALADO EM REDE DE ALIMENTAÇÃO PARA HIDRANTE - FORNECIMENTO E INSTALAÇÃO. AF_10/2020</v>
          </cell>
          <cell r="C4431" t="str">
            <v>UN</v>
          </cell>
          <cell r="D4431">
            <v>73.61</v>
          </cell>
        </row>
        <row r="4432">
          <cell r="A4432">
            <v>92934</v>
          </cell>
          <cell r="B4432" t="str">
            <v>LUVA DE REDUÇÃO, EM FERRO GALVANIZADO, 2 1/2" X 1 1/2", CONEXÃO ROSQUEADA, INSTALADO EM REDE DE ALIMENTAÇÃO PARA HIDRANTE - FORNECIMENTO E INSTALAÇÃO. AF_10/2020</v>
          </cell>
          <cell r="C4432" t="str">
            <v>UN</v>
          </cell>
          <cell r="D4432">
            <v>110.78</v>
          </cell>
        </row>
        <row r="4433">
          <cell r="A4433">
            <v>92935</v>
          </cell>
          <cell r="B4433" t="str">
            <v>LUVA DE REDUÇÃO, EM FERRO GALVANIZADO, 2 1/2" X 2", CONEXÃO ROSQUEADA, INSTALADO EM REDE DE ALIMENTAÇÃO PARA HIDRANTE - FORNECIMENTO E INSTALAÇÃO. AF_10/2020</v>
          </cell>
          <cell r="C4433" t="str">
            <v>UN</v>
          </cell>
          <cell r="D4433">
            <v>110.78</v>
          </cell>
        </row>
        <row r="4434">
          <cell r="A4434">
            <v>92936</v>
          </cell>
          <cell r="B4434" t="str">
            <v>LUVA DE REDUÇÃO, EM FERRO GALVANIZADO, 3" X 2 1/2", CONEXÃO ROSQUEADA, INSTALADO EM REDE DE ALIMENTAÇÃO PARA HIDRANTE - FORNECIMENTO E INSTALAÇÃO. AF_10/2020</v>
          </cell>
          <cell r="C4434" t="str">
            <v>UN</v>
          </cell>
          <cell r="D4434">
            <v>155.1</v>
          </cell>
        </row>
        <row r="4435">
          <cell r="A4435">
            <v>92937</v>
          </cell>
          <cell r="B4435" t="str">
            <v>LUVA DE REDUÇÃO, EM FERRO GALVANIZADO, 3" X 2", CONEXÃO ROSQUEADA, INSTALADO EM REDE DE ALIMENTAÇÃO PARA HIDRANTE - FORNECIMENTO E INSTALAÇÃO. AF_10/2020</v>
          </cell>
          <cell r="C4435" t="str">
            <v>UN</v>
          </cell>
          <cell r="D4435">
            <v>155.1</v>
          </cell>
        </row>
        <row r="4436">
          <cell r="A4436">
            <v>92938</v>
          </cell>
          <cell r="B4436" t="str">
            <v>LUVA DE REDUÇÃO, EM FERRO GALVANIZADO, 1" X 1/2", CONEXÃO ROSQUEADA, INSTALADO EM REDE DE ALIMENTAÇÃO PARA SPRINKLER - FORNECIMENTO E INSTALAÇÃO. AF_10/2020</v>
          </cell>
          <cell r="C4436" t="str">
            <v>UN</v>
          </cell>
          <cell r="D4436">
            <v>28.87</v>
          </cell>
        </row>
        <row r="4437">
          <cell r="A4437">
            <v>92939</v>
          </cell>
          <cell r="B4437" t="str">
            <v>LUVA DE REDUÇÃO, EM FERRO GALVANIZADO, 1" X 3/4", CONEXÃO ROSQUEADA, INSTALADO EM REDE DE ALIMENTAÇÃO PARA SPRINKLER - FORNECIMENTO E INSTALAÇÃO. AF_10/2020</v>
          </cell>
          <cell r="C4437" t="str">
            <v>UN</v>
          </cell>
          <cell r="D4437">
            <v>29.16</v>
          </cell>
        </row>
        <row r="4438">
          <cell r="A4438">
            <v>92940</v>
          </cell>
          <cell r="B4438" t="str">
            <v>LUVA DE REDUÇÃO, EM FERRO GALVANIZADO, 1 1/4" X 1", CONEXÃO ROSQUEADA, INSTALADO EM REDE DE ALIMENTAÇÃO PARA SPRINKLER - FORNECIMENTO E INSTALAÇÃO. AF_10/2020</v>
          </cell>
          <cell r="C4438" t="str">
            <v>UN</v>
          </cell>
          <cell r="D4438">
            <v>37.409999999999997</v>
          </cell>
        </row>
        <row r="4439">
          <cell r="A4439">
            <v>92941</v>
          </cell>
          <cell r="B4439" t="str">
            <v>LUVA DE REDUÇÃO, EM FERRO GALVANIZADO, 1 1/4" X 1/2", CONEXÃO ROSQUEADA, INSTALADO EM REDE DE ALIMENTAÇÃO PARA SPRINKLER - FORNECIMENTO E INSTALAÇÃO. AF_10/2020</v>
          </cell>
          <cell r="C4439" t="str">
            <v>UN</v>
          </cell>
          <cell r="D4439">
            <v>37.4</v>
          </cell>
        </row>
        <row r="4440">
          <cell r="A4440">
            <v>92942</v>
          </cell>
          <cell r="B4440" t="str">
            <v>LUVA DE REDUÇÃO, EM FERRO GALVANIZADO, 1 1/4" X 3/4", CONEXÃO ROSQUEADA, INSTALADO EM REDE DE ALIMENTAÇÃO PARA SPRINKLER - FORNECIMENTO E INSTALAÇÃO. AF_10/2020</v>
          </cell>
          <cell r="C4440" t="str">
            <v>UN</v>
          </cell>
          <cell r="D4440">
            <v>37.4</v>
          </cell>
        </row>
        <row r="4441">
          <cell r="A4441">
            <v>92943</v>
          </cell>
          <cell r="B4441" t="str">
            <v>LUVA DE REDUÇÃO, EM FERRO GALVANIZADO, 1 1/2" X 1 1/4", CONEXÃO ROSQUEADA, INSTALADO EM REDE DE ALIMENTAÇÃO PARA SPRINKLER - FORNECIMENTO E INSTALAÇÃO. AF_10/2020</v>
          </cell>
          <cell r="C4441" t="str">
            <v>UN</v>
          </cell>
          <cell r="D4441">
            <v>43.1</v>
          </cell>
        </row>
        <row r="4442">
          <cell r="A4442">
            <v>92944</v>
          </cell>
          <cell r="B4442" t="str">
            <v>LUVA DE REDUÇÃO, EM FERRO GALVANIZADO, 1 1/2" X 1", CONEXÃO ROSQUEADA, INSTALADO EM REDE DE ALIMENTAÇÃO PARA SPRINKLER - FORNECIMENTO E INSTALAÇÃO. AF_10/2020</v>
          </cell>
          <cell r="C4442" t="str">
            <v>UN</v>
          </cell>
          <cell r="D4442">
            <v>43.1</v>
          </cell>
        </row>
        <row r="4443">
          <cell r="A4443">
            <v>92945</v>
          </cell>
          <cell r="B4443" t="str">
            <v>LUVA DE REDUÇÃO, EM FERRO GALVANIZADO, 1 1/2" X 3/4", CONEXÃO ROSQUEADA, INSTALADO EM REDE DE ALIMENTAÇÃO PARA SPRINKLER - FORNECIMENTO E INSTALAÇÃO. AF_10/2020</v>
          </cell>
          <cell r="C4443" t="str">
            <v>UN</v>
          </cell>
          <cell r="D4443">
            <v>43.1</v>
          </cell>
        </row>
        <row r="4444">
          <cell r="A4444">
            <v>92946</v>
          </cell>
          <cell r="B4444" t="str">
            <v>LUVA DE REDUÇÃO, EM FERRO GALVANIZADO, 2" X 1 1/2", CONEXÃO ROSQUEADA, INSTALADO EM REDE DE ALIMENTAÇÃO PARA SPRINKLER - FORNECIMENTO E INSTALAÇÃO. AF_10/2020</v>
          </cell>
          <cell r="C4444" t="str">
            <v>UN</v>
          </cell>
          <cell r="D4444">
            <v>60.71</v>
          </cell>
        </row>
        <row r="4445">
          <cell r="A4445">
            <v>92947</v>
          </cell>
          <cell r="B4445" t="str">
            <v>LUVA DE REDUÇÃO, EM FERRO GALVANIZADO, 2" X 1 1/4", CONEXÃO ROSQUEADA, INSTALADO EM REDE DE ALIMENTAÇÃO PARA SPRINKLER - FORNECIMENTO E INSTALAÇÃO. AF_10/2020</v>
          </cell>
          <cell r="C4445" t="str">
            <v>UN</v>
          </cell>
          <cell r="D4445">
            <v>60.71</v>
          </cell>
        </row>
        <row r="4446">
          <cell r="A4446">
            <v>92948</v>
          </cell>
          <cell r="B4446" t="str">
            <v>LUVA DE REDUÇÃO, EM FERRO GALVANIZADO, 2" X 1", CONEXÃO ROSQUEADA, INSTALADO EM REDE DE ALIMENTAÇÃO PARA SPRINKLER - FORNECIMENTO E INSTALAÇÃO. AF_10/2020</v>
          </cell>
          <cell r="C4446" t="str">
            <v>UN</v>
          </cell>
          <cell r="D4446">
            <v>60.71</v>
          </cell>
        </row>
        <row r="4447">
          <cell r="A4447">
            <v>92949</v>
          </cell>
          <cell r="B4447" t="str">
            <v>LUVA DE REDUÇÃO, EM FERRO GALVANIZADO, 2 1/2" X 1 1/2", CONEXÃO ROSQUEADA, INSTALADO EM REDE DE ALIMENTAÇÃO PARA SPRINKLER - FORNECIMENTO E INSTALAÇÃO. AF_10/2020</v>
          </cell>
          <cell r="C4447" t="str">
            <v>UN</v>
          </cell>
          <cell r="D4447">
            <v>95.32</v>
          </cell>
        </row>
        <row r="4448">
          <cell r="A4448">
            <v>92950</v>
          </cell>
          <cell r="B4448" t="str">
            <v>LUVA DE REDUÇÃO, EM FERRO GALVANIZADO, 2 1/2" X 2", CONEXÃO ROSQUEADA, INSTALADO EM REDE DE ALIMENTAÇÃO PARA SPRINKLER - FORNECIMENTO E INSTALAÇÃO. AF_10/2020</v>
          </cell>
          <cell r="C4448" t="str">
            <v>UN</v>
          </cell>
          <cell r="D4448">
            <v>95.32</v>
          </cell>
        </row>
        <row r="4449">
          <cell r="A4449">
            <v>92951</v>
          </cell>
          <cell r="B4449" t="str">
            <v>LUVA DE REDUÇÃO, EM FERRO GALVANIZADO, 3" X 2 1/2", CONEXÃO ROSQUEADA, INSTALADO EM REDE DE ALIMENTAÇÃO PARA SPRINKLER - FORNECIMENTO E INSTALAÇÃO. AF_10/2020</v>
          </cell>
          <cell r="C4449" t="str">
            <v>UN</v>
          </cell>
          <cell r="D4449">
            <v>137.12</v>
          </cell>
        </row>
        <row r="4450">
          <cell r="A4450">
            <v>92952</v>
          </cell>
          <cell r="B4450" t="str">
            <v>LUVA DE REDUÇÃO, EM FERRO GALVANIZADO, 3" X 2", CONEXÃO ROSQUEADA, INSTALADO EM REDE DE ALIMENTAÇÃO PARA SPRINKLER - FORNECIMENTO E INSTALAÇÃO. AF_10/2020</v>
          </cell>
          <cell r="C4450" t="str">
            <v>UN</v>
          </cell>
          <cell r="D4450">
            <v>137.12</v>
          </cell>
        </row>
        <row r="4451">
          <cell r="A4451">
            <v>92953</v>
          </cell>
          <cell r="B4451" t="str">
            <v>LUVA DE REDUÇÃO, EM FERRO GALVANIZADO, 3/4" X 1/2", CONEXÃO ROSQUEADA, INSTALADO EM RAMAIS E SUB-RAMAIS DE GÁS - FORNECIMENTO E INSTALAÇÃO. AF_10/2020</v>
          </cell>
          <cell r="C4451" t="str">
            <v>UN</v>
          </cell>
          <cell r="D4451">
            <v>24.56</v>
          </cell>
        </row>
        <row r="4452">
          <cell r="A4452">
            <v>93050</v>
          </cell>
          <cell r="B4452" t="str">
            <v>LUVA PASSANTE EM COBRE, DN 22 MM, SEM ANEL DE SOLDA, INSTALADO EM PRUMADA DE HIDRÁULICA PREDIAL - FORNECIMENTO E INSTALAÇÃO. AF_04/2022</v>
          </cell>
          <cell r="C4452" t="str">
            <v>UN</v>
          </cell>
          <cell r="D4452">
            <v>11.13</v>
          </cell>
        </row>
        <row r="4453">
          <cell r="A4453">
            <v>93052</v>
          </cell>
          <cell r="B4453" t="str">
            <v>JUNTA DE EXPANSÃO EM COBRE, DN 22 MM, PONTA X PONTA, INSTALADO EM PRUMADA DE HIDRÁULICA PREDIAL - FORNECIMENTO E INSTALAÇÃO. AF_04/2022</v>
          </cell>
          <cell r="C4453" t="str">
            <v>UN</v>
          </cell>
          <cell r="D4453">
            <v>523.69000000000005</v>
          </cell>
        </row>
        <row r="4454">
          <cell r="A4454">
            <v>93054</v>
          </cell>
          <cell r="B4454" t="str">
            <v>CONECTOR EM BRONZE/LATÃO, DN 22 MM X 3/4", SEM ANEL DE SOLDA, BOLSA X ROSCA F, INSTALADO EM PRUMADA DE HIDRÁULICA PREDIAL - FORNECIMENTO E INSTALAÇÃO. AF_04/2022</v>
          </cell>
          <cell r="C4454" t="str">
            <v>UN</v>
          </cell>
          <cell r="D4454">
            <v>22.29</v>
          </cell>
        </row>
        <row r="4455">
          <cell r="A4455">
            <v>93055</v>
          </cell>
          <cell r="B4455" t="str">
            <v>CURVA DE TRANSPOSIÇÃO EM BRONZE/LATÃO, DN 22 MM, SEM ANEL DE SOLDA, BOLSA X BOLSA, INSTALADO EM PRUMADA DE HIDRÁULICA PREDIAL - FORNECIMENTO E INSTALAÇÃO. AF_04/2022</v>
          </cell>
          <cell r="C4455" t="str">
            <v>UN</v>
          </cell>
          <cell r="D4455">
            <v>45.08</v>
          </cell>
        </row>
        <row r="4456">
          <cell r="A4456">
            <v>93056</v>
          </cell>
          <cell r="B4456" t="str">
            <v>LUVA PASSANTE EM COBRE, DN 28 MM, SEM ANEL DE SOLDA, INSTALADO EM PRUMADA DE HIDRÁULICA PREDIAL - FORNECIMENTO E INSTALAÇÃO. AF_04/2022</v>
          </cell>
          <cell r="C4456" t="str">
            <v>UN</v>
          </cell>
          <cell r="D4456">
            <v>16.690000000000001</v>
          </cell>
        </row>
        <row r="4457">
          <cell r="A4457">
            <v>93057</v>
          </cell>
          <cell r="B4457" t="str">
            <v>BUCHA DE REDUÇÃO EM COBRE, DN 28 MM X 22 MM, SEM ANEL DE SOLDA, PONTA X BOLSA, INSTALADO EM PRUMADA DE HIDRÁULICA PREDIAL - FORNECIMENTO E INSTALAÇÃO. AF_04/2022</v>
          </cell>
          <cell r="C4457" t="str">
            <v>UN</v>
          </cell>
          <cell r="D4457">
            <v>13.85</v>
          </cell>
        </row>
        <row r="4458">
          <cell r="A4458">
            <v>93058</v>
          </cell>
          <cell r="B4458" t="str">
            <v>JUNTA DE EXPANSÃO EM COBRE, DN 28 MM, PONTA X PONTA, INSTALADO EM PRUMADA DE HIDRÁULICA PREDIAL - FORNECIMENTO E INSTALAÇÃO. AF_04/2022</v>
          </cell>
          <cell r="C4458" t="str">
            <v>UN</v>
          </cell>
          <cell r="D4458">
            <v>576.08000000000004</v>
          </cell>
        </row>
        <row r="4459">
          <cell r="A4459">
            <v>93059</v>
          </cell>
          <cell r="B4459" t="str">
            <v>CONECTOR EM BRONZE/LATÃO, DN 28 MM X 1/2", SEM ANEL DE SOLDA, BOLSA X ROSCA F, INSTALADO EM PRUMADA DE HIDRÁULICA PREDIAL - FORNECIMENTO E INSTALAÇÃO. AF_04/2022</v>
          </cell>
          <cell r="C4459" t="str">
            <v>UN</v>
          </cell>
          <cell r="D4459">
            <v>29.22</v>
          </cell>
        </row>
        <row r="4460">
          <cell r="A4460">
            <v>93060</v>
          </cell>
          <cell r="B4460" t="str">
            <v>CURVA DE TRANSPOSIÇÃO EM BRONZE/LATÃO, DN 28 MM, SEM ANEL DE SOLDA, BOLSA X BOLSA, INSTALADO EM PRUMADA DE HIDRÁULICA PREDIAL - FORNECIMENTO E INSTALAÇÃO. AF_04/2022</v>
          </cell>
          <cell r="C4460" t="str">
            <v>UN</v>
          </cell>
          <cell r="D4460">
            <v>79.099999999999994</v>
          </cell>
        </row>
        <row r="4461">
          <cell r="A4461">
            <v>93061</v>
          </cell>
          <cell r="B4461" t="str">
            <v>LUVA PASSANTE EM COBRE, DN 35 MM, SEM ANEL DE SOLDA, INSTALADO EM PRUMADA DE HIDRÁULICA PREDIAL - FORNECIMENTO E INSTALAÇÃO. AF_04/2022</v>
          </cell>
          <cell r="C4461" t="str">
            <v>UN</v>
          </cell>
          <cell r="D4461">
            <v>31.82</v>
          </cell>
        </row>
        <row r="4462">
          <cell r="A4462">
            <v>93062</v>
          </cell>
          <cell r="B4462" t="str">
            <v>BUCHA DE REDUÇÃO EM COBRE, DN 35 MM X 28 MM, SEM ANEL DE SOLDA, PONTA X BOLSA, INSTALADO EM PRUMADA DE HIDRÁULICA PREDIAL - FORNECIMENTO E INSTALAÇÃO. AF_04/2022</v>
          </cell>
          <cell r="C4462" t="str">
            <v>UN</v>
          </cell>
          <cell r="D4462">
            <v>26.82</v>
          </cell>
        </row>
        <row r="4463">
          <cell r="A4463">
            <v>93063</v>
          </cell>
          <cell r="B4463" t="str">
            <v>JUNTA DE EXPANSÃO EM BRONZE/LATÃO, DN 35 MM, PONTA X PONTA, INSTALADO EM PRUMADA DE HIDRÁULICA PREDIAL - FORNECIMENTO E INSTALAÇÃO. AF_04/2022</v>
          </cell>
          <cell r="C4463" t="str">
            <v>UN</v>
          </cell>
          <cell r="D4463">
            <v>660.12</v>
          </cell>
        </row>
        <row r="4464">
          <cell r="A4464">
            <v>93064</v>
          </cell>
          <cell r="B4464" t="str">
            <v>LUVA PASSANTE EM COBRE, DN 42 MM, SEM ANEL DE SOLDA, INSTALADO EM PRUMADA DE HIDRÁULICA PREDIAL - FORNECIMENTO E INSTALAÇÃO. AF_04/2022</v>
          </cell>
          <cell r="C4464" t="str">
            <v>UN</v>
          </cell>
          <cell r="D4464">
            <v>48.96</v>
          </cell>
        </row>
        <row r="4465">
          <cell r="A4465">
            <v>93065</v>
          </cell>
          <cell r="B4465" t="str">
            <v>BUCHA DE REDUÇÃO EM COBRE, DN 42 MM X 35 MM, SEM ANEL DE SOLDA, PONTA X BOLSA, INSTALADO EM PRUMADA DE HIDRÁULICA PREDIAL - FORNECIMENTO E INSTALAÇÃO. AF_04/2022</v>
          </cell>
          <cell r="C4465" t="str">
            <v>UN</v>
          </cell>
          <cell r="D4465">
            <v>43.98</v>
          </cell>
        </row>
        <row r="4466">
          <cell r="A4466">
            <v>93066</v>
          </cell>
          <cell r="B4466" t="str">
            <v>JUNTA DE EXPANSÃO EM BRONZE/LATÃO, DN 42 MM, PONTA X PONTA, INSTALADO EM PRUMADA DE HIDRÁULICA PREDIAL - FORNECIMENTO E INSTALAÇÃO. AF_04/2022</v>
          </cell>
          <cell r="C4466" t="str">
            <v>UN</v>
          </cell>
          <cell r="D4466">
            <v>828.42</v>
          </cell>
        </row>
        <row r="4467">
          <cell r="A4467">
            <v>93067</v>
          </cell>
          <cell r="B4467" t="str">
            <v>LUVA PASSANTE EM COBRE, DN 54 MM, SEM ANEL DE SOLDA, INSTALADO EM PRUMADA DE HIDRÁULICA PREDIAL - FORNECIMENTO E INSTALAÇÃO. AF_04/2022</v>
          </cell>
          <cell r="C4467" t="str">
            <v>UN</v>
          </cell>
          <cell r="D4467">
            <v>72.900000000000006</v>
          </cell>
        </row>
        <row r="4468">
          <cell r="A4468">
            <v>93068</v>
          </cell>
          <cell r="B4468" t="str">
            <v>BUCHA DE REDUÇÃO EM COBRE, DN 54 MM X 42 MM, SEM ANEL DE SOLDA, PONTA X BOLSA, INSTALADO EM PRUMADA DE HIDRÁULICA PREDIAL - FORNECIMENTO E INSTALAÇÃO. AF_04/2022</v>
          </cell>
          <cell r="C4468" t="str">
            <v>UN</v>
          </cell>
          <cell r="D4468">
            <v>61.98</v>
          </cell>
        </row>
        <row r="4469">
          <cell r="A4469">
            <v>93069</v>
          </cell>
          <cell r="B4469" t="str">
            <v>JUNTA DE EXPANSÃO EM BRONZE/LATÃO, DN 54 MM, PONTA X PONTA, INSTALADO EM PRUMADA DE HIDRÁULICA PREDIAL - FORNECIMENTO E INSTALAÇÃO. AF_04/2022</v>
          </cell>
          <cell r="C4469" t="str">
            <v>UN</v>
          </cell>
          <cell r="D4469">
            <v>1148.3599999999999</v>
          </cell>
        </row>
        <row r="4470">
          <cell r="A4470">
            <v>93070</v>
          </cell>
          <cell r="B4470" t="str">
            <v>LUVA PASSANTE EM COBRE, DN 66 MM, SEM ANEL DE SOLDA, INSTALADO EM PRUMADA DE HIDRÁULICA PREDIAL - FORNECIMENTO E INSTALAÇÃO. AF_04/2022</v>
          </cell>
          <cell r="C4470" t="str">
            <v>UN</v>
          </cell>
          <cell r="D4470">
            <v>184.79</v>
          </cell>
        </row>
        <row r="4471">
          <cell r="A4471">
            <v>93071</v>
          </cell>
          <cell r="B4471" t="str">
            <v>BUCHA DE REDUÇÃO EM COBRE, DN 66 MM X 54 MM, SEM ANEL DE SOLDA, PONTA X BOLSA, INSTALADO EM PRUMADA DE HIDRÁULICA PREDIAL - FORNECIMENTO E INSTALAÇÃO. AF_04/2022</v>
          </cell>
          <cell r="C4471" t="str">
            <v>UN</v>
          </cell>
          <cell r="D4471">
            <v>169.89</v>
          </cell>
        </row>
        <row r="4472">
          <cell r="A4472">
            <v>93072</v>
          </cell>
          <cell r="B4472" t="str">
            <v>JUNTA DE EXPANSÃO EM BRONZE/LATÃO, DN 66 MM, PONTA X PONTA, INSTALADO EM PRUMADA DE HIDRÁULICA PREDIAL - FORNECIMENTO E INSTALAÇÃO. AF_04/2022</v>
          </cell>
          <cell r="C4472" t="str">
            <v>UN</v>
          </cell>
          <cell r="D4472">
            <v>1515.6</v>
          </cell>
        </row>
        <row r="4473">
          <cell r="A4473">
            <v>93074</v>
          </cell>
          <cell r="B4473" t="str">
            <v>CURVA EM COBRE, DN 15 MM, 45 GRAUS, SEM ANEL DE SOLDA, BOLSA X BOLSA, INSTALADO EM RAMAL DE DISTRIBUIÇÃO DE HIDRÁULICA PREDIAL - FORNECIMENTO E INSTALAÇÃO. AF_04/2022</v>
          </cell>
          <cell r="C4473" t="str">
            <v>UN</v>
          </cell>
          <cell r="D4473">
            <v>12.93</v>
          </cell>
        </row>
        <row r="4474">
          <cell r="A4474">
            <v>93075</v>
          </cell>
          <cell r="B4474" t="str">
            <v>COTOVELO EM BRONZE/LATÃO, DN 15 MM X 1/2", 90 GRAUS, SEM ANEL DE SOLDA, BOLSA X ROSCA F, INSTALADO EM RAMAL DE DISTRIBUIÇÃO DE HIDRÁULICA PREDIAL - FORNECIMENTO E INSTALAÇÃO. AF_04/2022</v>
          </cell>
          <cell r="C4474" t="str">
            <v>UN</v>
          </cell>
          <cell r="D4474">
            <v>19.440000000000001</v>
          </cell>
        </row>
        <row r="4475">
          <cell r="A4475">
            <v>93076</v>
          </cell>
          <cell r="B4475" t="str">
            <v>CURVA EM COBRE, DN 22 MM, 45 GRAUS, SEM ANEL DE SOLDA, BOLSA X BOLSA, INSTALADO EM RAMAL DE DISTRIBUIÇÃO DE HIDRÁULICA PREDIAL - FORNECIMENTO E INSTALAÇÃO. AF_04/2022</v>
          </cell>
          <cell r="C4475" t="str">
            <v>UN</v>
          </cell>
          <cell r="D4475">
            <v>20.89</v>
          </cell>
        </row>
        <row r="4476">
          <cell r="A4476">
            <v>93077</v>
          </cell>
          <cell r="B4476" t="str">
            <v>COTOVELO EM BRONZE/LATÃO, DN 22 MM X 1/2", 90 GRAUS, SEM ANEL DE SOLDA, BOLSA X ROSCA F, INSTALADO EM RAMAL DE DISTRIBUIÇÃO DE HIDRÁULICA PREDIAL - FORNECIMENTO E INSTALAÇÃO. AF_04/2022</v>
          </cell>
          <cell r="C4476" t="str">
            <v>UN</v>
          </cell>
          <cell r="D4476">
            <v>27.64</v>
          </cell>
        </row>
        <row r="4477">
          <cell r="A4477">
            <v>93078</v>
          </cell>
          <cell r="B4477" t="str">
            <v>COTOVELO EM BRONZE/LATÃO, DN 22 MM X 3/4", 90 GRAUS, SEM ANEL DE SOLDA, BOLSA X ROSCA F, INSTALADO EM RAMAL DE DISTRIBUIÇÃO DE HIDRÁULICA PREDIAL - FORNECIMENTO E INSTALAÇÃO. AF_04/2022</v>
          </cell>
          <cell r="C4477" t="str">
            <v>UN</v>
          </cell>
          <cell r="D4477">
            <v>31.1</v>
          </cell>
        </row>
        <row r="4478">
          <cell r="A4478">
            <v>93079</v>
          </cell>
          <cell r="B4478" t="str">
            <v>CURVA EM COBRE, DN 28 MM, 45 GRAUS, SEM ANEL DE SOLDA, BOLSA X BOLSA, INSTALADO EM RAMAL DE DISTRIBUIÇÃO DE HIDRÁULICA PREDIAL - FORNECIMENTO E INSTALAÇÃO. AF_04/2022</v>
          </cell>
          <cell r="C4478" t="str">
            <v>UN</v>
          </cell>
          <cell r="D4478">
            <v>29.21</v>
          </cell>
        </row>
        <row r="4479">
          <cell r="A4479">
            <v>93080</v>
          </cell>
          <cell r="B4479" t="str">
            <v>LUVA PASSANTE EM COBRE, DN 15 MM, SEM ANEL DE SOLDA, INSTALADO EM RAMAL DE DISTRIBUIÇÃO DE HIDRÁULICA PREDIAL - FORNECIMENTO E INSTALAÇÃO. AF_04/2022</v>
          </cell>
          <cell r="C4479" t="str">
            <v>UN</v>
          </cell>
          <cell r="D4479">
            <v>8.41</v>
          </cell>
        </row>
        <row r="4480">
          <cell r="A4480">
            <v>93081</v>
          </cell>
          <cell r="B4480" t="str">
            <v>CONECTOR EM BRONZE/LATÃO, DN 15 MM X 1/2", SEM ANEL DE SOLDA, BOLSA X ROSCA F, INSTALADO EM RAMAL DE DISTRIBUIÇÃO DE HIDRÁULICA PREDIAL - FORNECIMENTO E INSTALAÇÃO. AF_04/2022</v>
          </cell>
          <cell r="C4480" t="str">
            <v>UN</v>
          </cell>
          <cell r="D4480">
            <v>18.399999999999999</v>
          </cell>
        </row>
        <row r="4481">
          <cell r="A4481">
            <v>93082</v>
          </cell>
          <cell r="B4481" t="str">
            <v>CURVA DE TRANSPOSIÇÃO EM BRONZE/LATÃO, DN 15 MM, SEM ANEL DE SOLDA, BOLSA X BOLSA, INSTALADO EM RAMAL DE DISTRIBUIÇÃO DE HIDRÁULICA PREDIAL - FORNECIMENTO E INSTALAÇÃO. AF_04/2022</v>
          </cell>
          <cell r="C4481" t="str">
            <v>UN</v>
          </cell>
          <cell r="D4481">
            <v>23.85</v>
          </cell>
        </row>
        <row r="4482">
          <cell r="A4482">
            <v>93083</v>
          </cell>
          <cell r="B4482" t="str">
            <v>JUNTA DE EXPANSÃO EM COBRE, DN 15 MM, PONTA X PONTA, INSTALADO EM RAMAL DE DISTRIBUIÇÃO DE HIDRÁULICA PREDIAL - FORNECIMENTO E INSTALAÇÃO. AF_04/2022</v>
          </cell>
          <cell r="C4482" t="str">
            <v>UN</v>
          </cell>
          <cell r="D4482">
            <v>453.3</v>
          </cell>
        </row>
        <row r="4483">
          <cell r="A4483">
            <v>93084</v>
          </cell>
          <cell r="B4483" t="str">
            <v>LUVA PASSANTE EM COBRE, DN 22 MM, SEM ANEL DE SOLDA, INSTALADO EM RAMAL DE DISTRIBUIÇÃO DE HIDRÁULICA PREDIAL - FORNECIMENTO E INSTALAÇÃO. AF_04/2022</v>
          </cell>
          <cell r="C4483" t="str">
            <v>UN</v>
          </cell>
          <cell r="D4483">
            <v>13.71</v>
          </cell>
        </row>
        <row r="4484">
          <cell r="A4484">
            <v>93085</v>
          </cell>
          <cell r="B4484" t="str">
            <v>BUCHA DE REDUÇÃO EM COBRE, DN 22 MM X 15 MM, SEM ANEL DE SOLDA, PONTA X BOLSA, INSTALADO EM RAMAL DE DISTRIBUIÇÃO DE HIDRÁULICA PREDIAL - FORNECIMENTO E INSTALAÇÃO. AF_04/2022</v>
          </cell>
          <cell r="C4484" t="str">
            <v>UN</v>
          </cell>
          <cell r="D4484">
            <v>14.61</v>
          </cell>
        </row>
        <row r="4485">
          <cell r="A4485">
            <v>93086</v>
          </cell>
          <cell r="B4485" t="str">
            <v>JUNTA DE EXPANSÃO EM COBRE, DN 22 MM, PONTA X PONTA, INSTALADO EM RAMAL DE DISTRIBUIÇÃO DE HIDRÁULICA PREDIAL - FORNECIMENTO E INSTALAÇÃO. AF_04/2022</v>
          </cell>
          <cell r="C4485" t="str">
            <v>UN</v>
          </cell>
          <cell r="D4485">
            <v>526.27</v>
          </cell>
        </row>
        <row r="4486">
          <cell r="A4486">
            <v>93087</v>
          </cell>
          <cell r="B4486" t="str">
            <v>CONECTOR EM BRONZE/LATÃO, DN 22 MM X 1/2", SEM ANEL DE SOLDA, BOLSA X ROSCA F, INSTALADO EM RAMAL DE DISTRIBUIÇÃO DE HIDRÁULICA PREDIAL - FORNECIMENTO E INSTALAÇÃO. AF_04/2022</v>
          </cell>
          <cell r="C4486" t="str">
            <v>UN</v>
          </cell>
          <cell r="D4486">
            <v>19.27</v>
          </cell>
        </row>
        <row r="4487">
          <cell r="A4487">
            <v>93088</v>
          </cell>
          <cell r="B4487" t="str">
            <v>CONECTOR EM BRONZE/LATÃO, DN 22 MM X 3/4", SEM ANEL DE SOLDA, BOLSA X ROSCA F, INSTALADO EM RAMAL DE DISTRIBUIÇÃO DE HIDRÁULICA PREDIAL - FORNECIMENTO E INSTALAÇÃO. AF_04/2022</v>
          </cell>
          <cell r="C4487" t="str">
            <v>UN</v>
          </cell>
          <cell r="D4487">
            <v>23.89</v>
          </cell>
        </row>
        <row r="4488">
          <cell r="A4488">
            <v>93089</v>
          </cell>
          <cell r="B4488" t="str">
            <v>CURVA DE TRANSPOSIÇÃO EM BRONZE/LATÃO, DN 22 MM, SEM ANEL DE SOLDA, BOLSA X BOLSA, INSTALADO EM RAMAL DE DISTRIBUIÇÃO DE HIDRÁULICA PREDIAL - FORNECIMENTO E INSTALAÇÃO. AF_04/2022</v>
          </cell>
          <cell r="C4488" t="str">
            <v>UN</v>
          </cell>
          <cell r="D4488">
            <v>47.66</v>
          </cell>
        </row>
        <row r="4489">
          <cell r="A4489">
            <v>93090</v>
          </cell>
          <cell r="B4489" t="str">
            <v>LUVA PASSANTE EM COBRE, DN 28 MM, SEM ANEL DE SOLDA, INSTALADO EM RAMAL DE DISTRIBUIÇÃO DE HIDRÁULICA PREDIAL - FORNECIMENTO E INSTALAÇÃO. AF_04/2022</v>
          </cell>
          <cell r="C4489" t="str">
            <v>UN</v>
          </cell>
          <cell r="D4489">
            <v>19.079999999999998</v>
          </cell>
        </row>
        <row r="4490">
          <cell r="A4490">
            <v>93091</v>
          </cell>
          <cell r="B4490" t="str">
            <v>BUCHA DE REDUÇÃO EM COBRE, DN 28 MM X 22 MM, SEM ANEL DE SOLDA, INSTALADO EM RAMAL DE DISTRIBUIÇÃO DE HIDRÁULICA PREDIAL - FORNECIMENTO E INSTALAÇÃO. AF_04/2022</v>
          </cell>
          <cell r="C4490" t="str">
            <v>UN</v>
          </cell>
          <cell r="D4490">
            <v>16.34</v>
          </cell>
        </row>
        <row r="4491">
          <cell r="A4491">
            <v>93092</v>
          </cell>
          <cell r="B4491" t="str">
            <v>JUNTA DE EXPANSÃO EM COBRE, DN 28 MM, PONTA X PONTA, INSTALADO EM RAMAL DE DISTRIBUIÇÃO DE HIDRÁULICA PREDIAL - FORNECIMENTO E INSTALAÇÃO. AF_04/2022</v>
          </cell>
          <cell r="C4491" t="str">
            <v>UN</v>
          </cell>
          <cell r="D4491">
            <v>578.47</v>
          </cell>
        </row>
        <row r="4492">
          <cell r="A4492">
            <v>93093</v>
          </cell>
          <cell r="B4492" t="str">
            <v>CONECTOR EM BRONZE/LATÃO, DN 28 MM X 1/2", SEM ANEL DE SOLDA, BOLSA X ROSCA F, INSTALADO EM RAMAL DE DISTRIBUIÇÃO DE HIDRÁULICA PREDIAL - FORNECIMENTO E INSTALAÇÃO. AF_04/2022</v>
          </cell>
          <cell r="C4492" t="str">
            <v>UN</v>
          </cell>
          <cell r="D4492">
            <v>30.42</v>
          </cell>
        </row>
        <row r="4493">
          <cell r="A4493">
            <v>93094</v>
          </cell>
          <cell r="B4493" t="str">
            <v>CURVA DE TRANSPOSIÇÃO EM BRONZE/LATÃO, DN 28 MM, SEM ANEL DE SOLDA, BOLSA X BOLSA, INSTALADO EM RAMAL DE DISTRIBUIÇÃO DE HIDRÁULICA PREDIAL - FORNECIMENTO E INSTALAÇÃO. AF_04/2022</v>
          </cell>
          <cell r="C4493" t="str">
            <v>UN</v>
          </cell>
          <cell r="D4493">
            <v>81.489999999999995</v>
          </cell>
        </row>
        <row r="4494">
          <cell r="A4494">
            <v>93097</v>
          </cell>
          <cell r="B4494" t="str">
            <v>CURVA EM COBRE, DN 15 MM, 45 GRAUS, SEM ANEL DE SOLDA, BOLSA X BOLSA, INSTALADO EM RAMAL E SUB-RAMAL DE HIDRÁULICA PREDIAL - FORNECIMENTO E INSTALAÇÃO. AF_04/2022</v>
          </cell>
          <cell r="C4494" t="str">
            <v>UN</v>
          </cell>
          <cell r="D4494">
            <v>13.17</v>
          </cell>
        </row>
        <row r="4495">
          <cell r="A4495">
            <v>93098</v>
          </cell>
          <cell r="B4495" t="str">
            <v>COTOVELO EM BRONZE/LATÃO, DN 15 MM X 1/2", 90 GRAUS, SEM ANEL DE SOLDA, BOLSA X ROSCA F, INSTALADO EM RAMAL E SUB-RAMAL DE HIDRÁULICA PREDIAL - FORNECIMENTO E INSTALAÇÃO. AF_04/2022</v>
          </cell>
          <cell r="C4495" t="str">
            <v>UN</v>
          </cell>
          <cell r="D4495">
            <v>19.559999999999999</v>
          </cell>
        </row>
        <row r="4496">
          <cell r="A4496">
            <v>93099</v>
          </cell>
          <cell r="B4496" t="str">
            <v>CURVA EM COBRE, DN 22 MM, 45 GRAUS, SEM ANEL DE SOLDA, BOLSA X BOLSA, INSTALADO EM RAMAL E SUB-RAMAL DE HIDRÁULICA PREDIAL - FORNECIMENTO E INSTALAÇÃO. AF_04/2022</v>
          </cell>
          <cell r="C4496" t="str">
            <v>UN</v>
          </cell>
          <cell r="D4496">
            <v>23.75</v>
          </cell>
        </row>
        <row r="4497">
          <cell r="A4497">
            <v>93100</v>
          </cell>
          <cell r="B4497" t="str">
            <v>COTOVELO EM BRONZE/LATÃO, DN 22 MM X 1/2", 90 GRAUS, SEM ANEL DE SOLDA, BOLSA X ROSCA F, INSTALADO EM RAMAL E SUB-RAMAL DE HIDRÁULICA PREDIAL - FORNECIMENTO E INSTALAÇÃO. AF_04/2022</v>
          </cell>
          <cell r="C4497" t="str">
            <v>UN</v>
          </cell>
          <cell r="D4497">
            <v>29.06</v>
          </cell>
        </row>
        <row r="4498">
          <cell r="A4498">
            <v>93101</v>
          </cell>
          <cell r="B4498" t="str">
            <v>COTOVELO EM BRONZE/LATÃO, DN 22 MM X 3/4", 90 GRAUS, SEM ANEL DE SOLDA, BOLSA X ROSCA F, INSTALADO EM RAMAL E SUB-RAMAL DE HIDRÁULICA PREDIAL - FORNECIMENTO E INSTALAÇÃO. AF_04/2022</v>
          </cell>
          <cell r="C4498" t="str">
            <v>UN</v>
          </cell>
          <cell r="D4498">
            <v>32.520000000000003</v>
          </cell>
        </row>
        <row r="4499">
          <cell r="A4499">
            <v>93102</v>
          </cell>
          <cell r="B4499" t="str">
            <v>CURVA EM COBRE, DN 28 MM, 45 GRAUS, SEM ANEL DE SOLDA, BOLSA X BOLSA, INSTALADO EM RAMAL E SUB-RAMAL DE HIDRÁULICA PREDIAL - FORNECIMENTO E INSTALAÇÃO. AF_04/2022</v>
          </cell>
          <cell r="C4499" t="str">
            <v>UN</v>
          </cell>
          <cell r="D4499">
            <v>34.32</v>
          </cell>
        </row>
        <row r="4500">
          <cell r="A4500">
            <v>93103</v>
          </cell>
          <cell r="B4500" t="str">
            <v>LUVA PASSANTE EM COBRE, DN 15 MM, SEM ANEL DE SOLDA, INSTALADO EM RAMAL E SUB-RAMAL DE HIDRÁULICA PREDIAL - FORNECIMENTO E INSTALAÇÃO. AF_04/2022</v>
          </cell>
          <cell r="C4500" t="str">
            <v>UN</v>
          </cell>
          <cell r="D4500">
            <v>8.58</v>
          </cell>
        </row>
        <row r="4501">
          <cell r="A4501">
            <v>93104</v>
          </cell>
          <cell r="B4501" t="str">
            <v>CONECTOR EM BRONZE/LATÃO, DN 15 MM X 1/2", SEM ANEL DE SOLDA, BOLSA X ROSCA F, INSTALADO EM RAMAL E SUB-RAMAL DE HIDRÁULICA PREDIAL - FORNECIMENTO E INSTALAÇÃO. AF_04/2022</v>
          </cell>
          <cell r="C4501" t="str">
            <v>UN</v>
          </cell>
          <cell r="D4501">
            <v>18.47</v>
          </cell>
        </row>
        <row r="4502">
          <cell r="A4502">
            <v>93105</v>
          </cell>
          <cell r="B4502" t="str">
            <v>CURVA DE TRANSPOSIÇÃO EM BRONZE/LATÃO, DN 15 MM, SEM ANEL DE SOLDA, BOLSA X BOLSA, INSTALADO EM RAMAL E SUB-RAMAL DE HIDRÁULICA PREDIAL - FORNECIMENTO E INSTALAÇÃO. AF_04/2022</v>
          </cell>
          <cell r="C4502" t="str">
            <v>UN</v>
          </cell>
          <cell r="D4502">
            <v>24.02</v>
          </cell>
        </row>
        <row r="4503">
          <cell r="A4503">
            <v>93106</v>
          </cell>
          <cell r="B4503" t="str">
            <v>JUNTA DE EXPANSÃO EM COBRE, DN 15 MM, PONTA X PONTA, INSTALADO EM RAMAL E SUB-RAMAL DE HIDRÁULICA PREDIAL - FORNECIMENTO E INSTALAÇÃO. AF_04/2022</v>
          </cell>
          <cell r="C4503" t="str">
            <v>UN</v>
          </cell>
          <cell r="D4503">
            <v>453.47</v>
          </cell>
        </row>
        <row r="4504">
          <cell r="A4504">
            <v>93107</v>
          </cell>
          <cell r="B4504" t="str">
            <v>LUVA PASSANTE EM COBRE, DN 22 MM, SEM ANEL DE SOLDA, INSTALADO EM RAMAL E SUB-RAMAL DE HIDRÁULICA PREDIAL - FORNECIMENTO E INSTALAÇÃO. AF_04/2022</v>
          </cell>
          <cell r="C4504" t="str">
            <v>UN</v>
          </cell>
          <cell r="D4504">
            <v>15.63</v>
          </cell>
        </row>
        <row r="4505">
          <cell r="A4505">
            <v>93108</v>
          </cell>
          <cell r="B4505" t="str">
            <v>BUCHA DE REDUÇÃO EM COBRE, DN 22 MM X 15 MM, SEM ANEL DE SOLDA, PONTA X BOLSA, INSTALADO EM RAMAL E SUB-RAMAL DE HIDRÁULICA PREDIAL - FORNECIMENTO E INSTALAÇÃO. AF_04/2022</v>
          </cell>
          <cell r="C4505" t="str">
            <v>UN</v>
          </cell>
          <cell r="D4505">
            <v>13.18</v>
          </cell>
        </row>
        <row r="4506">
          <cell r="A4506">
            <v>93109</v>
          </cell>
          <cell r="B4506" t="str">
            <v>JUNTA DE EXPANSÃO EM COBRE, DN 22 MM, PONTA X PONTA, INSTALADO EM RAMAL E SUB-RAMAL DE HIDRÁULICA PREDIAL - FORNECIMENTO E INSTALAÇÃO. AF_04/2022</v>
          </cell>
          <cell r="C4506" t="str">
            <v>UN</v>
          </cell>
          <cell r="D4506">
            <v>528.19000000000005</v>
          </cell>
        </row>
        <row r="4507">
          <cell r="A4507">
            <v>93110</v>
          </cell>
          <cell r="B4507" t="str">
            <v>CONECTOR EM BRONZE/LATÃO, DN 22 MM X 1/2", SEM ANEL DE SOLDA, BOLSA X ROSCA F, INSTALADO EM RAMAL E SUB-RAMAL DE HIDRÁULICA PREDIAL - FORNECIMENTO E INSTALAÇÃO. AF_04/2022</v>
          </cell>
          <cell r="C4507" t="str">
            <v>UN</v>
          </cell>
          <cell r="D4507">
            <v>20.23</v>
          </cell>
        </row>
        <row r="4508">
          <cell r="A4508">
            <v>93111</v>
          </cell>
          <cell r="B4508" t="str">
            <v>CONECTOR EM BRONZE/LATÃO, DN 22 MM X 3/4", SEM ANEL DE SOLDA, BOLSA X ROSCA F, INSTALADO EM RAMAL E SUB-RAMAL DE HIDRÁULICA PREDIAL - FORNECIMENTO E INSTALAÇÃO. AF_04/2022</v>
          </cell>
          <cell r="C4508" t="str">
            <v>UN</v>
          </cell>
          <cell r="D4508">
            <v>24.54</v>
          </cell>
        </row>
        <row r="4509">
          <cell r="A4509">
            <v>93112</v>
          </cell>
          <cell r="B4509" t="str">
            <v>CURVA DE TRANSPOSIÇÃO EM BRONZE/LATÃO, DN 22 MM, SEM ANEL DE SOLDA, BOLSA X BOLSA, INSTALADO EM RAMAL E SUB-RAMAL DE HIDRÁULICA PREDIAL - FORNECIMENTO E INSTALAÇÃO. AF_04/2022</v>
          </cell>
          <cell r="C4509" t="str">
            <v>UN</v>
          </cell>
          <cell r="D4509">
            <v>49.58</v>
          </cell>
        </row>
        <row r="4510">
          <cell r="A4510">
            <v>93113</v>
          </cell>
          <cell r="B4510" t="str">
            <v>LUVA PASSANTE EM COBRE, DN 28 MM, SEM ANEL DE SOLDA, INSTALADO EM RAMAL E SUB-RAMAL  DE HIDRÁULICA PREDIAL - FORNECIMENTO E INSTALAÇÃO. AF_04/2022</v>
          </cell>
          <cell r="C4510" t="str">
            <v>UN</v>
          </cell>
          <cell r="D4510">
            <v>22.5</v>
          </cell>
        </row>
        <row r="4511">
          <cell r="A4511">
            <v>93114</v>
          </cell>
          <cell r="B4511" t="str">
            <v>CONECTOR EM BRONZE/LATÃO, DN 28 MM X 1/2", SEM ANEL DE SOLDA, BOLSA X ROSCA F, INSTALADO EM RAMAL E SUB-RAMAL DE HIDRÁULICA PREDIAL - FORNECIMENTO E INSTALAÇÃO. AF_04/2022</v>
          </cell>
          <cell r="C4511" t="str">
            <v>UN</v>
          </cell>
          <cell r="D4511">
            <v>32.14</v>
          </cell>
        </row>
        <row r="4512">
          <cell r="A4512">
            <v>93115</v>
          </cell>
          <cell r="B4512" t="str">
            <v>CURVA DE TRANSPOSIÇÃO EM BRONZE/LATÃO, DN 28 MM, SEM ANEL DE SOLDA, BOLSA X BOLSA, INSTALADO EM RAMAL E SUB-RAMAL DE HIDRÁULICA PREDIAL - FORNECIMENTO E INSTALAÇÃO. AF_04/2022</v>
          </cell>
          <cell r="C4512" t="str">
            <v>UN</v>
          </cell>
          <cell r="D4512">
            <v>84.91</v>
          </cell>
        </row>
        <row r="4513">
          <cell r="A4513">
            <v>93116</v>
          </cell>
          <cell r="B4513" t="str">
            <v>JUNTA DE EXPANSÃO EM COBRE, DN 28 MM, PONTA X PONTA, INSTALADO EM RAMAL E SUB-RAMAL DE HIDRÁULICA PREDIAL - FORNECIMENTO E INSTALAÇÃO. AF_04/2022</v>
          </cell>
          <cell r="C4513" t="str">
            <v>UN</v>
          </cell>
          <cell r="D4513">
            <v>581.89</v>
          </cell>
        </row>
        <row r="4514">
          <cell r="A4514">
            <v>93117</v>
          </cell>
          <cell r="B4514" t="str">
            <v>TE DUPLA CURVA EM BRONZE/LATÃO, DN 1/2" X 15 MM X 1/2", SEM ANEL DE SOLDA, ROSCA F X BOLSA X ROSCA F, INSTALADO EM RAMAL E SUB-RAMAL DE HIDRÁULICA PREDIAL - FORNECIMENTO E INSTALAÇÃO. AF_04/2022</v>
          </cell>
          <cell r="C4514" t="str">
            <v>UN</v>
          </cell>
          <cell r="D4514">
            <v>57.99</v>
          </cell>
        </row>
        <row r="4515">
          <cell r="A4515">
            <v>93118</v>
          </cell>
          <cell r="B4515" t="str">
            <v>TE DUPLA CURVA EM BRONZE/LATÃO, DN 3/4" X 22 MM X 3/4", SEM ANEL DE SOLDA, ROSCA F X BOLSA X ROSCA F, INSTALADO EM RAMAL E SUB-RAMAL DE HIDRÁULICA PREDIAL - FORNECIMENTO E INSTALAÇÃO. AF_04/2022</v>
          </cell>
          <cell r="C4515" t="str">
            <v>UN</v>
          </cell>
          <cell r="D4515">
            <v>85.49</v>
          </cell>
        </row>
        <row r="4516">
          <cell r="A4516">
            <v>93119</v>
          </cell>
          <cell r="B4516" t="str">
            <v>CURVA EM COBRE, DN 22 MM, 45 GRAUS, SEM ANEL DE SOLDA, BOLSA X BOLSA, INSTALADO EM PRUMADA DE HIDRÁULICA PREDIAL - FORNECIMENTO E INSTALAÇÃO. AF_04/2022</v>
          </cell>
          <cell r="C4516" t="str">
            <v>UN</v>
          </cell>
          <cell r="D4516">
            <v>17.03</v>
          </cell>
        </row>
        <row r="4517">
          <cell r="A4517">
            <v>93120</v>
          </cell>
          <cell r="B4517" t="str">
            <v>COTOVELO EM BRONZE/LATÃO, DN 22 MM X 1/2", 90 GRAUS, SEM ANEL DE SOLDA, BOLSA X ROSCA F, INSTALADO EM PRUMADA DE HIDRÁULICA PREDIAL - FORNECIMENTO E INSTALAÇÃO. AF_04/2022</v>
          </cell>
          <cell r="C4517" t="str">
            <v>UN</v>
          </cell>
          <cell r="D4517">
            <v>25.72</v>
          </cell>
        </row>
        <row r="4518">
          <cell r="A4518">
            <v>93121</v>
          </cell>
          <cell r="B4518" t="str">
            <v>COTOVELO EM BRONZE/LATÃO, DN 22 MM X 3/4", 90 GRAUS, SEM ANEL DE SOLDA, BOLSA X ROSCA F, INSTALADO EM PRUMADA DE HIDRÁULICA PREDIAL - FORNECIMENTO E INSTALAÇÃO. AF_04/2022</v>
          </cell>
          <cell r="C4518" t="str">
            <v>UN</v>
          </cell>
          <cell r="D4518">
            <v>29.16</v>
          </cell>
        </row>
        <row r="4519">
          <cell r="A4519">
            <v>93122</v>
          </cell>
          <cell r="B4519" t="str">
            <v>CURVA EM COBRE, DN 28 MM, 45 GRAUS, SEM ANEL DE SOLDA, BOLSA X BOLSA, INSTALADO EM PRUMADA DE HIDRÁULICA PREDIAL - FORNECIMENTO E INSTALAÇÃO. AF_04/2022</v>
          </cell>
          <cell r="C4519" t="str">
            <v>UN</v>
          </cell>
          <cell r="D4519">
            <v>25.65</v>
          </cell>
        </row>
        <row r="4520">
          <cell r="A4520">
            <v>93123</v>
          </cell>
          <cell r="B4520" t="str">
            <v>CURVA EM COBRE, DN 35 MM, 45 GRAUS, SEM ANEL DE SOLDA, BOLSA X BOLSA, INSTALADO EM PRUMADA DE HIDRÁULICA PREDIAL -  FORNECIMENTO E INSTALAÇÃO. AF_04/2022</v>
          </cell>
          <cell r="C4520" t="str">
            <v>UN</v>
          </cell>
          <cell r="D4520">
            <v>57.64</v>
          </cell>
        </row>
        <row r="4521">
          <cell r="A4521">
            <v>93124</v>
          </cell>
          <cell r="B4521" t="str">
            <v>CURVA EM COBRE, DN 42 MM, 45 GRAUS, SEM ANEL DE SOLDA, BOLSA X BOLSA, INSTALADO EM PRUMADA DE HIDRÁULICA PREDIAL - FORNECIMENTO E INSTALAÇÃO. AF_04/2022</v>
          </cell>
          <cell r="C4521" t="str">
            <v>UN</v>
          </cell>
          <cell r="D4521">
            <v>90.7</v>
          </cell>
        </row>
        <row r="4522">
          <cell r="A4522">
            <v>93125</v>
          </cell>
          <cell r="B4522" t="str">
            <v>CURVA EM COBRE, DN 54 MM, 45 GRAUS, SEM ANEL DE SOLDA, BOLSA X BOLSA, INSTALADO EM PRUMADA DE HIDRÁULICA PREDIAL - FORNECIMENTO E INSTALAÇÃO. AF_04/2022</v>
          </cell>
          <cell r="C4522" t="str">
            <v>UN</v>
          </cell>
          <cell r="D4522">
            <v>133.49</v>
          </cell>
        </row>
        <row r="4523">
          <cell r="A4523">
            <v>93126</v>
          </cell>
          <cell r="B4523" t="str">
            <v>CURVA EM COBRE, DN 66 MM, 45 GRAUS, SEM ANEL DE SOLDA, BOLSA X BOLSA, INSTALADO EM PRUMADA DE HIDRÁULICA PREDIAL - FORNECIMENTO E INSTALAÇÃO. AF_04/2022</v>
          </cell>
          <cell r="C4523" t="str">
            <v>UN</v>
          </cell>
          <cell r="D4523">
            <v>295.77</v>
          </cell>
        </row>
        <row r="4524">
          <cell r="A4524">
            <v>93133</v>
          </cell>
          <cell r="B4524" t="str">
            <v>BUCHA DE REDUÇÃO EM COBRE, DN 28 MM X 22 MM, SEM ANEL DE SOLDA, INSTALADO EM RAMAL E SUB-RAMAL DE HIDRÁULICA PREDIAL - FORNECIMENTO E INSTALAÇÃO. AF_04/2022</v>
          </cell>
          <cell r="C4524" t="str">
            <v>UN</v>
          </cell>
          <cell r="D4524">
            <v>19.010000000000002</v>
          </cell>
        </row>
        <row r="4525">
          <cell r="A4525">
            <v>94465</v>
          </cell>
          <cell r="B4525" t="str">
            <v>LUVA, EM FERRO GALVANIZADO, CONEXÃO ROSQUEADA, DN 50 MM (2"), INSTALADO EM RESERVAÇÃO PREDIAL DE ÁGUA - FORNECIMENTO E INSTALAÇÃO. AF_04/2024</v>
          </cell>
          <cell r="C4525" t="str">
            <v>UN</v>
          </cell>
          <cell r="D4525">
            <v>54.13</v>
          </cell>
        </row>
        <row r="4526">
          <cell r="A4526">
            <v>94466</v>
          </cell>
          <cell r="B4526" t="str">
            <v>NIPLE, EM FERRO GALVANIZADO, CONEXÃO ROSQUEADA, DN 50 MM (2"), INSTALADO EM RESERVAÇÃO PREDIAL DE ÁGUA - FORNECIMENTO E INSTALAÇÃO. AF_04/2024</v>
          </cell>
          <cell r="C4526" t="str">
            <v>UN</v>
          </cell>
          <cell r="D4526">
            <v>54.16</v>
          </cell>
        </row>
        <row r="4527">
          <cell r="A4527">
            <v>94467</v>
          </cell>
          <cell r="B4527" t="str">
            <v>LUVA, EM FERRO GALVANIZADO, CONEXÃO ROSQUEADA, DN 65 MM (2 1/2"), INSTALADO EM RESERVAÇÃO PREDIAL DE ÁGUA - FORNECIMENTO E INSTALAÇÃO. AF_04/2024</v>
          </cell>
          <cell r="C4527" t="str">
            <v>UN</v>
          </cell>
          <cell r="D4527">
            <v>89.02</v>
          </cell>
        </row>
        <row r="4528">
          <cell r="A4528">
            <v>94468</v>
          </cell>
          <cell r="B4528" t="str">
            <v>NIPLE, EM FERRO GALVANIZADO, CONEXÃO ROSQUEADA, DN 65 MM (2 1/2"), INSTALADO EM RESERVAÇÃO PREDIAL DE ÁGUA - FORNECIMENTO E INSTALAÇÃO. AF_04/2024</v>
          </cell>
          <cell r="C4528" t="str">
            <v>UN</v>
          </cell>
          <cell r="D4528">
            <v>77.55</v>
          </cell>
        </row>
        <row r="4529">
          <cell r="A4529">
            <v>94469</v>
          </cell>
          <cell r="B4529" t="str">
            <v>LUVA, EM FERRO GALVANIZADO, CONEXÃO ROSQUEADA, DN 80 MM (3"), INSTALADO EM RESERVAÇÃO PREDIAL DE ÁGUA - FORNECIMENTO E INSTALAÇÃO. AF_04/2024</v>
          </cell>
          <cell r="C4529" t="str">
            <v>UN</v>
          </cell>
          <cell r="D4529">
            <v>128.55000000000001</v>
          </cell>
        </row>
        <row r="4530">
          <cell r="A4530">
            <v>94470</v>
          </cell>
          <cell r="B4530" t="str">
            <v>NIPLE, EM FERRO GALVANIZADO, CONEXÃO ROSQUEADA, DN 80 MM (3"), INSTALADO EM RESERVAÇÃO PREDIAL DE ÁGUA - FORNECIMENTO E INSTALAÇÃO. AF_04/2024</v>
          </cell>
          <cell r="C4530" t="str">
            <v>UN</v>
          </cell>
          <cell r="D4530">
            <v>118.34</v>
          </cell>
        </row>
        <row r="4531">
          <cell r="A4531">
            <v>94471</v>
          </cell>
          <cell r="B4531" t="str">
            <v>COTOVELO 90 GRAUS, EM FERRO GALVANIZADO, CONEXÃO ROSQUEADA, DN 50 MM (2"), INSTALADO EM RESERVAÇÃO PREDIAL DE ÁGUA - FORNECIMENTO E INSTALAÇÃO. AF_04/2024</v>
          </cell>
          <cell r="C4531" t="str">
            <v>UN</v>
          </cell>
          <cell r="D4531">
            <v>77.78</v>
          </cell>
        </row>
        <row r="4532">
          <cell r="A4532">
            <v>94472</v>
          </cell>
          <cell r="B4532" t="str">
            <v>COTOVELO 45 GRAUS, EM FERRO GALVANIZADO, CONEXÃO ROSQUEADA, DN 50 MM (2"), INSTALADO EM RESERVAÇÃO PREDIAL DE ÁGUA - FORNECIMENTO E INSTALAÇÃO. AF_04/2024</v>
          </cell>
          <cell r="C4532" t="str">
            <v>UN</v>
          </cell>
          <cell r="D4532">
            <v>80.33</v>
          </cell>
        </row>
        <row r="4533">
          <cell r="A4533">
            <v>94473</v>
          </cell>
          <cell r="B4533" t="str">
            <v>COTOVELO 90 GRAUS, EM FERRO GALVANIZADO, CONEXÃO ROSQUEADA, DN 65 MM (2 1/2"), INSTALADO EM RESERVAÇÃO PREDIAL DE ÁGUA - FORNECIMENTO E INSTALAÇÃO. AF_04/2024</v>
          </cell>
          <cell r="C4533" t="str">
            <v>UN</v>
          </cell>
          <cell r="D4533">
            <v>127.24</v>
          </cell>
        </row>
        <row r="4534">
          <cell r="A4534">
            <v>94474</v>
          </cell>
          <cell r="B4534" t="str">
            <v>COTOVELO 45 GRAUS, EM FERRO GALVANIZADO, CONEXÃO ROSQUEADA, DN 65 MM (2 1/2"), INSTALADO EM RESERVAÇÃO PREDIAL DE ÁGUA - FORNECIMENTO E INSTALAÇÃO. AF_04/2024</v>
          </cell>
          <cell r="C4534" t="str">
            <v>UN</v>
          </cell>
          <cell r="D4534">
            <v>138.47</v>
          </cell>
        </row>
        <row r="4535">
          <cell r="A4535">
            <v>94475</v>
          </cell>
          <cell r="B4535" t="str">
            <v>COTOVELO 90 GRAUS, EM FERRO GALVANIZADO, CONEXÃO ROSQUEADA, DN 80 MM (3"), INSTALADO EM RESERVAÇÃO PREDIAL DE ÁGUA - FORNECIMENTO E INSTALAÇÃO. AF_04/2024</v>
          </cell>
          <cell r="C4535" t="str">
            <v>UN</v>
          </cell>
          <cell r="D4535">
            <v>173.5</v>
          </cell>
        </row>
        <row r="4536">
          <cell r="A4536">
            <v>94476</v>
          </cell>
          <cell r="B4536" t="str">
            <v>COTOVELO 45 GRAUS, EM FERRO GALVANIZADO, CONEXÃO ROSQUEADA, DN 80 MM (3"), INSTALADO EM RESERVAÇÃO PREDIAL DE ÁGUA - FORNECIMENTO E INSTALAÇÃO. AF_04/2024</v>
          </cell>
          <cell r="C4536" t="str">
            <v>UN</v>
          </cell>
          <cell r="D4536">
            <v>195.14</v>
          </cell>
        </row>
        <row r="4537">
          <cell r="A4537">
            <v>94477</v>
          </cell>
          <cell r="B4537" t="str">
            <v>TÊ, EM FERRO GALVANIZADO, CONEXÃO ROSQUEADA, DN 50 MM (2"), INSTALADO EM RESERVAÇÃO PREDIAL DE ÁGUA - FORNECIMENTO E INSTALAÇÃO. AF_04/2024</v>
          </cell>
          <cell r="C4537" t="str">
            <v>UN</v>
          </cell>
          <cell r="D4537">
            <v>103.6</v>
          </cell>
        </row>
        <row r="4538">
          <cell r="A4538">
            <v>94478</v>
          </cell>
          <cell r="B4538" t="str">
            <v>TÊ, EM FERRO GALVANIZADO, CONEXÃO ROSQUEADA, DN 65 MM (2 1/2"), INSTALADO EM RESERVAÇÃO PREDIAL DE ÁGUA - FORNECIMENTO E INSTALAÇÃO. AF_04/2024</v>
          </cell>
          <cell r="C4538" t="str">
            <v>UN</v>
          </cell>
          <cell r="D4538">
            <v>175.25</v>
          </cell>
        </row>
        <row r="4539">
          <cell r="A4539">
            <v>94479</v>
          </cell>
          <cell r="B4539" t="str">
            <v>TÊ, EM FERRO GALVANIZADO, CONEXÃO ROSQUEADA, DN 80 MM (3"), INSTALADO EM RESERVAÇÃO PREDIAL DE ÁGUA - FORNECIMENTO E INSTALAÇÃO. AF_04/2024</v>
          </cell>
          <cell r="C4539" t="str">
            <v>UN</v>
          </cell>
          <cell r="D4539">
            <v>229.2</v>
          </cell>
        </row>
        <row r="4540">
          <cell r="A4540">
            <v>94606</v>
          </cell>
          <cell r="B4540" t="str">
            <v>LUVA EM COBRE, DN 54 MM, SEM ANEL DE SOLDA, INSTALADO EM RESERVAÇÃO PREDIAL DE ÁGUA - FORNECIMENTO E INSTALAÇÃO. AF_04/2024</v>
          </cell>
          <cell r="C4540" t="str">
            <v>UN</v>
          </cell>
          <cell r="D4540">
            <v>77.12</v>
          </cell>
        </row>
        <row r="4541">
          <cell r="A4541">
            <v>94608</v>
          </cell>
          <cell r="B4541" t="str">
            <v>LUVA EM COBRE, DN 66 MM, SEM ANEL DE SOLDA, INSTALADO EM RESERVAÇÃO PREDIAL DE ÁGUA - FORNECIMENTO E INSTALAÇÃO. AF_04/2024</v>
          </cell>
          <cell r="C4541" t="str">
            <v>UN</v>
          </cell>
          <cell r="D4541">
            <v>195.72</v>
          </cell>
        </row>
        <row r="4542">
          <cell r="A4542">
            <v>94610</v>
          </cell>
          <cell r="B4542" t="str">
            <v>LUVA EM COBRE, DN 79 MM, SEM ANEL DE SOLDA, INSTALADO EM RESERVAÇÃO PREDIAL DE ÁGUA - FORNECIMENTO E INSTALAÇÃO. AF_04/2024</v>
          </cell>
          <cell r="C4542" t="str">
            <v>UN</v>
          </cell>
          <cell r="D4542">
            <v>287.04000000000002</v>
          </cell>
        </row>
        <row r="4543">
          <cell r="A4543">
            <v>94612</v>
          </cell>
          <cell r="B4543" t="str">
            <v>LUVA DE COBRE, DN 104 MM, SEM ANEL DE SOLDA, INSTALADO EM RESERVAÇÃO PREDIAL DE ÁGUA - FORNECIMENTO E INSTALAÇÃO. AF_04/2024</v>
          </cell>
          <cell r="C4543" t="str">
            <v>UN</v>
          </cell>
          <cell r="D4543">
            <v>408.59</v>
          </cell>
        </row>
        <row r="4544">
          <cell r="A4544">
            <v>94614</v>
          </cell>
          <cell r="B4544" t="str">
            <v>COTOVELO EM COBRE, DN 54 MM, 90 GRAUS, SEM ANEL DE SOLDA, INSTALADO EM RESERVAÇÃO PREDIAL DE ÁGUA - FORNECIMENTO E INSTALAÇÃO. AF_04/2024</v>
          </cell>
          <cell r="C4544" t="str">
            <v>UN</v>
          </cell>
          <cell r="D4544">
            <v>131.93</v>
          </cell>
        </row>
        <row r="4545">
          <cell r="A4545">
            <v>94615</v>
          </cell>
          <cell r="B4545" t="str">
            <v>CURVA EM COBRE, DN 54 MM, 45 GRAUS, SEM ANEL DE SOLDA, BOLSA X BOLSA, INSTALADO EM RESERVAÇÃO PREDIAL DE ÁGUA - FORNECIMENTO E INSTALAÇÃO. AF_04/2024</v>
          </cell>
          <cell r="C4545" t="str">
            <v>UN</v>
          </cell>
          <cell r="D4545">
            <v>150.13999999999999</v>
          </cell>
        </row>
        <row r="4546">
          <cell r="A4546">
            <v>94616</v>
          </cell>
          <cell r="B4546" t="str">
            <v>COTOVELO EM COBRE, DN 66 MM, 90 GRAUS, SEM ANEL DE SOLDA, INSTALADO EM RESERVAÇÃO PREDIAL DE ÁGUA - FORNECIMENTO E INSTALAÇÃO. AF_04/2024</v>
          </cell>
          <cell r="C4546" t="str">
            <v>UN</v>
          </cell>
          <cell r="D4546">
            <v>374.26</v>
          </cell>
        </row>
        <row r="4547">
          <cell r="A4547">
            <v>94617</v>
          </cell>
          <cell r="B4547" t="str">
            <v>CURVA EM COBRE, DN 66 MM, 45 GRAUS, SEM ANEL DE SOLDA, BOLSA X BOLSA, INSTALADO EM RESERVAÇÃO PREDIAL DE ÁGUA - FORNECIMENTO E INSTALAÇÃO. AF_04/2024</v>
          </cell>
          <cell r="C4547" t="str">
            <v>UN</v>
          </cell>
          <cell r="D4547">
            <v>310.95</v>
          </cell>
        </row>
        <row r="4548">
          <cell r="A4548">
            <v>94618</v>
          </cell>
          <cell r="B4548" t="str">
            <v>COTOVELO EM COBRE, DN 79 MM, 90 GRAUS, SEM ANEL DE SOLDA, INSTALADO EM RESERVAÇÃO PREDIAL DE ÁGUA - FORNECIMENTO E INSTALAÇÃO. AF_04/2024</v>
          </cell>
          <cell r="C4548" t="str">
            <v>UN</v>
          </cell>
          <cell r="D4548">
            <v>363.58</v>
          </cell>
        </row>
        <row r="4549">
          <cell r="A4549">
            <v>94620</v>
          </cell>
          <cell r="B4549" t="str">
            <v>COTOVELO EM COBRE, DN 104 MM, 90 GRAUS, SEM ANEL DE SOLDA, INSTALADO EM RESERVAÇÃO PREDIAL DE ÁGUA - FORNECIMENTO E INSTALAÇÃO. AF_04/2024</v>
          </cell>
          <cell r="C4549" t="str">
            <v>UN</v>
          </cell>
          <cell r="D4549">
            <v>842.43</v>
          </cell>
        </row>
        <row r="4550">
          <cell r="A4550">
            <v>94622</v>
          </cell>
          <cell r="B4550" t="str">
            <v>TE EM COBRE, DN 54 MM, SEM ANEL DE SOLDA, INSTALADO EM RESERVAÇÃO PREDIAL DE ÁGUA - FORNECIMENTO E INSTALAÇÃO. AF_04/2024</v>
          </cell>
          <cell r="C4550" t="str">
            <v>UN</v>
          </cell>
          <cell r="D4550">
            <v>192.75</v>
          </cell>
        </row>
        <row r="4551">
          <cell r="A4551">
            <v>94623</v>
          </cell>
          <cell r="B4551" t="str">
            <v>TE EM COBRE, DN 66 MM, SEM ANEL DE SOLDA, INSTALADO EM RESERVAÇÃO PREDIAL DE ÁGUA - FORNECIMENTO E INSTALAÇÃO. AF_04/2024</v>
          </cell>
          <cell r="C4551" t="str">
            <v>UN</v>
          </cell>
          <cell r="D4551">
            <v>463.28</v>
          </cell>
        </row>
        <row r="4552">
          <cell r="A4552">
            <v>94624</v>
          </cell>
          <cell r="B4552" t="str">
            <v>TE EM COBRE, DN 79 MM, SEM ANEL DE SOLDA, INSTALADO EM RESERVAÇÃO PREDIAL DE ÁGUA - FORNECIMENTO E INSTALAÇÃO. AF_04/2024</v>
          </cell>
          <cell r="C4552" t="str">
            <v>UN</v>
          </cell>
          <cell r="D4552">
            <v>699.39</v>
          </cell>
        </row>
        <row r="4553">
          <cell r="A4553">
            <v>94625</v>
          </cell>
          <cell r="B4553" t="str">
            <v>TE EM COBRE, DN 104 MM, SEM ANEL DE SOLDA, INSTALADO EM RESERVAÇÃO PREDIAL DE ÁGUA - FORNECIMENTO E INSTALAÇÃO. AF_04/2024</v>
          </cell>
          <cell r="C4553" t="str">
            <v>UN</v>
          </cell>
          <cell r="D4553">
            <v>1468.59</v>
          </cell>
        </row>
        <row r="4554">
          <cell r="A4554">
            <v>94656</v>
          </cell>
          <cell r="B4554" t="str">
            <v>ADAPTADOR CURTO COM BOLSA E ROSCA PARA REGISTRO, PVC, SOLDÁVEL, DN  25 MM X 3/4", INSTALADO EM RESERVAÇÃO PREDIAL DE ÁGUA - FORNECIMENTO E INSTALAÇÃO. AF_04/2024</v>
          </cell>
          <cell r="C4554" t="str">
            <v>UN</v>
          </cell>
          <cell r="D4554">
            <v>3.19</v>
          </cell>
        </row>
        <row r="4555">
          <cell r="A4555">
            <v>94657</v>
          </cell>
          <cell r="B4555" t="str">
            <v>LUVA PVC, SOLDÁVEL, DN  25 MM, INSTALADO EM RESERVAÇÃO PREDIAL DE ÁGUA - FORNECIMENTO E INSTALAÇÃO. AF_04/2024</v>
          </cell>
          <cell r="C4555" t="str">
            <v>UN</v>
          </cell>
          <cell r="D4555">
            <v>3.59</v>
          </cell>
        </row>
        <row r="4556">
          <cell r="A4556">
            <v>94658</v>
          </cell>
          <cell r="B4556" t="str">
            <v>ADAPTADOR CURTO COM BOLSA E ROSCA PARA REGISTRO, PVC, SOLDÁVEL, DN 32 MM X 1", INSTALADO EM RESERVAÇÃO PREDIAL DE ÁGUA - FORNECIMENTO E INSTALAÇÃO. AF_04/2024</v>
          </cell>
          <cell r="C4556" t="str">
            <v>UN</v>
          </cell>
          <cell r="D4556">
            <v>4.79</v>
          </cell>
        </row>
        <row r="4557">
          <cell r="A4557">
            <v>94659</v>
          </cell>
          <cell r="B4557" t="str">
            <v>LUVA PVC, SOLDÁVEL, DN 32 MM, INSTALADO EM RESERVAÇÃO PREDIAL DE ÁGUA - FORNECIMENTO E INSTALAÇÃO. AF_04/2024</v>
          </cell>
          <cell r="C4557" t="str">
            <v>UN</v>
          </cell>
          <cell r="D4557">
            <v>5.63</v>
          </cell>
        </row>
        <row r="4558">
          <cell r="A4558">
            <v>94660</v>
          </cell>
          <cell r="B4558" t="str">
            <v>ADAPTADOR CURTO COM BOLSA E ROSCA PARA REGISTRO, PVC, SOLDÁVEL, DN 40 MM X 1 1/4", INSTALADO EM RESERVAÇÃO PREDIAL DE ÁGUA - FORNECIMENTO E INSTALAÇÃO. AF_04/2024</v>
          </cell>
          <cell r="C4558" t="str">
            <v>UN</v>
          </cell>
          <cell r="D4558">
            <v>7.61</v>
          </cell>
        </row>
        <row r="4559">
          <cell r="A4559">
            <v>94661</v>
          </cell>
          <cell r="B4559" t="str">
            <v>LUVA, PVC, SOLDÁVEL, DN 40 MM, INSTALADO EM RESERVAÇÃO PREDIAL DE ÁGUA - FORNECIMENTO E INSTALAÇÃO. AF_04/2024</v>
          </cell>
          <cell r="C4559" t="str">
            <v>UN</v>
          </cell>
          <cell r="D4559">
            <v>8.9499999999999993</v>
          </cell>
        </row>
        <row r="4560">
          <cell r="A4560">
            <v>94662</v>
          </cell>
          <cell r="B4560" t="str">
            <v>ADAPTADOR CURTO COM BOLSA E ROSCA PARA REGISTRO, PVC, SOLDÁVEL, DN 50 MM X 1 1/2", INSTALADO EM RESERVAÇÃO PREDIAL DE ÁGUA - FORNECIMENTO E INSTALAÇÃO. AF_04/2024</v>
          </cell>
          <cell r="C4560" t="str">
            <v>UN</v>
          </cell>
          <cell r="D4560">
            <v>10</v>
          </cell>
        </row>
        <row r="4561">
          <cell r="A4561">
            <v>94663</v>
          </cell>
          <cell r="B4561" t="str">
            <v>LUVA, PVC, SOLDÁVEL, DN 50 MM, INSTALADO EM RESERVAÇÃO PREDIAL DE ÁGUA - FORNECIMENTO E INSTALAÇÃO. AF_04/2024</v>
          </cell>
          <cell r="C4561" t="str">
            <v>UN</v>
          </cell>
          <cell r="D4561">
            <v>11.18</v>
          </cell>
        </row>
        <row r="4562">
          <cell r="A4562">
            <v>94664</v>
          </cell>
          <cell r="B4562" t="str">
            <v>ADAPTADOR CURTO COM BOLSA E ROSCA PARA REGISTRO, PVC, SOLDÁVEL, DN 60 MM X 2", INSTALADO EM RESERVAÇÃO PREDIAL DE ÁGUA - FORNECIMENTO E INSTALAÇÃO. AF_04/2024</v>
          </cell>
          <cell r="C4562" t="str">
            <v>UN</v>
          </cell>
          <cell r="D4562">
            <v>18.32</v>
          </cell>
        </row>
        <row r="4563">
          <cell r="A4563">
            <v>94665</v>
          </cell>
          <cell r="B4563" t="str">
            <v>LUVA, PVC, SOLDÁVEL, DN 60 MM, INSTALADO EM RESERVAÇÃO PREDIAL DE ÁGUA - FORNECIMENTO E INSTALAÇÃO. AF_04/2024</v>
          </cell>
          <cell r="C4563" t="str">
            <v>UN</v>
          </cell>
          <cell r="D4563">
            <v>22.08</v>
          </cell>
        </row>
        <row r="4564">
          <cell r="A4564">
            <v>94666</v>
          </cell>
          <cell r="B4564" t="str">
            <v>ADAPTADOR CURTO COM BOLSA E ROSCA PARA REGISTRO, PVC, SOLDÁVEL, DN 75 MM X 2 1/2", INSTALADO EM RESERVAÇÃO PREDIAL DE ÁGUA - FORNECIMENTO E INSTALAÇÃO. AF_04/2024</v>
          </cell>
          <cell r="C4564" t="str">
            <v>UN</v>
          </cell>
          <cell r="D4564">
            <v>29.82</v>
          </cell>
        </row>
        <row r="4565">
          <cell r="A4565">
            <v>94667</v>
          </cell>
          <cell r="B4565" t="str">
            <v>LUVA, PVC, SOLDÁVEL, DN 75 MM, INSTALADO EM RESERVAÇÃO PREDIAL DE ÁGUA - FORNECIMENTO E INSTALAÇÃO. AF_04/2024</v>
          </cell>
          <cell r="C4565" t="str">
            <v>UN</v>
          </cell>
          <cell r="D4565">
            <v>32.49</v>
          </cell>
        </row>
        <row r="4566">
          <cell r="A4566">
            <v>94668</v>
          </cell>
          <cell r="B4566" t="str">
            <v>ADAPTADOR CURTO COM BOLSA E ROSCA PARA REGISTRO, PVC, SOLDÁVEL, DN 85 MM X 3", INSTALADO EM RESERVAÇÃO PREDIAL DE ÁGUA - FORNECIMENTO E INSTALAÇÃO. AF_04/2024</v>
          </cell>
          <cell r="C4566" t="str">
            <v>UN</v>
          </cell>
          <cell r="D4566">
            <v>39.67</v>
          </cell>
        </row>
        <row r="4567">
          <cell r="A4567">
            <v>94669</v>
          </cell>
          <cell r="B4567" t="str">
            <v>LUVA, PVC, SOLDÁVEL, DN 85 MM, INSTALADO EM RESERVAÇÃO PREDIAL DE ÁGUA - FORNECIMENTO E INSTALAÇÃO. AF_04/2024</v>
          </cell>
          <cell r="C4567" t="str">
            <v>UN</v>
          </cell>
          <cell r="D4567">
            <v>59.01</v>
          </cell>
        </row>
        <row r="4568">
          <cell r="A4568">
            <v>94670</v>
          </cell>
          <cell r="B4568" t="str">
            <v>ADAPTADOR CURTO COM BOLSA E ROSCA PARA REGISTRO, PVC, SOLDÁVEL, DN 110 MM X 4", INSTALADO EM RESERVAÇÃO PREDIAL DE ÁGUA - FORNECIMENTO E INSTALAÇÃO. AF_04/2024</v>
          </cell>
          <cell r="C4568" t="str">
            <v>UN</v>
          </cell>
          <cell r="D4568">
            <v>63.01</v>
          </cell>
        </row>
        <row r="4569">
          <cell r="A4569">
            <v>94671</v>
          </cell>
          <cell r="B4569" t="str">
            <v>LUVA, PVC, SOLDÁVEL, DN 110 MM, INSTALADO EM RESERVAÇÃO PREDIAL DE ÁGUA - FORNECIMENTO E INSTALAÇÃO. AF_04/2024</v>
          </cell>
          <cell r="C4569" t="str">
            <v>UN</v>
          </cell>
          <cell r="D4569">
            <v>96.83</v>
          </cell>
        </row>
        <row r="4570">
          <cell r="A4570">
            <v>94672</v>
          </cell>
          <cell r="B4570" t="str">
            <v>JOELHO 90 GRAUS COM BUCHA DE LATÃO, PVC, SOLDÁVEL, DN  25 MM X 3/4", INSTALADO EM RESERVAÇÃO PREDIAL DE ÁGUA - FORNECIMENTO E INSTALAÇÃO. AF_04/2024</v>
          </cell>
          <cell r="C4570" t="str">
            <v>UN</v>
          </cell>
          <cell r="D4570">
            <v>5.52</v>
          </cell>
        </row>
        <row r="4571">
          <cell r="A4571">
            <v>94673</v>
          </cell>
          <cell r="B4571" t="str">
            <v>CURVA 90 GRAUS, PVC, SOLDÁVEL, DN  25 MM, INSTALADO EM RESERVAÇÃO PREDIAL DE ÁGUA - FORNECIMENTO E INSTALAÇÃO. AF_04/2024</v>
          </cell>
          <cell r="C4571" t="str">
            <v>UN</v>
          </cell>
          <cell r="D4571">
            <v>6.52</v>
          </cell>
        </row>
        <row r="4572">
          <cell r="A4572">
            <v>94674</v>
          </cell>
          <cell r="B4572" t="str">
            <v>JOELHO 90 GRAUS, PVC, SOLDÁVEL, DN 32 MM INSTALADO EM RESERVAÇÃO PREDIAL DE ÁGUA - FORNECIMENTO E INSTALAÇÃO. AF_04/2024</v>
          </cell>
          <cell r="C4572" t="str">
            <v>UN</v>
          </cell>
          <cell r="D4572">
            <v>7.18</v>
          </cell>
        </row>
        <row r="4573">
          <cell r="A4573">
            <v>94675</v>
          </cell>
          <cell r="B4573" t="str">
            <v>CURVA 90 GRAUS, PVC, SOLDÁVEL, DN 32 MM, INSTALADO EM RESERVAÇÃO PREDIAL DE ÁGUA - FORNECIMENTO E INSTALAÇÃO. AF_04/2024</v>
          </cell>
          <cell r="C4573" t="str">
            <v>UN</v>
          </cell>
          <cell r="D4573">
            <v>10.98</v>
          </cell>
        </row>
        <row r="4574">
          <cell r="A4574">
            <v>94676</v>
          </cell>
          <cell r="B4574" t="str">
            <v>JOELHO 90 GRAUS, PVC, SOLDÁVEL, DN 40 MM INSTALADO EM RESERVAÇÃO PREDIAL DE ÁGUA - FORNECIMENTO E INSTALAÇÃO. AF_04/2024</v>
          </cell>
          <cell r="C4574" t="str">
            <v>UN</v>
          </cell>
          <cell r="D4574">
            <v>12.03</v>
          </cell>
        </row>
        <row r="4575">
          <cell r="A4575">
            <v>94677</v>
          </cell>
          <cell r="B4575" t="str">
            <v>CURVA 90 GRAUS, PVC, SOLDÁVEL, DN 40 MM, INSTALADO EM RESERVAÇÃO PREDIAL DE ÁGUA - FORNECIMENTO E INSTALAÇÃO. AF_04/2024</v>
          </cell>
          <cell r="C4575" t="str">
            <v>UN</v>
          </cell>
          <cell r="D4575">
            <v>17.809999999999999</v>
          </cell>
        </row>
        <row r="4576">
          <cell r="A4576">
            <v>94678</v>
          </cell>
          <cell r="B4576" t="str">
            <v>JOELHO 90 GRAUS, PVC, SOLDÁVEL, DN 50 MM INSTALADO EM RESERVAÇÃO PREDIAL DE ÁGUA - FORNECIMENTO E INSTALAÇÃO. AF_04/2024</v>
          </cell>
          <cell r="C4576" t="str">
            <v>UN</v>
          </cell>
          <cell r="D4576">
            <v>13.9</v>
          </cell>
        </row>
        <row r="4577">
          <cell r="A4577">
            <v>94679</v>
          </cell>
          <cell r="B4577" t="str">
            <v>CURVA 90 GRAUS, PVC, SOLDÁVEL, DN 50 MM, INSTALADO EM RESERVAÇÃO PREDIAL DE ÁGUA - FORNECIMENTO E INSTALAÇÃO. AF_04/2024</v>
          </cell>
          <cell r="C4577" t="str">
            <v>UN</v>
          </cell>
          <cell r="D4577">
            <v>21.5</v>
          </cell>
        </row>
        <row r="4578">
          <cell r="A4578">
            <v>94680</v>
          </cell>
          <cell r="B4578" t="str">
            <v>JOELHO 90 GRAUS, PVC, SOLDÁVEL, DN 60 MM INSTALADO EM RESERVAÇÃO PREDIAL DE ÁGUA - FORNECIMENTO E INSTALAÇÃO. AF_04/2024</v>
          </cell>
          <cell r="C4578" t="str">
            <v>UN</v>
          </cell>
          <cell r="D4578">
            <v>39.68</v>
          </cell>
        </row>
        <row r="4579">
          <cell r="A4579">
            <v>94681</v>
          </cell>
          <cell r="B4579" t="str">
            <v>CURVA 90 GRAUS, PVC, SOLDÁVEL, DN 60 MM, INSTALADO EM RESERVAÇÃO PREDIAL DE ÁGUA - FORNECIMENTO E INSTALAÇÃO. AF_04/2024</v>
          </cell>
          <cell r="C4579" t="str">
            <v>UN</v>
          </cell>
          <cell r="D4579">
            <v>44.54</v>
          </cell>
        </row>
        <row r="4580">
          <cell r="A4580">
            <v>94682</v>
          </cell>
          <cell r="B4580" t="str">
            <v>JOELHO 90 GRAUS, PVC, SOLDÁVEL, DN 75 MM INSTALADO EM RESERVAÇÃO PREDIAL DE ÁGUA - FORNECIMENTO E INSTALAÇÃO. AF_04/2024</v>
          </cell>
          <cell r="C4580" t="str">
            <v>UN</v>
          </cell>
          <cell r="D4580">
            <v>98.87</v>
          </cell>
        </row>
        <row r="4581">
          <cell r="A4581">
            <v>94683</v>
          </cell>
          <cell r="B4581" t="str">
            <v>CURVA 90 GRAUS, PVC, SOLDÁVEL, DN 75 MM, INSTALADO EM RESERVAÇÃO PREDIAL DE ÁGUA - FORNECIMENTO E INSTALAÇÃO. AF_04/2024</v>
          </cell>
          <cell r="C4581" t="str">
            <v>UN</v>
          </cell>
          <cell r="D4581">
            <v>67.7</v>
          </cell>
        </row>
        <row r="4582">
          <cell r="A4582">
            <v>94684</v>
          </cell>
          <cell r="B4582" t="str">
            <v>JOELHO 90 GRAUS, PVC, SOLDÁVEL, DN 85 MM INSTALADO EM RESERVAÇÃO PREDIAL DE ÁGUA - FORNECIMENTO E INSTALAÇÃO. AF_04/2024</v>
          </cell>
          <cell r="C4582" t="str">
            <v>UN</v>
          </cell>
          <cell r="D4582">
            <v>119.27</v>
          </cell>
        </row>
        <row r="4583">
          <cell r="A4583">
            <v>94685</v>
          </cell>
          <cell r="B4583" t="str">
            <v>CURVA 90 GRAUS, PVC, SOLDÁVEL, DN 85 MM, INSTALADO EM RESERVAÇÃO PREDIAL DE ÁGUA - FORNECIMENTO E INSTALAÇÃO. AF_04/2024</v>
          </cell>
          <cell r="C4583" t="str">
            <v>UN</v>
          </cell>
          <cell r="D4583">
            <v>86.23</v>
          </cell>
        </row>
        <row r="4584">
          <cell r="A4584">
            <v>94686</v>
          </cell>
          <cell r="B4584" t="str">
            <v>JOELHO 90 GRAUS, PVC, SOLDÁVEL, DN 110 MM INSTALADO EM RESERVAÇÃO PREDIAL DE ÁGUA - FORNECIMENTO E INSTALAÇÃO. AF_04/2024</v>
          </cell>
          <cell r="C4584" t="str">
            <v>UN</v>
          </cell>
          <cell r="D4584">
            <v>230.32</v>
          </cell>
        </row>
        <row r="4585">
          <cell r="A4585">
            <v>94687</v>
          </cell>
          <cell r="B4585" t="str">
            <v>CURVA 90 GRAUS, PVC, SOLDÁVEL, DN 110 MM, INSTALADO EM RESERVAÇÃO PREDIAL DE ÁGUA - FORNECIMENTO E INSTALAÇÃO. AF_04/2024</v>
          </cell>
          <cell r="C4585" t="str">
            <v>UN</v>
          </cell>
          <cell r="D4585">
            <v>208.4</v>
          </cell>
        </row>
        <row r="4586">
          <cell r="A4586">
            <v>94688</v>
          </cell>
          <cell r="B4586" t="str">
            <v>TÊ, PVC, SOLDÁVEL, DN  25 MM INSTALADO EM RESERVAÇÃO PREDIAL DE ÁGUA - FORNECIMENTO E INSTALAÇÃO. AF_04/2024</v>
          </cell>
          <cell r="C4586" t="str">
            <v>UN</v>
          </cell>
          <cell r="D4586">
            <v>6.27</v>
          </cell>
        </row>
        <row r="4587">
          <cell r="A4587">
            <v>94689</v>
          </cell>
          <cell r="B4587" t="str">
            <v>TÊ COM BUCHA DE LATÃO NA BOLSA CENTRAL, PVC, SOLDÁVEL, DN  25 MM X 3/4", INSTALADO EM RESERVAÇÃO PREDIAL DE ÁGUA - FORNECIMENTO E INSTALAÇÃO. AF_04/2024</v>
          </cell>
          <cell r="C4587" t="str">
            <v>UN</v>
          </cell>
          <cell r="D4587">
            <v>8.65</v>
          </cell>
        </row>
        <row r="4588">
          <cell r="A4588">
            <v>94690</v>
          </cell>
          <cell r="B4588" t="str">
            <v>TÊ, PVC, SOLDÁVEL, DN 32 MM INSTALADO EM RESERVAÇÃO PREDIAL DE ÁGUA - FORNECIMENTO E INSTALAÇÃO. AF_04/2024</v>
          </cell>
          <cell r="C4588" t="str">
            <v>UN</v>
          </cell>
          <cell r="D4588">
            <v>10.34</v>
          </cell>
        </row>
        <row r="4589">
          <cell r="A4589">
            <v>94691</v>
          </cell>
          <cell r="B4589" t="str">
            <v>TÊ DE REDUÇÃO, PVC, SOLDÁVEL, DN 32 MM X  25 MM, INSTALADO EM RESERVAÇÃO PREDIAL DE ÁGUA - FORNECIMENTO E INSTALAÇÃO. AF_04/2024</v>
          </cell>
          <cell r="C4589" t="str">
            <v>UN</v>
          </cell>
          <cell r="D4589">
            <v>12.45</v>
          </cell>
        </row>
        <row r="4590">
          <cell r="A4590">
            <v>94692</v>
          </cell>
          <cell r="B4590" t="str">
            <v>TÊ, PVC, SOLDÁVEL, DN 40 MM INSTALADO EM RESERVAÇÃO PREDIAL DE ÁGUA - FORNECIMENTO E INSTALAÇÃO. AF_04/2024</v>
          </cell>
          <cell r="C4590" t="str">
            <v>UN</v>
          </cell>
          <cell r="D4590">
            <v>17.62</v>
          </cell>
        </row>
        <row r="4591">
          <cell r="A4591">
            <v>94693</v>
          </cell>
          <cell r="B4591" t="str">
            <v>TÊ DE REDUÇÃO, PVC, SOLDÁVEL, DN 40 MM X 32 MM, INSTALADO EM RESERVAÇÃO PREDIAL DE ÁGUA - FORNECIMENTO E INSTALAÇÃO. AF_04/2024</v>
          </cell>
          <cell r="C4591" t="str">
            <v>UN</v>
          </cell>
          <cell r="D4591">
            <v>16.3</v>
          </cell>
        </row>
        <row r="4592">
          <cell r="A4592">
            <v>94694</v>
          </cell>
          <cell r="B4592" t="str">
            <v>TÊ, PVC, SOLDÁVEL, DN 50 MM INSTALADO EM RESERVAÇÃO PREDIAL DE ÁGUA - FORNECIMENTO E INSTALAÇÃO. AF_04/2024</v>
          </cell>
          <cell r="C4592" t="str">
            <v>UN</v>
          </cell>
          <cell r="D4592">
            <v>21.85</v>
          </cell>
        </row>
        <row r="4593">
          <cell r="A4593">
            <v>94695</v>
          </cell>
          <cell r="B4593" t="str">
            <v>TÊ DE REDUÇÃO, PVC, SOLDÁVEL, DN 50 MM X 40 MM, INSTALADO EM RESERVAÇÃO PREDIAL DE ÁGUA - FORNECIMENTO E INSTALAÇÃO. AF_04/2024</v>
          </cell>
          <cell r="C4593" t="str">
            <v>UN</v>
          </cell>
          <cell r="D4593">
            <v>28.52</v>
          </cell>
        </row>
        <row r="4594">
          <cell r="A4594">
            <v>94696</v>
          </cell>
          <cell r="B4594" t="str">
            <v>TÊ, PVC, SOLDÁVEL, DN 60 MM INSTALADO EM RESERVAÇÃO PREDIAL DE ÁGUA - FORNECIMENTO E INSTALAÇÃO. AF_04/2024</v>
          </cell>
          <cell r="C4594" t="str">
            <v>UN</v>
          </cell>
          <cell r="D4594">
            <v>46.33</v>
          </cell>
        </row>
        <row r="4595">
          <cell r="A4595">
            <v>94697</v>
          </cell>
          <cell r="B4595" t="str">
            <v>TÊ, PVC, SOLDÁVEL, DN 75 MM INSTALADO EM RESERVAÇÃO PREDIAL DE ÁGUA - FORNECIMENTO E INSTALAÇÃO. AF_04/2024</v>
          </cell>
          <cell r="C4595" t="str">
            <v>UN</v>
          </cell>
          <cell r="D4595">
            <v>79.53</v>
          </cell>
        </row>
        <row r="4596">
          <cell r="A4596">
            <v>94698</v>
          </cell>
          <cell r="B4596" t="str">
            <v>TÊ DE REDUÇÃO, PVC, SOLDÁVEL, DN 75 MM X 50 MM, INSTALADO EM RESERVAÇÃO PREDIAL DE ÁGUA - FORNECIMENTO E INSTALAÇÃO. AF_04/2024</v>
          </cell>
          <cell r="C4596" t="str">
            <v>UN</v>
          </cell>
          <cell r="D4596">
            <v>61.34</v>
          </cell>
        </row>
        <row r="4597">
          <cell r="A4597">
            <v>94699</v>
          </cell>
          <cell r="B4597" t="str">
            <v>TÊ, PVC, SOLDÁVEL, DN 85 MM INSTALADO EM RESERVAÇÃO PREDIAL DE ÁGUA - FORNECIMENTO E INSTALAÇÃO. AF_04/2024</v>
          </cell>
          <cell r="C4597" t="str">
            <v>UN</v>
          </cell>
          <cell r="D4597">
            <v>105.44</v>
          </cell>
        </row>
        <row r="4598">
          <cell r="A4598">
            <v>94700</v>
          </cell>
          <cell r="B4598" t="str">
            <v>TÊ DE REDUÇÃO, PVC, SOLDÁVEL, DN 85 MM X 60 MM, INSTALADO EM RESERVAÇÃO PREDIAL DE ÁGUA - FORNECIMENTO E INSTALAÇÃO. AF_04/2024</v>
          </cell>
          <cell r="C4598" t="str">
            <v>UN</v>
          </cell>
          <cell r="D4598">
            <v>119.77</v>
          </cell>
        </row>
        <row r="4599">
          <cell r="A4599">
            <v>94701</v>
          </cell>
          <cell r="B4599" t="str">
            <v>TÊ, PVC, SOLDÁVEL, DN 110 MM INSTALADO EM RESERVAÇÃO PREDIAL DE ÁGUA - FORNECIMENTO E INSTALAÇÃO. AF_04/2024</v>
          </cell>
          <cell r="C4599" t="str">
            <v>UN</v>
          </cell>
          <cell r="D4599">
            <v>206.65</v>
          </cell>
        </row>
        <row r="4600">
          <cell r="A4600">
            <v>94702</v>
          </cell>
          <cell r="B4600" t="str">
            <v>TÊ DE REDUÇÃO, PVC, SOLDÁVEL, DN 110 MM X 60 MM, INSTALADO EM RESERVAÇÃO PREDIAL DE ÁGUA - FORNECIMENTO E INSTALAÇÃO. AF_04/2024</v>
          </cell>
          <cell r="C4600" t="str">
            <v>UN</v>
          </cell>
          <cell r="D4600">
            <v>172.35</v>
          </cell>
        </row>
        <row r="4601">
          <cell r="A4601">
            <v>94703</v>
          </cell>
          <cell r="B4601" t="str">
            <v>ADAPTADOR COM FLANGE E ANEL DE VEDAÇÃO, PVC, SOLDÁVEL, DN  25 MM X 3/4", INSTALADO EM RESERVAÇÃO PREDIAL DE ÁGUA - FORNECIMENTO E INSTALAÇÃO. AF_04/2024</v>
          </cell>
          <cell r="C4601" t="str">
            <v>UN</v>
          </cell>
          <cell r="D4601">
            <v>18.27</v>
          </cell>
        </row>
        <row r="4602">
          <cell r="A4602">
            <v>94704</v>
          </cell>
          <cell r="B4602" t="str">
            <v>ADAPTADOR COM FLANGE E ANEL DE VEDAÇÃO, PVC, SOLDÁVEL, DN 32 MM X 1", INSTALADO EM RESERVAÇÃO PREDIAL DE ÁGUA - FORNECIMENTO E INSTALAÇÃO. AF_04/2024</v>
          </cell>
          <cell r="C4602" t="str">
            <v>UN</v>
          </cell>
          <cell r="D4602">
            <v>24.49</v>
          </cell>
        </row>
        <row r="4603">
          <cell r="A4603">
            <v>94705</v>
          </cell>
          <cell r="B4603" t="str">
            <v>ADAPTADOR COM FLANGE E ANEL DE VEDAÇÃO, PVC, SOLDÁVEL, DN 40 MM X 1 1/4", INSTALADO EM RESERVAÇÃO PREDIAL DE ÁGUA - FORNECIMENTO E INSTALAÇÃO. AF_04/2024</v>
          </cell>
          <cell r="C4603" t="str">
            <v>UN</v>
          </cell>
          <cell r="D4603">
            <v>33.6</v>
          </cell>
        </row>
        <row r="4604">
          <cell r="A4604">
            <v>94706</v>
          </cell>
          <cell r="B4604" t="str">
            <v>ADAPTADOR COM FLANGE E ANEL DE VEDAÇÃO, PVC, SOLDÁVEL, DN 50 MM X 1 1/2", INSTALADO EM RESERVAÇÃO PREDIAL DE ÁGUA - FORNECIMENTO E INSTALAÇÃO. AF_04/2024</v>
          </cell>
          <cell r="C4604" t="str">
            <v>UN</v>
          </cell>
          <cell r="D4604">
            <v>32.86</v>
          </cell>
        </row>
        <row r="4605">
          <cell r="A4605">
            <v>94707</v>
          </cell>
          <cell r="B4605" t="str">
            <v>ADAPTADOR COM FLANGE E ANEL DE VEDAÇÃO, PVC, SOLDÁVEL, DN 60 MM X 2", INSTALADO EM RESERVAÇÃO PREDIAL DE ÁGUA - FORNECIMENTO E INSTALAÇÃO. AF_04/2024</v>
          </cell>
          <cell r="C4605" t="str">
            <v>UN</v>
          </cell>
          <cell r="D4605">
            <v>52.08</v>
          </cell>
        </row>
        <row r="4606">
          <cell r="A4606">
            <v>94713</v>
          </cell>
          <cell r="B4606" t="str">
            <v>ADAPTADOR COM FLANGES LIVRES, PVC, SOLDÁVEL, DN 75 MM X 2 1/2", INSTALADO EM RESERVAÇÃO PREDIAL DE ÁGUA - FORNECIMENTO E INSTALAÇÃO. AF_04/2024</v>
          </cell>
          <cell r="C4606" t="str">
            <v>UN</v>
          </cell>
          <cell r="D4606">
            <v>216.82</v>
          </cell>
        </row>
        <row r="4607">
          <cell r="A4607">
            <v>94714</v>
          </cell>
          <cell r="B4607" t="str">
            <v>ADAPTADOR COM FLANGES LIVRES, PVC, SOLDÁVEL, DN 85 MM X 3", INSTALADO EM RESERVAÇÃO PREDIAL DE ÁGUA - FORNECIMENTO E INSTALAÇÃO. AF_04/2024</v>
          </cell>
          <cell r="C4607" t="str">
            <v>UN</v>
          </cell>
          <cell r="D4607">
            <v>304.57</v>
          </cell>
        </row>
        <row r="4608">
          <cell r="A4608">
            <v>94715</v>
          </cell>
          <cell r="B4608" t="str">
            <v>ADAPTADOR COM FLANGES LIVRES, PVC, SOLDÁVEL, DN 110 MM X 4", INSTALADO EM RESERVAÇÃO PREDIAL DE ÁGUA - FORNECIMENTO E INSTALAÇÃO. AF_04/2024</v>
          </cell>
          <cell r="C4608" t="str">
            <v>UN</v>
          </cell>
          <cell r="D4608">
            <v>270.74</v>
          </cell>
        </row>
        <row r="4609">
          <cell r="A4609">
            <v>94724</v>
          </cell>
          <cell r="B4609" t="str">
            <v>CONECTOR, CPVC, SOLDÁVEL, DN 22 MM X 3/4", INSTALADO EM RESERVAÇÃO PREDIAL DE ÁGUA - FORNECIMENTO E INSTALAÇÃO. AF_04/2024</v>
          </cell>
          <cell r="C4609" t="str">
            <v>UN</v>
          </cell>
          <cell r="D4609">
            <v>24.92</v>
          </cell>
        </row>
        <row r="4610">
          <cell r="A4610">
            <v>94725</v>
          </cell>
          <cell r="B4610" t="str">
            <v>LUVA, CPVC, SOLDÁVEL, DN 22 MM, INSTALADO EM RESERVAÇÃO PREDIAL DE ÁGUA - FORNECIMENTO E INSTALAÇÃO. AF_04/2024</v>
          </cell>
          <cell r="C4610" t="str">
            <v>UN</v>
          </cell>
          <cell r="D4610">
            <v>6.67</v>
          </cell>
        </row>
        <row r="4611">
          <cell r="A4611">
            <v>94726</v>
          </cell>
          <cell r="B4611" t="str">
            <v>CONECTOR, CPVC, SOLDÁVEL, DN 28 MM X 1", INSTALADO EM RESERVAÇÃO PREDIAL DE ÁGUA - FORNECIMENTO E INSTALAÇÃO. AF_04/2024</v>
          </cell>
          <cell r="C4611" t="str">
            <v>UN</v>
          </cell>
          <cell r="D4611">
            <v>32.119999999999997</v>
          </cell>
        </row>
        <row r="4612">
          <cell r="A4612">
            <v>94727</v>
          </cell>
          <cell r="B4612" t="str">
            <v>LUVA, CPVC, SOLDÁVEL, DN 28 MM, INSTALADO EM RESERVAÇÃO PREDIAL DE ÁGUA - FORNECIMENTO E INSTALAÇÃO. AF_04/2024</v>
          </cell>
          <cell r="C4612" t="str">
            <v>UN</v>
          </cell>
          <cell r="D4612">
            <v>10.89</v>
          </cell>
        </row>
        <row r="4613">
          <cell r="A4613">
            <v>94728</v>
          </cell>
          <cell r="B4613" t="str">
            <v>CONECTOR, CPVC, SOLDÁVEL, DN 35 MM X 1 1/4", INSTALADO EM RESERVAÇÃO PREDIAL DE ÁGUA - FORNECIMENTO E INSTALAÇÃO. AF_04/2024</v>
          </cell>
          <cell r="C4613" t="str">
            <v>UN</v>
          </cell>
          <cell r="D4613">
            <v>50.14</v>
          </cell>
        </row>
        <row r="4614">
          <cell r="A4614">
            <v>94729</v>
          </cell>
          <cell r="B4614" t="str">
            <v>LUVA, CPVC, SOLDÁVEL, DN 35 MM, INSTALADO EM RESERVAÇÃO PREDIAL DE ÁGUA - FORNECIMENTO E INSTALAÇÃO. AF_04/2024</v>
          </cell>
          <cell r="C4614" t="str">
            <v>UN</v>
          </cell>
          <cell r="D4614">
            <v>18.87</v>
          </cell>
        </row>
        <row r="4615">
          <cell r="A4615">
            <v>94730</v>
          </cell>
          <cell r="B4615" t="str">
            <v>CONECTOR, CPVC, SOLDÁVEL, DN 42 MM X 1 1/2", INSTALADO EM RESERVAÇÃO PREDIAL DE ÁGUA - FORNECIMENTO E INSTALAÇÃO. AF_04/2024</v>
          </cell>
          <cell r="C4615" t="str">
            <v>UN</v>
          </cell>
          <cell r="D4615">
            <v>61.48</v>
          </cell>
        </row>
        <row r="4616">
          <cell r="A4616">
            <v>94731</v>
          </cell>
          <cell r="B4616" t="str">
            <v>LUVA, CPVC, SOLDÁVEL, DN 42 MM, INSTALADO EM RESERVAÇÃO PREDIAL DE ÁGUA - FORNECIMENTO E INSTALAÇÃO. AF_04/2024</v>
          </cell>
          <cell r="C4616" t="str">
            <v>UN</v>
          </cell>
          <cell r="D4616">
            <v>25.02</v>
          </cell>
        </row>
        <row r="4617">
          <cell r="A4617">
            <v>94732</v>
          </cell>
          <cell r="B4617" t="str">
            <v>CONECTOR, CPVC, SOLDÁVEL, DN 54 MM X 2", INSTALADO EM RESERVAÇÃO PREDIAL DE ÁGUA - FORNECIMENTO E INSTALAÇÃO. AF_04/2024</v>
          </cell>
          <cell r="C4617" t="str">
            <v>UN</v>
          </cell>
          <cell r="D4617">
            <v>98.6</v>
          </cell>
        </row>
        <row r="4618">
          <cell r="A4618">
            <v>94733</v>
          </cell>
          <cell r="B4618" t="str">
            <v>LUVA, CPVC, SOLDÁVEL, DN 54 MM, INSTALADO EM RESERVAÇÃO PREDIAL DE ÁGUA - FORNECIMENTO E INSTALAÇÃO. AF_04/2024</v>
          </cell>
          <cell r="C4618" t="str">
            <v>UN</v>
          </cell>
          <cell r="D4618">
            <v>43.9</v>
          </cell>
        </row>
        <row r="4619">
          <cell r="A4619">
            <v>94734</v>
          </cell>
          <cell r="B4619" t="str">
            <v>CONECTOR, CPVC, SOLDÁVEL, DN 73 MM X 2 1/2", INSTALADO EM RESERVAÇÃO PREDIAL DE ÁGUA - FORNECIMENTO E INSTALAÇÃO. AF_04/2024</v>
          </cell>
          <cell r="C4619" t="str">
            <v>UN</v>
          </cell>
          <cell r="D4619">
            <v>360.29</v>
          </cell>
        </row>
        <row r="4620">
          <cell r="A4620">
            <v>94736</v>
          </cell>
          <cell r="B4620" t="str">
            <v>CONECTOR, CPVC, SOLDÁVEL, DN 89 MM X 3", INSTALADO EM RESERVAÇÃO PREDIAL DE ÁGUA - FORNECIMENTO E INSTALAÇÃO. AF_04/2024</v>
          </cell>
          <cell r="C4620" t="str">
            <v>UN</v>
          </cell>
          <cell r="D4620">
            <v>523.88</v>
          </cell>
        </row>
        <row r="4621">
          <cell r="A4621">
            <v>94737</v>
          </cell>
          <cell r="B4621" t="str">
            <v>LUVA, CPVC, SOLDÁVEL, DN 89 MM, INSTALADO EM RESERVAÇÃO PREDIAL DE ÁGUA - FORNECIMENTO E INSTALAÇÃO. AF_04/2024</v>
          </cell>
          <cell r="C4621" t="str">
            <v>UN</v>
          </cell>
          <cell r="D4621">
            <v>182.26</v>
          </cell>
        </row>
        <row r="4622">
          <cell r="A4622">
            <v>94738</v>
          </cell>
          <cell r="B4622" t="str">
            <v>CONECTOR, CPVC, SOLDÁVEL, DN 114 MM X 4", INSTALADO EM RESERVAÇÃO PREDIAL DE ÁGUA - FORNECIMENTO E INSTALAÇÃO. AF_04/2024</v>
          </cell>
          <cell r="C4622" t="str">
            <v>UN</v>
          </cell>
          <cell r="D4622">
            <v>1579.08</v>
          </cell>
        </row>
        <row r="4623">
          <cell r="A4623">
            <v>94739</v>
          </cell>
          <cell r="B4623" t="str">
            <v>LUVA, CPVC, SOLDÁVEL, DN 114 MM, INSTALADO EM RESERVAÇÃO PREDIAL DE ÁGUA - FORNECIMENTO E INSTALAÇÃO. AF_04/2024</v>
          </cell>
          <cell r="C4623" t="str">
            <v>UN</v>
          </cell>
          <cell r="D4623">
            <v>223.8</v>
          </cell>
        </row>
        <row r="4624">
          <cell r="A4624">
            <v>94740</v>
          </cell>
          <cell r="B4624" t="str">
            <v>JOELHO 90 GRAUS, CPVC, SOLDÁVEL, DN 22 MM, INSTALADO EM RESERVAÇÃO PREDIAL DE ÁGUA - FORNECIMENTO E INSTALAÇÃO. AF_04/2024</v>
          </cell>
          <cell r="C4624" t="str">
            <v>UN</v>
          </cell>
          <cell r="D4624">
            <v>9.36</v>
          </cell>
        </row>
        <row r="4625">
          <cell r="A4625">
            <v>94741</v>
          </cell>
          <cell r="B4625" t="str">
            <v>CURVA 90 GRAUS, CPVC, SOLDÁVEL, DN 22 MM, INSTALADO EM RESERVAÇÃO PREDIAL DE ÁGUA - FORNECIMENTO E INSTALAÇÃO. AF_04/2024</v>
          </cell>
          <cell r="C4625" t="str">
            <v>UN</v>
          </cell>
          <cell r="D4625">
            <v>12.19</v>
          </cell>
        </row>
        <row r="4626">
          <cell r="A4626">
            <v>94742</v>
          </cell>
          <cell r="B4626" t="str">
            <v>JOELHO 90 GRAUS, CPVC, SOLDÁVEL, DN 28 MM, INSTALADO EM RESERVAÇÃO PREDIAL DE ÁGUA - FORNECIMENTO E INSTALAÇÃO. AF_04/2024</v>
          </cell>
          <cell r="C4626" t="str">
            <v>UN</v>
          </cell>
          <cell r="D4626">
            <v>15.7</v>
          </cell>
        </row>
        <row r="4627">
          <cell r="A4627">
            <v>94743</v>
          </cell>
          <cell r="B4627" t="str">
            <v>CURVA 90 GRAUS, CPVC, SOLDÁVEL, DN 28 MM, INSTALADO EM RESERVAÇÃO PREDIAL DE ÁGUA - FORNECIMENTO E INSTALAÇÃO. AF_04/2024</v>
          </cell>
          <cell r="C4627" t="str">
            <v>UN</v>
          </cell>
          <cell r="D4627">
            <v>19.96</v>
          </cell>
        </row>
        <row r="4628">
          <cell r="A4628">
            <v>94744</v>
          </cell>
          <cell r="B4628" t="str">
            <v>JOELHO 90 GRAUS, CPVC, SOLDÁVEL, DN 35 MM, INSTALADO EM RESERVAÇÃO PREDIAL DE ÁGUA - FORNECIMENTO E INSTALAÇÃO. AF_04/2024</v>
          </cell>
          <cell r="C4628" t="str">
            <v>UN</v>
          </cell>
          <cell r="D4628">
            <v>24.83</v>
          </cell>
        </row>
        <row r="4629">
          <cell r="A4629">
            <v>94746</v>
          </cell>
          <cell r="B4629" t="str">
            <v>JOELHO 90 GRAUS, CPVC, SOLDÁVEL, DN 42 MM, INSTALADO EM RESERVAÇÃO PREDIAL DE ÁGUA - FORNECIMENTO E INSTALAÇÃO. AF_04/2024</v>
          </cell>
          <cell r="C4629" t="str">
            <v>UN</v>
          </cell>
          <cell r="D4629">
            <v>35.700000000000003</v>
          </cell>
        </row>
        <row r="4630">
          <cell r="A4630">
            <v>94748</v>
          </cell>
          <cell r="B4630" t="str">
            <v>JOELHO 90 GRAUS, CPVC, SOLDÁVEL, DN 54 MM, INSTALADO EM RESERVAÇÃO PREDIAL DE ÁGUA - FORNECIMENTO E INSTALAÇÃO. AF_04/2024</v>
          </cell>
          <cell r="C4630" t="str">
            <v>UN</v>
          </cell>
          <cell r="D4630">
            <v>78.69</v>
          </cell>
        </row>
        <row r="4631">
          <cell r="A4631">
            <v>94750</v>
          </cell>
          <cell r="B4631" t="str">
            <v>JOELHO 90 GRAUS, CPVC, SOLDÁVEL, DN 73 MM, INSTALADO EM RESERVAÇÃO PREDIAL DE ÁGUA - FORNECIMENTO E INSTALAÇÃO. AF_04/2024</v>
          </cell>
          <cell r="C4631" t="str">
            <v>UN</v>
          </cell>
          <cell r="D4631">
            <v>159.11000000000001</v>
          </cell>
        </row>
        <row r="4632">
          <cell r="A4632">
            <v>94752</v>
          </cell>
          <cell r="B4632" t="str">
            <v>JOELHO 90 GRAUS, CPVC, SOLDÁVEL, DN 89 MM, INSTALADO EM RESERVAÇÃO PREDIAL DE ÁGUA - FORNECIMENTO E INSTALAÇÃO. AF_04/2024</v>
          </cell>
          <cell r="C4632" t="str">
            <v>UN</v>
          </cell>
          <cell r="D4632">
            <v>191.05</v>
          </cell>
        </row>
        <row r="4633">
          <cell r="A4633">
            <v>94754</v>
          </cell>
          <cell r="B4633" t="str">
            <v>JOELHO 90 GRAUS, CPVC, SOLDÁVEL, DN 114 MM, INSTALADO EM RESERVAÇÃO PREDIAL DE ÁGUA - FORNECIMENTO E INSTALAÇÃO. AF_04/2024</v>
          </cell>
          <cell r="C4633" t="str">
            <v>UN</v>
          </cell>
          <cell r="D4633">
            <v>273.47000000000003</v>
          </cell>
        </row>
        <row r="4634">
          <cell r="A4634">
            <v>94756</v>
          </cell>
          <cell r="B4634" t="str">
            <v>TE, CPVC, SOLDÁVEL, DN 22 MM, INSTALADO EM RESERVAÇÃO PREDIAL DE ÁGUA - FORNECIMENTO E INSTALAÇÃO. AF_04/2024</v>
          </cell>
          <cell r="C4634" t="str">
            <v>UN</v>
          </cell>
          <cell r="D4634">
            <v>12.06</v>
          </cell>
        </row>
        <row r="4635">
          <cell r="A4635">
            <v>94757</v>
          </cell>
          <cell r="B4635" t="str">
            <v>TE, CPVC, SOLDÁVEL, DN 28 MM, INSTALADO EM RESERVAÇÃO PREDIAL DE ÁGUA - FORNECIMENTO E INSTALAÇÃO. AF_04/2024</v>
          </cell>
          <cell r="C4635" t="str">
            <v>UN</v>
          </cell>
          <cell r="D4635">
            <v>19.079999999999998</v>
          </cell>
        </row>
        <row r="4636">
          <cell r="A4636">
            <v>94758</v>
          </cell>
          <cell r="B4636" t="str">
            <v>TE, CPVC, SOLDÁVEL, DN 35 MM, INSTALADO EM RESERVAÇÃO PREDIAL DE ÁGUA - FORNECIMENTO E INSTALAÇÃO. AF_04/2024</v>
          </cell>
          <cell r="C4636" t="str">
            <v>UN</v>
          </cell>
          <cell r="D4636">
            <v>48.8</v>
          </cell>
        </row>
        <row r="4637">
          <cell r="A4637">
            <v>94759</v>
          </cell>
          <cell r="B4637" t="str">
            <v>TE, CPVC, SOLDÁVEL, DN 42 MM, INSTALADO EM RESERVAÇÃO PREDIAL DE ÁGUA - FORNECIMENTO E INSTALAÇÃO. AF_04/2024</v>
          </cell>
          <cell r="C4637" t="str">
            <v>UN</v>
          </cell>
          <cell r="D4637">
            <v>62.1</v>
          </cell>
        </row>
        <row r="4638">
          <cell r="A4638">
            <v>94760</v>
          </cell>
          <cell r="B4638" t="str">
            <v>TE, CPVC, SOLDÁVEL, DN 54 MM, INSTALADO EM RESERVAÇÃO PREDIAL DE ÁGUA - FORNECIMENTO E INSTALAÇÃO. AF_04/2024</v>
          </cell>
          <cell r="C4638" t="str">
            <v>UN</v>
          </cell>
          <cell r="D4638">
            <v>98.93</v>
          </cell>
        </row>
        <row r="4639">
          <cell r="A4639">
            <v>94761</v>
          </cell>
          <cell r="B4639" t="str">
            <v>TE, CPVC, SOLDÁVEL, DN 73 MM, INSTALADO EM RESERVAÇÃO PREDIAL DE ÁGUA - FORNECIMENTO E INSTALAÇÃO. AF_04/2024</v>
          </cell>
          <cell r="C4639" t="str">
            <v>UN</v>
          </cell>
          <cell r="D4639">
            <v>214.12</v>
          </cell>
        </row>
        <row r="4640">
          <cell r="A4640">
            <v>94762</v>
          </cell>
          <cell r="B4640" t="str">
            <v>TE, CPVC, SOLDÁVEL, DN 89 MM, INSTALADO EM RESERVAÇÃO PREDIAL DE ÁGUA - FORNECIMENTO E INSTALAÇÃO. AF_04/2024</v>
          </cell>
          <cell r="C4640" t="str">
            <v>UN</v>
          </cell>
          <cell r="D4640">
            <v>259.58999999999997</v>
          </cell>
        </row>
        <row r="4641">
          <cell r="A4641">
            <v>94763</v>
          </cell>
          <cell r="B4641" t="str">
            <v>TE, CPVC, SOLDÁVEL, DN 114 MM, INSTALADO EM RESERVAÇÃO PREDIAL DE ÁGUA - FORNECIMENTO E INSTALAÇÃO. AF_04/2024</v>
          </cell>
          <cell r="C4641" t="str">
            <v>UN</v>
          </cell>
          <cell r="D4641">
            <v>340.75</v>
          </cell>
        </row>
        <row r="4642">
          <cell r="A4642">
            <v>94764</v>
          </cell>
          <cell r="B4642" t="str">
            <v>ADAPTADOR COM FLANGE E ANEL DE VEDAÇÃO, CPVC, ROSCÁVEL, DN 15 MM, INSTALADO EM RESERVAÇÃO PREDIAL DE ÁGUA - FORNECIMENTO E INSTALAÇÃO. AF_04/2024</v>
          </cell>
          <cell r="C4642" t="str">
            <v>UN</v>
          </cell>
          <cell r="D4642">
            <v>34.99</v>
          </cell>
        </row>
        <row r="4643">
          <cell r="A4643">
            <v>94765</v>
          </cell>
          <cell r="B4643" t="str">
            <v>ADAPTADOR COM FLANGE E ANEL DE VEDAÇÃO, CPVC, ROSCÁVEL, DN 22 MM, INSTALADO EM RESERVAÇÃO PREDIAL DE ÁGUA - FORNECIMENTO E INSTALAÇÃO. AF_04/2024</v>
          </cell>
          <cell r="C4643" t="str">
            <v>UN</v>
          </cell>
          <cell r="D4643">
            <v>38.619999999999997</v>
          </cell>
        </row>
        <row r="4644">
          <cell r="A4644">
            <v>94766</v>
          </cell>
          <cell r="B4644" t="str">
            <v>ADAPTADOR COM FLANGE E ANEL DE VEDAÇÃO, CPVC, ROSCÁVEL, DN 28 MM, INSTALADO EM RESERVAÇÃO PREDIAL DE ÁGUA - FORNECIMENTO E INSTALAÇÃO. AF_04/2024</v>
          </cell>
          <cell r="C4644" t="str">
            <v>UN</v>
          </cell>
          <cell r="D4644">
            <v>43.24</v>
          </cell>
        </row>
        <row r="4645">
          <cell r="A4645">
            <v>94767</v>
          </cell>
          <cell r="B4645" t="str">
            <v>ADAPTADOR COM FLANGE E ANEL DE VEDAÇÃO, CPVC, ROSCÁVEL, DN 35 MM, INSTALADO EM RESERVAÇÃO PREDIAL DE ÁGUA - FORNECIMENTO E INSTALAÇÃO. AF_04/2024</v>
          </cell>
          <cell r="C4645" t="str">
            <v>UN</v>
          </cell>
          <cell r="D4645">
            <v>64.42</v>
          </cell>
        </row>
        <row r="4646">
          <cell r="A4646">
            <v>94768</v>
          </cell>
          <cell r="B4646" t="str">
            <v>ADAPTADOR COM FLANGE E ANEL DE VEDAÇÃO, CPVC, ROSCÁVEL, DN 42 MM, INSTALADO EM RESERVAÇÃO PREDIAL DE ÁGUA - FORNECIMENTO E INSTALAÇÃO. AF_04/2024</v>
          </cell>
          <cell r="C4646" t="str">
            <v>UN</v>
          </cell>
          <cell r="D4646">
            <v>73.06</v>
          </cell>
        </row>
        <row r="4647">
          <cell r="A4647">
            <v>94769</v>
          </cell>
          <cell r="B4647" t="str">
            <v>ADAPTADOR COM FLANGE E ANEL DE VEDAÇÃO, CPVC, ROSCÁVEL, DN 54 MM, INSTALADO EM RESERVAÇÃO PREDIAL DE ÁGUA - FORNECIMENTO E INSTALAÇÃO. AF_04/2024</v>
          </cell>
          <cell r="C4647" t="str">
            <v>UN</v>
          </cell>
          <cell r="D4647">
            <v>97.78</v>
          </cell>
        </row>
        <row r="4648">
          <cell r="A4648">
            <v>94783</v>
          </cell>
          <cell r="B4648" t="str">
            <v>ADAPTADOR COM FLANGE E ANEL DE VEDAÇÃO, PVC, SOLDÁVEL, DN  20 MM X 1/2", INSTALADO EM RESERVAÇÃO PREDIAL DE ÁGUA - FORNECIMENTO E INSTALAÇÃO. AF_04/2024</v>
          </cell>
          <cell r="C4648" t="str">
            <v>UN</v>
          </cell>
          <cell r="D4648">
            <v>17.059999999999999</v>
          </cell>
        </row>
        <row r="4649">
          <cell r="A4649">
            <v>94863</v>
          </cell>
          <cell r="B4649" t="str">
            <v>LUVA, CPVC, SOLDÁVEL, DN 73 MM, INSTALADO EM RESERVAÇÃO PREDIAL DE ÁGUA - FORNECIMENTO E INSTALAÇÃO. AF_04/2024</v>
          </cell>
          <cell r="C4649" t="str">
            <v>UN</v>
          </cell>
          <cell r="D4649">
            <v>152.94999999999999</v>
          </cell>
        </row>
        <row r="4650">
          <cell r="A4650">
            <v>95237</v>
          </cell>
          <cell r="B4650" t="str">
            <v>LUVA COM BUCHA DE LATÃO, PVC, SOLDÁVEL, DN 32MM X 1 , INSTALADO EM RAMAL DE DISTRIBUIÇÃO DE ÁGUA   FORNECIMENTO E INSTALAÇÃO. AF_06/2022</v>
          </cell>
          <cell r="C4650" t="str">
            <v>UN</v>
          </cell>
          <cell r="D4650">
            <v>22.28</v>
          </cell>
        </row>
        <row r="4651">
          <cell r="A4651">
            <v>95693</v>
          </cell>
          <cell r="B4651" t="str">
            <v>LUVA SIMPLES, PVC, SÉRIE NORMAL, ESGOTO PREDIAL, DN 150 MM, JUNTA ELÁSTICA, FORNECIDO E INSTALADO EM SUBCOLETOR AÉREO DE ESGOTO SANITÁRIO. AF_08/2022</v>
          </cell>
          <cell r="C4651" t="str">
            <v>UN</v>
          </cell>
          <cell r="D4651">
            <v>49.86</v>
          </cell>
        </row>
        <row r="4652">
          <cell r="A4652">
            <v>95694</v>
          </cell>
          <cell r="B4652" t="str">
            <v>CURVA 90 GRAUS, PVC, SERIE R, ÁGUA PLUVIAL, DN 100 MM, JUNTA ELÁSTICA, FORNECIDO E INSTALADO EM RAMAL DE ENCAMINHAMENTO. AF_06/2022</v>
          </cell>
          <cell r="C4652" t="str">
            <v>UN</v>
          </cell>
          <cell r="D4652">
            <v>51.81</v>
          </cell>
        </row>
        <row r="4653">
          <cell r="A4653">
            <v>95695</v>
          </cell>
          <cell r="B4653" t="str">
            <v>CURVA 90 GRAUS, PVC, SERIE R, ÁGUA PLUVIAL, DN 100 MM, JUNTA ELÁSTICA, FORNECIDO E INSTALADO EM CONDUTORES VERTICAIS DE ÁGUAS PLUVIAIS. AF_06/2022</v>
          </cell>
          <cell r="C4653" t="str">
            <v>UN</v>
          </cell>
          <cell r="D4653">
            <v>58.39</v>
          </cell>
        </row>
        <row r="4654">
          <cell r="A4654">
            <v>95696</v>
          </cell>
          <cell r="B4654" t="str">
            <v>SPRINKLER TIPO PENDENTE, 68 °C, UNIÃO POR ROSCA DN 15 (1/2") - FORNECIMENTO E INSTALAÇÃO. AF_10/2020</v>
          </cell>
          <cell r="C4654" t="str">
            <v>UN</v>
          </cell>
          <cell r="D4654">
            <v>37.22</v>
          </cell>
        </row>
        <row r="4655">
          <cell r="A4655">
            <v>96637</v>
          </cell>
          <cell r="B4655" t="str">
            <v>JOELHO 90 GRAUS, PPR, DN 25 MM, CLASSE PN 25, INSTALADO EM RAMAL OU SUB-RAMAL DE ÁGUA   FORNECIMENTO E INSTALAÇÃO. AF_08/2022</v>
          </cell>
          <cell r="C4655" t="str">
            <v>UN</v>
          </cell>
          <cell r="D4655">
            <v>14.26</v>
          </cell>
        </row>
        <row r="4656">
          <cell r="A4656">
            <v>96638</v>
          </cell>
          <cell r="B4656" t="str">
            <v>JOELHO 45 GRAUS, PPR, DN 25 MM, CLASSE PN 25, INSTALADO EM RAMAL OU SUB-RAMAL DE ÁGUA   FORNECIMENTO E INSTALAÇÃO. AF_08/2022</v>
          </cell>
          <cell r="C4656" t="str">
            <v>UN</v>
          </cell>
          <cell r="D4656">
            <v>14.6</v>
          </cell>
        </row>
        <row r="4657">
          <cell r="A4657">
            <v>96639</v>
          </cell>
          <cell r="B4657" t="str">
            <v>LUVA, PPR, DN 25 MM, CLASSE PN 25, INSTALADO EM RAMAL OU SUB-RAMAL DE ÁGUA   FORNECIMENTO E INSTALAÇÃO. AF_08/2022</v>
          </cell>
          <cell r="C4657" t="str">
            <v>UN</v>
          </cell>
          <cell r="D4657">
            <v>9.93</v>
          </cell>
        </row>
        <row r="4658">
          <cell r="A4658">
            <v>96640</v>
          </cell>
          <cell r="B4658" t="str">
            <v>CONECTOR MACHO, PPR, 25 X 1/2  , CLASSE PN 25, INSTALADO EM RAMAL OU SUB-RAMAL DE ÁGUA   FORNECIMENTO E INSTALAÇÃO. AF_08/2022</v>
          </cell>
          <cell r="C4658" t="str">
            <v>UN</v>
          </cell>
          <cell r="D4658">
            <v>22.67</v>
          </cell>
        </row>
        <row r="4659">
          <cell r="A4659">
            <v>96641</v>
          </cell>
          <cell r="B4659" t="str">
            <v>CONECTOR FÊMEA, PPR, 25 X 1/2  , CLASSE PN 25, INSTALADO EM RAMAL OU SUB-RAMAL DE ÁGUA   FORNECIMENTO E INSTALAÇÃO. AF_08/2022</v>
          </cell>
          <cell r="C4659" t="str">
            <v>UN</v>
          </cell>
          <cell r="D4659">
            <v>15.19</v>
          </cell>
        </row>
        <row r="4660">
          <cell r="A4660">
            <v>96642</v>
          </cell>
          <cell r="B4660" t="str">
            <v>TÊ NORMAL, PPR, DN 25 MM, CLASSE PN 25, INSTALADO EM RAMAL OU SUB-RAMAL DE ÁGUA   FORNECIMENTO E INSTALAÇÃO. AF_08/2022</v>
          </cell>
          <cell r="C4660" t="str">
            <v>UN</v>
          </cell>
          <cell r="D4660">
            <v>18.78</v>
          </cell>
        </row>
        <row r="4661">
          <cell r="A4661">
            <v>96643</v>
          </cell>
          <cell r="B4661" t="str">
            <v>TÊ MISTURADOR, PPR, 25 X 3/4   , CLASSE PN 25, INSTALADO EM RAMAL OU SUB-RAMAL DE ÁGUA   FORNECIMENTO E INSTALAÇÃO. AF_08/2022</v>
          </cell>
          <cell r="C4661" t="str">
            <v>UN</v>
          </cell>
          <cell r="D4661">
            <v>39.78</v>
          </cell>
        </row>
        <row r="4662">
          <cell r="A4662">
            <v>96650</v>
          </cell>
          <cell r="B4662" t="str">
            <v>JOELHO 90 GRAUS, PPR, DN 25 MM, CLASSE PN 25, INSTALADO EM RAMAL DE DISTRIBUIÇÃO   FORNECIMENTO E INSTALAÇÃO. AF_08/2022</v>
          </cell>
          <cell r="C4662" t="str">
            <v>UN</v>
          </cell>
          <cell r="D4662">
            <v>7.96</v>
          </cell>
        </row>
        <row r="4663">
          <cell r="A4663">
            <v>96651</v>
          </cell>
          <cell r="B4663" t="str">
            <v>JOELHO 45 GRAUS, PPR, DN 25 MM, CLASSE PN 25, INSTALADO EM RAMAL DE DISTRIBUIÇÃO DE ÁGUA   FORNECIMENTO E INSTALAÇÃO. AF_08/2022</v>
          </cell>
          <cell r="C4663" t="str">
            <v>UN</v>
          </cell>
          <cell r="D4663">
            <v>8.3000000000000007</v>
          </cell>
        </row>
        <row r="4664">
          <cell r="A4664">
            <v>96652</v>
          </cell>
          <cell r="B4664" t="str">
            <v>JOELHO 90 GRAUS, PPR, DN 32 MM, CLASSE PN 25, INSTALADO EM RAMAL DE DISTRIBUIÇÃO - FORNECIMENTO E INSTALAÇÃO. AF_08/2022</v>
          </cell>
          <cell r="C4664" t="str">
            <v>UN</v>
          </cell>
          <cell r="D4664">
            <v>9.42</v>
          </cell>
        </row>
        <row r="4665">
          <cell r="A4665">
            <v>96653</v>
          </cell>
          <cell r="B4665" t="str">
            <v>JOELHO 45 GRAUS, PPR, DN 32 MM, CLASSE PN 25, INSTALADO EM RAMAL DE DISTRIBUIÇÃO DE ÁGUA - FORNECIMENTO E INSTALAÇÃO. AF_08/2022</v>
          </cell>
          <cell r="C4665" t="str">
            <v>UN</v>
          </cell>
          <cell r="D4665">
            <v>12.32</v>
          </cell>
        </row>
        <row r="4666">
          <cell r="A4666">
            <v>96654</v>
          </cell>
          <cell r="B4666" t="str">
            <v>JOELHO 90 GRAUS, PPR, DN 40 MM, CLASSE PN 25, INSTALADO EM RAMAL DE DISTRIBUIÇÃO - FORNECIMENTO E INSTALAÇÃO. AF_08/2022</v>
          </cell>
          <cell r="C4666" t="str">
            <v>UN</v>
          </cell>
          <cell r="D4666">
            <v>14.01</v>
          </cell>
        </row>
        <row r="4667">
          <cell r="A4667">
            <v>96655</v>
          </cell>
          <cell r="B4667" t="str">
            <v>JOELHO 45 GRAUS, PPR, DN 40 MM, CLASSE PN 25, INSTALADO EM RAMAL DE DISTRIBUIÇÃO DE ÁGUA - FORNECIMENTO E INSTALAÇÃO. AF_08/2022</v>
          </cell>
          <cell r="C4667" t="str">
            <v>UN</v>
          </cell>
          <cell r="D4667">
            <v>18.739999999999998</v>
          </cell>
        </row>
        <row r="4668">
          <cell r="A4668">
            <v>96656</v>
          </cell>
          <cell r="B4668" t="str">
            <v>LUVA, PPR, DN 25 MM, CLASSE PN 25, INSTALADO EM RAMAL DE DISTRIBUIÇÃO DE ÁGUA   FORNECIMENTO E INSTALAÇÃO. AF_08/2022</v>
          </cell>
          <cell r="C4668" t="str">
            <v>UN</v>
          </cell>
          <cell r="D4668">
            <v>5.72</v>
          </cell>
        </row>
        <row r="4669">
          <cell r="A4669">
            <v>96657</v>
          </cell>
          <cell r="B4669" t="str">
            <v>CONECTOR MACHO, PPR, 25 X 1/2, CLASSE PN 25, INSTALADO EM RAMAL DE DISTRIBUIÇÃO DE ÁGUA   FORNECIMENTO E INSTALAÇÃO. AF_08/2022</v>
          </cell>
          <cell r="C4669" t="str">
            <v>UN</v>
          </cell>
          <cell r="D4669">
            <v>20.79</v>
          </cell>
        </row>
        <row r="4670">
          <cell r="A4670">
            <v>96658</v>
          </cell>
          <cell r="B4670" t="str">
            <v>CONECTOR FÊMEA, PPR, 25 X 1/2  , CLASSE PN 25, INSTALADO EM RAMAL DE DISTRIBUIÇÃO DE ÁGUA   FORNECIMENTO E INSTALAÇÃO. AF_08/2022</v>
          </cell>
          <cell r="C4670" t="str">
            <v>UN</v>
          </cell>
          <cell r="D4670">
            <v>13.31</v>
          </cell>
        </row>
        <row r="4671">
          <cell r="A4671">
            <v>96659</v>
          </cell>
          <cell r="B4671" t="str">
            <v>LUVA, PPR, DN 32 MM, CLASSE PN 25, INSTALADO EM RAMAL DE DISTRIBUIÇÃO DE ÁGUA   FORNECIMENTO E INSTALAÇÃO. AF_08/2022</v>
          </cell>
          <cell r="C4671" t="str">
            <v>UN</v>
          </cell>
          <cell r="D4671">
            <v>7.43</v>
          </cell>
        </row>
        <row r="4672">
          <cell r="A4672">
            <v>96660</v>
          </cell>
          <cell r="B4672" t="str">
            <v>CONECTOR MACHO, PPR, 32 X 3/4", CLASSE PN 25, INSTALADO EM RAMAL DE DISTRIBUIÇÃO DE ÁGUA   FORNECIMENTO E INSTALAÇÃO. AF_08/2022</v>
          </cell>
          <cell r="C4672" t="str">
            <v>UN</v>
          </cell>
          <cell r="D4672">
            <v>28.2</v>
          </cell>
        </row>
        <row r="4673">
          <cell r="A4673">
            <v>96661</v>
          </cell>
          <cell r="B4673" t="str">
            <v>CONECTOR FÊMEA, PPR, 32 X 3/4", CLASSE PN 25, INSTALADO EM RAMAL DE DISTRIBUIÇÃO DE ÁGUA   FORNECIMENTO E INSTALAÇÃO. AF_08/2022</v>
          </cell>
          <cell r="C4673" t="str">
            <v>UN</v>
          </cell>
          <cell r="D4673">
            <v>27.93</v>
          </cell>
        </row>
        <row r="4674">
          <cell r="A4674">
            <v>96662</v>
          </cell>
          <cell r="B4674" t="str">
            <v>BUCHA DE REDUÇÃO, PPR, 32 X 25, CLASSE PN 25, INSTALADO EM RAMAL DE DISTRIBUIÇÃO DE ÁGUA   FORNECIMENTO E INSTALAÇÃO. AF_08/2022</v>
          </cell>
          <cell r="C4674" t="str">
            <v>UN</v>
          </cell>
          <cell r="D4674">
            <v>8.25</v>
          </cell>
        </row>
        <row r="4675">
          <cell r="A4675">
            <v>96663</v>
          </cell>
          <cell r="B4675" t="str">
            <v>LUVA, PPR, DN 40 MM, CLASSE PN 25, INSTALADO EM RAMAL DE DISTRIBUIÇÃO DE ÁGUA   FORNECIMENTO E INSTALAÇÃO. AF_08/2022</v>
          </cell>
          <cell r="C4675" t="str">
            <v>UN</v>
          </cell>
          <cell r="D4675">
            <v>13.95</v>
          </cell>
        </row>
        <row r="4676">
          <cell r="A4676">
            <v>96664</v>
          </cell>
          <cell r="B4676" t="str">
            <v>BUCHA DE REDUÇÃO, PPR, 40 X 25, CLASSE PN 25, INSTALADO EM RAMAL DE DISTRIBUIÇÃO DE ÁGUA   FORNECIMENTO E INSTALAÇÃO. AF_08/2022</v>
          </cell>
          <cell r="C4676" t="str">
            <v>UN</v>
          </cell>
          <cell r="D4676">
            <v>15.32</v>
          </cell>
        </row>
        <row r="4677">
          <cell r="A4677">
            <v>96665</v>
          </cell>
          <cell r="B4677" t="str">
            <v>TÊ NORMAL, PPR, DN 25 MM, CLASSE PN 25, INSTALADO EM RAMAL DE DISTRIBUIÇÃO DE ÁGUA   FORNECIMENTO E INSTALAÇÃO. AF_08/2022</v>
          </cell>
          <cell r="C4677" t="str">
            <v>UN</v>
          </cell>
          <cell r="D4677">
            <v>10.36</v>
          </cell>
        </row>
        <row r="4678">
          <cell r="A4678">
            <v>96666</v>
          </cell>
          <cell r="B4678" t="str">
            <v>TÊ NORMAL, PPR, DN 32 MM, CLASSE PN 25, INSTALADO EM RAMAL DE DISTRIBUIÇÃO DE ÁGUA   FORNECIMENTO E INSTALAÇÃO. AF_08/2022</v>
          </cell>
          <cell r="C4678" t="str">
            <v>UN</v>
          </cell>
          <cell r="D4678">
            <v>14.83</v>
          </cell>
        </row>
        <row r="4679">
          <cell r="A4679">
            <v>96667</v>
          </cell>
          <cell r="B4679" t="str">
            <v>TÊ NORMAL, PPR, DN 40 MM, CLASSE PN 25, INSTALADO EM RAMAL DE DISTRIBUIÇÃO DE ÁGUA   FORNECIMENTO E INSTALAÇÃO. AF_08/2022</v>
          </cell>
          <cell r="C4679" t="str">
            <v>UN</v>
          </cell>
          <cell r="D4679">
            <v>20.87</v>
          </cell>
        </row>
        <row r="4680">
          <cell r="A4680">
            <v>96684</v>
          </cell>
          <cell r="B4680" t="str">
            <v>JOELHO 90 GRAUS, PPR, DN 25 MM, CLASSE PN 25, INSTALADO EM PRUMADA DE ÁGUA   FORNECIMENTO E INSTALAÇÃO . AF_08/2022</v>
          </cell>
          <cell r="C4680" t="str">
            <v>UN</v>
          </cell>
          <cell r="D4680">
            <v>10.23</v>
          </cell>
        </row>
        <row r="4681">
          <cell r="A4681">
            <v>96685</v>
          </cell>
          <cell r="B4681" t="str">
            <v>JOELHO 45 GRAUS, PPR, DN 25 MM, CLASSE PN 25, INSTALADO EM PRUMADA DE ÁGUA   FORNECIMENTO E INSTALAÇÃO . AF_08/2022</v>
          </cell>
          <cell r="C4681" t="str">
            <v>UN</v>
          </cell>
          <cell r="D4681">
            <v>10.57</v>
          </cell>
        </row>
        <row r="4682">
          <cell r="A4682">
            <v>96686</v>
          </cell>
          <cell r="B4682" t="str">
            <v>JOELHO 90 GRAUS, PPR, DN 32 MM, CLASSE PN 25, INSTALADO EM PRUMADA DE ÁGUA   FORNECIMENTO E INSTALAÇÃO . AF_08/2022</v>
          </cell>
          <cell r="C4682" t="str">
            <v>UN</v>
          </cell>
          <cell r="D4682">
            <v>13.16</v>
          </cell>
        </row>
        <row r="4683">
          <cell r="A4683">
            <v>96687</v>
          </cell>
          <cell r="B4683" t="str">
            <v>JOELHO 45 GRAUS, PPR, DN 32 MM, CLASSE PN 25, INSTALADO EM PRUMADA DE ÁGUA   FORNECIMENTO E INSTALAÇÃO . AF_08/2022</v>
          </cell>
          <cell r="C4683" t="str">
            <v>UN</v>
          </cell>
          <cell r="D4683">
            <v>16.059999999999999</v>
          </cell>
        </row>
        <row r="4684">
          <cell r="A4684">
            <v>96688</v>
          </cell>
          <cell r="B4684" t="str">
            <v>JOELHO 90 GRAUS, PPR, DN 40 MM, CLASSE PN 25, INSTALADO EM PRUMADA DE ÁGUA   FORNECIMENTO E INSTALAÇÃO . AF_08/2022</v>
          </cell>
          <cell r="C4684" t="str">
            <v>UN</v>
          </cell>
          <cell r="D4684">
            <v>19.41</v>
          </cell>
        </row>
        <row r="4685">
          <cell r="A4685">
            <v>96689</v>
          </cell>
          <cell r="B4685" t="str">
            <v>JOELHO 45 GRAUS, PPR, DN 40 MM, CLASSE PN 25, INSTALADO EM PRUMADA DE ÁGUA   FORNECIMENTO E INSTALAÇÃO . AF_08/2022</v>
          </cell>
          <cell r="C4685" t="str">
            <v>UN</v>
          </cell>
          <cell r="D4685">
            <v>24.14</v>
          </cell>
        </row>
        <row r="4686">
          <cell r="A4686">
            <v>96690</v>
          </cell>
          <cell r="B4686" t="str">
            <v>JOELHO 90 GRAUS, PPR, DN 50 MM, CLASSE PN 25, INSTALADO EM PRUMADA DE ÁGUA   FORNECIMENTO E INSTALAÇÃO . AF_08/2022</v>
          </cell>
          <cell r="C4686" t="str">
            <v>UN</v>
          </cell>
          <cell r="D4686">
            <v>26.94</v>
          </cell>
        </row>
        <row r="4687">
          <cell r="A4687">
            <v>96691</v>
          </cell>
          <cell r="B4687" t="str">
            <v>JOELHO 45 GRAUS, PPR, DN 50 MM, CLASSE PN 25, INSTALADO EM PRUMADA DE ÁGUA   FORNECIMENTO E INSTALAÇÃO . AF_08/2022</v>
          </cell>
          <cell r="C4687" t="str">
            <v>UN</v>
          </cell>
          <cell r="D4687">
            <v>34.43</v>
          </cell>
        </row>
        <row r="4688">
          <cell r="A4688">
            <v>96692</v>
          </cell>
          <cell r="B4688" t="str">
            <v>JOELHO 90 GRAUS, PPR, DN 63 MM, CLASSE PN 25, INSTALADO EM PRUMADA DE ÁGUA   FORNECIMENTO E INSTALAÇÃO . AF_08/2022</v>
          </cell>
          <cell r="C4688" t="str">
            <v>UN</v>
          </cell>
          <cell r="D4688">
            <v>38.1</v>
          </cell>
        </row>
        <row r="4689">
          <cell r="A4689">
            <v>96693</v>
          </cell>
          <cell r="B4689" t="str">
            <v>JOELHO 45 GRAUS, PPR, DN 63 MM, CLASSE PN 25, INSTALADO EM PRUMADA DE ÁGUA   FORNECIMENTO E INSTALAÇÃO . AF_08/2022</v>
          </cell>
          <cell r="C4689" t="str">
            <v>UN</v>
          </cell>
          <cell r="D4689">
            <v>51.46</v>
          </cell>
        </row>
        <row r="4690">
          <cell r="A4690">
            <v>96694</v>
          </cell>
          <cell r="B4690" t="str">
            <v>JOELHO 90 GRAUS, PPR, DN 75 MM, CLASSE PN 25, INSTALADO EM PRUMADA DE ÁGUA   FORNECIMENTO E INSTALAÇÃO . AF_08/2022</v>
          </cell>
          <cell r="C4690" t="str">
            <v>UN</v>
          </cell>
          <cell r="D4690">
            <v>80.3</v>
          </cell>
        </row>
        <row r="4691">
          <cell r="A4691">
            <v>96695</v>
          </cell>
          <cell r="B4691" t="str">
            <v>JOELHO 45 GRAUS, PPR, DN 75 MM, CLASSE PN 25, INSTALADO EM PRUMADA DE ÁGUA   FORNECIMENTO E INSTALAÇÃO . AF_08/2022</v>
          </cell>
          <cell r="C4691" t="str">
            <v>UN</v>
          </cell>
          <cell r="D4691">
            <v>88.45</v>
          </cell>
        </row>
        <row r="4692">
          <cell r="A4692">
            <v>96696</v>
          </cell>
          <cell r="B4692" t="str">
            <v>JOELHO 90 GRAUS, PPR, DN 90 MM, CLASSE PN 25, INSTALADO EM PRUMADA DE ÁGUA   FORNECIMENTO E INSTALAÇÃO . AF_08/2022</v>
          </cell>
          <cell r="C4692" t="str">
            <v>UN</v>
          </cell>
          <cell r="D4692">
            <v>100.21</v>
          </cell>
        </row>
        <row r="4693">
          <cell r="A4693">
            <v>96697</v>
          </cell>
          <cell r="B4693" t="str">
            <v>JOELHO 90 GRAUS, PPR, DN 110 MM, CLASSE PN 25, INSTALADO EM PRUMADA DE ÁGUA   FORNECIMENTO E INSTALAÇÃO . AF_08/2022</v>
          </cell>
          <cell r="C4693" t="str">
            <v>UN</v>
          </cell>
          <cell r="D4693">
            <v>295.3</v>
          </cell>
        </row>
        <row r="4694">
          <cell r="A4694">
            <v>96698</v>
          </cell>
          <cell r="B4694" t="str">
            <v>LUVA, PPR, DN 25 MM, CLASSE PN 25, INSTALADO EM PRUMADA DE ÁGUA   FORNECIMENTO E INSTALAÇÃO . AF_08/2022</v>
          </cell>
          <cell r="C4694" t="str">
            <v>UN</v>
          </cell>
          <cell r="D4694">
            <v>7.24</v>
          </cell>
        </row>
        <row r="4695">
          <cell r="A4695">
            <v>96699</v>
          </cell>
          <cell r="B4695" t="str">
            <v>CONECTOR MACHO, PPR, 25 X 1/2", CLASSE PN 25, INSTALADO EM PRUMADA DE ÁGUA   FORNECIMENTO E INSTALAÇÃO . AF_08/2022</v>
          </cell>
          <cell r="C4695" t="str">
            <v>UN</v>
          </cell>
          <cell r="D4695">
            <v>22.31</v>
          </cell>
        </row>
        <row r="4696">
          <cell r="A4696">
            <v>96700</v>
          </cell>
          <cell r="B4696" t="str">
            <v>CONECTOR FÊMEA, PPR, 25 X 1/2", CLASSE PN 25, INSTALADO EM PRUMADA DE ÁGUA   FORNECIMENTO E INSTALAÇÃO . AF_08/2022</v>
          </cell>
          <cell r="C4696" t="str">
            <v>UN</v>
          </cell>
          <cell r="D4696">
            <v>14.83</v>
          </cell>
        </row>
        <row r="4697">
          <cell r="A4697">
            <v>96701</v>
          </cell>
          <cell r="B4697" t="str">
            <v>LUVA, PPR, DN 32 MM, CLASSE PN 25, INSTALADO EM PRUMADA DE ÁGUA   FORNECIMENTO E INSTALAÇÃO. AF_08/2022</v>
          </cell>
          <cell r="C4697" t="str">
            <v>UN</v>
          </cell>
          <cell r="D4697">
            <v>9.92</v>
          </cell>
        </row>
        <row r="4698">
          <cell r="A4698">
            <v>96702</v>
          </cell>
          <cell r="B4698" t="str">
            <v>BUCHA DE REDUÇÃO, PPR, 32 X 25, CLASSE PN 25, INSTALADO EM PRUMADA DE ÁGUA   FORNECIMENTO E INSTALAÇÃO . AF_08/2022</v>
          </cell>
          <cell r="C4698" t="str">
            <v>UN</v>
          </cell>
          <cell r="D4698">
            <v>10.25</v>
          </cell>
        </row>
        <row r="4699">
          <cell r="A4699">
            <v>96703</v>
          </cell>
          <cell r="B4699" t="str">
            <v>LUVA, PPR, DN 40 MM, CLASSE PN 25, INSTALADO EM PRUMADA DE ÁGUA   FORNECIMENTO E INSTALAÇÃO. AF_08/2022</v>
          </cell>
          <cell r="C4699" t="str">
            <v>UN</v>
          </cell>
          <cell r="D4699">
            <v>17.559999999999999</v>
          </cell>
        </row>
        <row r="4700">
          <cell r="A4700">
            <v>96704</v>
          </cell>
          <cell r="B4700" t="str">
            <v>BUCHA DE REDUÇÃO, PPR, 40 X 25, CLASSE PN 25, INSTALADO EM PRUMADA DE ÁGUA   FORNECIMENTO E INSTALAÇÃO . AF_08/2022</v>
          </cell>
          <cell r="C4700" t="str">
            <v>UN</v>
          </cell>
          <cell r="D4700">
            <v>17.87</v>
          </cell>
        </row>
        <row r="4701">
          <cell r="A4701">
            <v>96705</v>
          </cell>
          <cell r="B4701" t="str">
            <v>LUVA, PPR, DN 50 MM, CLASSE PN 25, INSTALADO EM PRUMADA DE ÁGUA   FORNECIMENTO E INSTALAÇÃO. AF_08/2022</v>
          </cell>
          <cell r="C4701" t="str">
            <v>UN</v>
          </cell>
          <cell r="D4701">
            <v>21.3</v>
          </cell>
        </row>
        <row r="4702">
          <cell r="A4702">
            <v>96706</v>
          </cell>
          <cell r="B4702" t="str">
            <v>LUVA, PPR, DN 63 MM, CLASSE PN 25, INSTALADO EM PRUMADA DE ÁGUA   FORNECIMENTO E INSTALAÇÃO. AF_08/2022</v>
          </cell>
          <cell r="C4702" t="str">
            <v>UN</v>
          </cell>
          <cell r="D4702">
            <v>31.5</v>
          </cell>
        </row>
        <row r="4703">
          <cell r="A4703">
            <v>96707</v>
          </cell>
          <cell r="B4703" t="str">
            <v>LUVA, PPR, DN 75 MM, CLASSE PN 25, INSTALADO EM PRUMADA DE ÁGUA   FORNECIMENTO E INSTALAÇÃO. AF_08/2022</v>
          </cell>
          <cell r="C4703" t="str">
            <v>UN</v>
          </cell>
          <cell r="D4703">
            <v>50.49</v>
          </cell>
        </row>
        <row r="4704">
          <cell r="A4704">
            <v>96708</v>
          </cell>
          <cell r="B4704" t="str">
            <v>LUVA, PPR, DN 90 MM, CLASSE PN 25, INSTALADO EM PRUMADA DE ÁGUA   FORNECIMENTO E INSTALAÇÃO. AF_08/2022</v>
          </cell>
          <cell r="C4704" t="str">
            <v>UN</v>
          </cell>
          <cell r="D4704">
            <v>76.41</v>
          </cell>
        </row>
        <row r="4705">
          <cell r="A4705">
            <v>96709</v>
          </cell>
          <cell r="B4705" t="str">
            <v>LUVA, PPR, DN 110 MM, CLASSE PN 25, INSTALADO EM PRUMADA DE ÁGUA   FORNECIMENTO E INSTALAÇÃO. AF_08/2022</v>
          </cell>
          <cell r="C4705" t="str">
            <v>UN</v>
          </cell>
          <cell r="D4705">
            <v>97.47</v>
          </cell>
        </row>
        <row r="4706">
          <cell r="A4706">
            <v>96710</v>
          </cell>
          <cell r="B4706" t="str">
            <v>TÊ NORMAL, PPR, DN 25 MM, CLASSE PN 25, INSTALADO EM PRUMADA DE ÁGUA   FORNECIMENTO E INSTALAÇÃO . AF_08/2022</v>
          </cell>
          <cell r="C4706" t="str">
            <v>UN</v>
          </cell>
          <cell r="D4706">
            <v>13.4</v>
          </cell>
        </row>
        <row r="4707">
          <cell r="A4707">
            <v>96711</v>
          </cell>
          <cell r="B4707" t="str">
            <v>TÊ NORMAL, PPR, DN 32 MM, CLASSE PN 25, INSTALADO EM PRUMADA DE ÁGUA   FORNECIMENTO E INSTALAÇÃO . AF_08/2022</v>
          </cell>
          <cell r="C4707" t="str">
            <v>UN</v>
          </cell>
          <cell r="D4707">
            <v>19.809999999999999</v>
          </cell>
        </row>
        <row r="4708">
          <cell r="A4708">
            <v>96712</v>
          </cell>
          <cell r="B4708" t="str">
            <v>TÊ NORMAL, PPR, DN 40 MM, CLASSE PN 25, INSTALADO EM PRUMADA DE ÁGUA   FORNECIMENTO E INSTALAÇÃO . AF_08/2022</v>
          </cell>
          <cell r="C4708" t="str">
            <v>UN</v>
          </cell>
          <cell r="D4708">
            <v>28.07</v>
          </cell>
        </row>
        <row r="4709">
          <cell r="A4709">
            <v>96713</v>
          </cell>
          <cell r="B4709" t="str">
            <v>TÊ NORMAL, PPR, DN 50 MM, CLASSE PN 25, INSTALADO EM PRUMADA DE ÁGUA   FORNECIMENTO E INSTALAÇÃO . AF_08/2022</v>
          </cell>
          <cell r="C4709" t="str">
            <v>UN</v>
          </cell>
          <cell r="D4709">
            <v>42.89</v>
          </cell>
        </row>
        <row r="4710">
          <cell r="A4710">
            <v>96714</v>
          </cell>
          <cell r="B4710" t="str">
            <v>TÊ NORMAL, PPR, DN 63 MM, CLASSE PN 25, INSTALADO EM PRUMADA DE ÁGUA   FORNECIMENTO E INSTALAÇÃO . AF_08/2022</v>
          </cell>
          <cell r="C4710" t="str">
            <v>UN</v>
          </cell>
          <cell r="D4710">
            <v>60.89</v>
          </cell>
        </row>
        <row r="4711">
          <cell r="A4711">
            <v>96715</v>
          </cell>
          <cell r="B4711" t="str">
            <v>TÊ NORMAL, PPR, DN 75 MM, CLASSE PN 25, INSTALADO EM PRUMADA DE ÁGUA   FORNECIMENTO E INSTALAÇÃO . AF_08/2022</v>
          </cell>
          <cell r="C4711" t="str">
            <v>UN</v>
          </cell>
          <cell r="D4711">
            <v>107.98</v>
          </cell>
        </row>
        <row r="4712">
          <cell r="A4712">
            <v>96716</v>
          </cell>
          <cell r="B4712" t="str">
            <v>TÊ NORMAL, PPR, DN 90 MM, CLASSE PN 25, INSTALADO EM PRUMADA DE ÁGUA   FORNECIMENTO E INSTALAÇÃO . AF_08/2022</v>
          </cell>
          <cell r="C4712" t="str">
            <v>UN</v>
          </cell>
          <cell r="D4712">
            <v>140.52000000000001</v>
          </cell>
        </row>
        <row r="4713">
          <cell r="A4713">
            <v>96717</v>
          </cell>
          <cell r="B4713" t="str">
            <v>TÊ NORMAL, PPR, DN 110 MM, CLASSE PN 25, INSTALADO EM PRUMADA DE ÁGUA   FORNECIMENTO E INSTALAÇÃO . AF_08/2022</v>
          </cell>
          <cell r="C4713" t="str">
            <v>UN</v>
          </cell>
          <cell r="D4713">
            <v>269.08999999999997</v>
          </cell>
        </row>
        <row r="4714">
          <cell r="A4714">
            <v>96736</v>
          </cell>
          <cell r="B4714" t="str">
            <v>LUVA, PPR, DN 20 MM, INSTALADO EM RESERVAÇÃO PREDIAL DE ÁGUA - FORNECIMENTO E INSTALAÇÃO. AF_04/2024</v>
          </cell>
          <cell r="C4714" t="str">
            <v>UN</v>
          </cell>
          <cell r="D4714">
            <v>5.18</v>
          </cell>
        </row>
        <row r="4715">
          <cell r="A4715">
            <v>96737</v>
          </cell>
          <cell r="B4715" t="str">
            <v>LUVA, PPR, DN 25 MM, INSTALADO EM RESERVAÇÃO PREDIAL DE ÁGUA - FORNECIMENTO E INSTALAÇÃO. AF_04/2024</v>
          </cell>
          <cell r="C4715" t="str">
            <v>UN</v>
          </cell>
          <cell r="D4715">
            <v>5.31</v>
          </cell>
        </row>
        <row r="4716">
          <cell r="A4716">
            <v>96738</v>
          </cell>
          <cell r="B4716" t="str">
            <v>CONECTOR MACHO, PPR, 25 MM X 1/2'', INSTALADO EM RESERVAÇÃO PREDIAL DE ÁGUA - FORNECIMENTO E INSTALAÇÃO. AF_04/2024</v>
          </cell>
          <cell r="C4716" t="str">
            <v>UN</v>
          </cell>
          <cell r="D4716">
            <v>20.420000000000002</v>
          </cell>
        </row>
        <row r="4717">
          <cell r="A4717">
            <v>96739</v>
          </cell>
          <cell r="B4717" t="str">
            <v>LUVA, PPR, DN 32 MM, CLASSE PN 25, INSTALADO EM RESERVAÇÃO PREDIAL DE ÁGUA - FORNECIMENTO E INSTALAÇÃO. AF_04/2024</v>
          </cell>
          <cell r="C4717" t="str">
            <v>UN</v>
          </cell>
          <cell r="D4717">
            <v>7.36</v>
          </cell>
        </row>
        <row r="4718">
          <cell r="A4718">
            <v>96740</v>
          </cell>
          <cell r="B4718" t="str">
            <v>CONECTOR MACHO, PPR, 32 MM X 3/4'', INSTALADO EM RESERVAÇÃO PREDIAL DE ÁGUA - FORNECIMENTO E INSTALAÇÃO. AF_04/2024</v>
          </cell>
          <cell r="C4718" t="str">
            <v>UN</v>
          </cell>
          <cell r="D4718">
            <v>28.29</v>
          </cell>
        </row>
        <row r="4719">
          <cell r="A4719">
            <v>96741</v>
          </cell>
          <cell r="B4719" t="str">
            <v>LUVA, PPR, DN 40 MM, CLASSE PN 25, INSTALADO EM RESERVAÇÃO PREDIAL DE ÁGUA - FORNECIMENTO E INSTALAÇÃO. AF_04/2024</v>
          </cell>
          <cell r="C4719" t="str">
            <v>UN</v>
          </cell>
          <cell r="D4719">
            <v>14.45</v>
          </cell>
        </row>
        <row r="4720">
          <cell r="A4720">
            <v>96742</v>
          </cell>
          <cell r="B4720" t="str">
            <v>LUVA, PPR, DN 50 MM, CLASSE PN 25, INSTALADO EM RESERVAÇÃO PREDIAL DE ÁGUA - FORNECIMENTO E INSTALAÇÃO. AF_04/2024</v>
          </cell>
          <cell r="C4720" t="str">
            <v>UN</v>
          </cell>
          <cell r="D4720">
            <v>17.739999999999998</v>
          </cell>
        </row>
        <row r="4721">
          <cell r="A4721">
            <v>96743</v>
          </cell>
          <cell r="B4721" t="str">
            <v>LUVA, PPR, DN 63 MM, CLASSE PN 25, INSTALADO EM RESERVAÇÃO PREDIAL DE ÁGUA - FORNECIMENTO E INSTALAÇÃO. AF_04/2024</v>
          </cell>
          <cell r="C4721" t="str">
            <v>UN</v>
          </cell>
          <cell r="D4721">
            <v>27.76</v>
          </cell>
        </row>
        <row r="4722">
          <cell r="A4722">
            <v>96744</v>
          </cell>
          <cell r="B4722" t="str">
            <v>LUVA, PPR, DN 75 MM, CLASSE PN 25, INSTALADO EM RESERVAÇÃO PREDIAL DE ÁGUA - FORNECIMENTO E INSTALAÇÃO. AF_04/2024</v>
          </cell>
          <cell r="C4722" t="str">
            <v>UN</v>
          </cell>
          <cell r="D4722">
            <v>46.96</v>
          </cell>
        </row>
        <row r="4723">
          <cell r="A4723">
            <v>96745</v>
          </cell>
          <cell r="B4723" t="str">
            <v>LUVA, PPR, DN 90 MM, CLASSE PN 25, INSTALADO EM RESERVAÇÃO PREDIAL DE ÁGUA - FORNECIMENTO E INSTALAÇÃO. AF_04/2024</v>
          </cell>
          <cell r="C4723" t="str">
            <v>UN</v>
          </cell>
          <cell r="D4723">
            <v>73.739999999999995</v>
          </cell>
        </row>
        <row r="4724">
          <cell r="A4724">
            <v>96746</v>
          </cell>
          <cell r="B4724" t="str">
            <v>LUVA, PPR, DN 110 MM, CLASSE PN 25, INSTALADO EM RESERVAÇÃO PREDIAL DE ÁGUA - FORNECIMENTO E INSTALAÇÃO. AF_04/2024</v>
          </cell>
          <cell r="C4724" t="str">
            <v>UN</v>
          </cell>
          <cell r="D4724">
            <v>96.89</v>
          </cell>
        </row>
        <row r="4725">
          <cell r="A4725">
            <v>96747</v>
          </cell>
          <cell r="B4725" t="str">
            <v>JOELHO 90 GRAUS, PPR, DN 20 MM, INSTALADO EM RESERVAÇÃO PREDIAL DE ÁGUA - FORNECIMENTO E INSTALAÇÃO. AF_04/2024</v>
          </cell>
          <cell r="C4725" t="str">
            <v>UN</v>
          </cell>
          <cell r="D4725">
            <v>6.32</v>
          </cell>
        </row>
        <row r="4726">
          <cell r="A4726">
            <v>96748</v>
          </cell>
          <cell r="B4726" t="str">
            <v>JOELHO 90 GRAUS, PPR, DN 25 MM, INSTALADO EM RESERVAÇÃO PREDIAL DE ÁGUA - FORNECIMENTO E INSTALAÇÃO. AF_04/2024</v>
          </cell>
          <cell r="C4726" t="str">
            <v>UN</v>
          </cell>
          <cell r="D4726">
            <v>7.34</v>
          </cell>
        </row>
        <row r="4727">
          <cell r="A4727">
            <v>96749</v>
          </cell>
          <cell r="B4727" t="str">
            <v>JOELHO 90 GRAUS, PPR, DN 32 MM, INSTALADO EM RESERVAÇÃO PREDIAL DE ÁGUA - FORNECIMENTO E INSTALAÇÃO. AF_04/2024</v>
          </cell>
          <cell r="C4727" t="str">
            <v>UN</v>
          </cell>
          <cell r="D4727">
            <v>9.32</v>
          </cell>
        </row>
        <row r="4728">
          <cell r="A4728">
            <v>96750</v>
          </cell>
          <cell r="B4728" t="str">
            <v>JOELHO 90 GRAUS, PPR, DN 40 MM, INSTALADO EM RESERVAÇÃO PREDIAL DE ÁGUA - FORNECIMENTO E INSTALAÇÃO. AF_04/2024</v>
          </cell>
          <cell r="C4728" t="str">
            <v>UN</v>
          </cell>
          <cell r="D4728">
            <v>14.74</v>
          </cell>
        </row>
        <row r="4729">
          <cell r="A4729">
            <v>96751</v>
          </cell>
          <cell r="B4729" t="str">
            <v>JOELHO 90 GRAUS, PPR, DN 50 MM, INSTALADO EM RESERVAÇÃO PREDIAL DE ÁGUA - FORNECIMENTO E INSTALAÇÃO. AF_04/2024</v>
          </cell>
          <cell r="C4729" t="str">
            <v>UN</v>
          </cell>
          <cell r="D4729">
            <v>21.6</v>
          </cell>
        </row>
        <row r="4730">
          <cell r="A4730">
            <v>96752</v>
          </cell>
          <cell r="B4730" t="str">
            <v>JOELHO 90 GRAUS, PPR, DN 63 MM, INSTALADO EM RESERVAÇÃO PREDIAL DE ÁGUA - FORNECIMENTO E INSTALAÇÃO. AF_04/2024</v>
          </cell>
          <cell r="C4730" t="str">
            <v>UN</v>
          </cell>
          <cell r="D4730">
            <v>32.47</v>
          </cell>
        </row>
        <row r="4731">
          <cell r="A4731">
            <v>96753</v>
          </cell>
          <cell r="B4731" t="str">
            <v>JOELHO 90 GRAUS, PPR, DN 75 MM, INSTALADO EM RESERVAÇÃO PREDIAL DE ÁGUA - FORNECIMENTO E INSTALAÇÃO. AF_04/2024</v>
          </cell>
          <cell r="C4731" t="str">
            <v>UN</v>
          </cell>
          <cell r="D4731">
            <v>74.989999999999995</v>
          </cell>
        </row>
        <row r="4732">
          <cell r="A4732">
            <v>96754</v>
          </cell>
          <cell r="B4732" t="str">
            <v>JOELHO 90 GRAUS, PPR, DN 90 MM, INSTALADO EM RESERVAÇÃO PREDIAL DE ÁGUA - FORNECIMENTO E INSTALAÇÃO. AF_04/2024</v>
          </cell>
          <cell r="C4732" t="str">
            <v>UN</v>
          </cell>
          <cell r="D4732">
            <v>96.21</v>
          </cell>
        </row>
        <row r="4733">
          <cell r="A4733">
            <v>96755</v>
          </cell>
          <cell r="B4733" t="str">
            <v>JOELHO 90 GRAUS, PPR, DN 110 MM, INSTALADO EM RESERVAÇÃO PREDIAL DE ÁGUA - FORNECIMENTO E INSTALAÇÃO. AF_04/2024</v>
          </cell>
          <cell r="C4733" t="str">
            <v>UN</v>
          </cell>
          <cell r="D4733">
            <v>294.42</v>
          </cell>
        </row>
        <row r="4734">
          <cell r="A4734">
            <v>96758</v>
          </cell>
          <cell r="B4734" t="str">
            <v>TÊ, PPR, DN 32 MM, INSTALADO EM RESERVAÇÃO PREDIAL DE ÁGUA - FORNECIMENTO E INSTALAÇÃO. AF_04/2024</v>
          </cell>
          <cell r="C4734" t="str">
            <v>UN</v>
          </cell>
          <cell r="D4734">
            <v>14.7</v>
          </cell>
        </row>
        <row r="4735">
          <cell r="A4735">
            <v>96759</v>
          </cell>
          <cell r="B4735" t="str">
            <v>TÊ, PPR, DN 40 MM, INSTALADO EM RESERVAÇÃO PREDIAL DE ÁGUA - FORNECIMENTO E INSTALAÇÃO. AF_04/2024</v>
          </cell>
          <cell r="C4735" t="str">
            <v>UN</v>
          </cell>
          <cell r="D4735">
            <v>21.84</v>
          </cell>
        </row>
        <row r="4736">
          <cell r="A4736">
            <v>96760</v>
          </cell>
          <cell r="B4736" t="str">
            <v>TÊ, PPR, DN 50 MM, INSTALADO EM RESERVAÇÃO PREDIAL DE ÁGUA - FORNECIMENTO E INSTALAÇÃO. AF_04/2024</v>
          </cell>
          <cell r="C4736" t="str">
            <v>UN</v>
          </cell>
          <cell r="D4736">
            <v>35.76</v>
          </cell>
        </row>
        <row r="4737">
          <cell r="A4737">
            <v>96761</v>
          </cell>
          <cell r="B4737" t="str">
            <v>TÊ, PPR, DN 63 MM, INSTALADO EM RESERVAÇÃO PREDIAL DE ÁGUA - FORNECIMENTO E INSTALAÇÃO. AF_04/2024</v>
          </cell>
          <cell r="C4737" t="str">
            <v>UN</v>
          </cell>
          <cell r="D4737">
            <v>53.39</v>
          </cell>
        </row>
        <row r="4738">
          <cell r="A4738">
            <v>96762</v>
          </cell>
          <cell r="B4738" t="str">
            <v>TÊ, PPR, DN 75 MM, INSTALADO EM RESERVAÇÃO PREDIAL DE ÁGUA - FORNECIMENTO E INSTALAÇÃO. AF_04/2024</v>
          </cell>
          <cell r="C4738" t="str">
            <v>UN</v>
          </cell>
          <cell r="D4738">
            <v>100.93</v>
          </cell>
        </row>
        <row r="4739">
          <cell r="A4739">
            <v>96763</v>
          </cell>
          <cell r="B4739" t="str">
            <v>TÊ, PPR, DN 90 MM, INSTALADO EM RESERVAÇÃO PREDIAL DE ÁGUA - FORNECIMENTO E INSTALAÇÃO. AF_04/2024</v>
          </cell>
          <cell r="C4739" t="str">
            <v>UN</v>
          </cell>
          <cell r="D4739">
            <v>135.19</v>
          </cell>
        </row>
        <row r="4740">
          <cell r="A4740">
            <v>96764</v>
          </cell>
          <cell r="B4740" t="str">
            <v>TÊ, PPR, DN 110 MM, INSTALADO EM RESERVAÇÃO PREDIAL DE ÁGUA - FORNECIMENTO E INSTALAÇÃO. AF_04/2024</v>
          </cell>
          <cell r="C4740" t="str">
            <v>UN</v>
          </cell>
          <cell r="D4740">
            <v>267.93</v>
          </cell>
        </row>
        <row r="4741">
          <cell r="A4741">
            <v>96802</v>
          </cell>
          <cell r="B4741" t="str">
            <v>KIT CHASSI PEX, PRÉ-FABRICADO, PARA CHUVEIRO, INCLUSO QUADRO METÁLICO, TUBOS, REGISTROS DE PRESSÃO E CONEXÕES POR CRIMPAGEM - FORNECIMENTO E INSTALAÇÃO. AF_02/2023</v>
          </cell>
          <cell r="C4741" t="str">
            <v>UN</v>
          </cell>
          <cell r="D4741">
            <v>420.29</v>
          </cell>
        </row>
        <row r="4742">
          <cell r="A4742">
            <v>96803</v>
          </cell>
          <cell r="B4742" t="str">
            <v>KIT CHASSI PEX, PRÉ-FABRICADO, PARA COZINHA COM CUBA SIMPLES, INCLUSO QUADRO METÁLICO, TUBOS E CONEXÕES POR CRIMPAGEM - FORNECIMENTO E INSTALAÇÃO. AF_02/2023</v>
          </cell>
          <cell r="C4742" t="str">
            <v>UN</v>
          </cell>
          <cell r="D4742">
            <v>74.650000000000006</v>
          </cell>
        </row>
        <row r="4743">
          <cell r="A4743">
            <v>96804</v>
          </cell>
          <cell r="B4743" t="str">
            <v>KIT CHASSI PEX, PRÉ-FABRICADO, PARA ÁREA DE SERVIÇO COM TANQUE E MÁQUINA DE LAVAR ROUPA, INCLUSO QUADRO METÁLICO, TUBOS E CONEXÕES POR CRIMPAGEM - FORNECIMENTO E INSTALAÇÃO. AF_02/2023</v>
          </cell>
          <cell r="C4743" t="str">
            <v>UN</v>
          </cell>
          <cell r="D4743">
            <v>118.35</v>
          </cell>
        </row>
        <row r="4744">
          <cell r="A4744">
            <v>96805</v>
          </cell>
          <cell r="B4744" t="str">
            <v>KIT CHASSI PEX, PRÉ-FABRICADO, PARA CHUVEIRO, INCLUSO QUADRO METÁLICO, TUBOS, REGISTROS DE PRESSÃO E CONEXÕES POR ANEL DESLIZANTE - FORNECIMENTO E INSTALAÇÃO. AF_02/2023</v>
          </cell>
          <cell r="C4744" t="str">
            <v>UN</v>
          </cell>
          <cell r="D4744">
            <v>214.81</v>
          </cell>
        </row>
        <row r="4745">
          <cell r="A4745">
            <v>96806</v>
          </cell>
          <cell r="B4745" t="str">
            <v>KIT CHASSI PEX, PRÉ-FABRICADO, PARA COZINHA COM CUBA SIMPLES, INCLUSO QUADRO METÁLICO, TUBOS E CONEXÕES POR ANEL DESLIZANTE - FORNECIMENTO E INSTALAÇÃO. AF_02/2023</v>
          </cell>
          <cell r="C4745" t="str">
            <v>UN</v>
          </cell>
          <cell r="D4745">
            <v>80.760000000000005</v>
          </cell>
        </row>
        <row r="4746">
          <cell r="A4746">
            <v>96807</v>
          </cell>
          <cell r="B4746" t="str">
            <v>KIT CHASSI PEX, PRÉ-FABRICADO, PARA ÁREA DE SERVIÇO COM TANQUE E MÁQUINA DE LAVAR ROUPA, INCLUSO QUADRO METÁLICO, TUBOS E CONEXÕES POR ANEL DESLIZANTE - FORNECIMENTO E INSTALAÇÃO. AF_02/2023</v>
          </cell>
          <cell r="C4746" t="str">
            <v>UN</v>
          </cell>
          <cell r="D4746">
            <v>128.43</v>
          </cell>
        </row>
        <row r="4747">
          <cell r="A4747">
            <v>96808</v>
          </cell>
          <cell r="B4747" t="str">
            <v>UNIÃO METÁLICA PARA INSTALAÇÕES EM PEX ÁGUA, DN 16 MM, COM ANEL DESLIZANTE - FORNECIMENTO E INSTALAÇÃO. AF_02/2023</v>
          </cell>
          <cell r="C4747" t="str">
            <v>UN</v>
          </cell>
          <cell r="D4747">
            <v>15.94</v>
          </cell>
        </row>
        <row r="4748">
          <cell r="A4748">
            <v>96809</v>
          </cell>
          <cell r="B4748" t="str">
            <v>CONEXÃO FIXA, ROSCA FÊMEA, METÁLICA, PARA INSTALAÇÕES EM PEX ÁGUA, DN 16 MM X 1/2", COM ANEL DESLIZANTE. FORNECIMENTO E INSTALAÇÃO. AF_02/2023</v>
          </cell>
          <cell r="C4748" t="str">
            <v>UN</v>
          </cell>
          <cell r="D4748">
            <v>17.72</v>
          </cell>
        </row>
        <row r="4749">
          <cell r="A4749">
            <v>96810</v>
          </cell>
          <cell r="B4749" t="str">
            <v>CONEXÃO MÓVEL, ROSCA FÊMEA, METÁLICA, PARA INSTALAÇÕES EM PEX ÁGUA, DN 16 MM X 3/4", COM ANEL DESLIZANTE. FORNECIMENTO E INSTALAÇÃO. AF_02/2023</v>
          </cell>
          <cell r="C4749" t="str">
            <v>UN</v>
          </cell>
          <cell r="D4749">
            <v>19.21</v>
          </cell>
        </row>
        <row r="4750">
          <cell r="A4750">
            <v>96811</v>
          </cell>
          <cell r="B4750" t="str">
            <v>UNIÃO METÁLICA PARA INSTALAÇÕES EM PEX ÁGUA, DN 20 MM, COM ANEL DESLIZANTE - FORNECIMENTO E INSTALAÇÃO. AF_02/2023</v>
          </cell>
          <cell r="C4750" t="str">
            <v>UN</v>
          </cell>
          <cell r="D4750">
            <v>20.25</v>
          </cell>
        </row>
        <row r="4751">
          <cell r="A4751">
            <v>96812</v>
          </cell>
          <cell r="B4751" t="str">
            <v>CONEXÃO FIXA, ROSCA FÊMEA, METÁLICA, PARA INSTALAÇÕES EM PEX ÁGUA, DN 20 MM X 1/2", COM ANEL DESLIZANTE. FORNECIMENTO E INSTALAÇÃO. AF_02/2023</v>
          </cell>
          <cell r="C4751" t="str">
            <v>UN</v>
          </cell>
          <cell r="D4751">
            <v>18.440000000000001</v>
          </cell>
        </row>
        <row r="4752">
          <cell r="A4752">
            <v>96813</v>
          </cell>
          <cell r="B4752" t="str">
            <v>CONEXÃO FIXA, ROSCA FÊMEA, METÁLICA, PARA INSTALAÇÕES EM PEX ÁGUA, DN 20 MM X 3/4", COM ANEL DESLIZANTE. FORNECIMENTO E INSTALAÇÃO. AF_02/2023</v>
          </cell>
          <cell r="C4752" t="str">
            <v>UN</v>
          </cell>
          <cell r="D4752">
            <v>21.08</v>
          </cell>
        </row>
        <row r="4753">
          <cell r="A4753">
            <v>96814</v>
          </cell>
          <cell r="B4753" t="str">
            <v>UNIÃO DE REDUÇÃO, METÁLICA, PARA INSTALAÇÕES EM PEX ÁGUA, DN 20 X 16 MM, CONEXÃO POR ANEL DESLIZANTE - FORNECIMENTO E INSTALAÇÃO. AF_02/2023</v>
          </cell>
          <cell r="C4753" t="str">
            <v>UN</v>
          </cell>
          <cell r="D4753">
            <v>15.2</v>
          </cell>
        </row>
        <row r="4754">
          <cell r="A4754">
            <v>96815</v>
          </cell>
          <cell r="B4754" t="str">
            <v>UNIÃO METÁLICA PARA INSTALAÇÕES EM PEX ÁGUA, DN 25 MM, COM ANEL DESLIZANTE - FORNECIMENTO E INSTALAÇÃO. AF_02/2023</v>
          </cell>
          <cell r="C4754" t="str">
            <v>UN</v>
          </cell>
          <cell r="D4754">
            <v>31.98</v>
          </cell>
        </row>
        <row r="4755">
          <cell r="A4755">
            <v>96816</v>
          </cell>
          <cell r="B4755" t="str">
            <v>CONEXÃO FIXA, ROSCA FÊMEA, METÁLICA, PARA INSTALAÇÕES EM PEX ÁGUA, DN 25 MM X 3/4", COM ANEL DESLIZANTE - FORNECIMENTO E INSTALAÇÃO. AF_02/2023</v>
          </cell>
          <cell r="C4755" t="str">
            <v>UN</v>
          </cell>
          <cell r="D4755">
            <v>23.89</v>
          </cell>
        </row>
        <row r="4756">
          <cell r="A4756">
            <v>96817</v>
          </cell>
          <cell r="B4756" t="str">
            <v>CONEXÃO FIXA, ROSCA FÊMEA, METÁLICA, PARA INSTALAÇÕES EM PEX ÁGUA, DN 25 MM X 1", COM ANEL DESLIZANTE - FORNECIMENTO E INSTALAÇÃO. AF_02/2023</v>
          </cell>
          <cell r="C4756" t="str">
            <v>UN</v>
          </cell>
          <cell r="D4756">
            <v>32.25</v>
          </cell>
        </row>
        <row r="4757">
          <cell r="A4757">
            <v>96818</v>
          </cell>
          <cell r="B4757" t="str">
            <v>UNIÃO DE REDUÇÃO, METÁLICA, PARA INSTALAÇÕES EM PEX ÁGUA, DN 25 X 16 MM, CONEXÃO POR ANEL DESLIZANTE - FORNECIMENTO E INSTALAÇÃO. AF_02/2023</v>
          </cell>
          <cell r="C4757" t="str">
            <v>UN</v>
          </cell>
          <cell r="D4757">
            <v>20.7</v>
          </cell>
        </row>
        <row r="4758">
          <cell r="A4758">
            <v>96819</v>
          </cell>
          <cell r="B4758" t="str">
            <v>UNIÃO DE REDUÇÃO, METÁLICA, PARA INSTALAÇÕES EM PEX ÁGUA, DN 25 X 20 MM, CONEXÃO POR ANEL DESLIZANTE - FORNECIMENTO E INSTALAÇÃO. AF_02/2023</v>
          </cell>
          <cell r="C4758" t="str">
            <v>UN</v>
          </cell>
          <cell r="D4758">
            <v>22.19</v>
          </cell>
        </row>
        <row r="4759">
          <cell r="A4759">
            <v>96820</v>
          </cell>
          <cell r="B4759" t="str">
            <v>UNIÃO METÁLICA PARA INSTALAÇÕES EM PEX ÁGUA, DN 32 MM, COM ANEL DESLIZANTE - FORNECIMENTO E INSTALAÇÃO. AF_02/2023</v>
          </cell>
          <cell r="C4759" t="str">
            <v>UN</v>
          </cell>
          <cell r="D4759">
            <v>38.4</v>
          </cell>
        </row>
        <row r="4760">
          <cell r="A4760">
            <v>96821</v>
          </cell>
          <cell r="B4760" t="str">
            <v>CONEXÃO FIXA, ROSCA FÊMEA, METÁLICA, PARA INSTALAÇÕES EM PEX ÁGUA, DN 32 MM X 1", COM ANEL DESLIZANTE - FORNECIMENTO E INSTALAÇÃO. AF_02/2023</v>
          </cell>
          <cell r="C4760" t="str">
            <v>UN</v>
          </cell>
          <cell r="D4760">
            <v>35.94</v>
          </cell>
        </row>
        <row r="4761">
          <cell r="A4761">
            <v>96822</v>
          </cell>
          <cell r="B4761" t="str">
            <v>UNIÃO DE REDUÇÃO, METÁLICA, PARA INSTALAÇÕES EM PEX ÁGUA, DN 32 X 25 MM, CONEXÃO POR ANEL DESLIZANTE - FORNECIMENTO E INSTALAÇÃO. AF_02/2023</v>
          </cell>
          <cell r="C4761" t="str">
            <v>UN</v>
          </cell>
          <cell r="D4761">
            <v>29.25</v>
          </cell>
        </row>
        <row r="4762">
          <cell r="A4762">
            <v>96823</v>
          </cell>
          <cell r="B4762" t="str">
            <v>LUVA PARA INSTALAÇÕES EM PEX ÁGUA, DN 16 MM, CONEXÃO POR CRIMPAGEM - FORNECIMENTO E INSTALAÇÃO. AF_02/2023</v>
          </cell>
          <cell r="C4762" t="str">
            <v>UN</v>
          </cell>
          <cell r="D4762">
            <v>10.77</v>
          </cell>
        </row>
        <row r="4763">
          <cell r="A4763">
            <v>96824</v>
          </cell>
          <cell r="B4763" t="str">
            <v>CONEXÃO FIXA, ROSCA FÊMEA, PARA INSTALAÇÕES EM PEX ÁGUA, DN 16MM X 1/2", CONEXÃO POR CRIMPAGEM - FORNECIMENTO E INSTALAÇÃO. AF_02/2023</v>
          </cell>
          <cell r="C4763" t="str">
            <v>UN</v>
          </cell>
          <cell r="D4763">
            <v>16.690000000000001</v>
          </cell>
        </row>
        <row r="4764">
          <cell r="A4764">
            <v>96826</v>
          </cell>
          <cell r="B4764" t="str">
            <v>LUVA PARA INSTALAÇÕES EM PEX ÁGUA, DN 20 MM, CONEXÃO POR CRIMPAGEM - FORNECIMENTO E INSTALAÇÃO. AF_02/2023</v>
          </cell>
          <cell r="C4764" t="str">
            <v>UN</v>
          </cell>
          <cell r="D4764">
            <v>12.46</v>
          </cell>
        </row>
        <row r="4765">
          <cell r="A4765">
            <v>96827</v>
          </cell>
          <cell r="B4765" t="str">
            <v>CONEXÃO FIXA, ROSCA FÊMEA, PARA INSTALAÇÕES EM PEX ÁGUA, DN 20MM X 1/2", CONEXÃO POR CRIMPAGEM - FORNECIMENTO E INSTALAÇÃO. AF_02/2023</v>
          </cell>
          <cell r="C4765" t="str">
            <v>UN</v>
          </cell>
          <cell r="D4765">
            <v>18.21</v>
          </cell>
        </row>
        <row r="4766">
          <cell r="A4766">
            <v>96828</v>
          </cell>
          <cell r="B4766" t="str">
            <v>CONEXÃO FIXA, ROSCA FÊMEA, PARA INSTALAÇÕES EM PEX ÁGUA, DN 20MM X 3/4", CONEXÃO POR CRIMPAGEM - FORNECIMENTO E INSTALAÇÃO. AF_02/2023</v>
          </cell>
          <cell r="C4766" t="str">
            <v>UN</v>
          </cell>
          <cell r="D4766">
            <v>22.61</v>
          </cell>
        </row>
        <row r="4767">
          <cell r="A4767">
            <v>96829</v>
          </cell>
          <cell r="B4767" t="str">
            <v>LUVA DE REDUÇÃO PARA INSTALAÇÕES EM PEX ÁGUA, DN 20 X 16 MM, CONEXÃO POR CRIMPAGEM - FORNECIMENTO E INSTALAÇÃO. AF_02/2023</v>
          </cell>
          <cell r="C4767" t="str">
            <v>UN</v>
          </cell>
          <cell r="D4767">
            <v>17.86</v>
          </cell>
        </row>
        <row r="4768">
          <cell r="A4768">
            <v>96830</v>
          </cell>
          <cell r="B4768" t="str">
            <v>LUVA PARA INSTALAÇÕES EM PEX ÁGUA, DN 25 MM, CONEXÃO POR CRIMPAGEM - FORNECIMENTO E INSTALAÇÃO. AF_02/2023</v>
          </cell>
          <cell r="C4768" t="str">
            <v>UN</v>
          </cell>
          <cell r="D4768">
            <v>19.95</v>
          </cell>
        </row>
        <row r="4769">
          <cell r="A4769">
            <v>96832</v>
          </cell>
          <cell r="B4769" t="str">
            <v>CONEXÃO FIXA, ROSCA FÊMEA, PARA INSTALAÇÕES EM PEX ÁGUA, DN 25MM X 3/4", CONEXÃO POR CRIMPAGEM - FORNECIMENTO E INSTALAÇÃO. AF_02/2023</v>
          </cell>
          <cell r="C4769" t="str">
            <v>UN</v>
          </cell>
          <cell r="D4769">
            <v>28.7</v>
          </cell>
        </row>
        <row r="4770">
          <cell r="A4770">
            <v>96833</v>
          </cell>
          <cell r="B4770" t="str">
            <v>LUVA DE REDUÇÃO PARA INSTALAÇÕES EM PEX ÁGUA, DN 25 X 16 MM, CONEXÃO POR CRIMPAGEM - FORNECIMENTO E INSTALAÇÃO. AF_02/2023</v>
          </cell>
          <cell r="C4770" t="str">
            <v>UN</v>
          </cell>
          <cell r="D4770">
            <v>22.9</v>
          </cell>
        </row>
        <row r="4771">
          <cell r="A4771">
            <v>96834</v>
          </cell>
          <cell r="B4771" t="str">
            <v>LUVA PARA INSTALAÇÕES EM PEX ÁGUA, DN 32 MM, CONEXÃO POR CRIMPAGEM - FORNECIMENTO E INSTALAÇÃO. AF_02/2023</v>
          </cell>
          <cell r="C4771" t="str">
            <v>UN</v>
          </cell>
          <cell r="D4771">
            <v>27.14</v>
          </cell>
        </row>
        <row r="4772">
          <cell r="A4772">
            <v>96836</v>
          </cell>
          <cell r="B4772" t="str">
            <v>LUVA DE REDUÇÃO PARA INSTALAÇÕES EM PEX ÁGUA, DN 32 X 25 MM, CONEXÃO POR CRIMPAGEM - FORNECIMENTO E INSTALAÇÃO. AF_02/2023</v>
          </cell>
          <cell r="C4772" t="str">
            <v>UN</v>
          </cell>
          <cell r="D4772">
            <v>32.869999999999997</v>
          </cell>
        </row>
        <row r="4773">
          <cell r="A4773">
            <v>96837</v>
          </cell>
          <cell r="B4773" t="str">
            <v>JOELHO 90 GRAUS, METÁLICO, PARA INSTALAÇÕES EM PEX ÁGUA, DN 16 MM, CONEXÃO POR ANEL DESLIZANTE - FORNECIMENTO E INSTALAÇÃO. AF_02/2023</v>
          </cell>
          <cell r="C4773" t="str">
            <v>UN</v>
          </cell>
          <cell r="D4773">
            <v>19.75</v>
          </cell>
        </row>
        <row r="4774">
          <cell r="A4774">
            <v>96838</v>
          </cell>
          <cell r="B4774" t="str">
            <v>JOELHO 90 GRAUS, ROSCA FÊMEA TERMINAL, METÁLICO, PARA INSTALAÇÕES EM PEX ÁGUA, DN 16MM X 1/2", CONEXÃO POR ANEL DESLIZANTE - FORNECIMENTO E INSTALAÇÃO. AF_02/2023</v>
          </cell>
          <cell r="C4774" t="str">
            <v>UN</v>
          </cell>
          <cell r="D4774">
            <v>23.57</v>
          </cell>
        </row>
        <row r="4775">
          <cell r="A4775">
            <v>96839</v>
          </cell>
          <cell r="B4775" t="str">
            <v>JOELHO, ROSCA FÊMEA, COM BASE FIXA, METÁLICO, PARA INSTALAÇÕES EM PEX ÁGUA, DN 16MM X 1/2", CONEXÃO POR ANEL DESLIZANTE - FORNECIMENTO E INSTALAÇÃO. AF_02/2023</v>
          </cell>
          <cell r="C4775" t="str">
            <v>UN</v>
          </cell>
          <cell r="D4775">
            <v>24.44</v>
          </cell>
        </row>
        <row r="4776">
          <cell r="A4776">
            <v>96840</v>
          </cell>
          <cell r="B4776" t="str">
            <v>JOELHO 90 GRAUS, METÁLICO, PARA INSTALAÇÕES EM PEX ÁGUA, DN 20 MM, CONEXÃO POR ANEL DESLIZANTE - FORNECIMENTO E INSTALAÇÃO. AF_02/2023</v>
          </cell>
          <cell r="C4776" t="str">
            <v>UN</v>
          </cell>
          <cell r="D4776">
            <v>23.86</v>
          </cell>
        </row>
        <row r="4777">
          <cell r="A4777">
            <v>96841</v>
          </cell>
          <cell r="B4777" t="str">
            <v>JOELHO 90 GRAUS, ROSCA FÊMEA TERMINAL, METÁLICO, PARA INSTALAÇÕES EM PEX ÁGUA, DN 20 MM X 1/2", CONEXÃO POR ANEL DESLIZANTE - FORNECIMENTO E INSTALAÇÃO. AF_02/2023</v>
          </cell>
          <cell r="C4777" t="str">
            <v>UN</v>
          </cell>
          <cell r="D4777">
            <v>26.25</v>
          </cell>
        </row>
        <row r="4778">
          <cell r="A4778">
            <v>96842</v>
          </cell>
          <cell r="B4778" t="str">
            <v>JOELHO 90 GRAUS, ROSCA FÊMEA TERMINAL, METÁLICO, PARA INSTALAÇÕES EM PEX ÁGUA, DN 20 MM X 3/4", CONEXÃO POR ANEL DESLIZANTE - FORNECIMENTO E INSTALAÇÃO. AF_02/2023</v>
          </cell>
          <cell r="C4778" t="str">
            <v>UN</v>
          </cell>
          <cell r="D4778">
            <v>30.15</v>
          </cell>
        </row>
        <row r="4779">
          <cell r="A4779">
            <v>96843</v>
          </cell>
          <cell r="B4779" t="str">
            <v>JOELHO ROSCA FÊMEA, COM BASE FIXA, METÁLICO, PARA INSTALAÇÕES EM PEX ÁGUA, DN 20MM X 1/2", CONEXÃO POR ANEL DESLIZANTE - FORNECIMENTO E INSTALAÇÃO. AF_02/2023</v>
          </cell>
          <cell r="C4779" t="str">
            <v>UN</v>
          </cell>
          <cell r="D4779">
            <v>27.43</v>
          </cell>
        </row>
        <row r="4780">
          <cell r="A4780">
            <v>96844</v>
          </cell>
          <cell r="B4780" t="str">
            <v>JOELHO ROSCA FÊMEA, MÓVEL, METÁLICO, PARA INSTALAÇÕES EM PEX ÁGUA, DN 20MM X 3/4", CONEXÃO POR ANEL DESLIZANTE - FORNECIMENTO E INSTALAÇÃO. AF_02/2023</v>
          </cell>
          <cell r="C4780" t="str">
            <v>UN</v>
          </cell>
          <cell r="D4780">
            <v>31.67</v>
          </cell>
        </row>
        <row r="4781">
          <cell r="A4781">
            <v>96845</v>
          </cell>
          <cell r="B4781" t="str">
            <v>JOELHO 90 GRAUS, METÁLICO, PARA INSTALAÇÕES EM PEX ÁGUA, DN 25 MM, CONEXÃO POR ANEL DESLIZANTE - FORNECIMENTO E INSTALAÇÃO. AF_02/2023</v>
          </cell>
          <cell r="C4781" t="str">
            <v>UN</v>
          </cell>
          <cell r="D4781">
            <v>38.21</v>
          </cell>
        </row>
        <row r="4782">
          <cell r="A4782">
            <v>96846</v>
          </cell>
          <cell r="B4782" t="str">
            <v>JOELHO 90 GRAUS, ROSCA FÊMEA TERMINAL, METÁLICO, PARA INSTALAÇÕES EM PEX ÁGUA, DN 25 MM X 3/4", CONEXÃO POR ANEL DESLIZANTE - FORNECIMENTO E INSTALAÇÃO. AF_02/2023</v>
          </cell>
          <cell r="C4782" t="str">
            <v>UN</v>
          </cell>
          <cell r="D4782">
            <v>35.369999999999997</v>
          </cell>
        </row>
        <row r="4783">
          <cell r="A4783">
            <v>96847</v>
          </cell>
          <cell r="B4783" t="str">
            <v>JOELHO ROSCA FÊMEA, COM BASE FIXA, METÁLICO, PARA INSTALAÇÕES EM PEX ÁGUA, DN 25MM X 3/4", CONEXÃO POR ANEL DESLIZANTE - FORNECIMENTO E INSTALAÇÃO. AF_02/2023</v>
          </cell>
          <cell r="C4783" t="str">
            <v>UN</v>
          </cell>
          <cell r="D4783">
            <v>34.85</v>
          </cell>
        </row>
        <row r="4784">
          <cell r="A4784">
            <v>96848</v>
          </cell>
          <cell r="B4784" t="str">
            <v>JOELHO 90 GRAUS, METÁLICO, PARA INSTALAÇÕES EM PEX ÁGUA, DN 32 MM, CONEXÃO POR ANEL DESLIZANTE - FORNECIMENTO E INSTALAÇÃO. AF_02/2023</v>
          </cell>
          <cell r="C4784" t="str">
            <v>UN</v>
          </cell>
          <cell r="D4784">
            <v>50.92</v>
          </cell>
        </row>
        <row r="4785">
          <cell r="A4785">
            <v>96849</v>
          </cell>
          <cell r="B4785" t="str">
            <v>JOELHO 90 GRAUS, PARA INSTALAÇÕES EM PEX ÁGUA, DN 16 MM, CONEXÃO POR CRIMPAGEM - FORNECIMENTO E INSTALAÇÃO. AF_02/2023</v>
          </cell>
          <cell r="C4785" t="str">
            <v>UN</v>
          </cell>
          <cell r="D4785">
            <v>15.88</v>
          </cell>
        </row>
        <row r="4786">
          <cell r="A4786">
            <v>96850</v>
          </cell>
          <cell r="B4786" t="str">
            <v>JOELHO 90 GRAUS, ROSCA FÊMEA TERMINAL, PARA INSTALAÇÕES EM PEX ÁGUA, DN 16MM X 1/2", CONEXÃO POR CRIMPAGEM - FORNECIMENTO E INSTALAÇÃO. AF_02/2023</v>
          </cell>
          <cell r="C4786" t="str">
            <v>UN</v>
          </cell>
          <cell r="D4786">
            <v>22.08</v>
          </cell>
        </row>
        <row r="4787">
          <cell r="A4787">
            <v>96852</v>
          </cell>
          <cell r="B4787" t="str">
            <v>JOELHO 90 GRAUS, PARA INSTALAÇÕES EM PEX ÁGUA, DN 20 MM, CONEXÃO POR CRIMPAGEM - FORNECIMENTO E INSTALAÇÃO. AF_02/2023</v>
          </cell>
          <cell r="C4787" t="str">
            <v>UN</v>
          </cell>
          <cell r="D4787">
            <v>20.309999999999999</v>
          </cell>
        </row>
        <row r="4788">
          <cell r="A4788">
            <v>96853</v>
          </cell>
          <cell r="B4788" t="str">
            <v>JOELHO 90 GRAUS, ROSCA FÊMEA TERMINAL, PARA INSTALAÇÕES EM PEX ÁGUA, DN 20MM X 1/2", CONEXÃO POR CRIMPAGEM - FORNECIMENTO E INSTALAÇÃO. AF_02/2023</v>
          </cell>
          <cell r="C4788" t="str">
            <v>UN</v>
          </cell>
          <cell r="D4788">
            <v>23.76</v>
          </cell>
        </row>
        <row r="4789">
          <cell r="A4789">
            <v>96854</v>
          </cell>
          <cell r="B4789" t="str">
            <v>JOELHO 90 GRAUS, ROSCA FÊMEA TERMINAL, PARA INSTALAÇÕES EM PEX ÁGUA, DN 20MM X 3/4", CONEXÃO POR CRIMPAGEM - FORNECIMENTO E INSTALAÇÃO. AF_02/2023</v>
          </cell>
          <cell r="C4789" t="str">
            <v>UN</v>
          </cell>
          <cell r="D4789">
            <v>29.46</v>
          </cell>
        </row>
        <row r="4790">
          <cell r="A4790">
            <v>96855</v>
          </cell>
          <cell r="B4790" t="str">
            <v>JOELHO 90 GRAUS, PARA INSTALAÇÕES EM PEX ÁGUA, DN 25 MM, CONEXÃO POR CRIMPAGEM - FORNECIMENTO E INSTALAÇÃO. AF_02/2023</v>
          </cell>
          <cell r="C4790" t="str">
            <v>UN</v>
          </cell>
          <cell r="D4790">
            <v>32.28</v>
          </cell>
        </row>
        <row r="4791">
          <cell r="A4791">
            <v>96856</v>
          </cell>
          <cell r="B4791" t="str">
            <v>JOELHO 90 GRAUS, ROSCA FÊMEA TERMINAL, PARA INSTALAÇÕES EM PEX ÁGUA, DN 25MM X 1/2", CONEXÃO POR CRIMPAGEM - FORNECIMENTO E INSTALAÇÃO. AF_02/2023</v>
          </cell>
          <cell r="C4791" t="str">
            <v>UN</v>
          </cell>
          <cell r="D4791">
            <v>34.18</v>
          </cell>
        </row>
        <row r="4792">
          <cell r="A4792">
            <v>96860</v>
          </cell>
          <cell r="B4792" t="str">
            <v>TÊ, METÁLICO, PARA INSTALAÇÕES EM PEX ÁGUA, DN 16 MM, CONEXÃO POR ANEL DESLIZANTE - FORNECIMENTO E INSTALAÇÃO. AF_02/2023</v>
          </cell>
          <cell r="C4792" t="str">
            <v>UN</v>
          </cell>
          <cell r="D4792">
            <v>28.37</v>
          </cell>
        </row>
        <row r="4793">
          <cell r="A4793">
            <v>96861</v>
          </cell>
          <cell r="B4793" t="str">
            <v>TÊ, ROSCA FÊMEA, METÁLICO, PARA INSTALAÇÕES EM PEX ÁGUA, DN 16 MM X ½", CONEXÃO POR ANEL DESLIZANTE - FORNECIMENTO E INSTALAÇÃO. AF_02/2023</v>
          </cell>
          <cell r="C4793" t="str">
            <v>UN</v>
          </cell>
          <cell r="D4793">
            <v>35.92</v>
          </cell>
        </row>
        <row r="4794">
          <cell r="A4794">
            <v>96862</v>
          </cell>
          <cell r="B4794" t="str">
            <v>TÊ, METÁLICO, PARA INSTALAÇÕES EM PEX ÁGUA, DN 20 MM, CONEXÃO POR ANEL DESLIZANTE - FORNECIMENTO E INSTALAÇÃO. AF_02/2023</v>
          </cell>
          <cell r="C4794" t="str">
            <v>UN</v>
          </cell>
          <cell r="D4794">
            <v>34.97</v>
          </cell>
        </row>
        <row r="4795">
          <cell r="A4795">
            <v>96863</v>
          </cell>
          <cell r="B4795" t="str">
            <v>TÊ, ROSCA FÊMEA, METÁLICO, PARA INSTALAÇÕES EM PEX ÁGUA, DN 20 MM X 1/2", CONEXÃO POR ANEL DESLIZANTE - FORNECIMENTO E INSTALAÇÃO. AF_02/2023</v>
          </cell>
          <cell r="C4795" t="str">
            <v>UN</v>
          </cell>
          <cell r="D4795">
            <v>36.65</v>
          </cell>
        </row>
        <row r="4796">
          <cell r="A4796">
            <v>96864</v>
          </cell>
          <cell r="B4796" t="str">
            <v>TÊ, METÁLICO, PARA INSTALAÇÕES EM PEX ÁGUA, DN 25 MM, CONEXÃO POR ANEL DESLIZANTE - FORNECIMENTO E INSTALAÇÃO. AF_02/2023</v>
          </cell>
          <cell r="C4796" t="str">
            <v>UN</v>
          </cell>
          <cell r="D4796">
            <v>49.88</v>
          </cell>
        </row>
        <row r="4797">
          <cell r="A4797">
            <v>96865</v>
          </cell>
          <cell r="B4797" t="str">
            <v>TÊ, ROSCA FÊMEA, METÁLICO, PARA INSTALAÇÕES EM PEX ÁGUA, DN 25 MM X 3/4", CONEXÃO POR ANEL DESLIZANTE - FORNECIMENTO E INSTALAÇÃO. AF_02/2023</v>
          </cell>
          <cell r="C4797" t="str">
            <v>UN</v>
          </cell>
          <cell r="D4797">
            <v>43.22</v>
          </cell>
        </row>
        <row r="4798">
          <cell r="A4798">
            <v>96866</v>
          </cell>
          <cell r="B4798" t="str">
            <v>TÊ, METÁLICO, PARA INSTALAÇÕES EM PEX ÁGUA, DN 32 MM, CONEXÃO POR ANEL DESLIZANTE - FORNECIMENTO E INSTALAÇÃO. AF_02/2023</v>
          </cell>
          <cell r="C4798" t="str">
            <v>UN</v>
          </cell>
          <cell r="D4798">
            <v>65.099999999999994</v>
          </cell>
        </row>
        <row r="4799">
          <cell r="A4799">
            <v>96868</v>
          </cell>
          <cell r="B4799" t="str">
            <v>TÊ, PARA INSTALAÇÕES EM PEX ÁGUA, DN 16 MM, CONEXÃO POR CRIMPAGEM - FORNECIMENTO E INSTALAÇÃO. AF_02/2023</v>
          </cell>
          <cell r="C4799" t="str">
            <v>UN</v>
          </cell>
          <cell r="D4799">
            <v>18.440000000000001</v>
          </cell>
        </row>
        <row r="4800">
          <cell r="A4800">
            <v>96869</v>
          </cell>
          <cell r="B4800" t="str">
            <v>TÊ, PARA INSTALAÇÕES EM PEX ÁGUA, DN 20 MM, CONEXÃO POR CRIMPAGEM - FORNECIMENTO E INSTALAÇÃO. AF_02/2023</v>
          </cell>
          <cell r="C4800" t="str">
            <v>UN</v>
          </cell>
          <cell r="D4800">
            <v>28.74</v>
          </cell>
        </row>
        <row r="4801">
          <cell r="A4801">
            <v>96870</v>
          </cell>
          <cell r="B4801" t="str">
            <v>TÊ, PARA INSTALAÇÕES EM PEX ÁGUA, DN 25 MM, CONEXÃO POR CRIMPAGEM - FORNECIMENTO E INSTALAÇÃO. AF_02/2023</v>
          </cell>
          <cell r="C4801" t="str">
            <v>UN</v>
          </cell>
          <cell r="D4801">
            <v>43.63</v>
          </cell>
        </row>
        <row r="4802">
          <cell r="A4802">
            <v>96871</v>
          </cell>
          <cell r="B4802" t="str">
            <v>TÊ, PARA INSTALAÇÕES EM PEX ÁGUA, DN 32 MM, CONEXÃO POR CRIMPAGEM - FORNECIMENTO E INSTALAÇÃO. AF_02/2023</v>
          </cell>
          <cell r="C4802" t="str">
            <v>UN</v>
          </cell>
          <cell r="D4802">
            <v>49.71</v>
          </cell>
        </row>
        <row r="4803">
          <cell r="A4803">
            <v>96872</v>
          </cell>
          <cell r="B4803" t="str">
            <v>DISTRIBUIDOR 2 SAÍDAS, METÁLICO, PARA INSTALAÇÕES EM PEX ÁGUA, ENTRADA DE 3/4" X 2 SAÍDAS DE 1/2", CONEXÃO POR ANEL DESLIZANTE - FORNECIMENTO E INSTALAÇÃO. AF_02/2023</v>
          </cell>
          <cell r="C4803" t="str">
            <v>UN</v>
          </cell>
          <cell r="D4803">
            <v>45.56</v>
          </cell>
        </row>
        <row r="4804">
          <cell r="A4804">
            <v>96873</v>
          </cell>
          <cell r="B4804" t="str">
            <v>DISTRIBUIDOR 2 SAÍDAS, METÁLICO, PARA INSTALAÇÕES EM PEX ÁGUA, ENTRADA DE 1" X 2 SAÍDAS DE 1/2", CONEXÃO POR ANEL DESLIZANTE - FORNECIMENTO E INSTALAÇÃO. AF_02/2023</v>
          </cell>
          <cell r="C4804" t="str">
            <v>UN</v>
          </cell>
          <cell r="D4804">
            <v>61.25</v>
          </cell>
        </row>
        <row r="4805">
          <cell r="A4805">
            <v>96874</v>
          </cell>
          <cell r="B4805" t="str">
            <v>DISTRIBUIDOR 3 SAÍDAS, METÁLICO, PARA INSTALAÇÕES EM PEX ÁGUA, ENTRADA DE 3/4" X 3 SAÍDAS DE 1/2", CONEXÃO POR ANEL DESLIZANTE - FORNECIMENTO E INSTALAÇÃO. AF_02/2023</v>
          </cell>
          <cell r="C4805" t="str">
            <v>UN</v>
          </cell>
          <cell r="D4805">
            <v>55.5</v>
          </cell>
        </row>
        <row r="4806">
          <cell r="A4806">
            <v>96875</v>
          </cell>
          <cell r="B4806" t="str">
            <v>DISTRIBUIDOR 3 SAÍDAS, METÁLICO, PARA INSTALAÇÕES EM PEX ÁGUA, ENTRADA DE 1" X 3 SAÍDAS DE 1/2", CONEXÃO POR ANEL DESLIZANTE - FORNECIMENTO E INSTALAÇÃO. AF_02/2023</v>
          </cell>
          <cell r="C4806" t="str">
            <v>UN</v>
          </cell>
          <cell r="D4806">
            <v>73.5</v>
          </cell>
        </row>
        <row r="4807">
          <cell r="A4807">
            <v>96876</v>
          </cell>
          <cell r="B4807" t="str">
            <v>DISTRIBUIDOR 2 SAÍDAS, PARA INSTALAÇÕES EM PEX ÁGUA, ENTRADA DE 32 MM X 2 SAÍDAS DE 16 MM, CONEXÃO POR CRIMPAGEM FORNECIMENTO E INSTALAÇÃO. AF_02/2023</v>
          </cell>
          <cell r="C4807" t="str">
            <v>UN</v>
          </cell>
          <cell r="D4807">
            <v>176.68</v>
          </cell>
        </row>
        <row r="4808">
          <cell r="A4808">
            <v>96878</v>
          </cell>
          <cell r="B4808" t="str">
            <v>DISTRIBUIDOR 2 SAÍDAS, PARA INSTALAÇÕES EM PEX ÁGUA, ENTRADA DE 32 MM X 2 SAÍDAS DE 25 MM, CONEXÃO POR CRIMPAGEM - FORNECIMENTO E INSTALAÇÃO. AF_02/2023</v>
          </cell>
          <cell r="C4808" t="str">
            <v>UN</v>
          </cell>
          <cell r="D4808">
            <v>198.32</v>
          </cell>
        </row>
        <row r="4809">
          <cell r="A4809">
            <v>96879</v>
          </cell>
          <cell r="B4809" t="str">
            <v>DISTRIBUIDOR 3 SAÍDAS, PARA INSTALAÇÕES EM PEX ÁGUA, ENTRADA DE 32 MM X 3 SAÍDAS DE 16 MM, CONEXÃO POR CRIMPAGEM - FORNECIMENTO E INSTALAÇÃO. AF_02/2023</v>
          </cell>
          <cell r="C4809" t="str">
            <v>UN</v>
          </cell>
          <cell r="D4809">
            <v>192.05</v>
          </cell>
        </row>
        <row r="4810">
          <cell r="A4810">
            <v>96881</v>
          </cell>
          <cell r="B4810" t="str">
            <v>DISTRIBUIDOR 3 SAÍDAS, PARA INSTALAÇÕES EM PEX ÁGUA, ENTRADA DE 32 MM X 3 SAÍDAS DE 25 MM, CONEXÃO POR CRIMPAGEM - FORNECIMENTO E INSTALAÇÃO. AF_02/2023</v>
          </cell>
          <cell r="C4810" t="str">
            <v>UN</v>
          </cell>
          <cell r="D4810">
            <v>227.81</v>
          </cell>
        </row>
        <row r="4811">
          <cell r="A4811">
            <v>97430</v>
          </cell>
          <cell r="B4811" t="str">
            <v>ACOPLAMENTO RÍGIDO EM AÇO, CONEXÃO RANHURADA, DN 50 (2"), INSTALADO EM PRUMADAS - FORNECIMENTO E INSTALAÇÃO. AF_10/2020</v>
          </cell>
          <cell r="C4811" t="str">
            <v>UN</v>
          </cell>
          <cell r="D4811">
            <v>38.81</v>
          </cell>
        </row>
        <row r="4812">
          <cell r="A4812">
            <v>97431</v>
          </cell>
          <cell r="B4812" t="str">
            <v>ACOPLAMENTO RÍGIDO EM AÇO, CONEXÃO RANHURADA, DN 65 (2 1/2"), INSTALADO EM PRUMADAS - FORNECIMENTO E INSTALAÇÃO. AF_10/2020</v>
          </cell>
          <cell r="C4812" t="str">
            <v>UN</v>
          </cell>
          <cell r="D4812">
            <v>43.29</v>
          </cell>
        </row>
        <row r="4813">
          <cell r="A4813">
            <v>97432</v>
          </cell>
          <cell r="B4813" t="str">
            <v>ACOPLAMENTO RÍGIDO EM AÇO, CONEXÃO RANHURADA, DN 80 (3"), INSTALADO EM PRUMADAS - FORNECIMENTO E INSTALAÇÃO. AF_10/2020</v>
          </cell>
          <cell r="C4813" t="str">
            <v>UN</v>
          </cell>
          <cell r="D4813">
            <v>48.84</v>
          </cell>
        </row>
        <row r="4814">
          <cell r="A4814">
            <v>97433</v>
          </cell>
          <cell r="B4814" t="str">
            <v>CURVA 45 GRAUS, EM AÇO, CONEXÃO RANHURADA, DN 50 (2"), INSTALADO EM PRUMADAS - FORNECIMENTO E INSTALAÇÃO. AF_10/2020</v>
          </cell>
          <cell r="C4814" t="str">
            <v>UN</v>
          </cell>
          <cell r="D4814">
            <v>88.95</v>
          </cell>
        </row>
        <row r="4815">
          <cell r="A4815">
            <v>97434</v>
          </cell>
          <cell r="B4815" t="str">
            <v>CURVA 90 GRAUS, EM AÇO, CONEXÃO RANHURADA, DN 50 (2"), INSTALADO EM PRUMADAS - FORNECIMENTO E INSTALAÇÃO. AF_10/2020</v>
          </cell>
          <cell r="C4815" t="str">
            <v>UN</v>
          </cell>
          <cell r="D4815">
            <v>90.64</v>
          </cell>
        </row>
        <row r="4816">
          <cell r="A4816">
            <v>97435</v>
          </cell>
          <cell r="B4816" t="str">
            <v>CURVA 45 GRAUS, EM AÇO, CONEXÃO RANHURADA, DN 65 (2 1/2"), INSTALADO EM PRUMADAS - FORNECIMENTO E INSTALAÇÃO. AF_10/2020</v>
          </cell>
          <cell r="C4816" t="str">
            <v>UN</v>
          </cell>
          <cell r="D4816">
            <v>104.09</v>
          </cell>
        </row>
        <row r="4817">
          <cell r="A4817">
            <v>97436</v>
          </cell>
          <cell r="B4817" t="str">
            <v>CURVA 90 GRAUS, EM AÇO, CONEXÃO RANHURADA, DN 65 (2 1/2"), INSTALADO EM PRUMADAS - FORNECIMENTO E INSTALAÇÃO. AF_10/2020</v>
          </cell>
          <cell r="C4817" t="str">
            <v>UN</v>
          </cell>
          <cell r="D4817">
            <v>107.32</v>
          </cell>
        </row>
        <row r="4818">
          <cell r="A4818">
            <v>97437</v>
          </cell>
          <cell r="B4818" t="str">
            <v>CURVA 45 GRAUS, EM AÇO, CONEXÃO RANHURADA, DN 80 (3"), INSTALADO EM PRUMADAS - FORNECIMENTO E INSTALAÇÃO. AF_10/2020</v>
          </cell>
          <cell r="C4818" t="str">
            <v>UN</v>
          </cell>
          <cell r="D4818">
            <v>119.12</v>
          </cell>
        </row>
        <row r="4819">
          <cell r="A4819">
            <v>97438</v>
          </cell>
          <cell r="B4819" t="str">
            <v>CURVA 90 GRAUS, EM AÇO, CONEXÃO RANHURADA, DN 80 (3"), INSTALADO EM PRUMADAS - FORNECIMENTO E INSTALAÇÃO. AF_10/2020</v>
          </cell>
          <cell r="C4819" t="str">
            <v>UN</v>
          </cell>
          <cell r="D4819">
            <v>122.58</v>
          </cell>
        </row>
        <row r="4820">
          <cell r="A4820">
            <v>97439</v>
          </cell>
          <cell r="B4820" t="str">
            <v>TÊ, EM AÇO, CONEXÃO RANHURADA, DN 50 (2"), INSTALADO EM PRUMADAS - FORNECIMENTO E INSTALAÇÃO. AF_10/2020</v>
          </cell>
          <cell r="C4820" t="str">
            <v>UN</v>
          </cell>
          <cell r="D4820">
            <v>134.72999999999999</v>
          </cell>
        </row>
        <row r="4821">
          <cell r="A4821">
            <v>97440</v>
          </cell>
          <cell r="B4821" t="str">
            <v>TÊ, EM AÇO, CONEXÃO RANHURADA, DN 65 (2 1/2"), INSTALADO EM PRUMADAS - FORNECIMENTO E INSTALAÇÃO. AF_10/2020</v>
          </cell>
          <cell r="C4821" t="str">
            <v>UN</v>
          </cell>
          <cell r="D4821">
            <v>161.58000000000001</v>
          </cell>
        </row>
        <row r="4822">
          <cell r="A4822">
            <v>97442</v>
          </cell>
          <cell r="B4822" t="str">
            <v>TÊ, EM AÇO, CONEXÃO RANHURADA, DN 80 (3"), INSTALADO EM PRUMADAS - FORNECIMENTO E INSTALAÇÃO. AF_10/2020</v>
          </cell>
          <cell r="C4822" t="str">
            <v>UN</v>
          </cell>
          <cell r="D4822">
            <v>178.42</v>
          </cell>
        </row>
        <row r="4823">
          <cell r="A4823">
            <v>97443</v>
          </cell>
          <cell r="B4823" t="str">
            <v>LUVA, EM AÇO, CONEXÃO SOLDADA, DN 50 (2"), INSTALADO EM PRUMADAS - FORNECIMENTO E INSTALAÇÃO. AF_10/2020</v>
          </cell>
          <cell r="C4823" t="str">
            <v>UN</v>
          </cell>
          <cell r="D4823">
            <v>110.67</v>
          </cell>
        </row>
        <row r="4824">
          <cell r="A4824">
            <v>97444</v>
          </cell>
          <cell r="B4824" t="str">
            <v>LUVA COM REDUÇÃO, EM AÇO, CONEXÃO SOLDADA, DN 50 X 40 MM (2  X 1 1/2"), INSTALADO EM PRUMADAS - FORNECIMENTO E INSTALAÇÃO. AF_10/2020</v>
          </cell>
          <cell r="C4824" t="str">
            <v>UN</v>
          </cell>
          <cell r="D4824">
            <v>131.06</v>
          </cell>
        </row>
        <row r="4825">
          <cell r="A4825">
            <v>97446</v>
          </cell>
          <cell r="B4825" t="str">
            <v>LUVA, EM AÇO, CONEXÃO SOLDADA, DN 65 (2 1/2"), INSTALADO EM PRUMADAS - FORNECIMENTO E INSTALAÇÃO. AF_10/2020</v>
          </cell>
          <cell r="C4825" t="str">
            <v>UN</v>
          </cell>
          <cell r="D4825">
            <v>229.28</v>
          </cell>
        </row>
        <row r="4826">
          <cell r="A4826">
            <v>97447</v>
          </cell>
          <cell r="B4826" t="str">
            <v>LUVA COM REDUÇÃO, EM AÇO, CONEXÃO SOLDADA, DN 65 X 50 MM (2 1/2" X 2"), INSTALADO EM PRUMADAS - FORNECIMENTO E INSTALAÇÃO. AF_10/2020</v>
          </cell>
          <cell r="C4826" t="str">
            <v>UN</v>
          </cell>
          <cell r="D4826">
            <v>229.28</v>
          </cell>
        </row>
        <row r="4827">
          <cell r="A4827">
            <v>97449</v>
          </cell>
          <cell r="B4827" t="str">
            <v>LUVA, EM AÇO, CONEXÃO SOLDADA, DN 80 (3"), INSTALADO EM PRUMADAS - FORNECIMENTO E INSTALAÇÃO. AF_10/2020</v>
          </cell>
          <cell r="C4827" t="str">
            <v>UN</v>
          </cell>
          <cell r="D4827">
            <v>243.86</v>
          </cell>
        </row>
        <row r="4828">
          <cell r="A4828">
            <v>97450</v>
          </cell>
          <cell r="B4828" t="str">
            <v>LUVA COM REDUÇÃO, EM AÇO, CONEXÃO SOLDADA, DN 80 X 65 MM (3" X 2 1/2"), INSTALADO EM PRUMADAS - FORNECIMENTO E INSTALAÇÃO. AF_10/2020</v>
          </cell>
          <cell r="C4828" t="str">
            <v>UN</v>
          </cell>
          <cell r="D4828">
            <v>299.38</v>
          </cell>
        </row>
        <row r="4829">
          <cell r="A4829">
            <v>97452</v>
          </cell>
          <cell r="B4829" t="str">
            <v>CURVA 45 GRAUS, EM AÇO, CONEXÃO SOLDADA, DN 50 (2"), INSTALADO EM PRUMADAS - FORNECIMENTO E INSTALAÇÃO. AF_10/2020</v>
          </cell>
          <cell r="C4829" t="str">
            <v>UN</v>
          </cell>
          <cell r="D4829">
            <v>182.89</v>
          </cell>
        </row>
        <row r="4830">
          <cell r="A4830">
            <v>97453</v>
          </cell>
          <cell r="B4830" t="str">
            <v>CURVA 90 GRAUS, EM AÇO, CONEXÃO SOLDADA, DN 50 (2"), INSTALADO EM PRUMADAS - FORNECIMENTO E INSTALAÇÃO. AF_10/2020</v>
          </cell>
          <cell r="C4830" t="str">
            <v>UN</v>
          </cell>
          <cell r="D4830">
            <v>194.53</v>
          </cell>
        </row>
        <row r="4831">
          <cell r="A4831">
            <v>97454</v>
          </cell>
          <cell r="B4831" t="str">
            <v>CURVA 45 GRAUS, EM AÇO, CONEXÃO SOLDADA, DN 65 (2 1/2"), INSTALADO EM PRUMADAS - FORNECIMENTO E INSTALAÇÃO. AF_10/2020</v>
          </cell>
          <cell r="C4831" t="str">
            <v>UN</v>
          </cell>
          <cell r="D4831">
            <v>314.83</v>
          </cell>
        </row>
        <row r="4832">
          <cell r="A4832">
            <v>97455</v>
          </cell>
          <cell r="B4832" t="str">
            <v>CURVA 90 GRAUS, EM AÇO, CONEXÃO SOLDADA, DN 65 (2 1/2"), INSTALADO EM PRUMADAS - FORNECIMENTO E INSTALAÇÃO. AF_10/2020</v>
          </cell>
          <cell r="C4832" t="str">
            <v>UN</v>
          </cell>
          <cell r="D4832">
            <v>333.44</v>
          </cell>
        </row>
        <row r="4833">
          <cell r="A4833">
            <v>97456</v>
          </cell>
          <cell r="B4833" t="str">
            <v>CURVA 45 GRAUS, EM AÇO, CONEXÃO SOLDADA, DN 80 (3"), INSTALADO EM PRUMADAS - FORNECIMENTO E INSTALAÇÃO. AF_10/2020</v>
          </cell>
          <cell r="C4833" t="str">
            <v>UN</v>
          </cell>
          <cell r="D4833">
            <v>721.39</v>
          </cell>
        </row>
        <row r="4834">
          <cell r="A4834">
            <v>97457</v>
          </cell>
          <cell r="B4834" t="str">
            <v>CURVA 90 GRAUS, EM AÇO, CONEXÃO SOLDADA, DN 80 (3"), INSTALADO EM PRUMADAS - FORNECIMENTO E INSTALAÇÃO. AF_10/2020</v>
          </cell>
          <cell r="C4834" t="str">
            <v>UN</v>
          </cell>
          <cell r="D4834">
            <v>637.9</v>
          </cell>
        </row>
        <row r="4835">
          <cell r="A4835">
            <v>97458</v>
          </cell>
          <cell r="B4835" t="str">
            <v>TÊ, EM AÇO, CONEXÃO SOLDADA, DN 50 (2"), INSTALADO EM PRUMADAS - FORNECIMENTO E INSTALAÇÃO. AF_10/2020</v>
          </cell>
          <cell r="C4835" t="str">
            <v>UN</v>
          </cell>
          <cell r="D4835">
            <v>290.54000000000002</v>
          </cell>
        </row>
        <row r="4836">
          <cell r="A4836">
            <v>97459</v>
          </cell>
          <cell r="B4836" t="str">
            <v>TÊ, EM AÇO, CONEXÃO SOLDADA, DN 65 (2 1/2"), INSTALADO EM PRUMADAS - FORNECIMENTO E INSTALAÇÃO. AF_10/2020</v>
          </cell>
          <cell r="C4836" t="str">
            <v>UN</v>
          </cell>
          <cell r="D4836">
            <v>503.25</v>
          </cell>
        </row>
        <row r="4837">
          <cell r="A4837">
            <v>97460</v>
          </cell>
          <cell r="B4837" t="str">
            <v>TÊ, EM AÇO, CONEXÃO SOLDADA, DN 80 (3"), INSTALADO EM PRUMADAS - FORNECIMENTO E INSTALAÇÃO. AF_10/2020</v>
          </cell>
          <cell r="C4837" t="str">
            <v>UN</v>
          </cell>
          <cell r="D4837">
            <v>777.54</v>
          </cell>
        </row>
        <row r="4838">
          <cell r="A4838">
            <v>97461</v>
          </cell>
          <cell r="B4838" t="str">
            <v>LUVA, EM AÇO, CONEXÃO SOLDADA, DN 25 (1"), INSTALADO EM REDE DE ALIMENTAÇÃO PARA HIDRANTE - FORNECIMENTO E INSTALAÇÃO. AF_10/2020</v>
          </cell>
          <cell r="C4838" t="str">
            <v>UN</v>
          </cell>
          <cell r="D4838">
            <v>34.92</v>
          </cell>
        </row>
        <row r="4839">
          <cell r="A4839">
            <v>97462</v>
          </cell>
          <cell r="B4839" t="str">
            <v>LUVA COM REDUÇÃO, EM AÇO, CONEXÃO SOLDADA, DN 25 X 20 MM (1  X 3/4"), INSTALADO EM REDE DE ALIMENTAÇÃO PARA HIDRANTE - FORNECIMENTO E INSTALAÇÃO. AF_10/2020</v>
          </cell>
          <cell r="C4839" t="str">
            <v>UN</v>
          </cell>
          <cell r="D4839">
            <v>28.95</v>
          </cell>
        </row>
        <row r="4840">
          <cell r="A4840">
            <v>97464</v>
          </cell>
          <cell r="B4840" t="str">
            <v>LUVA, EM AÇO, CONEXÃO SOLDADA, DN 32 (1 1/4"), INSTALADO EM REDE DE ALIMENTAÇÃO PARA HIDRANTE - FORNECIMENTO E INSTALAÇÃO. AF_10/2020</v>
          </cell>
          <cell r="C4840" t="str">
            <v>UN</v>
          </cell>
          <cell r="D4840">
            <v>50.48</v>
          </cell>
        </row>
        <row r="4841">
          <cell r="A4841">
            <v>97465</v>
          </cell>
          <cell r="B4841" t="str">
            <v>LUVA COM REDUÇÃO, EM AÇO, CONEXÃO SOLDADA, DN 32 X 25 MM (1 1/4"  X 1"), INSTALADO EM REDE DE ALIMENTAÇÃO PARA HIDRANTE - FORNECIMENTO E INSTALAÇÃO. AF_10/2020</v>
          </cell>
          <cell r="C4841" t="str">
            <v>UN</v>
          </cell>
          <cell r="D4841">
            <v>60.55</v>
          </cell>
        </row>
        <row r="4842">
          <cell r="A4842">
            <v>97467</v>
          </cell>
          <cell r="B4842" t="str">
            <v>LUVA, EM AÇO, CONEXÃO SOLDADA, DN 40 (1 1/2"), INSTALADO EM REDE DE ALIMENTAÇÃO PARA HIDRANTE - FORNECIMENTO E INSTALAÇÃO. AF_10/2020</v>
          </cell>
          <cell r="C4842" t="str">
            <v>UN</v>
          </cell>
          <cell r="D4842">
            <v>64.099999999999994</v>
          </cell>
        </row>
        <row r="4843">
          <cell r="A4843">
            <v>97468</v>
          </cell>
          <cell r="B4843" t="str">
            <v>LUVA COM REDUÇÃO, EM AÇO, CONEXÃO SOLDADA, DN 40  X 32 MM (1 1/2" X 1 1/4"), INSTALADO EM REDE DE ALIMENTAÇÃO PARA HIDRANTE - FORNECIMENTO E INSTALAÇÃO. AF_10/2020</v>
          </cell>
          <cell r="C4843" t="str">
            <v>UN</v>
          </cell>
          <cell r="D4843">
            <v>77</v>
          </cell>
        </row>
        <row r="4844">
          <cell r="A4844">
            <v>97470</v>
          </cell>
          <cell r="B4844" t="str">
            <v>LUVA, EM AÇO, CONEXÃO SOLDADA, DN 50 (2"), INSTALADO EM REDE DE ALIMENTAÇÃO PARA HIDRANTE - FORNECIMENTO E INSTALAÇÃO. AF_10/2020</v>
          </cell>
          <cell r="C4844" t="str">
            <v>UN</v>
          </cell>
          <cell r="D4844">
            <v>95.11</v>
          </cell>
        </row>
        <row r="4845">
          <cell r="A4845">
            <v>97471</v>
          </cell>
          <cell r="B4845" t="str">
            <v>LUVA COM REDUÇÃO, EM AÇO, CONEXÃO SOLDADA, DN 50 X 40 MM (2" X 1 1/2"), INSTALADO EM REDE DE ALIMENTAÇÃO PARA HIDRANTE - FORNECIMENTO E INSTALAÇÃO. AF_10/2020</v>
          </cell>
          <cell r="C4845" t="str">
            <v>UN</v>
          </cell>
          <cell r="D4845">
            <v>115.5</v>
          </cell>
        </row>
        <row r="4846">
          <cell r="A4846">
            <v>97474</v>
          </cell>
          <cell r="B4846" t="str">
            <v>LUVA, EM AÇO, CONEXÃO SOLDADA, DN 65 (2 1/2"), INSTALADO EM REDE DE ALIMENTAÇÃO PARA HIDRANTE - FORNECIMENTO E INSTALAÇÃO. AF_10/2020</v>
          </cell>
          <cell r="C4846" t="str">
            <v>UN</v>
          </cell>
          <cell r="D4846">
            <v>175.17</v>
          </cell>
        </row>
        <row r="4847">
          <cell r="A4847">
            <v>97475</v>
          </cell>
          <cell r="B4847" t="str">
            <v>LUVA COM REDUÇÃO, EM AÇO, CONEXÃO SOLDADA, DN 65 X 50 MM (2 1/2" X 2"), INSTALADO EM REDE DE ALIMENTAÇÃO PARA HIDRANTE - FORNECIMENTO E INSTALAÇÃO. AF_10/2020</v>
          </cell>
          <cell r="C4847" t="str">
            <v>UN</v>
          </cell>
          <cell r="D4847">
            <v>216.38</v>
          </cell>
        </row>
        <row r="4848">
          <cell r="A4848">
            <v>97477</v>
          </cell>
          <cell r="B4848" t="str">
            <v>LUVA, EM AÇO, CONEXÃO SOLDADA, DN 80 (3"), INSTALADO EM REDE DE ALIMENTAÇÃO PARA HIDRANTE - FORNECIMENTO E INSTALAÇÃO. AF_10/2020</v>
          </cell>
          <cell r="C4848" t="str">
            <v>UN</v>
          </cell>
          <cell r="D4848">
            <v>233.61</v>
          </cell>
        </row>
        <row r="4849">
          <cell r="A4849">
            <v>97478</v>
          </cell>
          <cell r="B4849" t="str">
            <v>LUVA COM REDUÇÃO, EM AÇO, CONEXÃO SOLDADA, DN 80 X 65 MM (3" X 2 1/2"), INSTALADO EM REDE DE ALIMENTAÇÃO PARA HIDRANTE - FORNECIMENTO E INSTALAÇÃO. AF_10/2020</v>
          </cell>
          <cell r="C4849" t="str">
            <v>UN</v>
          </cell>
          <cell r="D4849">
            <v>289.13</v>
          </cell>
        </row>
        <row r="4850">
          <cell r="A4850">
            <v>97479</v>
          </cell>
          <cell r="B4850" t="str">
            <v>CURVA 45 GRAUS, EM AÇO, CONEXÃO SOLDADA, DN 25 (1"), INSTALADO EM REDE DE ALIMENTAÇÃO PARA HIDRANTE - FORNECIMENTO E INSTALAÇÃO. AF_10/2020</v>
          </cell>
          <cell r="C4850" t="str">
            <v>UN</v>
          </cell>
          <cell r="D4850">
            <v>56.54</v>
          </cell>
        </row>
        <row r="4851">
          <cell r="A4851">
            <v>97480</v>
          </cell>
          <cell r="B4851" t="str">
            <v>CURVA 90 GRAUS, EM AÇO, CONEXÃO SOLDADA, DN 25 (1"), INSTALADO EM REDE DE ALIMENTAÇÃO PARA HIDRANTE - FORNECIMENTO E INSTALAÇÃO. AF_10/2020</v>
          </cell>
          <cell r="C4851" t="str">
            <v>UN</v>
          </cell>
          <cell r="D4851">
            <v>56.54</v>
          </cell>
        </row>
        <row r="4852">
          <cell r="A4852">
            <v>97481</v>
          </cell>
          <cell r="B4852" t="str">
            <v>CURVA 45 GRAUS, EM AÇO, CONEXÃO SOLDADA, DN 32 (1 1/4"), INSTALADO EM REDE DE ALIMENTAÇÃO PARA HIDRANTE - FORNECIMENTO E INSTALAÇÃO. AF_10/2020</v>
          </cell>
          <cell r="C4852" t="str">
            <v>UN</v>
          </cell>
          <cell r="D4852">
            <v>82.21</v>
          </cell>
        </row>
        <row r="4853">
          <cell r="A4853">
            <v>97482</v>
          </cell>
          <cell r="B4853" t="str">
            <v>CURVA 90 GRAUS, EM AÇO, CONEXÃO SOLDADA, DN 32 (1 1/4"), INSTALADO EM REDE DE ALIMENTAÇÃO PARA HIDRANTE - FORNECIMENTO E INSTALAÇÃO. AF_10/2020</v>
          </cell>
          <cell r="C4853" t="str">
            <v>UN</v>
          </cell>
          <cell r="D4853">
            <v>82.21</v>
          </cell>
        </row>
        <row r="4854">
          <cell r="A4854">
            <v>97483</v>
          </cell>
          <cell r="B4854" t="str">
            <v>CURVA 45 GRAUS, EM AÇO, CONEXÃO SOLDADA, DN 40 (1 1/2"), INSTALADO EM REDE DE ALIMENTAÇÃO PARA HIDRANTE - FORNECIMENTO E INSTALAÇÃO. AF_10/2020</v>
          </cell>
          <cell r="C4854" t="str">
            <v>UN</v>
          </cell>
          <cell r="D4854">
            <v>115.49</v>
          </cell>
        </row>
        <row r="4855">
          <cell r="A4855">
            <v>97484</v>
          </cell>
          <cell r="B4855" t="str">
            <v>CURVA 90 GRAUS, EM AÇO, CONEXÃO SOLDADA, DN 40 (1 1/2"), INSTALADO EM REDE DE ALIMENTAÇÃO PARA HIDRANTE - FORNECIMENTO E INSTALAÇÃO. AF_10/2020</v>
          </cell>
          <cell r="C4855" t="str">
            <v>UN</v>
          </cell>
          <cell r="D4855">
            <v>115.49</v>
          </cell>
        </row>
        <row r="4856">
          <cell r="A4856">
            <v>97485</v>
          </cell>
          <cell r="B4856" t="str">
            <v>CURVA 45 GRAUS, EM AÇO, CONEXÃO SOLDADA, DN 50 (2"), INSTALADO EM REDE DE ALIMENTAÇÃO PARA HIDRANTE - FORNECIMENTO E INSTALAÇÃO. AF_10/2020</v>
          </cell>
          <cell r="C4856" t="str">
            <v>UN</v>
          </cell>
          <cell r="D4856">
            <v>159.59</v>
          </cell>
        </row>
        <row r="4857">
          <cell r="A4857">
            <v>97486</v>
          </cell>
          <cell r="B4857" t="str">
            <v>CURVA 90 GRAUS, EM AÇO, CONEXÃO SOLDADA, DN 50 (2"), INSTALADO EM REDE DE ALIMENTAÇÃO PARA HIDRANTE - FORNECIMENTO E INSTALAÇÃO. AF_10/2020</v>
          </cell>
          <cell r="C4857" t="str">
            <v>UN</v>
          </cell>
          <cell r="D4857">
            <v>171.23</v>
          </cell>
        </row>
        <row r="4858">
          <cell r="A4858">
            <v>97487</v>
          </cell>
          <cell r="B4858" t="str">
            <v>CURVA 45 GRAUS, EM AÇO, CONEXÃO SOLDADA, DN 65 (2 1/2"), INSTALADO EM REDE DE ALIMENTAÇÃO PARA HIDRANTE - FORNECIMENTO E INSTALAÇÃO. AF_10/2020</v>
          </cell>
          <cell r="C4858" t="str">
            <v>UN</v>
          </cell>
          <cell r="D4858">
            <v>295.51</v>
          </cell>
        </row>
        <row r="4859">
          <cell r="A4859">
            <v>97488</v>
          </cell>
          <cell r="B4859" t="str">
            <v>CURVA 90 GRAUS, EM AÇO, CONEXÃO SOLDADA, DN 65 (2 1/2"), INSTALADO EM REDE DE ALIMENTAÇÃO PARA HIDRANTE - FORNECIMENTO E INSTALAÇÃO. AF_10/2020</v>
          </cell>
          <cell r="C4859" t="str">
            <v>UN</v>
          </cell>
          <cell r="D4859">
            <v>314.12</v>
          </cell>
        </row>
        <row r="4860">
          <cell r="A4860">
            <v>97489</v>
          </cell>
          <cell r="B4860" t="str">
            <v>CURVA 45 GRAUS, EM AÇO, CONEXÃO SOLDADA, DN 80 (3"), INSTALADO EM REDE DE ALIMENTAÇÃO PARA HIDRANTE - FORNECIMENTO E INSTALAÇÃO. AF_10/2020</v>
          </cell>
          <cell r="C4860" t="str">
            <v>UN</v>
          </cell>
          <cell r="D4860">
            <v>705.98</v>
          </cell>
        </row>
        <row r="4861">
          <cell r="A4861">
            <v>97490</v>
          </cell>
          <cell r="B4861" t="str">
            <v>CURVA 90 GRAUS, EM AÇO, CONEXÃO SOLDADA, DN 80 (3"), INSTALADO EM REDE DE ALIMENTAÇÃO PARA HIDRANTE - FORNECIMENTO E INSTALAÇÃO. AF_10/2020</v>
          </cell>
          <cell r="C4861" t="str">
            <v>UN</v>
          </cell>
          <cell r="D4861">
            <v>622.49</v>
          </cell>
        </row>
        <row r="4862">
          <cell r="A4862">
            <v>97491</v>
          </cell>
          <cell r="B4862" t="str">
            <v>TÊ, EM AÇO, CONEXÃO SOLDADA, DN 25 (1"), INSTALADO EM REDE DE ALIMENTAÇÃO PARA HIDRANTE - FORNECIMENTO E INSTALAÇÃO. AF_10/2020</v>
          </cell>
          <cell r="C4862" t="str">
            <v>UN</v>
          </cell>
          <cell r="D4862">
            <v>87.69</v>
          </cell>
        </row>
        <row r="4863">
          <cell r="A4863">
            <v>97492</v>
          </cell>
          <cell r="B4863" t="str">
            <v>TÊ, EM AÇO, CONEXÃO SOLDADA, DN 32 (1 1/4"), INSTALADO EM REDE DE ALIMENTAÇÃO PARA HIDRANTE - FORNECIMENTO E INSTALAÇÃO. AF_10/2020</v>
          </cell>
          <cell r="C4863" t="str">
            <v>UN</v>
          </cell>
          <cell r="D4863">
            <v>129.04</v>
          </cell>
        </row>
        <row r="4864">
          <cell r="A4864">
            <v>97493</v>
          </cell>
          <cell r="B4864" t="str">
            <v>TÊ, EM AÇO, CONEXÃO SOLDADA, DN 40 (1 1/2"), INSTALADO EM REDE DE ALIMENTAÇÃO PARA HIDRANTE - FORNECIMENTO E INSTALAÇÃO. AF_10/2020</v>
          </cell>
          <cell r="C4864" t="str">
            <v>UN</v>
          </cell>
          <cell r="D4864">
            <v>166.56</v>
          </cell>
        </row>
        <row r="4865">
          <cell r="A4865">
            <v>97494</v>
          </cell>
          <cell r="B4865" t="str">
            <v>TÊ, EM AÇO, CONEXÃO SOLDADA, DN 50 (2"), INSTALADO EM REDE DE ALIMENTAÇÃO PARA HIDRANTE - FORNECIMENTO E INSTALAÇÃO. AF_10/2020</v>
          </cell>
          <cell r="C4865" t="str">
            <v>UN</v>
          </cell>
          <cell r="D4865">
            <v>259.42</v>
          </cell>
        </row>
        <row r="4866">
          <cell r="A4866">
            <v>97495</v>
          </cell>
          <cell r="B4866" t="str">
            <v>TÊ, EM AÇO, CONEXÃO SOLDADA, DN 65 (2 1/2"), INSTALADO EM REDE DE ALIMENTAÇÃO PARA HIDRANTE - FORNECIMENTO E INSTALAÇÃO. AF_10/2020</v>
          </cell>
          <cell r="C4866" t="str">
            <v>UN</v>
          </cell>
          <cell r="D4866">
            <v>477.46</v>
          </cell>
        </row>
        <row r="4867">
          <cell r="A4867">
            <v>97496</v>
          </cell>
          <cell r="B4867" t="str">
            <v>TÊ, EM AÇO, CONEXÃO SOLDADA, DN 80 (3"), INSTALADO EM REDE DE ALIMENTAÇÃO PARA HIDRANTE - FORNECIMENTO E INSTALAÇÃO. AF_10/2020</v>
          </cell>
          <cell r="C4867" t="str">
            <v>UN</v>
          </cell>
          <cell r="D4867">
            <v>757.04</v>
          </cell>
        </row>
        <row r="4868">
          <cell r="A4868">
            <v>97499</v>
          </cell>
          <cell r="B4868" t="str">
            <v>LUVA, EM AÇO, CONEXÃO SOLDADA, DN 25 (1"), INSTALADO EM REDE DE ALIMENTAÇÃO PARA SPRINKLER - FORNECIMENTO E INSTALAÇÃO. AF_10/2020</v>
          </cell>
          <cell r="C4868" t="str">
            <v>UN</v>
          </cell>
          <cell r="D4868">
            <v>32.42</v>
          </cell>
        </row>
        <row r="4869">
          <cell r="A4869">
            <v>97500</v>
          </cell>
          <cell r="B4869" t="str">
            <v>LUVA COM REDUÇÃO, EM AÇO, CONEXÃO SOLDADA, DN 25 X 20 MM (1" X 3/4"), INSTALADO EM REDE DE ALIMENTAÇÃO PARA SPRINKLER - FORNECIMENTO E INSTALAÇÃO. AF_10/2020</v>
          </cell>
          <cell r="C4869" t="str">
            <v>UN</v>
          </cell>
          <cell r="D4869">
            <v>26.45</v>
          </cell>
        </row>
        <row r="4870">
          <cell r="A4870">
            <v>97502</v>
          </cell>
          <cell r="B4870" t="str">
            <v>LUVA, EM AÇO, CONEXÃO SOLDADA, DN 32 (1 1/4"), INSTALADO EM REDE DE ALIMENTAÇÃO PARA SPRINKLER - FORNECIMENTO E INSTALAÇÃO. AF_10/2020</v>
          </cell>
          <cell r="C4870" t="str">
            <v>UN</v>
          </cell>
          <cell r="D4870">
            <v>45.82</v>
          </cell>
        </row>
        <row r="4871">
          <cell r="A4871">
            <v>97503</v>
          </cell>
          <cell r="B4871" t="str">
            <v>LUVA COM REDUÇÃO, EM AÇO, CONEXÃO SOLDADA, DN 32 X 25 MM (1 1/4"  X 1"), INSTALADO EM REDE DE ALIMENTAÇÃO PARA SPRINKLER - FORNECIMENTO E INSTALAÇÃO. AF_10/2020</v>
          </cell>
          <cell r="C4871" t="str">
            <v>UN</v>
          </cell>
          <cell r="D4871">
            <v>56.13</v>
          </cell>
        </row>
        <row r="4872">
          <cell r="A4872">
            <v>97505</v>
          </cell>
          <cell r="B4872" t="str">
            <v>LUVA, EM AÇO, CONEXÃO SOLDADA, DN 40 (1 1/2"), INSTALADO EM REDE DE ALIMENTAÇÃO PARA SPRINKLER - FORNECIMENTO E INSTALAÇÃO. AF_10/2020</v>
          </cell>
          <cell r="C4872" t="str">
            <v>UN</v>
          </cell>
          <cell r="D4872">
            <v>57.53</v>
          </cell>
        </row>
        <row r="4873">
          <cell r="A4873">
            <v>97506</v>
          </cell>
          <cell r="B4873" t="str">
            <v>LUVA COM REDUÇÃO, EM AÇO, CONEXÃO SOLDADA, DN 40  X 32 MM (1 1/2" X 1 1/4"), INSTALADO EM REDE DE ALIMENTAÇÃO PARA SPRINKLER - FORNECIMENTO E INSTALAÇÃO. AF_10/2020</v>
          </cell>
          <cell r="C4873" t="str">
            <v>UN</v>
          </cell>
          <cell r="D4873">
            <v>70.430000000000007</v>
          </cell>
        </row>
        <row r="4874">
          <cell r="A4874">
            <v>97508</v>
          </cell>
          <cell r="B4874" t="str">
            <v>LUVA, EM AÇO, CONEXÃO SOLDADA, DN 50 (2"), INSTALADO EM REDE DE ALIMENTAÇÃO PARA SPRINKLER - FORNECIMENTO E INSTALAÇÃO. AF_10/2020</v>
          </cell>
          <cell r="C4874" t="str">
            <v>UN</v>
          </cell>
          <cell r="D4874">
            <v>85.82</v>
          </cell>
        </row>
        <row r="4875">
          <cell r="A4875">
            <v>97509</v>
          </cell>
          <cell r="B4875" t="str">
            <v>LUVA COM REDUÇÃO, EM AÇO, CONEXÃO SOLDADA, DN 50 X 40 MM (2" X 1 1/2"), INSTALADO EM REDE DE ALIMENTAÇÃO PARA SPRINKLER - FORNECIMENTO E INSTALAÇÃO. AF_10/2020</v>
          </cell>
          <cell r="C4875" t="str">
            <v>UN</v>
          </cell>
          <cell r="D4875">
            <v>106.21</v>
          </cell>
        </row>
        <row r="4876">
          <cell r="A4876">
            <v>97511</v>
          </cell>
          <cell r="B4876" t="str">
            <v>LUVA, EM AÇO, CONEXÃO SOLDADA, DN 65 (2 1/2"), INSTALADO EM REDE DE ALIMENTAÇÃO PARA SPRINKLER - FORNECIMENTO E INSTALAÇÃO. AF_10/2020</v>
          </cell>
          <cell r="C4876" t="str">
            <v>UN</v>
          </cell>
          <cell r="D4876">
            <v>161.82</v>
          </cell>
        </row>
        <row r="4877">
          <cell r="A4877">
            <v>97512</v>
          </cell>
          <cell r="B4877" t="str">
            <v>LUVA COM REDUÇÃO, EM AÇO, CONEXÃO SOLDADA, DN 65 X 50 MM (2 1/2" X 2"), INSTALADO EM REDE DE ALIMENTAÇÃO PARA SPRINKLER - FORNECIMENTO E INSTALAÇÃO. AF_10/2020</v>
          </cell>
          <cell r="C4877" t="str">
            <v>UN</v>
          </cell>
          <cell r="D4877">
            <v>203.03</v>
          </cell>
        </row>
        <row r="4878">
          <cell r="A4878">
            <v>97514</v>
          </cell>
          <cell r="B4878" t="str">
            <v>LUVA, EM AÇO, CONEXÃO SOLDADA, DN 80 (3"), INSTALADO EM REDE DE ALIMENTAÇÃO PARA SPRINKLER - FORNECIMENTO E INSTALAÇÃO. AF_10/2020</v>
          </cell>
          <cell r="C4878" t="str">
            <v>UN</v>
          </cell>
          <cell r="D4878">
            <v>216.07</v>
          </cell>
        </row>
        <row r="4879">
          <cell r="A4879">
            <v>97515</v>
          </cell>
          <cell r="B4879" t="str">
            <v>LUVA COM REDUÇÃO, EM AÇO, CONEXÃO SOLDADA, DN 80 X 65 MM (3" X 2 1/2"), INSTALADO EM REDE DE ALIMENTAÇÃO PARA SPRINKLER - FORNECIMENTO E INSTALAÇÃO. AF_10/2020</v>
          </cell>
          <cell r="C4879" t="str">
            <v>UN</v>
          </cell>
          <cell r="D4879">
            <v>271.58999999999997</v>
          </cell>
        </row>
        <row r="4880">
          <cell r="A4880">
            <v>97517</v>
          </cell>
          <cell r="B4880" t="str">
            <v>CURVA 45 GRAUS, EM AÇO, CONEXÃO SOLDADA, DN 25 (1"), INSTALADO EM REDE DE ALIMENTAÇÃO PARA SPRINKLER - FORNECIMENTO E INSTALAÇÃO. AF_10/2020</v>
          </cell>
          <cell r="C4880" t="str">
            <v>UN</v>
          </cell>
          <cell r="D4880">
            <v>52.78</v>
          </cell>
        </row>
        <row r="4881">
          <cell r="A4881">
            <v>97518</v>
          </cell>
          <cell r="B4881" t="str">
            <v>CURVA 90 GRAUS, EM AÇO, CONEXÃO SOLDADA, DN 25 (1"), INSTALADO EM REDE DE ALIMENTAÇÃO PARA SPRINKLER - FORNECIMENTO E INSTALAÇÃO. AF_10/2020</v>
          </cell>
          <cell r="C4881" t="str">
            <v>UN</v>
          </cell>
          <cell r="D4881">
            <v>52.78</v>
          </cell>
        </row>
        <row r="4882">
          <cell r="A4882">
            <v>97519</v>
          </cell>
          <cell r="B4882" t="str">
            <v>CURVA 45 GRAUS, EM AÇO, CONEXÃO SOLDADA, DN 32 (1 1/4"), INSTALADO EM REDE DE ALIMENTAÇÃO PARA SPRINKLER - FORNECIMENTO E INSTALAÇÃO. AF_10/2020</v>
          </cell>
          <cell r="C4882" t="str">
            <v>UN</v>
          </cell>
          <cell r="D4882">
            <v>75.59</v>
          </cell>
        </row>
        <row r="4883">
          <cell r="A4883">
            <v>97520</v>
          </cell>
          <cell r="B4883" t="str">
            <v>CURVA 90 GRAUS, EM AÇO, CONEXÃO SOLDADA, DN 32 (1 1/4"), INSTALADO EM REDE DE ALIMENTAÇÃO PARA SPRINKLER - FORNECIMENTO E INSTALAÇÃO. AF_10/2020</v>
          </cell>
          <cell r="C4883" t="str">
            <v>UN</v>
          </cell>
          <cell r="D4883">
            <v>75.59</v>
          </cell>
        </row>
        <row r="4884">
          <cell r="A4884">
            <v>97521</v>
          </cell>
          <cell r="B4884" t="str">
            <v>CURVA 45 GRAUS, EM AÇO, CONEXÃO SOLDADA, DN 40 (1 1/2"), INSTALADO EM REDE DE ALIMENTAÇÃO PARA SPRINKLER - FORNECIMENTO E INSTALAÇÃO. AF_10/2020</v>
          </cell>
          <cell r="C4884" t="str">
            <v>UN</v>
          </cell>
          <cell r="D4884">
            <v>105.61</v>
          </cell>
        </row>
        <row r="4885">
          <cell r="A4885">
            <v>97522</v>
          </cell>
          <cell r="B4885" t="str">
            <v>CURVA 90 GRAUS, EM AÇO, CONEXÃO SOLDADA, DN 40 (1 1/2"), INSTALADO EM REDE DE ALIMENTAÇÃO PARA SPRINKLER - FORNECIMENTO E INSTALAÇÃO. AF_10/2020</v>
          </cell>
          <cell r="C4885" t="str">
            <v>UN</v>
          </cell>
          <cell r="D4885">
            <v>105.61</v>
          </cell>
        </row>
        <row r="4886">
          <cell r="A4886">
            <v>97523</v>
          </cell>
          <cell r="B4886" t="str">
            <v>CURVA 45 GRAUS, EM AÇO, CONEXÃO SOLDADA, DN 50 (2"), INSTALADO EM REDE DE ALIMENTAÇÃO PARA SPRINKLER - FORNECIMENTO E INSTALAÇÃO. AF_10/2020</v>
          </cell>
          <cell r="C4886" t="str">
            <v>UN</v>
          </cell>
          <cell r="D4886">
            <v>145.66</v>
          </cell>
        </row>
        <row r="4887">
          <cell r="A4887">
            <v>97524</v>
          </cell>
          <cell r="B4887" t="str">
            <v>CURVA 90 GRAUS, EM AÇO, CONEXÃO SOLDADA, DN 50 (2"), INSTALADO EM REDE DE ALIMENTAÇÃO PARA SPRINKLER - FORNECIMENTO E INSTALAÇÃO. AF_10/2020</v>
          </cell>
          <cell r="C4887" t="str">
            <v>UN</v>
          </cell>
          <cell r="D4887">
            <v>157.30000000000001</v>
          </cell>
        </row>
        <row r="4888">
          <cell r="A4888">
            <v>97525</v>
          </cell>
          <cell r="B4888" t="str">
            <v>CURVA 45 GRAUS, EM AÇO, CONEXÃO SOLDADA, DN 65 (2 1/2"), INSTALADO EM REDE DE ALIMENTAÇÃO PARA SPRINKLER - FORNECIMENTO E INSTALAÇÃO. AF_10/2020</v>
          </cell>
          <cell r="C4888" t="str">
            <v>UN</v>
          </cell>
          <cell r="D4888">
            <v>275.38</v>
          </cell>
        </row>
        <row r="4889">
          <cell r="A4889">
            <v>97526</v>
          </cell>
          <cell r="B4889" t="str">
            <v>CURVA 90 GRAUS, EM AÇO, CONEXÃO SOLDADA, DN 65 (2 1/2"), INSTALADO EM REDE DE ALIMENTAÇÃO PARA SPRINKLER - FORNECIMENTO E INSTALAÇÃO. AF_10/2020</v>
          </cell>
          <cell r="C4889" t="str">
            <v>UN</v>
          </cell>
          <cell r="D4889">
            <v>293.99</v>
          </cell>
        </row>
        <row r="4890">
          <cell r="A4890">
            <v>97527</v>
          </cell>
          <cell r="B4890" t="str">
            <v>CURVA 45 GRAUS, EM AÇO, CONEXÃO SOLDADA, DN 80 (3"), INSTALADO EM REDE DE ALIMENTAÇÃO PARA SPRINKLER - FORNECIMENTO E INSTALAÇÃO. AF_10/2020</v>
          </cell>
          <cell r="C4890" t="str">
            <v>UN</v>
          </cell>
          <cell r="D4890">
            <v>679.73</v>
          </cell>
        </row>
        <row r="4891">
          <cell r="A4891">
            <v>97528</v>
          </cell>
          <cell r="B4891" t="str">
            <v>CURVA 90 GRAUS, EM AÇO, CONEXÃO SOLDADA, DN 80 (3"), INSTALADO EM REDE DE ALIMENTAÇÃO PARA SPRINKLER - FORNECIMENTO E INSTALAÇÃO. AF_10/2020</v>
          </cell>
          <cell r="C4891" t="str">
            <v>UN</v>
          </cell>
          <cell r="D4891">
            <v>596.24</v>
          </cell>
        </row>
        <row r="4892">
          <cell r="A4892">
            <v>97529</v>
          </cell>
          <cell r="B4892" t="str">
            <v>TÊ, EM AÇO, CONEXÃO SOLDADA, DN 25 (1"), INSTALADO EM REDE DE ALIMENTAÇÃO PARA SPRINKLER - FORNECIMENTO E INSTALAÇÃO. AF_10/2020</v>
          </cell>
          <cell r="C4892" t="str">
            <v>UN</v>
          </cell>
          <cell r="D4892">
            <v>82.76</v>
          </cell>
        </row>
        <row r="4893">
          <cell r="A4893">
            <v>97530</v>
          </cell>
          <cell r="B4893" t="str">
            <v>TÊ, EM AÇO, CONEXÃO SOLDADA, DN 32 (1 1/4"), INSTALADO EM REDE DE ALIMENTAÇÃO PARA SPRINKLER - FORNECIMENTO E INSTALAÇÃO. AF_10/2020</v>
          </cell>
          <cell r="C4893" t="str">
            <v>UN</v>
          </cell>
          <cell r="D4893">
            <v>120.2</v>
          </cell>
        </row>
        <row r="4894">
          <cell r="A4894">
            <v>97531</v>
          </cell>
          <cell r="B4894" t="str">
            <v>TÊ, EM AÇO, CONEXÃO SOLDADA, DN 40 (1 1/2"), INSTALADO EM REDE DE ALIMENTAÇÃO PARA SPRINKLER - FORNECIMENTO E INSTALAÇÃO. AF_10/2020</v>
          </cell>
          <cell r="C4894" t="str">
            <v>UN</v>
          </cell>
          <cell r="D4894">
            <v>153.36000000000001</v>
          </cell>
        </row>
        <row r="4895">
          <cell r="A4895">
            <v>97532</v>
          </cell>
          <cell r="B4895" t="str">
            <v>TÊ, EM AÇO, CONEXÃO SOLDADA, DN 50 (2"), INSTALADO EM REDE DE ALIMENTAÇÃO PARA SPRINKLER - FORNECIMENTO E INSTALAÇÃO. AF_10/2020</v>
          </cell>
          <cell r="C4895" t="str">
            <v>UN</v>
          </cell>
          <cell r="D4895">
            <v>240.85</v>
          </cell>
        </row>
        <row r="4896">
          <cell r="A4896">
            <v>97533</v>
          </cell>
          <cell r="B4896" t="str">
            <v>TÊ, EM AÇO, CONEXÃO SOLDADA, DN 65 (2 1/2"), INSTALADO EM REDE DE ALIMENTAÇÃO PARA SPRINKLER - FORNECIMENTO E INSTALAÇÃO. AF_10/2020</v>
          </cell>
          <cell r="C4896" t="str">
            <v>UN</v>
          </cell>
          <cell r="D4896">
            <v>454.6</v>
          </cell>
        </row>
        <row r="4897">
          <cell r="A4897">
            <v>97534</v>
          </cell>
          <cell r="B4897" t="str">
            <v>TÊ, EM AÇO, CONEXÃO SOLDADA, DN 80 (3"), INSTALADO EM REDE DE ALIMENTAÇÃO PARA SPRINKLER - FORNECIMENTO E INSTALAÇÃO. AF_10/2020</v>
          </cell>
          <cell r="C4897" t="str">
            <v>UN</v>
          </cell>
          <cell r="D4897">
            <v>722.02</v>
          </cell>
        </row>
        <row r="4898">
          <cell r="A4898">
            <v>97537</v>
          </cell>
          <cell r="B4898" t="str">
            <v>LUVA, EM AÇO, CONEXÃO SOLDADA, DN 15 (1/2"), INSTALADO EM RAMAIS E SUB-RAMAIS DE GÁS - FORNECIMENTO E INSTALAÇÃO. AF_10/2020</v>
          </cell>
          <cell r="C4898" t="str">
            <v>UN</v>
          </cell>
          <cell r="D4898">
            <v>24.17</v>
          </cell>
        </row>
        <row r="4899">
          <cell r="A4899">
            <v>97540</v>
          </cell>
          <cell r="B4899" t="str">
            <v>LUVA, EM AÇO, CONEXÃO SOLDADA, DN 20 (3/4"), INSTALADO EM RAMAIS E SUB-RAMAIS DE GÁS - FORNECIMENTO E INSTALAÇÃO. AF_10/2020</v>
          </cell>
          <cell r="C4899" t="str">
            <v>UN</v>
          </cell>
          <cell r="D4899">
            <v>32.200000000000003</v>
          </cell>
        </row>
        <row r="4900">
          <cell r="A4900">
            <v>97541</v>
          </cell>
          <cell r="B4900" t="str">
            <v>LUVA COM REDUÇÃO, EM AÇO, CONEXÃO SOLDADA, DN 20 X 15 MM (3/4" X 1/2"), INSTALADO EM RAMAIS E SUB-RAMAIS DE GÁS - FORNECIMENTO E INSTALAÇÃO. AF_10/2020</v>
          </cell>
          <cell r="C4900" t="str">
            <v>UN</v>
          </cell>
          <cell r="D4900">
            <v>27.24</v>
          </cell>
        </row>
        <row r="4901">
          <cell r="A4901">
            <v>97543</v>
          </cell>
          <cell r="B4901" t="str">
            <v>LUVA, EM AÇO, CONEXÃO SOLDADA, DN 25 (1"), INSTALADO EM RAMAIS E SUB-RAMAIS DE GÁS - FORNECIMENTO E INSTALAÇÃO. AF_10/2020</v>
          </cell>
          <cell r="C4901" t="str">
            <v>UN</v>
          </cell>
          <cell r="D4901">
            <v>51.95</v>
          </cell>
        </row>
        <row r="4902">
          <cell r="A4902">
            <v>97544</v>
          </cell>
          <cell r="B4902" t="str">
            <v>LUVA COM REDUÇÃO, EM AÇO, CONEXÃO SOLDADA, DN 25 X 20 MM (1" X 3/4"), INSTALADO EM RAMAIS E SUB-RAMAIS DE GÁS - FORNECIMENTO E INSTALAÇÃO. AF_10/2020</v>
          </cell>
          <cell r="C4902" t="str">
            <v>UN</v>
          </cell>
          <cell r="D4902">
            <v>45.98</v>
          </cell>
        </row>
        <row r="4903">
          <cell r="A4903">
            <v>97546</v>
          </cell>
          <cell r="B4903" t="str">
            <v>CURVA 45 GRAUS, EM AÇO, CONEXÃO SOLDADA, DN 15 (1/2"), INSTALADO EM RAMAIS E SUB-RAMAIS DE GÁS - FORNECIMENTO E INSTALAÇÃO. AF_10/2020</v>
          </cell>
          <cell r="C4903" t="str">
            <v>UN</v>
          </cell>
          <cell r="D4903">
            <v>33.78</v>
          </cell>
        </row>
        <row r="4904">
          <cell r="A4904">
            <v>97547</v>
          </cell>
          <cell r="B4904" t="str">
            <v>CURVA 90 GRAUS, EM AÇO, CONEXÃO SOLDADA, DN 15 (1/2"), INSTALADO EM RAMAIS E SUB-RAMAIS DE GÁS - FORNECIMENTO E INSTALAÇÃO. AF_10/2020</v>
          </cell>
          <cell r="C4904" t="str">
            <v>UN</v>
          </cell>
          <cell r="D4904">
            <v>33.78</v>
          </cell>
        </row>
        <row r="4905">
          <cell r="A4905">
            <v>97548</v>
          </cell>
          <cell r="B4905" t="str">
            <v>CURVA 45 GRAUS, EM AÇO, CONEXÃO SOLDADA, DN 20 (3/4"), INSTALADO EM RAMAIS E SUB-RAMAIS DE GÁS - FORNECIMENTO E INSTALAÇÃO. AF_10/2020</v>
          </cell>
          <cell r="C4905" t="str">
            <v>UN</v>
          </cell>
          <cell r="D4905">
            <v>49.8</v>
          </cell>
        </row>
        <row r="4906">
          <cell r="A4906">
            <v>97549</v>
          </cell>
          <cell r="B4906" t="str">
            <v>CURVA 90 GRAUS, EM AÇO, CONEXÃO SOLDADA, DN 20 (3/4"), INSTALADO EM RAMAIS E SUB-RAMAIS DE GÁS - FORNECIMENTO E INSTALAÇÃO. AF_10/2020</v>
          </cell>
          <cell r="C4906" t="str">
            <v>UN</v>
          </cell>
          <cell r="D4906">
            <v>49.8</v>
          </cell>
        </row>
        <row r="4907">
          <cell r="A4907">
            <v>97550</v>
          </cell>
          <cell r="B4907" t="str">
            <v>CURVA 45 GRAUS, EM AÇO, CONEXÃO SOLDADA, DN 25 (1"), INSTALADO EM RAMAIS E SUB-RAMAIS DE GÁS - FORNECIMENTO E INSTALAÇÃO. AF_10/2020</v>
          </cell>
          <cell r="C4907" t="str">
            <v>UN</v>
          </cell>
          <cell r="D4907">
            <v>82.12</v>
          </cell>
        </row>
        <row r="4908">
          <cell r="A4908">
            <v>97551</v>
          </cell>
          <cell r="B4908" t="str">
            <v>CURVA 90 GRAUS, EM AÇO, CONEXÃO SOLDADA, DN 25 (1"), INSTALADO EM RAMAIS E SUB-RAMAIS DE GÁS - FORNECIMENTO E INSTALAÇÃO. AF_10/2020</v>
          </cell>
          <cell r="C4908" t="str">
            <v>UN</v>
          </cell>
          <cell r="D4908">
            <v>82.12</v>
          </cell>
        </row>
        <row r="4909">
          <cell r="A4909">
            <v>97552</v>
          </cell>
          <cell r="B4909" t="str">
            <v>TÊ, EM AÇO, CONEXÃO SOLDADA, DN 15 (1/2"), INSTALADO EM RAMAIS E SUB-RAMAIS DE GÁS - FORNECIMENTO E INSTALAÇÃO. AF_10/2020</v>
          </cell>
          <cell r="C4909" t="str">
            <v>UN</v>
          </cell>
          <cell r="D4909">
            <v>49.34</v>
          </cell>
        </row>
        <row r="4910">
          <cell r="A4910">
            <v>97553</v>
          </cell>
          <cell r="B4910" t="str">
            <v>TÊ, EM AÇO, CONEXÃO SOLDADA, DN 20 (3/4"), INSTALADO EM RAMAIS E SUB-RAMAIS DE GÁS - FORNECIMENTO E INSTALAÇÃO. AF_10/2020</v>
          </cell>
          <cell r="C4910" t="str">
            <v>UN</v>
          </cell>
          <cell r="D4910">
            <v>70.7</v>
          </cell>
        </row>
        <row r="4911">
          <cell r="A4911">
            <v>97554</v>
          </cell>
          <cell r="B4911" t="str">
            <v>TÊ, EM AÇO, CONEXÃO SOLDADA, DN 25 (1"), INSTALADO EM RAMAIS E SUB-RAMAIS DE GÁS - FORNECIMENTO E INSTALAÇÃO. AF_10/2020</v>
          </cell>
          <cell r="C4911" t="str">
            <v>UN</v>
          </cell>
          <cell r="D4911">
            <v>121.9</v>
          </cell>
        </row>
        <row r="4912">
          <cell r="A4912">
            <v>98602</v>
          </cell>
          <cell r="B4912" t="str">
            <v>CONECTOR EM BRONZE/LATÃO, DN 22 MM X 1/2", SEM ANEL DE SOLDA, BOLSA X ROSCA F, INSTALADO EM PRUMADA DE HIDRÁULICA PREDIAL - FORNECIMENTO E INSTALAÇÃO. AF_04/2022</v>
          </cell>
          <cell r="C4912" t="str">
            <v>UN</v>
          </cell>
          <cell r="D4912">
            <v>17.98</v>
          </cell>
        </row>
        <row r="4913">
          <cell r="A4913">
            <v>103805</v>
          </cell>
          <cell r="B4913" t="str">
            <v>COTOVELO EM COBRE, DN 15 MM, 90 GRAUS, SEM ANEL DE SOLDA, INSTALADO EM RAMAL E SUB-RAMAL DE GÁS COMBUSTÍVEL - FORNECIMENTO E INSTALAÇÃO. AF_04/2022</v>
          </cell>
          <cell r="C4913" t="str">
            <v>UN</v>
          </cell>
          <cell r="D4913">
            <v>17.3</v>
          </cell>
        </row>
        <row r="4914">
          <cell r="A4914">
            <v>103806</v>
          </cell>
          <cell r="B4914" t="str">
            <v>CURVA EM COBRE, DN 15 MM, 45 GRAUS, SEM ANEL DE SOLDA, BOLSA X BOLSA, INSTALADO EM RAMAL E SUB-RAMAL DE GÁS COMBUSTÍVEL - FORNECIMENTO E INSTALAÇÃO. AF_04/2022</v>
          </cell>
          <cell r="C4914" t="str">
            <v>UN</v>
          </cell>
          <cell r="D4914">
            <v>17.27</v>
          </cell>
        </row>
        <row r="4915">
          <cell r="A4915">
            <v>103807</v>
          </cell>
          <cell r="B4915" t="str">
            <v>COTOVELO EM BRONZE/LATÃO, DN 15 MM X 1/2", 90 GRAUS, SEM ANEL DE SOLDA, BOLSA X ROSCA F, INSTALADO EM RAMAL E SUB-RAMAL DE GÁS COMBUSTÍVEL - FORNECIMENTO E INSTALAÇÃO. AF_04/2022</v>
          </cell>
          <cell r="C4915" t="str">
            <v>UN</v>
          </cell>
          <cell r="D4915">
            <v>21.61</v>
          </cell>
        </row>
        <row r="4916">
          <cell r="A4916">
            <v>103808</v>
          </cell>
          <cell r="B4916" t="str">
            <v>COTOVELO EM COBRE, DN 22 MM, 90 GRAUS, SEM ANEL DE SOLDA, INSTALADO EM RAMAL E SUB-RAMAL DE GÁS COMBUSTÍVEL - FORNECIMENTO E INSTALAÇÃO. AF_04/2022</v>
          </cell>
          <cell r="C4916" t="str">
            <v>UN</v>
          </cell>
          <cell r="D4916">
            <v>32.520000000000003</v>
          </cell>
        </row>
        <row r="4917">
          <cell r="A4917">
            <v>103809</v>
          </cell>
          <cell r="B4917" t="str">
            <v>CURVA EM COBRE, DN 22 MM, 45 GRAUS, SEM ANEL DE SOLDA, BOLSA X BOLSA, INSTALADO EM RAMAL E SUB-RAMAL DE GÁS COMBUSTÍVEL - FORNECIMENTO E INSTALAÇÃO. AF_04/2022</v>
          </cell>
          <cell r="C4917" t="str">
            <v>UN</v>
          </cell>
          <cell r="D4917">
            <v>32.229999999999997</v>
          </cell>
        </row>
        <row r="4918">
          <cell r="A4918">
            <v>103810</v>
          </cell>
          <cell r="B4918" t="str">
            <v>COTOVELO EM BRONZE/LATÃO, DN 22 MM X 1/2", 90 GRAUS, SEM ANEL DE SOLDA, BOLSA X ROSCA F, INSTALADO EM RAMAL E SUB-RAMAL DE GÁS COMBUSTÍVEL - FORNECIMENTO E INSTALAÇÃO. AF_04/2022</v>
          </cell>
          <cell r="C4918" t="str">
            <v>UN</v>
          </cell>
          <cell r="D4918">
            <v>33.31</v>
          </cell>
        </row>
        <row r="4919">
          <cell r="A4919">
            <v>103811</v>
          </cell>
          <cell r="B4919" t="str">
            <v>COTOVELO EM BRONZE/LATÃO, DN 22 MM X 3/4", 90 GRAUS, SEM ANEL DE SOLDA, BOLSA X ROSCA F, INSTALADO EM RAMAL E SUB-RAMAL DE GÁS COMBUSTÍVEL - FORNECIMENTO E INSTALAÇÃO. AF_04/2022</v>
          </cell>
          <cell r="C4919" t="str">
            <v>UN</v>
          </cell>
          <cell r="D4919">
            <v>36.770000000000003</v>
          </cell>
        </row>
        <row r="4920">
          <cell r="A4920">
            <v>103812</v>
          </cell>
          <cell r="B4920" t="str">
            <v>COTOVELO EM COBRE, DN 28 MM, 90 GRAUS, SEM ANEL DE SOLDA, INSTALADO EM RAMAL E SUB-RAMAL DE GÁS COMBUSTÍVEL - FORNECIMENTO E INSTALAÇÃO. AF_04/2022</v>
          </cell>
          <cell r="C4920" t="str">
            <v>UN</v>
          </cell>
          <cell r="D4920">
            <v>48.32</v>
          </cell>
        </row>
        <row r="4921">
          <cell r="A4921">
            <v>103813</v>
          </cell>
          <cell r="B4921" t="str">
            <v>CURVA EM COBRE, DN 28 MM, 45 GRAUS, SEM ANEL DE SOLDA, BOLSA X BOLSA, INSTALADO EM RAMAL E SUB-RAMAL DE GÁS COMBUSTÍVEL - FORNECIMENTO E INSTALAÇÃO. AF_04/2022</v>
          </cell>
          <cell r="C4921" t="str">
            <v>UN</v>
          </cell>
          <cell r="D4921">
            <v>46.54</v>
          </cell>
        </row>
        <row r="4922">
          <cell r="A4922">
            <v>103814</v>
          </cell>
          <cell r="B4922" t="str">
            <v>LUVA EM COBRE, DN 15 MM, SEM ANEL DE SOLDA, INSTALADO EM RAMAL E SUB-RAMAL DE GÁS COMBUSTÍVEL - FORNECIMENTO E INSTALAÇÃO. AF_04/2022</v>
          </cell>
          <cell r="C4922" t="str">
            <v>UN</v>
          </cell>
          <cell r="D4922">
            <v>11.3</v>
          </cell>
        </row>
        <row r="4923">
          <cell r="A4923">
            <v>103815</v>
          </cell>
          <cell r="B4923" t="str">
            <v>LUVA PASSANTE EM COBRE, DN 15 MM, SEM ANEL DE SOLDA, INSTALADO EM RAMAL E SUB-RAMAL DE GÁS COMBUSTÍVEL - FORNECIMENTO E INSTALAÇÃO. AF_04/2022</v>
          </cell>
          <cell r="C4923" t="str">
            <v>UN</v>
          </cell>
          <cell r="D4923">
            <v>11.33</v>
          </cell>
        </row>
        <row r="4924">
          <cell r="A4924">
            <v>103816</v>
          </cell>
          <cell r="B4924" t="str">
            <v>CURVA DE TRANSPOSIÇÃO EM BRONZE/LATÃO, DN 15 MM, SEM ANEL DE SOLDA, BOLSA X BOLSA, INSTALADO EM RAMAL E SUB-RAMAL DE GÁS COMBUSTÍVEL - FORNECIMENTO E INSTALAÇÃO. AF_04/2022</v>
          </cell>
          <cell r="C4924" t="str">
            <v>UN</v>
          </cell>
          <cell r="D4924">
            <v>26.77</v>
          </cell>
        </row>
        <row r="4925">
          <cell r="A4925">
            <v>103817</v>
          </cell>
          <cell r="B4925" t="str">
            <v>JUNTA DE EXPANSÃO EM COBRE, DN 15 MM, PONTA X PONTA, INSTALADO EM RAMAL E SUB-RAMAL DE GÁS COMBUSTÍVEL - FORNECIMENTO E INSTALAÇÃO. AF_04/2022</v>
          </cell>
          <cell r="C4925" t="str">
            <v>UN</v>
          </cell>
          <cell r="D4925">
            <v>456.22</v>
          </cell>
        </row>
        <row r="4926">
          <cell r="A4926">
            <v>103818</v>
          </cell>
          <cell r="B4926" t="str">
            <v>CONECTOR EM BRONZE/LATÃO, DN 15 MM X 1/2", SEM ANEL DE SOLDA, BOLSA X ROSCA F, INSTALADO EM RAMAL E SUB-RAMAL DE GÁS COMBUSTÍVEL - FORNECIMENTO E INSTALAÇÃO. AF_04/2022</v>
          </cell>
          <cell r="C4926" t="str">
            <v>UN</v>
          </cell>
          <cell r="D4926">
            <v>19.86</v>
          </cell>
        </row>
        <row r="4927">
          <cell r="A4927">
            <v>103819</v>
          </cell>
          <cell r="B4927" t="str">
            <v>LUVA EM COBRE, DN 22 MM, SEM ANEL DE SOLDA, INSTALADO EM RAMAL E SUB-RAMAL DE GÁS COMBUSTÍVEL - FORNECIMENTO E INSTALAÇÃO. AF_04/2022</v>
          </cell>
          <cell r="C4927" t="str">
            <v>UN</v>
          </cell>
          <cell r="D4927">
            <v>20</v>
          </cell>
        </row>
        <row r="4928">
          <cell r="A4928">
            <v>103820</v>
          </cell>
          <cell r="B4928" t="str">
            <v>LUVA PASSANTE EM COBRE, DN 22 MM, SEM ANEL DE SOLDA, INSTALADO EM RAMAL E SUB-RAMAL DE GÁS COMBUSTÍVEL - FORNECIMENTO E INSTALAÇÃO. AF_04/2022</v>
          </cell>
          <cell r="C4928" t="str">
            <v>UN</v>
          </cell>
          <cell r="D4928">
            <v>21.33</v>
          </cell>
        </row>
        <row r="4929">
          <cell r="A4929">
            <v>103821</v>
          </cell>
          <cell r="B4929" t="str">
            <v>JUNTA DE EXPANSÃO EM COBRE, DN 22 MM, PONTA X PONTA, INSTALADO EM RAMAL E SUB-RAMAL DE GÁS COMBUSTÍVEL - FORNECIMENTO E INSTALAÇÃO. AF_04/2022</v>
          </cell>
          <cell r="C4929" t="str">
            <v>UN</v>
          </cell>
          <cell r="D4929">
            <v>533.89</v>
          </cell>
        </row>
        <row r="4930">
          <cell r="A4930">
            <v>103822</v>
          </cell>
          <cell r="B4930" t="str">
            <v>CURVA DE TRANSPOSIÇÃO EM BRONZE/LATÃO, DN 22 MM, SEM ANEL DE SOLDA, BOLSA X BOLSA, INSTALADO EM RAMAL E SUB-RAMAL DE GÁS COMBUSTÍVEL - FORNECIMENTO E INSTALAÇÃO. AF_04/2022</v>
          </cell>
          <cell r="C4930" t="str">
            <v>UN</v>
          </cell>
          <cell r="D4930">
            <v>55.28</v>
          </cell>
        </row>
        <row r="4931">
          <cell r="A4931">
            <v>103823</v>
          </cell>
          <cell r="B4931" t="str">
            <v>BUCHA DE REDUÇÃO EM COBRE, DN 22 MM X 15 MM, SEM ANEL DE SOLDA, PONTA X BOLSA, INSTALADO EM RAMAL E SUB-RAMAL DE GÁS COMBUSTÍVEL - FORNECIMENTO E INSTALAÇÃO. AF_04/2022</v>
          </cell>
          <cell r="C4931" t="str">
            <v>UN</v>
          </cell>
          <cell r="D4931">
            <v>17.41</v>
          </cell>
        </row>
        <row r="4932">
          <cell r="A4932">
            <v>103824</v>
          </cell>
          <cell r="B4932" t="str">
            <v>CONECTOR EM BRONZE/LATÃO, DN 22 MM X 1/2", SEM ANEL DE SOLDA, BOLSA X ROSCA F, INSTALADO EM RAMAL E SUB-RAMAL DE GÁS COMBUSTÍVEL - FORNECIMENTO E INSTALAÇÃO. AF_04/2022</v>
          </cell>
          <cell r="C4932" t="str">
            <v>UN</v>
          </cell>
          <cell r="D4932">
            <v>23.08</v>
          </cell>
        </row>
        <row r="4933">
          <cell r="A4933">
            <v>103825</v>
          </cell>
          <cell r="B4933" t="str">
            <v>CONECTOR EM BRONZE/LATÃO, DN 22 MM X 3/4", SEM ANEL DE SOLDA, BOLSA X ROSCA F, INSTALADO EM RAMAL E SUB-RAMAL DE GÁS COMBUSTÍVEL - FORNECIMENTO E INSTALAÇÃO. AF_04/2022</v>
          </cell>
          <cell r="C4933" t="str">
            <v>UN</v>
          </cell>
          <cell r="D4933">
            <v>27.39</v>
          </cell>
        </row>
        <row r="4934">
          <cell r="A4934">
            <v>103826</v>
          </cell>
          <cell r="B4934" t="str">
            <v>LUVA EM COBRE, DN 28 MM, SEM ANEL DE SOLDA, INSTALADO EM RAMAL E SUB-RAMAL DE GÁS COMBUSTÍVEL - FORNECIMENTO E INSTALAÇÃO. AF_04/2022</v>
          </cell>
          <cell r="C4934" t="str">
            <v>UN</v>
          </cell>
          <cell r="D4934">
            <v>30.24</v>
          </cell>
        </row>
        <row r="4935">
          <cell r="A4935">
            <v>103827</v>
          </cell>
          <cell r="B4935" t="str">
            <v>LUVA PASSANTE EM COBRE, DN 28 MM, SEM ANEL DE SOLDA, INSTALADO EM RAMAL E SUB-RAMAL DE GÁS COMBUSTÍVEL - FORNECIMENTO E INSTALAÇÃO. AF_04/2022</v>
          </cell>
          <cell r="C4935" t="str">
            <v>UN</v>
          </cell>
          <cell r="D4935">
            <v>30.24</v>
          </cell>
        </row>
        <row r="4936">
          <cell r="A4936">
            <v>103828</v>
          </cell>
          <cell r="B4936" t="str">
            <v>CURVA DE TRANSPOSIÇÃO EM BRONZE/LATÃO, DN 28 MM, SEM ANEL DE SOLDA, BOLSA X BOLSA, INSTALADO EM RAMAL E SUB-RAMAL DE GÁS COMBUSTÍVEL - FORNECIMENTO E INSTALAÇÃO. AF_04/2022</v>
          </cell>
          <cell r="C4936" t="str">
            <v>UN</v>
          </cell>
          <cell r="D4936">
            <v>92.65</v>
          </cell>
        </row>
        <row r="4937">
          <cell r="A4937">
            <v>103829</v>
          </cell>
          <cell r="B4937" t="str">
            <v>JUNTA DE EXPANSÃO EM COBRE, DN 28 MM, PONTA X PONTA, INSTALADO EM RAMAL E SUB-RAMAL DE GÁS COMBUSTÍVEL - FORNECIMENTO E INSTALAÇÃO. AF_04/2022</v>
          </cell>
          <cell r="C4937" t="str">
            <v>UN</v>
          </cell>
          <cell r="D4937">
            <v>589.63</v>
          </cell>
        </row>
        <row r="4938">
          <cell r="A4938">
            <v>103830</v>
          </cell>
          <cell r="B4938" t="str">
            <v>CONECTOR EM BRONZE/LATÃO, DN 28 MM X 1/2", SEM ANEL DE SOLDA, BOLSA X ROSCA F, INSTALADO EM RAMAL E SUB-RAMAL DE GÁS COMBUSTÍVEL - FORNECIMENTO E INSTALAÇÃO. AF_04/2022</v>
          </cell>
          <cell r="C4938" t="str">
            <v>UN</v>
          </cell>
          <cell r="D4938">
            <v>36.01</v>
          </cell>
        </row>
        <row r="4939">
          <cell r="A4939">
            <v>103831</v>
          </cell>
          <cell r="B4939" t="str">
            <v>BUCHA DE REDUÇÃO EM COBRE, DN 28 MM X 22 MM, SEM ANEL DE SOLDA, INSTALADO EM RAMAL E SUB-RAMAL DE GÁS COMBUSTÍVEL - FORNECIMENTO E INSTALAÇÃO. AF_04/2022</v>
          </cell>
          <cell r="C4939" t="str">
            <v>UN</v>
          </cell>
          <cell r="D4939">
            <v>25.97</v>
          </cell>
        </row>
        <row r="4940">
          <cell r="A4940">
            <v>103832</v>
          </cell>
          <cell r="B4940" t="str">
            <v>TÊ EM COBRE, DN 15 MM, SEM ANEL DE SOLDA, INSTALADO EM RAMAL E SUB-RAMAL DE GÁS COMBUSTÍVEL - FORNECIMENTO E INSTALAÇÃO. AF_04/2022</v>
          </cell>
          <cell r="C4940" t="str">
            <v>UN</v>
          </cell>
          <cell r="D4940">
            <v>23.4</v>
          </cell>
        </row>
        <row r="4941">
          <cell r="A4941">
            <v>103833</v>
          </cell>
          <cell r="B4941" t="str">
            <v>TE EM COBRE, DN 22 MM, SEM ANEL DE SOLDA, INSTALADO EM RAMAL E SUB-RAMAL DE GÁS COMBUSTÍVEL - FORNECIMENTO E INSTALAÇÃO. AF_04/2022</v>
          </cell>
          <cell r="C4941" t="str">
            <v>UN</v>
          </cell>
          <cell r="D4941">
            <v>43.08</v>
          </cell>
        </row>
        <row r="4942">
          <cell r="A4942">
            <v>103834</v>
          </cell>
          <cell r="B4942" t="str">
            <v>TÊ EM COBRE, DN 28 MM, SEM ANEL DE SOLDA, INSTALADO EM RAMAL E SUB-RAMAL DE GÁS COMBUSTÍVEL - FORNECIMENTO E INSTALAÇÃO. AF_04/2022</v>
          </cell>
          <cell r="C4942" t="str">
            <v>UN</v>
          </cell>
          <cell r="D4942">
            <v>62.75</v>
          </cell>
        </row>
        <row r="4943">
          <cell r="A4943">
            <v>103838</v>
          </cell>
          <cell r="B4943" t="str">
            <v>COTOVELO EM COBRE, DN 15 MM, 90 GRAUS, SEM ANEL DE SOLDA, INSTALADO EM RAMAL E SUB-RAMAL DE GÁS MEDICINAL - FORNECIMENTO E INSTALAÇÃO. AF_04/2022</v>
          </cell>
          <cell r="C4943" t="str">
            <v>UN</v>
          </cell>
          <cell r="D4943">
            <v>16.649999999999999</v>
          </cell>
        </row>
        <row r="4944">
          <cell r="A4944">
            <v>103839</v>
          </cell>
          <cell r="B4944" t="str">
            <v>CURVA EM COBRE, DN 15 MM, 45 GRAUS, SEM ANEL DE SOLDA, BOLSA X BOLSA, INSTALADO EM RAMAL E SUB-RAMAL DE GÁS MEDICINAL - FORNECIMENTO E INSTALAÇÃO. AF_04/2022</v>
          </cell>
          <cell r="C4944" t="str">
            <v>UN</v>
          </cell>
          <cell r="D4944">
            <v>16.62</v>
          </cell>
        </row>
        <row r="4945">
          <cell r="A4945">
            <v>103840</v>
          </cell>
          <cell r="B4945" t="str">
            <v>COTOVELO EM BRONZE/LATÃO, DN 15 MM X 1/2", 90 GRAUS, SEM ANEL DE SOLDA, BOLSA X ROSCA F, INSTALADO EM RAMAL E SUB-RAMAL DE GÁS MEDICINAL - FORNECIMENTO E INSTALAÇÃO. AF_04/2022</v>
          </cell>
          <cell r="C4945" t="str">
            <v>UN</v>
          </cell>
          <cell r="D4945">
            <v>21.27</v>
          </cell>
        </row>
        <row r="4946">
          <cell r="A4946">
            <v>103841</v>
          </cell>
          <cell r="B4946" t="str">
            <v>COTOVELO EM COBRE, DN 22 MM, 90 GRAUS, SEM ANEL DE SOLDA, INSTALADO EM RAMAL E SUB-RAMAL DE GÁS MEDICINAL - FORNECIMENTO E INSTALAÇÃO. AF_04/2022</v>
          </cell>
          <cell r="C4946" t="str">
            <v>UN</v>
          </cell>
          <cell r="D4946">
            <v>27.32</v>
          </cell>
        </row>
        <row r="4947">
          <cell r="A4947">
            <v>103842</v>
          </cell>
          <cell r="B4947" t="str">
            <v>CURVA EM COBRE, DN 22 MM, 45 GRAUS, SEM ANEL DE SOLDA, BOLSA X BOLSA, INSTALADO EM RAMAL E SUB-RAMAL DE GÁS MEDICINAL - FORNECIMENTO E INSTALAÇÃO. AF_04/2022</v>
          </cell>
          <cell r="C4947" t="str">
            <v>UN</v>
          </cell>
          <cell r="D4947">
            <v>27.03</v>
          </cell>
        </row>
        <row r="4948">
          <cell r="A4948">
            <v>103843</v>
          </cell>
          <cell r="B4948" t="str">
            <v>COTOVELO EM BRONZE/LATÃO, DN 22 MM X 1/2", 90 GRAUS, SEM ANEL DE SOLDA, BOLSA X ROSCA F, INSTALADO EM RAMAL E SUB-RAMAL DE GÁS MEDICINAL - FORNECIMENTO E INSTALAÇÃO. AF_04/2022</v>
          </cell>
          <cell r="C4948" t="str">
            <v>UN</v>
          </cell>
          <cell r="D4948">
            <v>30.71</v>
          </cell>
        </row>
        <row r="4949">
          <cell r="A4949">
            <v>103844</v>
          </cell>
          <cell r="B4949" t="str">
            <v>COTOVELO EM BRONZE/LATÃO, DN 22 MM X 3/4", 90 GRAUS, SEM ANEL DE SOLDA, BOLSA X ROSCA F, INSTALADO EM RAMAL E SUB-RAMAL DE GÁS MEDICINAL - FORNECIMENTO E INSTALAÇÃO. AF_04/2022</v>
          </cell>
          <cell r="C4949" t="str">
            <v>UN</v>
          </cell>
          <cell r="D4949">
            <v>34.17</v>
          </cell>
        </row>
        <row r="4950">
          <cell r="A4950">
            <v>103845</v>
          </cell>
          <cell r="B4950" t="str">
            <v>COTOVELO EM COBRE, DN 28 MM, 90 GRAUS, SEM ANEL DE SOLDA, INSTALADO EM RAMAL E SUB-RAMAL DE GÁS MEDICINAL - FORNECIMENTO E INSTALAÇÃO. AF_04/2022</v>
          </cell>
          <cell r="C4950" t="str">
            <v>UN</v>
          </cell>
          <cell r="D4950">
            <v>39.25</v>
          </cell>
        </row>
        <row r="4951">
          <cell r="A4951">
            <v>103846</v>
          </cell>
          <cell r="B4951" t="str">
            <v>CURVA EM COBRE, DN 28 MM, 45 GRAUS, SEM ANEL DE SOLDA, BOLSA X BOLSA, INSTALADO EM RAMAL E SUB-RAMAL DE GÁS MEDICINAL - FORNECIMENTO E INSTALAÇÃO. AF_04/2022</v>
          </cell>
          <cell r="C4951" t="str">
            <v>UN</v>
          </cell>
          <cell r="D4951">
            <v>37.47</v>
          </cell>
        </row>
        <row r="4952">
          <cell r="A4952">
            <v>103847</v>
          </cell>
          <cell r="B4952" t="str">
            <v>LUVA EM COBRE, DN 15 MM, SEM ANEL DE SOLDA, INSTALADO EM RAMAL E SUB-RAMAL DE GÁS MEDICINAL - FORNECIMENTO E INSTALAÇÃO. AF_04/2022</v>
          </cell>
          <cell r="C4952" t="str">
            <v>UN</v>
          </cell>
          <cell r="D4952">
            <v>10.86</v>
          </cell>
        </row>
        <row r="4953">
          <cell r="A4953">
            <v>103848</v>
          </cell>
          <cell r="B4953" t="str">
            <v>LUVA PASSANTE EM COBRE, DN 15 MM, SEM ANEL DE SOLDA, INSTALADO EM RAMAL E SUB-RAMAL DE GÁS MEDICINAL - FORNECIMENTO E INSTALAÇÃO. AF_04/2022</v>
          </cell>
          <cell r="C4953" t="str">
            <v>UN</v>
          </cell>
          <cell r="D4953">
            <v>10.89</v>
          </cell>
        </row>
        <row r="4954">
          <cell r="A4954">
            <v>103849</v>
          </cell>
          <cell r="B4954" t="str">
            <v>CURVA DE TRANSPOSIÇÃO EM BRONZE/LATÃO, DN 15 MM, SEM ANEL DE SOLDA, BOLSA X BOLSA, INSTALADO EM RAMAL E SUB-RAMAL DE GÁS MEDICINAL - FORNECIMENTO E INSTALAÇÃO. AF_04/2022</v>
          </cell>
          <cell r="C4954" t="str">
            <v>UN</v>
          </cell>
          <cell r="D4954">
            <v>26.33</v>
          </cell>
        </row>
        <row r="4955">
          <cell r="A4955">
            <v>103850</v>
          </cell>
          <cell r="B4955" t="str">
            <v>JUNTA DE EXPANSÃO EM COBRE, DN 15 MM, PONTA X PONTA, INSTALADO EM RAMAL E SUB-RAMAL DE GÁS MEDICINAL - FORNECIMENTO E INSTALAÇÃO. AF_04/2022</v>
          </cell>
          <cell r="C4955" t="str">
            <v>UN</v>
          </cell>
          <cell r="D4955">
            <v>455.78</v>
          </cell>
        </row>
        <row r="4956">
          <cell r="A4956">
            <v>103851</v>
          </cell>
          <cell r="B4956" t="str">
            <v>CONECTOR EM BRONZE/LATÃO, DN 15 MM X 1/2", SEM ANEL DE SOLDA, BOLSA X ROSCA F, INSTALADO EM RAMAL E SUB-RAMAL DE GÁS MEDICINAL - FORNECIMENTO E INSTALAÇÃO. AF_04/2022</v>
          </cell>
          <cell r="C4956" t="str">
            <v>UN</v>
          </cell>
          <cell r="D4956">
            <v>19.64</v>
          </cell>
        </row>
        <row r="4957">
          <cell r="A4957">
            <v>103852</v>
          </cell>
          <cell r="B4957" t="str">
            <v>LUVA EM COBRE, DN 22 MM, SEM ANEL DE SOLDA, INSTALADO EM RAMAL E SUB-RAMAL DE GÁS MEDICINAL - FORNECIMENTO E INSTALAÇÃO. AF_04/2022</v>
          </cell>
          <cell r="C4957" t="str">
            <v>UN</v>
          </cell>
          <cell r="D4957">
            <v>16.510000000000002</v>
          </cell>
        </row>
        <row r="4958">
          <cell r="A4958">
            <v>103853</v>
          </cell>
          <cell r="B4958" t="str">
            <v>LUVA PASSANTE EM COBRE, DN 22 MM, SEM ANEL DE SOLDA, INSTALADO EM RAMAL E SUB-RAMAL DE GÁS MEDICINAL - FORNECIMENTO E INSTALAÇÃO. AF_04/2022</v>
          </cell>
          <cell r="C4958" t="str">
            <v>UN</v>
          </cell>
          <cell r="D4958">
            <v>17.84</v>
          </cell>
        </row>
        <row r="4959">
          <cell r="A4959">
            <v>103854</v>
          </cell>
          <cell r="B4959" t="str">
            <v>JUNTA DE EXPANSÃO EM COBRE, DN 22 MM, PONTA X PONTA, INSTALADO EM RAMAL E SUB-RAMAL DE GÁS MEDICINAL - FORNECIMENTO E INSTALAÇÃO. AF_04/2022</v>
          </cell>
          <cell r="C4959" t="str">
            <v>UN</v>
          </cell>
          <cell r="D4959">
            <v>530.4</v>
          </cell>
        </row>
        <row r="4960">
          <cell r="A4960">
            <v>103855</v>
          </cell>
          <cell r="B4960" t="str">
            <v>CURVA DE TRANSPOSIÇÃO EM BRONZE/LATÃO, DN 22 MM, SEM ANEL DE SOLDA, BOLSA X BOLSA, INSTALADO EM RAMAL E SUB-RAMAL DE GÁS MEDICINAL - FORNECIMENTO E INSTALAÇÃO. AF_04/2022</v>
          </cell>
          <cell r="C4960" t="str">
            <v>UN</v>
          </cell>
          <cell r="D4960">
            <v>51.79</v>
          </cell>
        </row>
        <row r="4961">
          <cell r="A4961">
            <v>103856</v>
          </cell>
          <cell r="B4961" t="str">
            <v>BUCHA DE REDUÇÃO EM COBRE, DN 22 MM X 15 MM, SEM ANEL DE SOLDA, PONTA X BOLSA, INSTALADO EM RAMAL E SUB-RAMAL DE GÁS MEDICINAL - FORNECIMENTO E INSTALAÇÃO. AF_04/2022</v>
          </cell>
          <cell r="C4961" t="str">
            <v>UN</v>
          </cell>
          <cell r="D4961">
            <v>15.55</v>
          </cell>
        </row>
        <row r="4962">
          <cell r="A4962">
            <v>103857</v>
          </cell>
          <cell r="B4962" t="str">
            <v>CONECTOR EM BRONZE/LATÃO, DN 22 MM X 1/2", SEM ANEL DE SOLDA, BOLSA X ROSCA F, INSTALADO EM RAMAL E SUB-RAMAL DE GÁS MEDICINAL - FORNECIMENTO E INSTALAÇÃO. AF_04/2022</v>
          </cell>
          <cell r="C4962" t="str">
            <v>UN</v>
          </cell>
          <cell r="D4962">
            <v>21.34</v>
          </cell>
        </row>
        <row r="4963">
          <cell r="A4963">
            <v>103858</v>
          </cell>
          <cell r="B4963" t="str">
            <v>CONECTOR EM BRONZE/LATÃO, DN 22 MM X 3/4", SEM ANEL DE SOLDA, BOLSA X ROSCA F, INSTALADO EM RAMAL E SUB-RAMAL DE GÁS MEDICINAL - FORNECIMENTO E INSTALAÇÃO. AF_04/2022</v>
          </cell>
          <cell r="C4963" t="str">
            <v>UN</v>
          </cell>
          <cell r="D4963">
            <v>25.64</v>
          </cell>
        </row>
        <row r="4964">
          <cell r="A4964">
            <v>103859</v>
          </cell>
          <cell r="B4964" t="str">
            <v>LUVA EM COBRE, DN 28 MM, SEM ANEL DE SOLDA, INSTALADO EM RAMAL E SUB-RAMAL DE GÁS MEDICINAL - FORNECIMENTO E INSTALAÇÃO. AF_04/2022</v>
          </cell>
          <cell r="C4964" t="str">
            <v>UN</v>
          </cell>
          <cell r="D4964">
            <v>24.62</v>
          </cell>
        </row>
        <row r="4965">
          <cell r="A4965">
            <v>103860</v>
          </cell>
          <cell r="B4965" t="str">
            <v>LUVA PASSANTE EM COBRE, DN 28 MM, SEM ANEL DE SOLDA, INSTALADO EM RAMAL E SUB-RAMAL DE GÁS MEDICINAL - FORNECIMENTO E INSTALAÇÃO. AF_04/2022</v>
          </cell>
          <cell r="C4965" t="str">
            <v>UN</v>
          </cell>
          <cell r="D4965">
            <v>24.62</v>
          </cell>
        </row>
        <row r="4966">
          <cell r="A4966">
            <v>103861</v>
          </cell>
          <cell r="B4966" t="str">
            <v>CURVA DE TRANSPOSIÇÃO EM BRONZE/LATÃO, DN 28 MM, SEM ANEL DE SOLDA, BOLSA X BOLSA, INSTALADO EM RAMAL E SUB-RAMAL DE GÁS MEDICINAL - FORNECIMENTO E INSTALAÇÃO. AF_04/2022</v>
          </cell>
          <cell r="C4966" t="str">
            <v>UN</v>
          </cell>
          <cell r="D4966">
            <v>87.03</v>
          </cell>
        </row>
        <row r="4967">
          <cell r="A4967">
            <v>103862</v>
          </cell>
          <cell r="B4967" t="str">
            <v>JUNTA DE EXPANSÃO EM COBRE, DN 28 MM, PONTA X PONTA, INSTALADO EM RAMAL E SUB-RAMAL DE GÁS MEDICINAL - FORNECIMENTO E INSTALAÇÃO. AF_04/2022</v>
          </cell>
          <cell r="C4967" t="str">
            <v>UN</v>
          </cell>
          <cell r="D4967">
            <v>584.01</v>
          </cell>
        </row>
        <row r="4968">
          <cell r="A4968">
            <v>103863</v>
          </cell>
          <cell r="B4968" t="str">
            <v>CONECTOR EM BRONZE/LATÃO, DN 28 MM X 1/2", SEM ANEL DE SOLDA, BOLSA X ROSCA F, INSTALADO EM RAMAL E SUB-RAMAL DE GÁS MEDICINAL - FORNECIMENTO E INSTALAÇÃO. AF_04/2022</v>
          </cell>
          <cell r="C4968" t="str">
            <v>UN</v>
          </cell>
          <cell r="D4968">
            <v>33.19</v>
          </cell>
        </row>
        <row r="4969">
          <cell r="A4969">
            <v>103864</v>
          </cell>
          <cell r="B4969" t="str">
            <v>BUCHA DE REDUÇÃO EM COBRE, DN 28 MM X 22 MM, SEM ANEL DE SOLDA, INSTALADO EM RAMAL E SUB-RAMAL DE GÁS MEDICINAL - FORNECIMENTO E INSTALAÇÃO. AF_04/2022</v>
          </cell>
          <cell r="C4969" t="str">
            <v>UN</v>
          </cell>
          <cell r="D4969">
            <v>21.31</v>
          </cell>
        </row>
        <row r="4970">
          <cell r="A4970">
            <v>103865</v>
          </cell>
          <cell r="B4970" t="str">
            <v>TÊ EM COBRE, DN 15 MM, SEM ANEL DE SOLDA, INSTALADO EM RAMAL E SUB-RAMAL DE GÁS MEDICINAL - FORNECIMENTO E INSTALAÇÃO. AF_04/2022</v>
          </cell>
          <cell r="C4970" t="str">
            <v>UN</v>
          </cell>
          <cell r="D4970">
            <v>22.5</v>
          </cell>
        </row>
        <row r="4971">
          <cell r="A4971">
            <v>103866</v>
          </cell>
          <cell r="B4971" t="str">
            <v>TÊ EM COBRE, DN 22 MM, SEM ANEL DE SOLDA, INSTALADO EM RAMAL E SUB-RAMAL DE GÁS MEDICINAL - FORNECIMENTO E INSTALAÇÃO. AF_04/2022</v>
          </cell>
          <cell r="C4971" t="str">
            <v>UN</v>
          </cell>
          <cell r="D4971">
            <v>36.15</v>
          </cell>
        </row>
        <row r="4972">
          <cell r="A4972">
            <v>103867</v>
          </cell>
          <cell r="B4972" t="str">
            <v>TÊ EM COBRE, DN 28 MM, SEM ANEL DE SOLDA, INSTALADO EM RAMAL E SUB-RAMAL DE GÁS MEDICINAL - FORNECIMENTO E INSTALAÇÃO. AF_04/2022</v>
          </cell>
          <cell r="C4972" t="str">
            <v>UN</v>
          </cell>
          <cell r="D4972">
            <v>50.63</v>
          </cell>
        </row>
        <row r="4973">
          <cell r="A4973">
            <v>103874</v>
          </cell>
          <cell r="B4973" t="str">
            <v>COTOVELO EM COBRE, DN 15 MM, 90 GRAUS, SEM ANEL DE SOLDA, INSTALADO EM RAMAL E SUB-RAMAL DE AQUECIMENTO SOLAR - FORNECIMENTO E INSTALAÇÃO. AF_04/2022</v>
          </cell>
          <cell r="C4973" t="str">
            <v>UN</v>
          </cell>
          <cell r="D4973">
            <v>17.36</v>
          </cell>
        </row>
        <row r="4974">
          <cell r="A4974">
            <v>103875</v>
          </cell>
          <cell r="B4974" t="str">
            <v>CURVA EM COBRE, DN 15 MM, 45 GRAUS, SEM ANEL DE SOLDA, BOLSA X BOLSA, INSTALADO EM RAMAL E SUB-RAMAL DE AQUECIMENTO SOLAR - FORNECIMENTO E INSTALAÇÃO. AF_04/2022</v>
          </cell>
          <cell r="C4974" t="str">
            <v>UN</v>
          </cell>
          <cell r="D4974">
            <v>17.329999999999998</v>
          </cell>
        </row>
        <row r="4975">
          <cell r="A4975">
            <v>103876</v>
          </cell>
          <cell r="B4975" t="str">
            <v>COTOVELO EM BRONZE/LATÃO, DN 15 MM X 1/2", 90 GRAUS, SEM ANEL DE SOLDA, BOLSA X ROSCA F, INSTALADO EM RAMAL E SUB-RAMAL DE AQUECIMENTO SOLAR - FORNECIMENTO E INSTALAÇÃO. AF_04/2022</v>
          </cell>
          <cell r="C4975" t="str">
            <v>UN</v>
          </cell>
          <cell r="D4975">
            <v>21.63</v>
          </cell>
        </row>
        <row r="4976">
          <cell r="A4976">
            <v>103877</v>
          </cell>
          <cell r="B4976" t="str">
            <v>COTOVELO EM COBRE, DN 22 MM, 90 GRAUS, SEM ANEL DE SOLDA, INSTALADO EM RAMAL E SUB-RAMAL DE AQUECIMENTO SOLAR - FORNECIMENTO E INSTALAÇÃO. AF_04/2022</v>
          </cell>
          <cell r="C4976" t="str">
            <v>UN</v>
          </cell>
          <cell r="D4976">
            <v>26.55</v>
          </cell>
        </row>
        <row r="4977">
          <cell r="A4977">
            <v>103878</v>
          </cell>
          <cell r="B4977" t="str">
            <v>CURVA EM COBRE, DN 22 MM, 45 GRAUS, SEM ANEL DE SOLDA, BOLSA X BOLSA, INSTALADO EM RAMAL E SUB-RAMAL DE AQUECIMENTO SOLAR - FORNECIMENTO E INSTALAÇÃO. AF_04/2022</v>
          </cell>
          <cell r="C4977" t="str">
            <v>UN</v>
          </cell>
          <cell r="D4977">
            <v>26.26</v>
          </cell>
        </row>
        <row r="4978">
          <cell r="A4978">
            <v>103879</v>
          </cell>
          <cell r="B4978" t="str">
            <v>COTOVELO EM BRONZE/LATÃO, DN 22 MM X 1/2", 90 GRAUS, SEM ANEL DE SOLDA, BOLSA X ROSCA F, INSTALADO EM RAMAL E SUB-RAMAL DE AQUECIMENTO SOLAR - FORNECIMENTO E INSTALAÇÃO. AF_04/2022</v>
          </cell>
          <cell r="C4978" t="str">
            <v>UN</v>
          </cell>
          <cell r="D4978">
            <v>30.33</v>
          </cell>
        </row>
        <row r="4979">
          <cell r="A4979">
            <v>103880</v>
          </cell>
          <cell r="B4979" t="str">
            <v>COTOVELO EM BRONZE/LATÃO, DN 22 MM X 3/4", 90 GRAUS, SEM ANEL DE SOLDA, BOLSA X ROSCA F, INSTALADO EM RAMAL E SUB-RAMAL DE AQUECIMENTO SOLAR - FORNECIMENTO E INSTALAÇÃO. AF_04/2022</v>
          </cell>
          <cell r="C4979" t="str">
            <v>UN</v>
          </cell>
          <cell r="D4979">
            <v>33.79</v>
          </cell>
        </row>
        <row r="4980">
          <cell r="A4980">
            <v>103881</v>
          </cell>
          <cell r="B4980" t="str">
            <v>COTOVELO EM COBRE, DN 28 MM, 90 GRAUS, SEM ANEL DE SOLDA, INSTALADO EM RAMAL E SUB-RAMAL DE AQUECIMENTO SOLAR - FORNECIMENTO E INSTALAÇÃO. AF_04/2022</v>
          </cell>
          <cell r="C4980" t="str">
            <v>UN</v>
          </cell>
          <cell r="D4980">
            <v>37.22</v>
          </cell>
        </row>
        <row r="4981">
          <cell r="A4981">
            <v>103882</v>
          </cell>
          <cell r="B4981" t="str">
            <v>CURVA EM COBRE, DN 28 MM, 45 GRAUS, SEM ANEL DE SOLDA, BOLSA X BOLSA, INSTALADO EM RAMAL E SUB-RAMAL DE AQUECIMENTO SOLAR - FORNECIMENTO E INSTALAÇÃO. AF_04/2022</v>
          </cell>
          <cell r="C4981" t="str">
            <v>UN</v>
          </cell>
          <cell r="D4981">
            <v>35.44</v>
          </cell>
        </row>
        <row r="4982">
          <cell r="A4982">
            <v>103883</v>
          </cell>
          <cell r="B4982" t="str">
            <v>LUVA EM COBRE, DN 15 MM, SEM ANEL DE SOLDA, INSTALADO EM RAMAL E SUB-RAMAL DE AQUECIMENTO SOLAR - FORNECIMENTO E INSTALAÇÃO. AF_04/2022</v>
          </cell>
          <cell r="C4982" t="str">
            <v>UN</v>
          </cell>
          <cell r="D4982">
            <v>11.31</v>
          </cell>
        </row>
        <row r="4983">
          <cell r="A4983">
            <v>103884</v>
          </cell>
          <cell r="B4983" t="str">
            <v>LUVA PASSANTE EM COBRE, DN 15 MM, SEM ANEL DE SOLDA, INSTALADO EM RAMAL E SUB-RAMAL DE AQUECIMENTO SOLAR - FORNECIMENTO E INSTALAÇÃO. AF_04/2022</v>
          </cell>
          <cell r="C4983" t="str">
            <v>UN</v>
          </cell>
          <cell r="D4983">
            <v>11.34</v>
          </cell>
        </row>
        <row r="4984">
          <cell r="A4984">
            <v>103885</v>
          </cell>
          <cell r="B4984" t="str">
            <v>CURVA DE TRANSPOSIÇÃO EM BRONZE/LATÃO, DN 15 MM, SEM ANEL DE SOLDA, BOLSA X BOLSA, INSTALADO EM RAMAL E SUB-RAMAL DE AQUECIMENTO SOLAR - FORNECIMENTO E INSTALAÇÃO. AF_04/2022</v>
          </cell>
          <cell r="C4984" t="str">
            <v>UN</v>
          </cell>
          <cell r="D4984">
            <v>26.78</v>
          </cell>
        </row>
        <row r="4985">
          <cell r="A4985">
            <v>103886</v>
          </cell>
          <cell r="B4985" t="str">
            <v>JUNTA DE EXPANSÃO EM COBRE, DN 15 MM, PONTA X PONTA, INSTALADO EM RAMAL E SUB-RAMAL DE AQUECIMENTO SOLAR - FORNECIMENTO E INSTALAÇÃO. AF_04/2022</v>
          </cell>
          <cell r="C4985" t="str">
            <v>UN</v>
          </cell>
          <cell r="D4985">
            <v>456.23</v>
          </cell>
        </row>
        <row r="4986">
          <cell r="A4986">
            <v>103887</v>
          </cell>
          <cell r="B4986" t="str">
            <v>CONECTOR EM BRONZE/LATÃO, DN 15 MM X 1/2", SEM ANEL DE SOLDA, BOLSA X ROSCA F, INSTALADO EM RAMAL E SUB-RAMAL DE AQUECIMENTO SOLAR - FORNECIMENTO E INSTALAÇÃO. AF_04/2022</v>
          </cell>
          <cell r="C4986" t="str">
            <v>UN</v>
          </cell>
          <cell r="D4986">
            <v>19.86</v>
          </cell>
        </row>
        <row r="4987">
          <cell r="A4987">
            <v>103888</v>
          </cell>
          <cell r="B4987" t="str">
            <v>LUVA EM COBRE, DN 22 MM, SEM ANEL DE SOLDA, INSTALADO EM RAMAL E SUB-RAMAL DE AQUECIMENTO SOLAR - FORNECIMENTO E INSTALAÇÃO. AF_04/2022</v>
          </cell>
          <cell r="C4987" t="str">
            <v>UN</v>
          </cell>
          <cell r="D4987">
            <v>15.97</v>
          </cell>
        </row>
        <row r="4988">
          <cell r="A4988">
            <v>103889</v>
          </cell>
          <cell r="B4988" t="str">
            <v>LUVA PASSANTE EM COBRE, DN 22 MM, SEM ANEL DE SOLDA, INSTALADO EM RAMAL E SUB-RAMAL DE AQUECIMENTO SOLAR - FORNECIMENTO E INSTALAÇÃO. AF_04/2022</v>
          </cell>
          <cell r="C4988" t="str">
            <v>UN</v>
          </cell>
          <cell r="D4988">
            <v>17.3</v>
          </cell>
        </row>
        <row r="4989">
          <cell r="A4989">
            <v>103890</v>
          </cell>
          <cell r="B4989" t="str">
            <v>JUNTA DE EXPANSÃO EM COBRE, DN 22 MM, PONTA X PONTA, INSTALADO EM RAMAL E SUB-RAMAL DE AQUECIMENTO SOLAR - FORNECIMENTO E INSTALAÇÃO. AF_04/2022</v>
          </cell>
          <cell r="C4989" t="str">
            <v>UN</v>
          </cell>
          <cell r="D4989">
            <v>529.86</v>
          </cell>
        </row>
        <row r="4990">
          <cell r="A4990">
            <v>103891</v>
          </cell>
          <cell r="B4990" t="str">
            <v>CURVA DE TRANSPOSIÇÃO EM BRONZE/LATÃO, DN 22 MM, SEM ANEL DE SOLDA, BOLSA X BOLSA, INSTALADO EM RAMAL E SUB-RAMAL DE AQUECIMENTO SOLAR - FORNECIMENTO E INSTALAÇÃO. AF_04/2022</v>
          </cell>
          <cell r="C4990" t="str">
            <v>UN</v>
          </cell>
          <cell r="D4990">
            <v>51.25</v>
          </cell>
        </row>
        <row r="4991">
          <cell r="A4991">
            <v>103892</v>
          </cell>
          <cell r="B4991" t="str">
            <v>BUCHA DE REDUÇÃO EM COBRE, DN 22 MM X 15 MM, SEM ANEL DE SOLDA, PONTA X BOLSA, INSTALADO EM RAMAL E SUB-RAMAL DE AQUECIMENTO SOLAR - FORNECIMENTO E INSTALAÇÃO. AF_04/2022</v>
          </cell>
          <cell r="C4991" t="str">
            <v>UN</v>
          </cell>
          <cell r="D4991">
            <v>15.56</v>
          </cell>
        </row>
        <row r="4992">
          <cell r="A4992">
            <v>103893</v>
          </cell>
          <cell r="B4992" t="str">
            <v>CONECTOR EM BRONZE/LATÃO, DN 22 MM X 1/2", SEM ANEL DE SOLDA, BOLSA X ROSCA F, INSTALADO EM RAMAL E SUB-RAMAL DE AQUECIMENTO SOLAR - FORNECIMENTO E INSTALAÇÃO. AF_04/2022</v>
          </cell>
          <cell r="C4992" t="str">
            <v>UN</v>
          </cell>
          <cell r="D4992">
            <v>21.07</v>
          </cell>
        </row>
        <row r="4993">
          <cell r="A4993">
            <v>103894</v>
          </cell>
          <cell r="B4993" t="str">
            <v>CONECTOR EM BRONZE/LATÃO, DN 22 MM X 3/4", SEM ANEL DE SOLDA, BOLSA X ROSCA F, INSTALADO EM RAMAL E SUB-RAMAL DE AQUECIMENTO SOLAR - FORNECIMENTO E INSTALAÇÃO. AF_04/2022</v>
          </cell>
          <cell r="C4993" t="str">
            <v>UN</v>
          </cell>
          <cell r="D4993">
            <v>25.38</v>
          </cell>
        </row>
        <row r="4994">
          <cell r="A4994">
            <v>103895</v>
          </cell>
          <cell r="B4994" t="str">
            <v>LUVA EM COBRE, DN 28 MM, SEM ANEL DE SOLDA, INSTALADO EM RAMAL E SUB-RAMAL DE AQUECIMENTO SOLAR - FORNECIMENTO E INSTALAÇÃO. AF_04/2022</v>
          </cell>
          <cell r="C4994" t="str">
            <v>UN</v>
          </cell>
          <cell r="D4994">
            <v>23.23</v>
          </cell>
        </row>
        <row r="4995">
          <cell r="A4995">
            <v>103896</v>
          </cell>
          <cell r="B4995" t="str">
            <v>LUVA PASSANTE EM COBRE, DN 28 MM, SEM ANEL DE SOLDA, INSTALADO EM RAMAL E SUB-RAMAL DE AQUECIMENTO SOLAR - FORNECIMENTO E INSTALAÇÃO. AF_04/2022</v>
          </cell>
          <cell r="C4995" t="str">
            <v>UN</v>
          </cell>
          <cell r="D4995">
            <v>23.23</v>
          </cell>
        </row>
        <row r="4996">
          <cell r="A4996">
            <v>103897</v>
          </cell>
          <cell r="B4996" t="str">
            <v>CURVA DE TRANSPOSIÇÃO EM BRONZE/LATÃO, DN 28 MM, SEM ANEL DE SOLDA, BOLSA X BOLSA, INSTALADO EM RAMAL E SUB-RAMAL DE AQUECIMENTO SOLAR - FORNECIMENTO E INSTALAÇÃO. AF_04/2022</v>
          </cell>
          <cell r="C4996" t="str">
            <v>UN</v>
          </cell>
          <cell r="D4996">
            <v>85.64</v>
          </cell>
        </row>
        <row r="4997">
          <cell r="A4997">
            <v>103898</v>
          </cell>
          <cell r="B4997" t="str">
            <v>JUNTA DE EXPANSÃO EM COBRE, DN 28 MM, PONTA X PONTA, INSTALADO EM RAMAL E SUB-RAMAL DE AQUECIMENTO SOLAR - FORNECIMENTO E INSTALAÇÃO. AF_04/2022</v>
          </cell>
          <cell r="C4997" t="str">
            <v>UN</v>
          </cell>
          <cell r="D4997">
            <v>582.62</v>
          </cell>
        </row>
        <row r="4998">
          <cell r="A4998">
            <v>103899</v>
          </cell>
          <cell r="B4998" t="str">
            <v>CONECTOR EM BRONZE/LATÃO, DN 28 MM X 1/2", SEM ANEL DE SOLDA, BOLSA X ROSCA F, INSTALADO EM RAMAL E SUB-RAMAL DE AQUECIMENTO SOLAR - FORNECIMENTO E INSTALAÇÃO. AF_04/2022</v>
          </cell>
          <cell r="C4998" t="str">
            <v>UN</v>
          </cell>
          <cell r="D4998">
            <v>32.5</v>
          </cell>
        </row>
        <row r="4999">
          <cell r="A4999">
            <v>103900</v>
          </cell>
          <cell r="B4999" t="str">
            <v>BUCHA DE REDUÇÃO EM COBRE, DN 28 MM X 22 MM, SEM ANEL DE SOLDA, INSTALADO EM RAMAL E SUB-RAMAL DE AQUECIMENTO SOLAR - FORNECIMENTO E INSTALAÇÃO. AF_04/2022</v>
          </cell>
          <cell r="C4999" t="str">
            <v>UN</v>
          </cell>
          <cell r="D4999">
            <v>20.21</v>
          </cell>
        </row>
        <row r="5000">
          <cell r="A5000">
            <v>103901</v>
          </cell>
          <cell r="B5000" t="str">
            <v>TÊ EM COBRE, DN 15 MM, SEM ANEL DE SOLDA, INSTALADO EM RAMAL E SUB-RAMAL DE AQUECIMENTO SOLAR - FORNECIMENTO E INSTALAÇÃO. AF_04/2022</v>
          </cell>
          <cell r="C5000" t="str">
            <v>UN</v>
          </cell>
          <cell r="D5000">
            <v>23.45</v>
          </cell>
        </row>
        <row r="5001">
          <cell r="A5001">
            <v>103902</v>
          </cell>
          <cell r="B5001" t="str">
            <v>TÊ EM COBRE, DN 22 MM, SEM ANEL DE SOLDA, INSTALADO EM RAMAL E SUB-RAMAL DE AQUECIMENTO SOLAR - FORNECIMENTO E INSTALAÇÃO. AF_04/2022</v>
          </cell>
          <cell r="C5001" t="str">
            <v>UN</v>
          </cell>
          <cell r="D5001">
            <v>35.1</v>
          </cell>
        </row>
        <row r="5002">
          <cell r="A5002">
            <v>103903</v>
          </cell>
          <cell r="B5002" t="str">
            <v>TÊ EM COBRE, DN 28 MM, SEM ANEL DE SOLDA, INSTALADO EM RAMAL E SUB-RAMAL DE AQUECIMENTO SOLAR - FORNECIMENTO E INSTALAÇÃO. AF_04/2022</v>
          </cell>
          <cell r="C5002" t="str">
            <v>UN</v>
          </cell>
          <cell r="D5002">
            <v>47.89</v>
          </cell>
        </row>
        <row r="5003">
          <cell r="A5003">
            <v>103947</v>
          </cell>
          <cell r="B5003" t="str">
            <v>BUCHA DE REDUÇÃO, CURTA, PVC, SOLDÁVEL, DN 25 X 20 MM, INSTALADO EM RAMAL OU SUB-RAMAL DE ÁGUA - FORNECIMENTO E INSTALAÇÃO. AF_06/2022</v>
          </cell>
          <cell r="C5003" t="str">
            <v>UN</v>
          </cell>
          <cell r="D5003">
            <v>5.85</v>
          </cell>
        </row>
        <row r="5004">
          <cell r="A5004">
            <v>103948</v>
          </cell>
          <cell r="B5004" t="str">
            <v>BUCHA DE REDUÇÃO, CURTA, PVC, SOLDÁVEL, DN 32 X 25 MM, INSTALADO EM RAMAL OU SUB-RAMAL DE ÁGUA - FORNECIMENTO E INSTALAÇÃO. AF_06/2022</v>
          </cell>
          <cell r="C5004" t="str">
            <v>UN</v>
          </cell>
          <cell r="D5004">
            <v>7.32</v>
          </cell>
        </row>
        <row r="5005">
          <cell r="A5005">
            <v>103949</v>
          </cell>
          <cell r="B5005" t="str">
            <v>BUCHA DE REDUÇÃO, LONGA, PVC, SOLDÁVEL, DN 32 X 20 MM, INSTALADO EM RAMAL OU SUB-RAMAL DE ÁGUA - FORNECIMENTO E INSTALAÇÃO. AF_06/2022</v>
          </cell>
          <cell r="C5005" t="str">
            <v>UN</v>
          </cell>
          <cell r="D5005">
            <v>8.59</v>
          </cell>
        </row>
        <row r="5006">
          <cell r="A5006">
            <v>103950</v>
          </cell>
          <cell r="B5006" t="str">
            <v>JOELHO DE REDUÇÃO, 90 GRAUS, PVC, SOLDÁVEL, DN 25 MM X 20 MM, INSTALADO EM RAMAL OU SUB-RAMAL DE ÁGUA - FORNECIMENTO E INSTALAÇÃO. AF_06/2022</v>
          </cell>
          <cell r="C5006" t="str">
            <v>UN</v>
          </cell>
          <cell r="D5006">
            <v>10.029999999999999</v>
          </cell>
        </row>
        <row r="5007">
          <cell r="A5007">
            <v>103951</v>
          </cell>
          <cell r="B5007" t="str">
            <v>JOELHO DE REDUÇÃO, 90 GRAUS, PVC, SOLDÁVEL, DN 32 MM X 25 MM, INSTALADO EM RAMAL OU SUB-RAMAL DE ÁGUA - FORNECIMENTO E INSTALAÇÃO. AF_06/2022</v>
          </cell>
          <cell r="C5007" t="str">
            <v>UN</v>
          </cell>
          <cell r="D5007">
            <v>13.85</v>
          </cell>
        </row>
        <row r="5008">
          <cell r="A5008">
            <v>103952</v>
          </cell>
          <cell r="B5008" t="str">
            <v>BUCHA DE REDUÇÃO, CURTA, PVC, SOLDÁVEL, DN 25 X 20 MM, INSTALADO EM RAMAL DE DISTRIBUIÇÃO DE ÁGUA - FORNECIMENTO E INSTALAÇÃO. AF_06/2022</v>
          </cell>
          <cell r="C5008" t="str">
            <v>UN</v>
          </cell>
          <cell r="D5008">
            <v>5.39</v>
          </cell>
        </row>
        <row r="5009">
          <cell r="A5009">
            <v>103953</v>
          </cell>
          <cell r="B5009" t="str">
            <v>BUCHA DE REDUÇÃO, CURTA, PVC, SOLDÁVEL, DN 32 X 25 MM, INSTALADO EM RAMAL DE DISTRIBUIÇÃO DE ÁGUA - FORNECIMENTO E INSTALAÇÃO. AF_06/2022</v>
          </cell>
          <cell r="C5009" t="str">
            <v>UN</v>
          </cell>
          <cell r="D5009">
            <v>6.78</v>
          </cell>
        </row>
        <row r="5010">
          <cell r="A5010">
            <v>103954</v>
          </cell>
          <cell r="B5010" t="str">
            <v>BUCHA DE REDUÇÃO, LONGA, PVC, SOLDÁVEL, DN 32 X 20 MM, INSTALADO EM RAMAL DE DISTRIBUIÇÃO DE ÁGUA - FORNECIMENTO E INSTALAÇÃO. AF_06/2022</v>
          </cell>
          <cell r="C5010" t="str">
            <v>UN</v>
          </cell>
          <cell r="D5010">
            <v>8.08</v>
          </cell>
        </row>
        <row r="5011">
          <cell r="A5011">
            <v>103955</v>
          </cell>
          <cell r="B5011" t="str">
            <v>JOELHO DE REDUÇÃO, 90 GRAUS, PVC, SOLDÁVEL, DN 25 MM X 20 MM, INSTALADO EM RAMAL DE DISTRIBUIÇÃO DE ÁGUA - FORNECIMENTO E INSTALAÇÃO. AF_06/2022</v>
          </cell>
          <cell r="C5011" t="str">
            <v>UN</v>
          </cell>
          <cell r="D5011">
            <v>9.34</v>
          </cell>
        </row>
        <row r="5012">
          <cell r="A5012">
            <v>103956</v>
          </cell>
          <cell r="B5012" t="str">
            <v>JOELHO DE REDUÇÃO, 90 GRAUS, PVC, SOLDÁVEL, DN 32 MM X 25 MM, INSTALADO EM RAMAL DE DISTRIBUIÇÃO DE ÁGUA - FORNECIMENTO E INSTALAÇÃO. AF_06/2022</v>
          </cell>
          <cell r="C5012" t="str">
            <v>UN</v>
          </cell>
          <cell r="D5012">
            <v>13.03</v>
          </cell>
        </row>
        <row r="5013">
          <cell r="A5013">
            <v>103957</v>
          </cell>
          <cell r="B5013" t="str">
            <v>BUCHA DE REDUÇÃO, CURTA, PVC, SOLDÁVEL, DN 32 X 25 MM, INSTALADO EM PRUMADA DE ÁGUA - FORNECIMENTO E INSTALAÇÃO. AF_06/2022</v>
          </cell>
          <cell r="C5013" t="str">
            <v>UN</v>
          </cell>
          <cell r="D5013">
            <v>4.57</v>
          </cell>
        </row>
        <row r="5014">
          <cell r="A5014">
            <v>103958</v>
          </cell>
          <cell r="B5014" t="str">
            <v>BUCHA DE REDUÇÃO, CURTA, PVC, SOLDÁVEL, DN 50 X 40 MM, INSTALADO EM PRUMADA DE ÁGUA - FORNECIMENTO E INSTALAÇÃO. AF_06/2022</v>
          </cell>
          <cell r="C5014" t="str">
            <v>UN</v>
          </cell>
          <cell r="D5014">
            <v>9.31</v>
          </cell>
        </row>
        <row r="5015">
          <cell r="A5015">
            <v>103959</v>
          </cell>
          <cell r="B5015" t="str">
            <v>BUCHA DE REDUÇÃO, CURTA, PVC, SOLDÁVEL, DN 60 X 50 MM, INSTALADO EM PRUMADA DE ÁGUA - FORNECIMENTO E INSTALAÇÃO. AF_06/2022</v>
          </cell>
          <cell r="C5015" t="str">
            <v>UN</v>
          </cell>
          <cell r="D5015">
            <v>13.92</v>
          </cell>
        </row>
        <row r="5016">
          <cell r="A5016">
            <v>103962</v>
          </cell>
          <cell r="B5016" t="str">
            <v>BUCHA DE REDUÇÃO, LONGA, PVC, SOLDÁVEL, DN 32 X 20 MM, INSTALADO EM PRUMADA DE ÁGUA - FORNECIMENTO E INSTALAÇÃO. AF_06/2022</v>
          </cell>
          <cell r="C5016" t="str">
            <v>UN</v>
          </cell>
          <cell r="D5016">
            <v>5.96</v>
          </cell>
        </row>
        <row r="5017">
          <cell r="A5017">
            <v>103964</v>
          </cell>
          <cell r="B5017" t="str">
            <v>BUCHA DE REDUÇÃO, LONGA, PVC, SOLDÁVEL, DN 40 X 25 MM, INSTALADO EM PRUMADA DE ÁGUA - FORNECIMENTO E INSTALAÇÃO. AF_06/2022</v>
          </cell>
          <cell r="C5017" t="str">
            <v>UN</v>
          </cell>
          <cell r="D5017">
            <v>7.59</v>
          </cell>
        </row>
        <row r="5018">
          <cell r="A5018">
            <v>103966</v>
          </cell>
          <cell r="B5018" t="str">
            <v>BUCHA DE REDUÇÃO, LONGA, PVC, SOLDÁVEL, DN 50 X 25 MM, INSTALADO EM PRUMADA DE ÁGUA - FORNECIMENTO E INSTALAÇÃO. AF_06/2022</v>
          </cell>
          <cell r="C5018" t="str">
            <v>UN</v>
          </cell>
          <cell r="D5018">
            <v>8.9600000000000009</v>
          </cell>
        </row>
        <row r="5019">
          <cell r="A5019">
            <v>103967</v>
          </cell>
          <cell r="B5019" t="str">
            <v>BUCHA DE REDUÇÃO , LONGA, PVC, SOLDÁVEL, DN 50 X 32 MM, INSTALADO EM PRUMADA DE ÁGUA - FORNECIMENTO E INSTALAÇÃO. AF_06/2022</v>
          </cell>
          <cell r="C5019" t="str">
            <v>UN</v>
          </cell>
          <cell r="D5019">
            <v>10.78</v>
          </cell>
        </row>
        <row r="5020">
          <cell r="A5020">
            <v>103968</v>
          </cell>
          <cell r="B5020" t="str">
            <v>BUCHA DE REDUÇÃO, LONGA, PVC, SOLDÁVEL, DN 60 X 25 MM, INSTALADO EM PRUMADA DE ÁGUA - FORNECIMENTO E INSTALAÇÃO. AF_06/2022</v>
          </cell>
          <cell r="C5020" t="str">
            <v>UN</v>
          </cell>
          <cell r="D5020">
            <v>15.36</v>
          </cell>
        </row>
        <row r="5021">
          <cell r="A5021">
            <v>103969</v>
          </cell>
          <cell r="B5021" t="str">
            <v>BUCHA DE REDUÇÃO, LONGA, PVC, SOLDÁVEL, DN 60 X 32 MM, INSTALADO EM PRUMADA DE ÁGUA - FORNECIMENTO E INSTALAÇÃO. AF_06/2022</v>
          </cell>
          <cell r="C5021" t="str">
            <v>UN</v>
          </cell>
          <cell r="D5021">
            <v>18.14</v>
          </cell>
        </row>
        <row r="5022">
          <cell r="A5022">
            <v>103971</v>
          </cell>
          <cell r="B5022" t="str">
            <v>BUCHA DE REDUÇÃO, LONGA, PVC, SOLDÁVEL, DN 60 X 50 MM, INSTALADO EM PRUMADA DE ÁGUA - FORNECIMENTO E INSTALAÇÃO. AF_06/2022</v>
          </cell>
          <cell r="C5022" t="str">
            <v>UN</v>
          </cell>
          <cell r="D5022">
            <v>23.06</v>
          </cell>
        </row>
        <row r="5023">
          <cell r="A5023">
            <v>103972</v>
          </cell>
          <cell r="B5023" t="str">
            <v>BUCHA DE REDUÇÃO, LONGA, PVC, SOLDÁVEL, DN 75 X 50 MM, INSTALADO EM PRUMADA DE ÁGUA - FORNECIMENTO E INSTALAÇÃO. AF_06/2022</v>
          </cell>
          <cell r="C5023" t="str">
            <v>UN</v>
          </cell>
          <cell r="D5023">
            <v>26.75</v>
          </cell>
        </row>
        <row r="5024">
          <cell r="A5024">
            <v>103974</v>
          </cell>
          <cell r="B5024" t="str">
            <v>JOELHO DE REDUÇÃO, 90 GRAUS, PVC, SOLDÁVEL, DN 32 MM X 25 MM, INSTALADO EM PRUMADA DE ÁGUA - FORNECIMENTO E INSTALAÇÃO. AF_06/2022</v>
          </cell>
          <cell r="C5024" t="str">
            <v>UN</v>
          </cell>
          <cell r="D5024">
            <v>9.75</v>
          </cell>
        </row>
        <row r="5025">
          <cell r="A5025">
            <v>103975</v>
          </cell>
          <cell r="B5025" t="str">
            <v>TE DE REDUÇÃO, 90 GRAUS, PVC, SOLDÁVEL, DN 50 MM X 20 MM, INSTALADO EM PRUMADA DE ÁGUA - FORNECIMENTO E INSTALAÇÃO. AF_06/2022</v>
          </cell>
          <cell r="C5025" t="str">
            <v>UN</v>
          </cell>
          <cell r="D5025">
            <v>16.43</v>
          </cell>
        </row>
        <row r="5026">
          <cell r="A5026">
            <v>103976</v>
          </cell>
          <cell r="B5026" t="str">
            <v>TE DE REDUÇÃO, 90 GRAUS, PVC, SOLDÁVEL, DN 50 MM X 32 MM, INSTALADO EM PRUMADA DE ÁGUA - FORNECIMENTO E INSTALAÇÃO. AF_06/2022</v>
          </cell>
          <cell r="C5026" t="str">
            <v>UN</v>
          </cell>
          <cell r="D5026">
            <v>23.7</v>
          </cell>
        </row>
        <row r="5027">
          <cell r="A5027">
            <v>103980</v>
          </cell>
          <cell r="B5027" t="str">
            <v>JOELHO 90 GRAUS, PVC, SOLDÁVEL, DN 40MM, INSTALADO EM RAMAL DE DISTRIBUIÇÃO DE ÁGUA - FORNECIMENTO E INSTALAÇÃO. AF_06/2022</v>
          </cell>
          <cell r="C5027" t="str">
            <v>UN</v>
          </cell>
          <cell r="D5027">
            <v>16.28</v>
          </cell>
        </row>
        <row r="5028">
          <cell r="A5028">
            <v>103981</v>
          </cell>
          <cell r="B5028" t="str">
            <v>JOELHO 45 GRAUS, PVC, SOLDÁVEL, DN 40MM, INSTALADO EM RAMAL DE DISTRIBUIÇÃO DE ÁGUA - FORNECIMENTO E INSTALAÇÃO. AF_06/2022</v>
          </cell>
          <cell r="C5028" t="str">
            <v>UN</v>
          </cell>
          <cell r="D5028">
            <v>16.329999999999998</v>
          </cell>
        </row>
        <row r="5029">
          <cell r="A5029">
            <v>103982</v>
          </cell>
          <cell r="B5029" t="str">
            <v>CURVA 90 GRAUS, PVC, SOLDÁVEL, DN 40MM, INSTALADO EM RAMAL DE DISTRIBUIÇÃO DE ÁGUA - FORNECIMENTO E INSTALAÇÃO. AF_06/2022</v>
          </cell>
          <cell r="C5029" t="str">
            <v>UN</v>
          </cell>
          <cell r="D5029">
            <v>22.06</v>
          </cell>
        </row>
        <row r="5030">
          <cell r="A5030">
            <v>103983</v>
          </cell>
          <cell r="B5030" t="str">
            <v>CURVA 45 GRAUS, PVC, SOLDÁVEL, DN 40MM, INSTALADO EM RAMAL DE DISTRIBUIÇÃO DE ÁGUA - FORNECIMENTO E INSTALAÇÃO. AF_06/2022</v>
          </cell>
          <cell r="C5030" t="str">
            <v>UN</v>
          </cell>
          <cell r="D5030">
            <v>15.82</v>
          </cell>
        </row>
        <row r="5031">
          <cell r="A5031">
            <v>103984</v>
          </cell>
          <cell r="B5031" t="str">
            <v>JOELHO 90 GRAUS, PVC, SOLDÁVEL, DN 50MM, INSTALADO EM RAMAL DE DISTRIBUIÇÃO DE ÁGUA - FORNECIMENTO E INSTALAÇÃO. AF_06/2022</v>
          </cell>
          <cell r="C5031" t="str">
            <v>UN</v>
          </cell>
          <cell r="D5031">
            <v>18.07</v>
          </cell>
        </row>
        <row r="5032">
          <cell r="A5032">
            <v>103985</v>
          </cell>
          <cell r="B5032" t="str">
            <v>JOELHO 45 GRAUS, PVC, SOLDÁVEL, DN 50MM, INSTALADO EM RAMAL DE DISTRIBUIÇÃO DE ÁGUA - FORNECIMENTO E INSTALAÇÃO. AF_06/2022</v>
          </cell>
          <cell r="C5032" t="str">
            <v>UN</v>
          </cell>
          <cell r="D5032">
            <v>20.420000000000002</v>
          </cell>
        </row>
        <row r="5033">
          <cell r="A5033">
            <v>103986</v>
          </cell>
          <cell r="B5033" t="str">
            <v>CURVA 90 GRAUS, PVC, SOLDÁVEL, DN 50MM, INSTALADO EM RAMAL DE DISTRIBUIÇÃO DE ÁGUA - FORNECIMENTO E INSTALAÇÃO. AF_06/2022</v>
          </cell>
          <cell r="C5033" t="str">
            <v>UN</v>
          </cell>
          <cell r="D5033">
            <v>25.67</v>
          </cell>
        </row>
        <row r="5034">
          <cell r="A5034">
            <v>103987</v>
          </cell>
          <cell r="B5034" t="str">
            <v>CURVA 45 GRAUS, PVC, SOLDÁVEL, DN 50MM, INSTALADO EM RAMAL DE DISTRIBUIÇÃO DE ÁGUA - FORNECIMENTO E INSTALAÇÃO. AF_06/2022</v>
          </cell>
          <cell r="C5034" t="str">
            <v>UN</v>
          </cell>
          <cell r="D5034">
            <v>22.11</v>
          </cell>
        </row>
        <row r="5035">
          <cell r="A5035">
            <v>103988</v>
          </cell>
          <cell r="B5035" t="str">
            <v>LUVA, PVC, SOLDÁVEL, DN 40MM, INSTALADO EM RAMAL DE DISTRIBUIÇÃO DE ÁGUA - FORNECIMENTO E INSTALAÇÃO. AF_06/2022</v>
          </cell>
          <cell r="C5035" t="str">
            <v>UN</v>
          </cell>
          <cell r="D5035">
            <v>11.8</v>
          </cell>
        </row>
        <row r="5036">
          <cell r="A5036">
            <v>103990</v>
          </cell>
          <cell r="B5036" t="str">
            <v>UNIÃO, PVC, SOLDÁVEL, DN 40MM, INSTALADO EM RAMAL DE DISTRIBUIÇÃO DE ÁGUA - FORNECIMENTO E INSTALAÇÃO. AF_06/2022</v>
          </cell>
          <cell r="C5036" t="str">
            <v>UN</v>
          </cell>
          <cell r="D5036">
            <v>32.21</v>
          </cell>
        </row>
        <row r="5037">
          <cell r="A5037">
            <v>103991</v>
          </cell>
          <cell r="B5037" t="str">
            <v>LUVA COM ROSCA, PVC, SOLDÁVEL, DN 40MM X 1.1/4", INSTALADO EM RAMAL DE DISTRIBUIÇÃO DE ÁGUA - FORNECIMENTO E INSTALAÇÃO. AF_06/2022</v>
          </cell>
          <cell r="C5037" t="str">
            <v>UN</v>
          </cell>
          <cell r="D5037">
            <v>16.87</v>
          </cell>
        </row>
        <row r="5038">
          <cell r="A5038">
            <v>103992</v>
          </cell>
          <cell r="B5038" t="str">
            <v>ADAPTADOR CURTO COM BOLSA E ROSCA PARA REGISTRO, PVC, SOLDÁVEL, DN 40MM X 1.1/4", INSTALADO EM RAMAL DE DISTRIBUIÇÃO DE ÁGUA - FORNECIMENTO E INSTALAÇÃO. AF_06/2022</v>
          </cell>
          <cell r="C5038" t="str">
            <v>UN</v>
          </cell>
          <cell r="D5038">
            <v>10.63</v>
          </cell>
        </row>
        <row r="5039">
          <cell r="A5039">
            <v>103993</v>
          </cell>
          <cell r="B5039" t="str">
            <v>BUCHA DE REDUÇÃO, PVC, SOLDÁVEL, DN 40MM X 32MM, INSTALADO EM RAMAL DE DISTRIBUIÇÃO DE ÁGUA - FORNECIMENTO E INSTALAÇÃO. AF_06/2022</v>
          </cell>
          <cell r="C5039" t="str">
            <v>UN</v>
          </cell>
          <cell r="D5039">
            <v>9.1199999999999992</v>
          </cell>
        </row>
        <row r="5040">
          <cell r="A5040">
            <v>103994</v>
          </cell>
          <cell r="B5040" t="str">
            <v>ADAPTADOR CURTO COM BOLSA E ROSCA PARA REGISTRO, PVC, SOLDÁVEL, DN 40MM X 1.1/2", INSTALADO EM RAMAL DE DISTRIBUIÇÃO DE ÁGUA - FORNECIMENTO E INSTALAÇÃO. AF_06/2022</v>
          </cell>
          <cell r="C5040" t="str">
            <v>UN</v>
          </cell>
          <cell r="D5040">
            <v>13.08</v>
          </cell>
        </row>
        <row r="5041">
          <cell r="A5041">
            <v>103995</v>
          </cell>
          <cell r="B5041" t="str">
            <v>LUVA, PVC, SOLDÁVEL, DN 50MM, INSTALADO EM RAMAL DE DISTRIBUIÇÃO DE ÁGUA - FORNECIMENTO E INSTALAÇÃO. AF_06/2022</v>
          </cell>
          <cell r="C5041" t="str">
            <v>UN</v>
          </cell>
          <cell r="D5041">
            <v>13.99</v>
          </cell>
        </row>
        <row r="5042">
          <cell r="A5042">
            <v>103996</v>
          </cell>
          <cell r="B5042" t="str">
            <v>LUVA DE CORRER, PVC, SOLDÁVEL, DN 50MM, INSTALADO EM RAMAL DE DISTRIBUIÇÃO DE ÁGUA - FORNECIMENTO E INSTALAÇÃO. AF_06/2022</v>
          </cell>
          <cell r="C5042" t="str">
            <v>UN</v>
          </cell>
          <cell r="D5042">
            <v>36.83</v>
          </cell>
        </row>
        <row r="5043">
          <cell r="A5043">
            <v>103997</v>
          </cell>
          <cell r="B5043" t="str">
            <v>UNIÃO, PVC, SOLDÁVEL, DN 50MM, INSTALADO EM RAMAL DE DISTRIBUIÇÃO DE ÁGUA - FORNECIMENTO E INSTALAÇÃO. AF_06/2022</v>
          </cell>
          <cell r="C5043" t="str">
            <v>UN</v>
          </cell>
          <cell r="D5043">
            <v>35.950000000000003</v>
          </cell>
        </row>
        <row r="5044">
          <cell r="A5044">
            <v>103998</v>
          </cell>
          <cell r="B5044" t="str">
            <v>LUVA DE REDUÇÃO, PVC, SOLDÁVEL, DN 50MM X 25MM, INSTALADO EM RAMAL DE DISTRIBUIÇÃO DE ÁGUA   FORNECIMENTO E INSTALAÇÃO. AF_06/2022</v>
          </cell>
          <cell r="C5044" t="str">
            <v>UN</v>
          </cell>
          <cell r="D5044">
            <v>13.45</v>
          </cell>
        </row>
        <row r="5045">
          <cell r="A5045">
            <v>103999</v>
          </cell>
          <cell r="B5045" t="str">
            <v>BUCHA DE REDUÇÃO, LONGA, PVC, SOLDÁVEL, DN 50 X 25 MM, INSTALADO EM RAMAL DE DISTRIBUIÇÃO DE ÁGUA - FORNECIMENTO E INSTALAÇÃO. AF_06/2022</v>
          </cell>
          <cell r="C5045" t="str">
            <v>UN</v>
          </cell>
          <cell r="D5045">
            <v>11.58</v>
          </cell>
        </row>
        <row r="5046">
          <cell r="A5046">
            <v>104000</v>
          </cell>
          <cell r="B5046" t="str">
            <v>LUVA COM ROSCA, PVC, SOLDÁVEL, DN 50MM X 1.1/2", INSTALADO EM RAMAL DE DISTRIBUIÇÃO DE ÁGUA - FORNECIMENTO E INSTALAÇÃO. AF_06/2022</v>
          </cell>
          <cell r="C5046" t="str">
            <v>UN</v>
          </cell>
          <cell r="D5046">
            <v>25.78</v>
          </cell>
        </row>
        <row r="5047">
          <cell r="A5047">
            <v>104001</v>
          </cell>
          <cell r="B5047" t="str">
            <v>ADAPTADOR CURTO COM BOLSA E ROSCA PARA REGISTRO, PVC, SOLDÁVEL, DN 50MM X 1.1/2", INSTALADO EM RAMAL DE DISTRIBUIÇÃO DE ÁGUA - FORNECIMENTO E INSTALAÇÃO. AF_06/2022</v>
          </cell>
          <cell r="C5047" t="str">
            <v>UN</v>
          </cell>
          <cell r="D5047">
            <v>12.75</v>
          </cell>
        </row>
        <row r="5048">
          <cell r="A5048">
            <v>104002</v>
          </cell>
          <cell r="B5048" t="str">
            <v>ADAPTADOR CURTO COM BOLSA E ROSCA PARA REGISTRO, PVC, SOLDÁVEL, DN 50MM X 1.1/4", INSTALADO EM RAMAL DE DISTRIBUIÇÃO DE ÁGUA - FORNECIMENTO E INSTALAÇÃO. AF_06/2022</v>
          </cell>
          <cell r="C5048" t="str">
            <v>UN</v>
          </cell>
          <cell r="D5048">
            <v>16.11</v>
          </cell>
        </row>
        <row r="5049">
          <cell r="A5049">
            <v>104003</v>
          </cell>
          <cell r="B5049" t="str">
            <v>BUCHA DE REDUÇÃO , LONGA, PVC, SOLDÁVEL, DN 50 X 32 MM, INSTALADO EM RAMAL DE DISTRIBUIÇÃO DE ÁGUA - FORNECIMENTO E INSTALAÇÃO. AF_06/2022</v>
          </cell>
          <cell r="C5049" t="str">
            <v>UN</v>
          </cell>
          <cell r="D5049">
            <v>13.55</v>
          </cell>
        </row>
        <row r="5050">
          <cell r="A5050">
            <v>104004</v>
          </cell>
          <cell r="B5050" t="str">
            <v>TE, PVC, SOLDÁVEL, DN 50MM, INSTALADO EM RAMAL DE DISTRIBUIÇÃO DE ÁGUA - FORNECIMENTO E INSTALAÇÃO. AF_06/2022</v>
          </cell>
          <cell r="C5050" t="str">
            <v>UN</v>
          </cell>
          <cell r="D5050">
            <v>27.43</v>
          </cell>
        </row>
        <row r="5051">
          <cell r="A5051">
            <v>104005</v>
          </cell>
          <cell r="B5051" t="str">
            <v>TÊ DE REDUÇÃO, PVC, SOLDÁVEL, DN 50MM X 40MM, INSTALADO EM RAMAL DE DISTRIBUIÇÃO DE ÁGUA - FORNECIMENTO E INSTALAÇÃO. AF_06/2022</v>
          </cell>
          <cell r="C5051" t="str">
            <v>UN</v>
          </cell>
          <cell r="D5051">
            <v>33.549999999999997</v>
          </cell>
        </row>
        <row r="5052">
          <cell r="A5052">
            <v>104006</v>
          </cell>
          <cell r="B5052" t="str">
            <v>TÊ DE REDUÇÃO, PVC, SOLDÁVEL, DN 50MM X 25MM, INSTALADO EM RAMAL DE DISTRIBUIÇÃO DE ÁGUA - FORNECIMENTO E INSTALAÇÃO. AF_06/2022</v>
          </cell>
          <cell r="C5052" t="str">
            <v>UN</v>
          </cell>
          <cell r="D5052">
            <v>23.2</v>
          </cell>
        </row>
        <row r="5053">
          <cell r="A5053">
            <v>104007</v>
          </cell>
          <cell r="B5053" t="str">
            <v>TE DE REDUÇÃO, 90 GRAUS, PVC, SOLDÁVEL, DN 50 MM X 20 MM, INSTALADO EM RAMAL DE DISTRIBUIÇÃO DE ÁGUA - FORNECIMENTO E INSTALAÇÃO. AF_06/2022</v>
          </cell>
          <cell r="C5053" t="str">
            <v>UN</v>
          </cell>
          <cell r="D5053">
            <v>20.3</v>
          </cell>
        </row>
        <row r="5054">
          <cell r="A5054">
            <v>104008</v>
          </cell>
          <cell r="B5054" t="str">
            <v>TE DE REDUÇÃO, 90 GRAUS, PVC, SOLDÁVEL, DN 50 MM X 32 MM, INSTALADO EM RAMAL DE DISTRIBUIÇÃO DE ÁGUA - FORNECIMENTO E INSTALAÇÃO. AF_06/2022</v>
          </cell>
          <cell r="C5054" t="str">
            <v>UN</v>
          </cell>
          <cell r="D5054">
            <v>29.22</v>
          </cell>
        </row>
        <row r="5055">
          <cell r="A5055">
            <v>104009</v>
          </cell>
          <cell r="B5055" t="str">
            <v>BUCHA DE REDUÇÃO, CURTA, PVC, SOLDÁVEL, DN 50 X 40 MM, INSTALADO EM RAMAL DE DISTRIBUIÇÃO DE ÁGUA - FORNECIMENTO E INSTALAÇÃO. AF_06/2022</v>
          </cell>
          <cell r="C5055" t="str">
            <v>UN</v>
          </cell>
          <cell r="D5055">
            <v>12.28</v>
          </cell>
        </row>
        <row r="5056">
          <cell r="A5056">
            <v>104011</v>
          </cell>
          <cell r="B5056" t="str">
            <v>TE, PVC, SOLDÁVEL, DN 40MM, INSTALADO EM RAMAL DE DISTRIBUIÇÃO DE ÁGUA - FORNECIMENTO E INSTALAÇÃO. AF_06/2022</v>
          </cell>
          <cell r="C5056" t="str">
            <v>UN</v>
          </cell>
          <cell r="D5056">
            <v>23.32</v>
          </cell>
        </row>
        <row r="5057">
          <cell r="A5057">
            <v>104012</v>
          </cell>
          <cell r="B5057" t="str">
            <v>TÊ DE REDUÇÃO, PVC, SOLDÁVEL, DN 40MM X 32MM, INSTALADO EM RAMAL DE DISTRIBUIÇÃO DE ÁGUA - FORNECIMENTO E INSTALAÇÃO. AF_06/2022</v>
          </cell>
          <cell r="C5057" t="str">
            <v>UN</v>
          </cell>
          <cell r="D5057">
            <v>21.59</v>
          </cell>
        </row>
        <row r="5058">
          <cell r="A5058">
            <v>104014</v>
          </cell>
          <cell r="B5058" t="str">
            <v>BUCHA DE REDUÇÃO, LONGA, PVC, SOLDÁVEL, DN 40 X 25 MM, INSTALADO EM RAMAL DE DISTRIBUIÇÃO DE ÁGUA - FORNECIMENTO E INSTALAÇÃO. AF_06/2022</v>
          </cell>
          <cell r="C5058" t="str">
            <v>UN</v>
          </cell>
          <cell r="D5058">
            <v>9.9700000000000006</v>
          </cell>
        </row>
        <row r="5059">
          <cell r="A5059">
            <v>104015</v>
          </cell>
          <cell r="B5059" t="str">
            <v>TE DE REDUÇÃO, CPVC, SOLDÁVEL, DN 22 X 15 MM, INSTALADO EM RAMAL OU SUB-RAMAL DE ÁGUA - FORNECIMENTO E INSTALAÇÃO. AF_06/2022</v>
          </cell>
          <cell r="C5059" t="str">
            <v>UN</v>
          </cell>
          <cell r="D5059">
            <v>16.07</v>
          </cell>
        </row>
        <row r="5060">
          <cell r="A5060">
            <v>104016</v>
          </cell>
          <cell r="B5060" t="str">
            <v>TE DE REDUÇÃO, CPVC, SOLDÁVEL, DN 28 X 22 MM, INSTALADO EM RAMAL OU SUB-RAMAL DE ÁGUA - FORNECIMENTO E INSTALAÇÃO. AF_06/2022</v>
          </cell>
          <cell r="C5060" t="str">
            <v>UN</v>
          </cell>
          <cell r="D5060">
            <v>21.66</v>
          </cell>
        </row>
        <row r="5061">
          <cell r="A5061">
            <v>104017</v>
          </cell>
          <cell r="B5061" t="str">
            <v>TE DE REDUÇÃO, CPVC, SOLDÁVEL, DN 35 X 28 MM, INSTALADO EM RAMAL OU SUB-RAMAL DE ÁGUA - FORNECIMENTO E INSTALAÇÃO. AF_06/2022</v>
          </cell>
          <cell r="C5061" t="str">
            <v>UN</v>
          </cell>
          <cell r="D5061">
            <v>44.32</v>
          </cell>
        </row>
        <row r="5062">
          <cell r="A5062">
            <v>104018</v>
          </cell>
          <cell r="B5062" t="str">
            <v>TE DE REDUÇÃO, CPVC, SOLDÁVEL, DN 28 X 22 MM, INSTALADO EM RAMAL DE DISTRIBUIÇÃO DE ÁGUA - FORNECIMENTO E INSTALAÇÃO. AF_06/2022</v>
          </cell>
          <cell r="C5062" t="str">
            <v>UN</v>
          </cell>
          <cell r="D5062">
            <v>20.67</v>
          </cell>
        </row>
        <row r="5063">
          <cell r="A5063">
            <v>104019</v>
          </cell>
          <cell r="B5063" t="str">
            <v>TE DE REDUÇÃO, CPVC, SOLDÁVEL, DN 35 X 28 MM, INSTALADO EM RAMAL DE DISTRIBUIÇÃO DE ÁGUA - FORNECIMENTO E INSTALAÇÃO. AF_06/2022</v>
          </cell>
          <cell r="C5063" t="str">
            <v>UN</v>
          </cell>
          <cell r="D5063">
            <v>43.17</v>
          </cell>
        </row>
        <row r="5064">
          <cell r="A5064">
            <v>104020</v>
          </cell>
          <cell r="B5064" t="str">
            <v>TE DE REDUÇÃO, CPVC, SOLDÁVEL, DN 42 X 35 MM, INSTALADO EM PRUMADA DE ÁGUA - FORNECIMENTO E INSTALAÇÃO. AF_06/2022</v>
          </cell>
          <cell r="C5064" t="str">
            <v>UN</v>
          </cell>
          <cell r="D5064">
            <v>54.82</v>
          </cell>
        </row>
        <row r="5065">
          <cell r="A5065">
            <v>104022</v>
          </cell>
          <cell r="B5065" t="str">
            <v>TE, CPVC, SOLDÁVEL, DN  42MM, INSTALADO EM RAMAL DE DISTRIBUIÇÃO DE ÁGUA - FORNECIMENTO E INSTALAÇÃO. AF_06/2022</v>
          </cell>
          <cell r="C5065" t="str">
            <v>UN</v>
          </cell>
          <cell r="D5065">
            <v>67.7</v>
          </cell>
        </row>
        <row r="5066">
          <cell r="A5066">
            <v>104023</v>
          </cell>
          <cell r="B5066" t="str">
            <v>JOELHO 90 GRAUS, CPVC, SOLDÁVEL, DN 42MM, INSTALADO EM RAMAL DE DISTRIBUIÇÃO DE ÁGUA - FORNECIMENTO E INSTALAÇÃO. AF_06/2022</v>
          </cell>
          <cell r="C5066" t="str">
            <v>UN</v>
          </cell>
          <cell r="D5066">
            <v>39.9</v>
          </cell>
        </row>
        <row r="5067">
          <cell r="A5067">
            <v>104024</v>
          </cell>
          <cell r="B5067" t="str">
            <v>JOELHO 45 GRAUS, CPVC, SOLDÁVEL, DN 42MM, INSTALADO EM RAMAL DE DISTRIBUIÇÃO DE ÁGUA - FORNECIMENTO E INSTALAÇÃO. AF_06/2022</v>
          </cell>
          <cell r="C5067" t="str">
            <v>UN</v>
          </cell>
          <cell r="D5067">
            <v>39.5</v>
          </cell>
        </row>
        <row r="5068">
          <cell r="A5068">
            <v>104025</v>
          </cell>
          <cell r="B5068" t="str">
            <v>LUVA, CPVC, SOLDÁVEL, DN 42MM, INSTALADO EM RAMAL DE DISTRIBUIÇÃO DE ÁGUA - FORNECIMENTO E INSTALAÇÃO. AF_06/2022</v>
          </cell>
          <cell r="C5068" t="str">
            <v>UN</v>
          </cell>
          <cell r="D5068">
            <v>27.82</v>
          </cell>
        </row>
        <row r="5069">
          <cell r="A5069">
            <v>104026</v>
          </cell>
          <cell r="B5069" t="str">
            <v>LUVA DE CORRER, CPVC, SOLDÁVEL, DN 42MM, INSTALADO EM RAMAL DE DISTRIBUIÇÃO DE ÁGUA - FORNECIMENTO E INSTALAÇÃO. AF_06/2022</v>
          </cell>
          <cell r="C5069" t="str">
            <v>UN</v>
          </cell>
          <cell r="D5069">
            <v>40.86</v>
          </cell>
        </row>
        <row r="5070">
          <cell r="A5070">
            <v>104027</v>
          </cell>
          <cell r="B5070" t="str">
            <v>UNIÃO, CPVC, SOLDÁVEL, DN 42MM, INSTALADO EM RAMAL DE DISTRIBUIÇÃO DE ÁGUA   FORNECIMENTO E INSTALAÇÃO. AF_06/2022</v>
          </cell>
          <cell r="C5070" t="str">
            <v>UN</v>
          </cell>
          <cell r="D5070">
            <v>62.1</v>
          </cell>
        </row>
        <row r="5071">
          <cell r="A5071">
            <v>104028</v>
          </cell>
          <cell r="B5071" t="str">
            <v>LUVA DE TRANSIÇÃO, CPVC, SOLDÁVEL, DN42MM X 1.1/2", INSTALADO EM RAMAL DE DISTRIBUIÇÃO DE ÁGUA - FORNECIMENTO E INSTALAÇÃO. AF_06/2022</v>
          </cell>
          <cell r="C5071" t="str">
            <v>UN</v>
          </cell>
          <cell r="D5071">
            <v>127.14</v>
          </cell>
        </row>
        <row r="5072">
          <cell r="A5072">
            <v>104029</v>
          </cell>
          <cell r="B5072" t="str">
            <v>CONECTOR, CPVC, SOLDÁVEL, DN 42MM X 1.1/2", INSTALADO EM RAMAL DE DISTRIBUIÇÃO DE ÁGUA - FORNECIMENTO E INSTALAÇÃO. AF_06/2022</v>
          </cell>
          <cell r="C5072" t="str">
            <v>UN</v>
          </cell>
          <cell r="D5072">
            <v>66.040000000000006</v>
          </cell>
        </row>
        <row r="5073">
          <cell r="A5073">
            <v>104030</v>
          </cell>
          <cell r="B5073" t="str">
            <v>TE DE REDUÇÃO, CPVC, SOLDÁVEL, DN 42 X 35 MM, INSTALADO EM RAMAL DE DISTRIBUIÇÃO DE ÁGUA - FORNECIMENTO E INSTALAÇÃO. AF_06/2022</v>
          </cell>
          <cell r="C5073" t="str">
            <v>UN</v>
          </cell>
          <cell r="D5073">
            <v>60</v>
          </cell>
        </row>
        <row r="5074">
          <cell r="A5074">
            <v>104159</v>
          </cell>
          <cell r="B5074" t="str">
            <v>LUVA DE CORRER, PVC, SOLDÁVEL, DN 40MM, INSTALADO EM RAMAL DE DISTRIBUIÇÃO DE ÁGUA - FORNECIMENTO E INSTALAÇÃO. AF_06/2022</v>
          </cell>
          <cell r="C5074" t="str">
            <v>UN</v>
          </cell>
          <cell r="D5074">
            <v>34.51</v>
          </cell>
        </row>
        <row r="5075">
          <cell r="A5075">
            <v>104167</v>
          </cell>
          <cell r="B5075" t="str">
            <v>JOELHO 90 GRAUS, PVC, SERIE R, ÁGUA PLUVIAL, DN 150 MM, JUNTA ELÁSTICA, FORNECIDO E INSTALADO EM RAMAL DE ENCAMINHAMENTO. AF_06/2022</v>
          </cell>
          <cell r="C5075" t="str">
            <v>UN</v>
          </cell>
          <cell r="D5075">
            <v>118.66</v>
          </cell>
        </row>
        <row r="5076">
          <cell r="A5076">
            <v>104168</v>
          </cell>
          <cell r="B5076" t="str">
            <v>JOELHO 45 GRAUS, PVC, SERIE R, ÁGUA PLUVIAL, DN 150 MM, JUNTA ELÁSTICA, FORNECIDO E INSTALADO EM RAMAL DE ENCAMINHAMENTO. AF_06/2022</v>
          </cell>
          <cell r="C5076" t="str">
            <v>UN</v>
          </cell>
          <cell r="D5076">
            <v>115.5</v>
          </cell>
        </row>
        <row r="5077">
          <cell r="A5077">
            <v>104169</v>
          </cell>
          <cell r="B5077" t="str">
            <v>CURVA 87 GRAUS E 30 MINUTOS, PVC, SERIE R, ÁGUA PLUVIAL, DN 150 MM, JUNTA ELÁSTICA, FORNECIDO E INSTALADO EM RAMAL DE ENCAMINHAMENTO. AF_06/2022</v>
          </cell>
          <cell r="C5077" t="str">
            <v>UN</v>
          </cell>
          <cell r="D5077">
            <v>143.24</v>
          </cell>
        </row>
        <row r="5078">
          <cell r="A5078">
            <v>104170</v>
          </cell>
          <cell r="B5078" t="str">
            <v>LUVA SIMPLES, PVC, SERIE R, ÁGUA PLUVIAL, DN 150 MM, JUNTA ELÁSTICA, FORNECIDO E INSTALADO EM RAMAL DE ENCAMINHAMENTO. AF_06/2022</v>
          </cell>
          <cell r="C5078" t="str">
            <v>UN</v>
          </cell>
          <cell r="D5078">
            <v>67.760000000000005</v>
          </cell>
        </row>
        <row r="5079">
          <cell r="A5079">
            <v>104171</v>
          </cell>
          <cell r="B5079" t="str">
            <v>LUVA DE CORRER, PVC, SERIE R, ÁGUA PLUVIAL, DN 150 MM, JUNTA ELÁSTICA, FORNECIDO E INSTALADO EM RAMAL DE ENCAMINHAMENTO. AF_06/2022</v>
          </cell>
          <cell r="C5079" t="str">
            <v>UN</v>
          </cell>
          <cell r="D5079">
            <v>93.47</v>
          </cell>
        </row>
        <row r="5080">
          <cell r="A5080">
            <v>104172</v>
          </cell>
          <cell r="B5080" t="str">
            <v>TÊ DE INSPEÇÃO, PVC, SERIE R, ÁGUA PLUVIAL, DN 150 MM, JUNTA ELÁSTICA, FORNECIDO E INSTALADO EM RAMAL DE ENCAMINHAMENTO. AF_06/2022</v>
          </cell>
          <cell r="C5080" t="str">
            <v>UN</v>
          </cell>
          <cell r="D5080">
            <v>268.05</v>
          </cell>
        </row>
        <row r="5081">
          <cell r="A5081">
            <v>104173</v>
          </cell>
          <cell r="B5081" t="str">
            <v>REDUÇÃO EXCÊNTRICA, PVC, SERIE R, ÁGUA PLUVIAL, DN 150 X 100 MM, JUNTA ELÁSTICA, FORNECIDO E INSTALADO EM RAMAL DE ENCAMINHAMENTO. AF_06/2022</v>
          </cell>
          <cell r="C5081" t="str">
            <v>UN</v>
          </cell>
          <cell r="D5081">
            <v>82.26</v>
          </cell>
        </row>
        <row r="5082">
          <cell r="A5082">
            <v>104174</v>
          </cell>
          <cell r="B5082" t="str">
            <v>JUNÇÃO SIMPLES, PVC, SERIE R, ÁGUA PLUVIAL, DN 150 X 100 MM, JUNTA ELÁSTICA, FORNECIDO E INSTALADO EM RAMAL DE ENCAMINHAMENTO. AF_06/2022</v>
          </cell>
          <cell r="C5082" t="str">
            <v>UN</v>
          </cell>
          <cell r="D5082">
            <v>183.42</v>
          </cell>
        </row>
        <row r="5083">
          <cell r="A5083">
            <v>104175</v>
          </cell>
          <cell r="B5083" t="str">
            <v>TÊ, PVC, SERIE R, ÁGUA PLUVIAL, DN 150 X 100 MM, JUNTA ELÁSTICA, FORNECIDO E INSTALADO EM RAMAL DE ENCAMINHAMENTO. AF_06/2022</v>
          </cell>
          <cell r="C5083" t="str">
            <v>UN</v>
          </cell>
          <cell r="D5083">
            <v>136.01</v>
          </cell>
        </row>
        <row r="5084">
          <cell r="A5084">
            <v>104176</v>
          </cell>
          <cell r="B5084" t="str">
            <v>JUNÇÃO SIMPLES, PVC, SERIE R, ÁGUA PLUVIAL, DN 150 X 150 MM, JUNTA ELÁSTICA, FORNECIDO E INSTALADO EM RAMAL DE ENCAMINHAMENTO. AF_06/2022</v>
          </cell>
          <cell r="C5084" t="str">
            <v>UN</v>
          </cell>
          <cell r="D5084">
            <v>243.62</v>
          </cell>
        </row>
        <row r="5085">
          <cell r="A5085">
            <v>104177</v>
          </cell>
          <cell r="B5085" t="str">
            <v>TÊ, PVC, SERIE R, ÁGUA PLUVIAL, DN 150 X 150 MM, JUNTA ELÁSTICA, FORNECIDO E INSTALADO EM RAMAL DE ENCAMINHAMENTO. AF_06/2022</v>
          </cell>
          <cell r="C5085" t="str">
            <v>UN</v>
          </cell>
          <cell r="D5085">
            <v>176.36</v>
          </cell>
        </row>
        <row r="5086">
          <cell r="A5086">
            <v>104178</v>
          </cell>
          <cell r="B5086" t="str">
            <v>CAP, PVC, SERIE R, ÁGUA PLUVIAL, DN 100 MM, JUNTA ELÁSTICA, FORNECIDO E INSTALADO EM RAMAL DE ENCAMINHAMENTO. AF_06/2022</v>
          </cell>
          <cell r="C5086" t="str">
            <v>UN</v>
          </cell>
          <cell r="D5086">
            <v>21.01</v>
          </cell>
        </row>
        <row r="5087">
          <cell r="A5087">
            <v>104179</v>
          </cell>
          <cell r="B5087" t="str">
            <v>CAP, PVC, SERIE R, ÁGUA PLUVIAL, DN 150 MM, JUNTA ELÁSTICA, FORNECIDO E INSTALADO EM RAMAL DE ENCAMINHAMENTO. AF_06/2022</v>
          </cell>
          <cell r="C5087" t="str">
            <v>UN</v>
          </cell>
          <cell r="D5087">
            <v>81.11</v>
          </cell>
        </row>
        <row r="5088">
          <cell r="A5088">
            <v>104191</v>
          </cell>
          <cell r="B5088" t="str">
            <v>BUCHA DE REDUÇÃO, PPR, DN 25 X 20 MM, INSTALADO EM RAMAL OU SUB-RAMAL DE ÁGUA - FORNECIMENTO E INSTALAÇÃO. AF_08/2022</v>
          </cell>
          <cell r="C5088" t="str">
            <v>UN</v>
          </cell>
          <cell r="D5088">
            <v>9.26</v>
          </cell>
        </row>
        <row r="5089">
          <cell r="A5089">
            <v>104192</v>
          </cell>
          <cell r="B5089" t="str">
            <v>TÊ MISTURADOR, PPR, F M M, DN 25 X 25 MM, INSTALADO EM RAMAL OU SUB-RAMAL DE ÁGUA - FORNECIMENTO E INSTALAÇÃO. AF_08/2022</v>
          </cell>
          <cell r="C5089" t="str">
            <v>UN</v>
          </cell>
          <cell r="D5089">
            <v>25.64</v>
          </cell>
        </row>
        <row r="5090">
          <cell r="A5090">
            <v>104193</v>
          </cell>
          <cell r="B5090" t="str">
            <v>JOELHO 45 GRAUS, PPR, F/ F, DN 90 MM, INSTALADO EM PRUMADA DE ÁGUA - FORNECIMENTO E INSTALAÇÃO. AF_08/2022</v>
          </cell>
          <cell r="C5090" t="str">
            <v>UN</v>
          </cell>
          <cell r="D5090">
            <v>146.4</v>
          </cell>
        </row>
        <row r="5091">
          <cell r="A5091">
            <v>104196</v>
          </cell>
          <cell r="B5091" t="str">
            <v>CURVA 90 GRAUS, PPR, DN 20 MM, INSTALADO EM RAMAL OU SUB-RAMAL DE ÁGUA - FORNECIMENTO E INSTALAÇÃO. AF_08/2022</v>
          </cell>
          <cell r="C5091" t="str">
            <v>UN</v>
          </cell>
          <cell r="D5091">
            <v>14.06</v>
          </cell>
        </row>
        <row r="5092">
          <cell r="A5092">
            <v>104197</v>
          </cell>
          <cell r="B5092" t="str">
            <v>CURVA 90 GRAUS, PPR, DN 25 MM, INSTALADO EM RAMAL OU SUB-RAMAL DE ÁGUA - FORNECIMENTO E INSTALAÇÃO. AF_08/2022</v>
          </cell>
          <cell r="C5092" t="str">
            <v>UN</v>
          </cell>
          <cell r="D5092">
            <v>26.53</v>
          </cell>
        </row>
        <row r="5093">
          <cell r="A5093">
            <v>104198</v>
          </cell>
          <cell r="B5093" t="str">
            <v>JOELHO 45 GRAUS, PPR, DN 20 MM, INSTALADO EM RAMAL OU SUB-RAMAL DE ÁGUA - FORNECIMENTO E INSTALAÇÃO. AF_08/2022</v>
          </cell>
          <cell r="C5093" t="str">
            <v>UN</v>
          </cell>
          <cell r="D5093">
            <v>6.9</v>
          </cell>
        </row>
        <row r="5094">
          <cell r="A5094">
            <v>104199</v>
          </cell>
          <cell r="B5094" t="str">
            <v>JOELHO 90 GRAUS, PPR, DN 20 MM, INSTALADO EM RAMAL OU SUB-RAMAL DE ÁGUA - FORNECIMENTO E INSTALAÇÃO. AF_08/2022</v>
          </cell>
          <cell r="C5094" t="str">
            <v>UN</v>
          </cell>
          <cell r="D5094">
            <v>6.7</v>
          </cell>
        </row>
        <row r="5095">
          <cell r="A5095">
            <v>104200</v>
          </cell>
          <cell r="B5095" t="str">
            <v>LUVA, PPR, DN 20 MM, INSTALADO EM RAMAL OU SUB-RAMAL DE ÁGUA - FORNECIMENTO E INSTALAÇÃO. AF_08/2022</v>
          </cell>
          <cell r="C5095" t="str">
            <v>UN</v>
          </cell>
          <cell r="D5095">
            <v>5.45</v>
          </cell>
        </row>
        <row r="5096">
          <cell r="A5096">
            <v>104201</v>
          </cell>
          <cell r="B5096" t="str">
            <v>TÊ MISTURADOR, PPR, F M M, DN 20 X 20 MM, INSTALADO EM RAMAL OU SUB-RAMAL DE ÁGUA - FORNECIMENTO E INSTALAÇÃO. AF_08/2022</v>
          </cell>
          <cell r="C5096" t="str">
            <v>UN</v>
          </cell>
          <cell r="D5096">
            <v>17.37</v>
          </cell>
        </row>
        <row r="5097">
          <cell r="A5097">
            <v>104202</v>
          </cell>
          <cell r="B5097" t="str">
            <v>TÊ NORMAL, PPR, 90 GRAUS, DN 20 X 20 X 20 MM, INSTALADO EM RAMAL OU SUB-RAMAL DE ÁGUA - FORNECIMENTO E INSTALAÇÃO. AF_08/2022</v>
          </cell>
          <cell r="C5097" t="str">
            <v>UN</v>
          </cell>
          <cell r="D5097">
            <v>9.9</v>
          </cell>
        </row>
        <row r="5098">
          <cell r="A5098">
            <v>104317</v>
          </cell>
          <cell r="B5098" t="str">
            <v>JOELHO 90 GRAUS, PVC, SOLDÁVEL, DN 20 MM, INSTALADO EM DRENO DE AR CONDICIONADO - FORNECIMENTO E INSTALAÇÃO. AF_08/2022</v>
          </cell>
          <cell r="C5098" t="str">
            <v>UN</v>
          </cell>
          <cell r="D5098">
            <v>6.21</v>
          </cell>
        </row>
        <row r="5099">
          <cell r="A5099">
            <v>104318</v>
          </cell>
          <cell r="B5099" t="str">
            <v>JOELHO 45 GRAUS, PVC, SOLDÁVEL, DN 20 MM, INSTALADO EM DRENO DE AR CONDICIONADO - FORNECIMENTO E INSTALAÇÃO. AF_08/2022</v>
          </cell>
          <cell r="C5099" t="str">
            <v>UN</v>
          </cell>
          <cell r="D5099">
            <v>6.72</v>
          </cell>
        </row>
        <row r="5100">
          <cell r="A5100">
            <v>104319</v>
          </cell>
          <cell r="B5100" t="str">
            <v>JOELHO 90 GRAUS, PVC, SOLDÁVEL, DN 32 MM, INSTALADO EM DRENO DE AR CONDICIONADO - FORNECIMENTO E INSTALAÇÃO. AF_08/2022</v>
          </cell>
          <cell r="C5100" t="str">
            <v>UN</v>
          </cell>
          <cell r="D5100">
            <v>9.15</v>
          </cell>
        </row>
        <row r="5101">
          <cell r="A5101">
            <v>104320</v>
          </cell>
          <cell r="B5101" t="str">
            <v>JOELHO 45 GRAUS, PVC, SOLDÁVEL, DN 32 MM, INSTALADO EM DRENO DE AR CONDICIONADO - FORNECIMENTO E INSTALAÇÃO. AF_08/2022</v>
          </cell>
          <cell r="C5101" t="str">
            <v>UN</v>
          </cell>
          <cell r="D5101">
            <v>10.77</v>
          </cell>
        </row>
        <row r="5102">
          <cell r="A5102">
            <v>104321</v>
          </cell>
          <cell r="B5102" t="str">
            <v>LUVA, PVC, SOLDÁVEL, DN 20 MM, INSTALADO EM DRENO DE AR CONDICIONADO - FORNECIMENTO E INSTALAÇÃO. AF_08/2022</v>
          </cell>
          <cell r="C5102" t="str">
            <v>UN</v>
          </cell>
          <cell r="D5102">
            <v>4.78</v>
          </cell>
        </row>
        <row r="5103">
          <cell r="A5103">
            <v>104322</v>
          </cell>
          <cell r="B5103" t="str">
            <v>LUVA, PVC, SOLDÁVEL, DN 32 MM, INSTALADO EM DRENO DE AR CONDICIONADO - FORNECIMENTO E INSTALAÇÃO. AF_08/2022</v>
          </cell>
          <cell r="C5103" t="str">
            <v>UN</v>
          </cell>
          <cell r="D5103">
            <v>6.94</v>
          </cell>
        </row>
        <row r="5104">
          <cell r="A5104">
            <v>104323</v>
          </cell>
          <cell r="B5104" t="str">
            <v>TE, PVC, SOLDÁVEL, DN 20 MM, INSTALADO EM DRENO DE AR CONDICIONADO - FORNECIMENTO E INSTALAÇÃO. AF_08/2022</v>
          </cell>
          <cell r="C5104" t="str">
            <v>UN</v>
          </cell>
          <cell r="D5104">
            <v>8.67</v>
          </cell>
        </row>
        <row r="5105">
          <cell r="A5105">
            <v>104324</v>
          </cell>
          <cell r="B5105" t="str">
            <v>TE, PVC, SOLDÁVEL, DN 32 MM, INSTALADO EM DRENO DE AR CONDICIONADO - FORNECIMENTO E INSTALAÇÃO. AF_08/2022</v>
          </cell>
          <cell r="C5105" t="str">
            <v>UN</v>
          </cell>
          <cell r="D5105">
            <v>12.97</v>
          </cell>
        </row>
        <row r="5106">
          <cell r="A5106">
            <v>104341</v>
          </cell>
          <cell r="B5106" t="str">
            <v>BUCHA DE REDUÇÃO LONGA, PVC, SÉRIE NORMAL, ESGOTO PREDIAL, DN 50 X 40 MM, JUNTA SOLDÁVEL E ELÁSTICA, FORNECIDO E INSTALADO EM RAMAL DE DESCARGA OU RAMAL DE ESGOTO SANITÁRIO. AF_08/2022</v>
          </cell>
          <cell r="C5106" t="str">
            <v>UN</v>
          </cell>
          <cell r="D5106">
            <v>10.4</v>
          </cell>
        </row>
        <row r="5107">
          <cell r="A5107">
            <v>104343</v>
          </cell>
          <cell r="B5107" t="str">
            <v>JUNÇÃO DE REDUÇÃO INVERTIDA, PVC, SÉRIE NORMAL, ESGOTO PREDIAL, DN 75 X 50 MM, JUNTA ELÁSTICA, FORNECIDO E INSTALADO EM RAMAL DE DESCARGA OU RAMAL DE ESGOTO SANITÁRIO. AF_08/2022</v>
          </cell>
          <cell r="C5107" t="str">
            <v>UN</v>
          </cell>
          <cell r="D5107">
            <v>32.67</v>
          </cell>
        </row>
        <row r="5108">
          <cell r="A5108">
            <v>104344</v>
          </cell>
          <cell r="B5108" t="str">
            <v>TE, PVC, SÉRIE NORMAL, ESGOTO PREDIAL, DN 100 X 50 MM, JUNTA ELÁSTICA, FORNECIDO E INSTALADO EM RAMAL DE DESCARGA OU RAMAL DE ESGOTO SANITÁRIO. AF_08/2022</v>
          </cell>
          <cell r="C5108" t="str">
            <v>UN</v>
          </cell>
          <cell r="D5108">
            <v>39.31</v>
          </cell>
        </row>
        <row r="5109">
          <cell r="A5109">
            <v>104345</v>
          </cell>
          <cell r="B5109" t="str">
            <v>JUNÇÃO DE REDUÇÃO INVERTIDA, PVC, SÉRIE NORMAL, ESGOTO PREDIAL, DN 100 X 50 MM, JUNTA ELÁSTICA, FORNECIDO E INSTALADO EM RAMAL DE DESCARGA OU RAMAL DE ESGOTO SANITÁRIO. AF_08/2022</v>
          </cell>
          <cell r="C5109" t="str">
            <v>UN</v>
          </cell>
          <cell r="D5109">
            <v>41.39</v>
          </cell>
        </row>
        <row r="5110">
          <cell r="A5110">
            <v>104346</v>
          </cell>
          <cell r="B5110" t="str">
            <v>TE, PVC, SÉRIE NORMAL, ESGOTO PREDIAL, DN 100 X 75 MM, JUNTA ELÁSTICA, FORNECIDO E INSTALADO EM RAMAL DE DESCARGA OU RAMAL DE ESGOTO SANITÁRIO. AF_08/2022</v>
          </cell>
          <cell r="C5110" t="str">
            <v>UN</v>
          </cell>
          <cell r="D5110">
            <v>43.55</v>
          </cell>
        </row>
        <row r="5111">
          <cell r="A5111">
            <v>104347</v>
          </cell>
          <cell r="B5111" t="str">
            <v>JUNÇÃO DE REDUCAO INVERTIDA, PVC, SÉRIE NORMAL, ESGOTO PREDIAL, DN 100 X 75 MM, JUNTA ELÁSTICA, FORNECIDO E INSTALADO EM RAMAL DE DESCARGA OU RAMAL DE ESGOTO SANITÁRIO. AF_08/2022</v>
          </cell>
          <cell r="C5111" t="str">
            <v>UN</v>
          </cell>
          <cell r="D5111">
            <v>46.24</v>
          </cell>
        </row>
        <row r="5112">
          <cell r="A5112">
            <v>104348</v>
          </cell>
          <cell r="B5112" t="str">
            <v>TERMINAL DE VENTILAÇÃO, PVC, SÉRIE NORMAL, ESGOTO PREDIAL, DN 50 MM, JUNTA SOLDÁVEL, FORNECIDO E INSTALADO EM PRUMADA DE ESGOTO SANITÁRIO OU VENTILAÇÃO. AF_08/2022</v>
          </cell>
          <cell r="C5112" t="str">
            <v>UN</v>
          </cell>
          <cell r="D5112">
            <v>11.02</v>
          </cell>
        </row>
        <row r="5113">
          <cell r="A5113">
            <v>104350</v>
          </cell>
          <cell r="B5113" t="str">
            <v>JUNÇÃO DE REDUÇÃO INVERTIDA, PVC, SÉRIE NORMAL, ESGOTO PREDIAL, DN 75 X 50 MM, JUNTA ELÁSTICA, FORNECIDO E INSTALADO EM PRUMADA DE ESGOTO SANITÁRIO OU VENTILAÇÃO. AF_08/2022</v>
          </cell>
          <cell r="C5113" t="str">
            <v>UN</v>
          </cell>
          <cell r="D5113">
            <v>28.96</v>
          </cell>
        </row>
        <row r="5114">
          <cell r="A5114">
            <v>104351</v>
          </cell>
          <cell r="B5114" t="str">
            <v>TERMINAL DE VENTILAÇÃO, PVC, SÉRIE NORMAL, ESGOTO PREDIAL, DN 75 MM, JUNTA SOLDÁVEL, FORNECIDO E INSTALADO EM PRUMADA DE ESGOTO SANITÁRIO OU VENTILAÇÃO. AF_08/2022</v>
          </cell>
          <cell r="C5114" t="str">
            <v>UN</v>
          </cell>
          <cell r="D5114">
            <v>22.73</v>
          </cell>
        </row>
        <row r="5115">
          <cell r="A5115">
            <v>104352</v>
          </cell>
          <cell r="B5115" t="str">
            <v>TE, PVC, SÉRIE NORMAL, ESGOTO PREDIAL, DN 100 X 50 MM, JUNTA ELÁSTICA, FORNECIDO E INSTALADO EM PRUMADA DE ESGOTO SANITÁRIO OU VENTILAÇÃO. AF_08/2022</v>
          </cell>
          <cell r="C5115" t="str">
            <v>UN</v>
          </cell>
          <cell r="D5115">
            <v>38.21</v>
          </cell>
        </row>
        <row r="5116">
          <cell r="A5116">
            <v>104353</v>
          </cell>
          <cell r="B5116" t="str">
            <v>JUNÇÃO DE REDUÇÃO INVERTIDA, PVC, SÉRIE NORMAL, ESGOTO PREDIAL, DN 100 X 50 MM, JUNTA ELÁSTICA, FORNECIDO E INSTALADO EM PRUMADA DE ESGOTO SANITÁRIO OU VENTILAÇÃO. AF_08/2022</v>
          </cell>
          <cell r="C5116" t="str">
            <v>UN</v>
          </cell>
          <cell r="D5116">
            <v>40.29</v>
          </cell>
        </row>
        <row r="5117">
          <cell r="A5117">
            <v>104354</v>
          </cell>
          <cell r="B5117" t="str">
            <v>TE, PVC, SÉRIE NORMAL, ESGOTO PREDIAL, DN 100 X 75 MM, JUNTA ELÁSTICA, FORNECIDO E INSTALADO EM PRUMADA DE ESGOTO SANITÁRIO OU VENTILAÇÃO. AF_08/2022</v>
          </cell>
          <cell r="C5117" t="str">
            <v>UN</v>
          </cell>
          <cell r="D5117">
            <v>43.75</v>
          </cell>
        </row>
        <row r="5118">
          <cell r="A5118">
            <v>104355</v>
          </cell>
          <cell r="B5118" t="str">
            <v>JUNÇÃO DE REDUCAO INVERTIDA, PVC, SÉRIE NORMAL, ESGOTO PREDIAL, DN 100 X 75 MM, JUNTA ELÁSTICA, FORNECIDO E INSTALADO EM PRUMADA DE ESGOTO SANITÁRIO OU VENTILAÇÃO. AF_08/2022</v>
          </cell>
          <cell r="C5118" t="str">
            <v>UN</v>
          </cell>
          <cell r="D5118">
            <v>46.44</v>
          </cell>
        </row>
        <row r="5119">
          <cell r="A5119">
            <v>104356</v>
          </cell>
          <cell r="B5119" t="str">
            <v>TERMINAL DE VENTILAÇÃO, PVC, SÉRIE NORMAL, ESGOTO PREDIAL, DN 100 MM, JUNTA SOLDÁVEL, FORNECIDO E INSTALADO EM PRUMADA DE ESGOTO SANITÁRIO OU VENTILAÇÃO. AF_08/2022</v>
          </cell>
          <cell r="C5119" t="str">
            <v>UN</v>
          </cell>
          <cell r="D5119">
            <v>30.06</v>
          </cell>
        </row>
        <row r="5120">
          <cell r="A5120">
            <v>104357</v>
          </cell>
          <cell r="B5120" t="str">
            <v>CAP, PVC, SÉRIE NORMAL, ESGOTO PREDIAL, DN 100 MM, JUNTA ELÁSTICA, FORNECIDO E INSTALADO EM SUBCOLETOR AÉREO DE ESGOTO SANITÁRIO. AF_08/2022</v>
          </cell>
          <cell r="C5120" t="str">
            <v>UN</v>
          </cell>
          <cell r="D5120">
            <v>18.53</v>
          </cell>
        </row>
        <row r="5121">
          <cell r="A5121">
            <v>104576</v>
          </cell>
          <cell r="B5121" t="str">
            <v>LUVA DE REDUÇÃO, PARA INSTALAÇÕES EM PEX ÁGUA, DN 20 X 16 MM, COM ANEL DESLIZANTE - FORNECIMENTO E INSTALAÇÃO. AF_02/2023</v>
          </cell>
          <cell r="C5121" t="str">
            <v>UN</v>
          </cell>
          <cell r="D5121">
            <v>15.2</v>
          </cell>
        </row>
        <row r="5122">
          <cell r="A5122">
            <v>104577</v>
          </cell>
          <cell r="B5122" t="str">
            <v>LUVA DE REDUÇÃO, PARA INSTALAÇÕES EM PEX ÁGUA, DN 25 X 16 MM, COM ANEL DESLIZANTE - FORNECIMENTO E INSTALAÇÃO. AF_02/2023</v>
          </cell>
          <cell r="C5122" t="str">
            <v>UN</v>
          </cell>
          <cell r="D5122">
            <v>20.7</v>
          </cell>
        </row>
        <row r="5123">
          <cell r="A5123">
            <v>104578</v>
          </cell>
          <cell r="B5123" t="str">
            <v>LUVA DE REDUÇÃO, PARA INSTALAÇÕES EM PEX ÁGUA, DN 25 X 20 MM, COM ANEL DESLIZANTE - FORNECIMENTO E INSTALAÇÃO. AF_02/2023</v>
          </cell>
          <cell r="C5123" t="str">
            <v>UN</v>
          </cell>
          <cell r="D5123">
            <v>22.19</v>
          </cell>
        </row>
        <row r="5124">
          <cell r="A5124">
            <v>104579</v>
          </cell>
          <cell r="B5124" t="str">
            <v>LUVA DE REDUÇÃO, PARA INSTALAÇÕES EM PEX ÁGUA, DN 32 X 25 MM, COM ANEL DESLIZANTE - FORNECIMENTO E INSTALAÇÃO. AF_02/2023</v>
          </cell>
          <cell r="C5124" t="str">
            <v>UN</v>
          </cell>
          <cell r="D5124">
            <v>29.25</v>
          </cell>
        </row>
        <row r="5125">
          <cell r="A5125">
            <v>104581</v>
          </cell>
          <cell r="B5125" t="str">
            <v>LUVA , PARA INSTALAÇÕES EM PEX ÁGUA, DN 16 MM, COM ANEL DESLIZANTE - FORNECIMENTO E INSTALAÇÃO. AF_02/2023</v>
          </cell>
          <cell r="C5125" t="str">
            <v>UN</v>
          </cell>
          <cell r="D5125">
            <v>13.89</v>
          </cell>
        </row>
        <row r="5126">
          <cell r="A5126">
            <v>104582</v>
          </cell>
          <cell r="B5126" t="str">
            <v>LUVA , PARA INSTALAÇÕES EM PEX ÁGUA, DN 20 MM, COM ANEL DESLIZANTE - FORNECIMENTO E INSTALAÇÃO. AF_02/2023</v>
          </cell>
          <cell r="C5126" t="str">
            <v>UN</v>
          </cell>
          <cell r="D5126">
            <v>17.8</v>
          </cell>
        </row>
        <row r="5127">
          <cell r="A5127">
            <v>104583</v>
          </cell>
          <cell r="B5127" t="str">
            <v>LUVA , PARA INSTALAÇÕES EM PEX ÁGUA, DN 25 MM, COM ANEL DESLIZANTE - FORNECIMENTO E INSTALAÇÃO. AF_02/2023</v>
          </cell>
          <cell r="C5127" t="str">
            <v>UN</v>
          </cell>
          <cell r="D5127">
            <v>29.05</v>
          </cell>
        </row>
        <row r="5128">
          <cell r="A5128">
            <v>104584</v>
          </cell>
          <cell r="B5128" t="str">
            <v>LUVA , PARA INSTALAÇÕES EM PEX ÁGUA, DN 32 MM, COM ANEL DESLIZANTE - FORNECIMENTO E INSTALAÇÃO. AF_02/2023</v>
          </cell>
          <cell r="C5128" t="str">
            <v>UN</v>
          </cell>
          <cell r="D5128">
            <v>34.81</v>
          </cell>
        </row>
        <row r="5129">
          <cell r="A5129">
            <v>105146</v>
          </cell>
          <cell r="B5129" t="str">
            <v>BUCHA DE REDUÇÃO, PPR, DN 50 X 32 MM, INSTALADO EM RESERVAÇÃO PREDIAL DE ÁGUA - FORNECIMENTO E INSTALAÇÃO. AF_04/2024</v>
          </cell>
          <cell r="C5129" t="str">
            <v>UN</v>
          </cell>
          <cell r="D5129">
            <v>19.66</v>
          </cell>
        </row>
        <row r="5130">
          <cell r="A5130">
            <v>105147</v>
          </cell>
          <cell r="B5130" t="str">
            <v>CURVA PPR 90 GRAUS, DN 20 MM, INSTALADO EM RESERVAÇÃO PREDIAL DE ÁGUA - FORNECIMENTO E INSTALAÇÃO. AF_04/2024</v>
          </cell>
          <cell r="C5130" t="str">
            <v>UN</v>
          </cell>
          <cell r="D5130">
            <v>13.68</v>
          </cell>
        </row>
        <row r="5131">
          <cell r="A5131">
            <v>105148</v>
          </cell>
          <cell r="B5131" t="str">
            <v>CURVA PPR 90 GRAUS, DN 25 MM, INSTALADO EM RESERVAÇÃO PREDIAL DE ÁGUA - FORNECIMENTO E INSTALAÇÃO. AF_04/2024</v>
          </cell>
          <cell r="C5131" t="str">
            <v>UN</v>
          </cell>
          <cell r="D5131">
            <v>19.61</v>
          </cell>
        </row>
        <row r="5132">
          <cell r="A5132">
            <v>105149</v>
          </cell>
          <cell r="B5132" t="str">
            <v>JOELHO PPR 45 GRAUS, SOLDÁVEL, DN 20 MM, INSTALADO EM RESERVAÇÃO PREDIAL DE ÁGUA - FORNECIMENTO E INSTALAÇÃO. AF_04/2024</v>
          </cell>
          <cell r="C5132" t="str">
            <v>UN</v>
          </cell>
          <cell r="D5132">
            <v>6.52</v>
          </cell>
        </row>
        <row r="5133">
          <cell r="A5133">
            <v>105150</v>
          </cell>
          <cell r="B5133" t="str">
            <v>JOELHO PPR 45 GRAUS, SOLDÁVEL, DN 25 MM, INSTALADO EM RESERVAÇÃO PREDIAL DE ÁGUA - FORNECIMENTO E INSTALAÇÃO. AF_04/2024</v>
          </cell>
          <cell r="C5133" t="str">
            <v>UN</v>
          </cell>
          <cell r="D5133">
            <v>7.68</v>
          </cell>
        </row>
        <row r="5134">
          <cell r="A5134">
            <v>105151</v>
          </cell>
          <cell r="B5134" t="str">
            <v>JOELHO PPR 45 GRAUS, SOLDÁVEL, DN 40 MM, INSTALADO EM RESERVAÇÃO PREDIAL DE ÁGUA - FORNECIMENTO E INSTALAÇÃO. AF_04/2024</v>
          </cell>
          <cell r="C5134" t="str">
            <v>UN</v>
          </cell>
          <cell r="D5134">
            <v>19.47</v>
          </cell>
        </row>
        <row r="5135">
          <cell r="A5135">
            <v>105152</v>
          </cell>
          <cell r="B5135" t="str">
            <v>JOELHO PPR 45 GRAUS, SOLDÁVEL, DN 50 MM, INSTALADO EM RESERVAÇÃO PREDIAL DE ÁGUA - FORNECIMENTO E INSTALAÇÃO. AF_04/2024</v>
          </cell>
          <cell r="C5135" t="str">
            <v>UN</v>
          </cell>
          <cell r="D5135">
            <v>29.09</v>
          </cell>
        </row>
        <row r="5136">
          <cell r="A5136">
            <v>105154</v>
          </cell>
          <cell r="B5136" t="str">
            <v>CURVA PVC 45 GRAUS, SOLDÁVEL, DN 25 MM, INSTALADO EM RESERVAÇÃO PREDIAL DE ÁGUA - FORNECIMENTO E INSTALAÇÃO. AF_04/2024</v>
          </cell>
          <cell r="C5136" t="str">
            <v>UN</v>
          </cell>
          <cell r="D5136">
            <v>6.01</v>
          </cell>
        </row>
        <row r="5137">
          <cell r="A5137">
            <v>105155</v>
          </cell>
          <cell r="B5137" t="str">
            <v>CURVA PVC 45 GRAUS, SOLDÁVEL, DN 32 MM, INSTALADO EM RESERVAÇÃO PREDIAL DE ÁGUA - FORNECIMENTO E INSTALAÇÃO. AF_04/2024</v>
          </cell>
          <cell r="C5137" t="str">
            <v>UN</v>
          </cell>
          <cell r="D5137">
            <v>9.11</v>
          </cell>
        </row>
        <row r="5138">
          <cell r="A5138">
            <v>105156</v>
          </cell>
          <cell r="B5138" t="str">
            <v>CURVA PVC 45 GRAUS, SOLDÁVEL, DN 40 MM, INSTALADO EM RESERVAÇÃO PREDIAL DE ÁGUA - FORNECIMENTO E INSTALAÇÃO. AF_04/2024</v>
          </cell>
          <cell r="C5138" t="str">
            <v>UN</v>
          </cell>
          <cell r="D5138">
            <v>11.57</v>
          </cell>
        </row>
        <row r="5139">
          <cell r="A5139">
            <v>105157</v>
          </cell>
          <cell r="B5139" t="str">
            <v>CURVA PVC 45 GRAUS, SOLDÁVEL, DN 50 MM, INSTALADO EM RESERVAÇÃO PREDIAL DE ÁGUA - FORNECIMENTO E INSTALAÇÃO. AF_04/2024</v>
          </cell>
          <cell r="C5139" t="str">
            <v>UN</v>
          </cell>
          <cell r="D5139">
            <v>17.940000000000001</v>
          </cell>
        </row>
        <row r="5140">
          <cell r="A5140">
            <v>105158</v>
          </cell>
          <cell r="B5140" t="str">
            <v>CURVA PVC 45 GRAUS, SOLDÁVEL, DN 60 MM, INSTALADO EM RESERVAÇÃO PREDIAL DE ÁGUA - FORNECIMENTO E INSTALAÇÃO. AF_04/2024</v>
          </cell>
          <cell r="C5140" t="str">
            <v>UN</v>
          </cell>
          <cell r="D5140">
            <v>26.49</v>
          </cell>
        </row>
        <row r="5141">
          <cell r="A5141">
            <v>105159</v>
          </cell>
          <cell r="B5141" t="str">
            <v>CURVA PVC 45 GRAUS, SOLDÁVEL, DN 75 MM, INSTALADO EM RESERVAÇÃO PREDIAL DE ÁGUA - FORNECIMENTO E INSTALAÇÃO. AF_04/2024</v>
          </cell>
          <cell r="C5141" t="str">
            <v>UN</v>
          </cell>
          <cell r="D5141">
            <v>47.51</v>
          </cell>
        </row>
        <row r="5142">
          <cell r="A5142">
            <v>105160</v>
          </cell>
          <cell r="B5142" t="str">
            <v>CURVA PVC 45 GRAUS, SOLDÁVEL, DN 85 MM, INSTALADO EM RESERVAÇÃO PREDIAL DE ÁGUA - FORNECIMENTO E INSTALAÇÃO. AF_04/2024</v>
          </cell>
          <cell r="C5142" t="str">
            <v>UN</v>
          </cell>
          <cell r="D5142">
            <v>58.6</v>
          </cell>
        </row>
        <row r="5143">
          <cell r="A5143">
            <v>105161</v>
          </cell>
          <cell r="B5143" t="str">
            <v>JOELHO PPR 45 GRAUS, SOLDÁVEL, DN 75 MM, INSTALADO EM RESERVAÇÃO PREDIAL DE ÁGUA - FORNECIMENTO E INSTALAÇÃO. AF_04/2024</v>
          </cell>
          <cell r="C5143" t="str">
            <v>UN</v>
          </cell>
          <cell r="D5143">
            <v>83.14</v>
          </cell>
        </row>
        <row r="5144">
          <cell r="A5144">
            <v>105162</v>
          </cell>
          <cell r="B5144" t="str">
            <v>JOELHO PPR 45 GRAUS, SOLDÁVEL, DN 90 MM, INSTALADO EM RESERVAÇÃO PREDIAL DE ÁGUA - FORNECIMENTO E INSTALAÇÃO. AF_04/2024</v>
          </cell>
          <cell r="C5144" t="str">
            <v>UN</v>
          </cell>
          <cell r="D5144">
            <v>142.4</v>
          </cell>
        </row>
        <row r="5145">
          <cell r="A5145">
            <v>105163</v>
          </cell>
          <cell r="B5145" t="str">
            <v>JOELHO PPR, 45 GRAUS, SOLDÁVEL, DN 32 MM, INSTALADO EM RESERVAÇÃO PREDIAL DE ÁGUA - FORNECIMENTO E INSTALAÇÃO. AF_04/2024</v>
          </cell>
          <cell r="C5145" t="str">
            <v>UN</v>
          </cell>
          <cell r="D5145">
            <v>12.22</v>
          </cell>
        </row>
        <row r="5146">
          <cell r="A5146">
            <v>105164</v>
          </cell>
          <cell r="B5146" t="str">
            <v>TÊ, PPR, DN 20 MM, INSTALADO EM RESERVAÇÃO PREDIAL DE ÁGUA - FORNECIMENTO E INSTALAÇÃO. AF_04/2024</v>
          </cell>
          <cell r="C5146" t="str">
            <v>UN</v>
          </cell>
          <cell r="D5146">
            <v>9.39</v>
          </cell>
        </row>
        <row r="5147">
          <cell r="A5147">
            <v>105165</v>
          </cell>
          <cell r="B5147" t="str">
            <v>TÊ, PPR, DN 25 MM, INSTALADO EM RESERVAÇÃO PREDIAL DE ÁGUA - FORNECIMENTO E INSTALAÇÃO. AF_04/2024</v>
          </cell>
          <cell r="C5147" t="str">
            <v>UN</v>
          </cell>
          <cell r="D5147">
            <v>9.5500000000000007</v>
          </cell>
        </row>
        <row r="5148">
          <cell r="A5148">
            <v>105166</v>
          </cell>
          <cell r="B5148" t="str">
            <v>JOELHO CPVC, SOLDÁVEL, 45 GRAUS, DN 42 MM, INSTALADO EM RESERVAÇÃO PREDIAL DE ÁGUA - FORNECIMENTO E INSTALAÇÃO. AF_04/2024</v>
          </cell>
          <cell r="C5148" t="str">
            <v>UN</v>
          </cell>
          <cell r="D5148">
            <v>35.299999999999997</v>
          </cell>
        </row>
        <row r="5149">
          <cell r="A5149">
            <v>105167</v>
          </cell>
          <cell r="B5149" t="str">
            <v>UNIÃO FLANGE, PPR, COM PARAFUSOS, DN 40 MM, INSTALADO EM RESERVAÇÃO PREDIAL DE ÁGUA - FORNECIMENTO E INSTALAÇÃO. AF_04/2024</v>
          </cell>
          <cell r="C5149" t="str">
            <v>UN</v>
          </cell>
          <cell r="D5149">
            <v>187.95</v>
          </cell>
        </row>
        <row r="5150">
          <cell r="A5150">
            <v>105169</v>
          </cell>
          <cell r="B5150" t="str">
            <v>BUCHA DE REDUÇÃO, EM FERRO GALVANIZADO, CONEXÃO ROSQUEADA, DN 80 MM X 65 MM (3" X 2 1/2"), INSTALADO EM RESERVAÇÃO PREDIAL DE ÁGUA - FORNECIMENTO E INSTALAÇÃO. AF_04/2024</v>
          </cell>
          <cell r="C5150" t="str">
            <v>UN</v>
          </cell>
          <cell r="D5150">
            <v>90.94</v>
          </cell>
        </row>
        <row r="5151">
          <cell r="A5151">
            <v>105170</v>
          </cell>
          <cell r="B5151" t="str">
            <v>JOELHO PVC, SOLDÁVEL, 45 GRAUS, DN 25 MM, INSTALADO EM RESERVAÇÃO PREDIAL DE ÁGUA - FORNECIMENTO E INSTALAÇÃO. AF_04/2024</v>
          </cell>
          <cell r="C5151" t="str">
            <v>UN</v>
          </cell>
          <cell r="D5151">
            <v>5.12</v>
          </cell>
        </row>
        <row r="5152">
          <cell r="A5152">
            <v>105172</v>
          </cell>
          <cell r="B5152" t="str">
            <v>BUCHA DE REDUÇÃO, EM FERRO GALVANIZADO, CONEXÃO ROSQUEADA, DN 80 MM X 50 MM (3" X 2"), INSTALADO EM RESERVAÇÃO PREDIAL DE ÁGUA - FORNECIMENTO E INSTALAÇÃO. AF_04/2024</v>
          </cell>
          <cell r="C5152" t="str">
            <v>UN</v>
          </cell>
          <cell r="D5152">
            <v>91.33</v>
          </cell>
        </row>
        <row r="5153">
          <cell r="A5153">
            <v>105173</v>
          </cell>
          <cell r="B5153" t="str">
            <v>LUVA DE REDUÇÃO, EM FERRO GALVANIZADO, CONEXÃO ROSQUEADA, DN 65 MM X 50 MM (2 1/2" X 2"), INSTALADO EM RESERVAÇÃO PREDIAL DE ÁGUA - FORNECIMENTO E INSTALAÇÃO. AF_04/2024</v>
          </cell>
          <cell r="C5153" t="str">
            <v>UN</v>
          </cell>
          <cell r="D5153">
            <v>92.59</v>
          </cell>
        </row>
        <row r="5154">
          <cell r="A5154">
            <v>105174</v>
          </cell>
          <cell r="B5154" t="str">
            <v>LUVA DE REDUÇÃO, EM FERRO GALVANIZADO, CONEXÃO ROSQUEADA, DN 80 MM X 65 MM (3" X 2 1/2"), INSTALADO EM RESERVAÇÃO PREDIAL DE ÁGUA - FORNECIMENTO E INSTALAÇÃO. AF_04/2024</v>
          </cell>
          <cell r="C5154" t="str">
            <v>UN</v>
          </cell>
          <cell r="D5154">
            <v>135.44999999999999</v>
          </cell>
        </row>
        <row r="5155">
          <cell r="A5155">
            <v>105175</v>
          </cell>
          <cell r="B5155" t="str">
            <v>LUVA DE REDUÇÃO, EM FERRO GALVANIZADO, CONEXÃO ROSQUEADA, DN 80 MM X 50 MM (3" X 2"), INSTALADO EM RESERVAÇÃO PREDIAL DE ÁGUA - FORNECIMENTO E INSTALAÇÃO. AF_04/2024</v>
          </cell>
          <cell r="C5155" t="str">
            <v>UN</v>
          </cell>
          <cell r="D5155">
            <v>134.15</v>
          </cell>
        </row>
        <row r="5156">
          <cell r="A5156">
            <v>105176</v>
          </cell>
          <cell r="B5156" t="str">
            <v>NIPLE DE REDUÇÃO, EM FERRO GALVANIZADO, CONEXÃO ROSQUEADA, DN 80 MM X 65 MM (3" X 2 1/2"), INSTALADO EM RESERVAÇÃO PREDIAL DE ÁGUA - FORNECIMENTO E INSTALAÇÃO. AF_04/2024</v>
          </cell>
          <cell r="C5156" t="str">
            <v>UN</v>
          </cell>
          <cell r="D5156">
            <v>171.01</v>
          </cell>
        </row>
        <row r="5157">
          <cell r="A5157">
            <v>105177</v>
          </cell>
          <cell r="B5157" t="str">
            <v>NIPLE DE REDUÇÃO, EM FERRO GALVANIZADO, CONEXÃO ROSQUEADA, DN 80 MM X 50 MM (3" X 2"), INSTALADO EM RESERVAÇÃO PREDIAL DE ÁGUA - FORNECIMENTO E INSTALAÇÃO. AF_04/2024</v>
          </cell>
          <cell r="C5157" t="str">
            <v>UN</v>
          </cell>
          <cell r="D5157">
            <v>151.96</v>
          </cell>
        </row>
        <row r="5158">
          <cell r="A5158">
            <v>105178</v>
          </cell>
          <cell r="B5158" t="str">
            <v>COTOVELO DE REDUÇÃO, 90 GRAUS, EM FERRO GALVANIZADO, CONEXÃO ROSQUEADA, DN 65 MM X 50 MM (2 1/2" X 2"), INSTALADO EM RESERVAÇÃO PREDIAL DE ÁGUA - FORNECIMENTO E INSTALAÇÃO. AF_04/2024</v>
          </cell>
          <cell r="C5158" t="str">
            <v>UN</v>
          </cell>
          <cell r="D5158">
            <v>144.28</v>
          </cell>
        </row>
        <row r="5159">
          <cell r="A5159">
            <v>105179</v>
          </cell>
          <cell r="B5159" t="str">
            <v>JOELHO PVC, SOLDÁVEL, 45 GRAUS, DN 32 MM, INSTALADO EM RESERVAÇÃO PREDIAL DE ÁGUA - FORNECIMENTO E INSTALAÇÃO. AF_04/2024</v>
          </cell>
          <cell r="C5159" t="str">
            <v>UN</v>
          </cell>
          <cell r="D5159">
            <v>8.8000000000000007</v>
          </cell>
        </row>
        <row r="5160">
          <cell r="A5160">
            <v>105180</v>
          </cell>
          <cell r="B5160" t="str">
            <v>JOELHO PVC, SOLDÁVEL, 45 GRAUS, DN 40 MM, INSTALADO EM RESERVAÇÃO PREDIAL DE ÁGUA - FORNECIMENTO E INSTALAÇÃO. AF_04/2024</v>
          </cell>
          <cell r="C5160" t="str">
            <v>UN</v>
          </cell>
          <cell r="D5160">
            <v>12.08</v>
          </cell>
        </row>
        <row r="5161">
          <cell r="A5161">
            <v>105181</v>
          </cell>
          <cell r="B5161" t="str">
            <v>JOELHO PVC, SOLDÁVEL, 45 GRAUS, DN 50 MM, INSTALADO EM RESERVAÇÃO PREDIAL DE ÁGUA - FORNECIMENTO E INSTALAÇÃO. AF_04/2024</v>
          </cell>
          <cell r="C5161" t="str">
            <v>UN</v>
          </cell>
          <cell r="D5161">
            <v>16.25</v>
          </cell>
        </row>
        <row r="5162">
          <cell r="A5162">
            <v>105182</v>
          </cell>
          <cell r="B5162" t="str">
            <v>JOELHO PVC, SOLDÁVEL, 45 GRAUS, DN 60 MM, INSTALADO EM RESERVAÇÃO PREDIAL DE ÁGUA - FORNECIMENTO E INSTALAÇÃO. AF_04/2024</v>
          </cell>
          <cell r="C5162" t="str">
            <v>UN</v>
          </cell>
          <cell r="D5162">
            <v>38.03</v>
          </cell>
        </row>
        <row r="5163">
          <cell r="A5163">
            <v>105183</v>
          </cell>
          <cell r="B5163" t="str">
            <v>JOELHO PVC, SOLDÁVEL, 45 GRAUS, DN 75 MM, INSTALADO EM RESERVAÇÃO PREDIAL DE ÁGUA - FORNECIMENTO E INSTALAÇÃO. AF_04/2024</v>
          </cell>
          <cell r="C5163" t="str">
            <v>UN</v>
          </cell>
          <cell r="D5163">
            <v>79.849999999999994</v>
          </cell>
        </row>
        <row r="5164">
          <cell r="A5164">
            <v>105184</v>
          </cell>
          <cell r="B5164" t="str">
            <v>JOELHO PVC, SOLDÁVEL, 45 GRAUS, DN 85 MM, INSTALADO EM RESERVAÇÃO PREDIAL DE ÁGUA - FORNECIMENTO E INSTALAÇÃO. AF_04/2024</v>
          </cell>
          <cell r="C5164" t="str">
            <v>UN</v>
          </cell>
          <cell r="D5164">
            <v>98.9</v>
          </cell>
        </row>
        <row r="5165">
          <cell r="A5165">
            <v>105189</v>
          </cell>
          <cell r="B5165" t="str">
            <v>TE DE REDUÇÃO, PVC, SOLDÁVEL, 90 GRAUS, DN 50 MM X 25 MM, INSTALADO EM RESERVAÇÃO PREDIAL DE ÁGUA - FORNECIMENTO E INSTALAÇÃO. AF_04/2024</v>
          </cell>
          <cell r="C5165" t="str">
            <v>UN</v>
          </cell>
          <cell r="D5165">
            <v>19.82</v>
          </cell>
        </row>
        <row r="5166">
          <cell r="A5166">
            <v>105190</v>
          </cell>
          <cell r="B5166" t="str">
            <v>TE DE REDUÇÃO, PVC, SOLDÁVEL, 90 GRAUS, DN 50 MM X 32 MM, INSTALADO EM RESERVAÇÃO PREDIAL DE ÁGUA - FORNECIMENTO E INSTALAÇÃO. AF_04/2024</v>
          </cell>
          <cell r="C5166" t="str">
            <v>UN</v>
          </cell>
          <cell r="D5166">
            <v>24.73</v>
          </cell>
        </row>
        <row r="5167">
          <cell r="A5167">
            <v>105193</v>
          </cell>
          <cell r="B5167" t="str">
            <v>COTOVELO, 90 GRAUS, EM FERRO GALVANIZADO, MACHO/FÊMEA, CONEXÃO ROSQUEADA, DN 65 MM (2 1/2"), INSTALADO EM RESERVAÇÃO PREDIAL DE ÁGUA - FORNECIMENTO E INSTALAÇÃO. AF_04/2024</v>
          </cell>
          <cell r="C5167" t="str">
            <v>UN</v>
          </cell>
          <cell r="D5167">
            <v>158.07</v>
          </cell>
        </row>
        <row r="5168">
          <cell r="A5168">
            <v>105194</v>
          </cell>
          <cell r="B5168" t="str">
            <v>COTOVELO 90 GRAUS, EM FERRO GALVANIZADO, MACHO/FÊMEA, CONEXÃO ROSQUEADA, DN 50 MM (2"), INSTALADO EM RESERVAÇÃO PREDIAL DE ÁGUA - FORNECIMENTO E INSTALAÇÃO. AF_04/2024</v>
          </cell>
          <cell r="C5168" t="str">
            <v>UN</v>
          </cell>
          <cell r="D5168">
            <v>87.33</v>
          </cell>
        </row>
        <row r="5169">
          <cell r="A5169">
            <v>105195</v>
          </cell>
          <cell r="B5169" t="str">
            <v>COTOVELO 90 GRAUS, EM FERRO GALVANIZADO, MACHO/FÊMEA, CONEXÃO ROSQUEADA, DN 80 MM (3"), INSTALADO EM RESERVAÇÃO PREDIAL DE ÁGUA - FORNECIMENTO E INSTALAÇÃO. AF_04/2024</v>
          </cell>
          <cell r="C5169" t="str">
            <v>UN</v>
          </cell>
          <cell r="D5169">
            <v>231.59</v>
          </cell>
        </row>
        <row r="5170">
          <cell r="A5170">
            <v>105196</v>
          </cell>
          <cell r="B5170" t="str">
            <v>CURVA 45 GRAUS, EM FERRO GALVANIZADO, FÊMEA, CONEXÃO ROSQUEADA, DN 65 MM (2 1/2"), INSTALADO EM RESERVAÇÃO PREDIAL DE ÁGUA - FORNECIMENTO E INSTALAÇÃO. AF_04/2024</v>
          </cell>
          <cell r="C5170" t="str">
            <v>UN</v>
          </cell>
          <cell r="D5170">
            <v>249.31</v>
          </cell>
        </row>
        <row r="5171">
          <cell r="A5171">
            <v>105197</v>
          </cell>
          <cell r="B5171" t="str">
            <v>CURVA 45 GRAUS, EM FERRO GALVANIZADO, FÊMEA, CONEXÃO ROSQUEADA, DN 50 MM (2"), INSTALADO EM RESERVAÇÃO PREDIAL DE ÁGUA - FORNECIMENTO E INSTALAÇÃO. AF_04/2024</v>
          </cell>
          <cell r="C5171" t="str">
            <v>UN</v>
          </cell>
          <cell r="D5171">
            <v>170.4</v>
          </cell>
        </row>
        <row r="5172">
          <cell r="A5172">
            <v>105198</v>
          </cell>
          <cell r="B5172" t="str">
            <v>CURVA 45 GRAUS, EM FERRO GALVANIZADO, FÊMEA, CONEXÃO ROSQUEADA, DN 80 MM (3"), INSTALADO EM RESERVAÇÃO PREDIAL DE ÁGUA - FORNECIMENTO E INSTALAÇÃO. AF_04/2024</v>
          </cell>
          <cell r="C5172" t="str">
            <v>UN</v>
          </cell>
          <cell r="D5172">
            <v>355.48</v>
          </cell>
        </row>
        <row r="5173">
          <cell r="A5173">
            <v>105199</v>
          </cell>
          <cell r="B5173" t="str">
            <v>CURVA 45 GRAUS, EM FERRO GALVANIZADO, MACHO/FÊMEA, CONEXÃO ROSQUEADA, DN 65 MM (2 1/2"), INSTALADO EM RESERVAÇÃO PREDIAL DE ÁGUA - FORNECIMENTO E INSTALAÇÃO. AF_04/2024</v>
          </cell>
          <cell r="C5173" t="str">
            <v>UN</v>
          </cell>
          <cell r="D5173">
            <v>225.88</v>
          </cell>
        </row>
        <row r="5174">
          <cell r="A5174">
            <v>105200</v>
          </cell>
          <cell r="B5174" t="str">
            <v>CURVA 45 GRAUS, EM FERRO GALVANIZADO, MACHO/FÊMEA, CONEXÃO ROSQUEADA, DN 50 MM (2"), INSTALADO EM RESERVAÇÃO PREDIAL DE ÁGUA - FORNECIMENTO E INSTALAÇÃO. AF_04/2024</v>
          </cell>
          <cell r="C5174" t="str">
            <v>UN</v>
          </cell>
          <cell r="D5174">
            <v>133.02000000000001</v>
          </cell>
        </row>
        <row r="5175">
          <cell r="A5175">
            <v>105201</v>
          </cell>
          <cell r="B5175" t="str">
            <v>CURVA 45 GRAUS, EM FERRO GALVANIZADO, MACHO/FÊMEA, CONEXÃO ROSQUEADA, DN 80 MM (3"), INSTALADO EM RESERVAÇÃO PREDIAL DE ÁGUA - FORNECIMENTO E INSTALAÇÃO. AF_04/2024</v>
          </cell>
          <cell r="C5175" t="str">
            <v>UN</v>
          </cell>
          <cell r="D5175">
            <v>310.57</v>
          </cell>
        </row>
        <row r="5176">
          <cell r="A5176">
            <v>105202</v>
          </cell>
          <cell r="B5176" t="str">
            <v>CURVA 90 GRAUS, EM FERRO GALVANIZADO, FÊMEA, CONEXÃO ROSQUEADA, DN 65 MM (2 1/2"), INSTALADO EM RESERVAÇÃO PREDIAL DE ÁGUA - FORNECIMENTO E INSTALAÇÃO. AF_04/2024</v>
          </cell>
          <cell r="C5176" t="str">
            <v>UN</v>
          </cell>
          <cell r="D5176">
            <v>281.91000000000003</v>
          </cell>
        </row>
        <row r="5177">
          <cell r="A5177">
            <v>105203</v>
          </cell>
          <cell r="B5177" t="str">
            <v>CURVA 90 GRAUS, EM FERRO GALVANIZADO, FÊMEA, CONEXÃO ROSQUEADA, DN 50 MM (2"), INSTALADO EM RESERVAÇÃO PREDIAL DE ÁGUA - FORNECIMENTO E INSTALAÇÃO. AF_04/2024</v>
          </cell>
          <cell r="C5177" t="str">
            <v>UN</v>
          </cell>
          <cell r="D5177">
            <v>169.62</v>
          </cell>
        </row>
        <row r="5178">
          <cell r="A5178">
            <v>105204</v>
          </cell>
          <cell r="B5178" t="str">
            <v>CURVA 90 GRAUS, EM FERRO GALVANIZADO, FÊMEA, CONEXÃO ROSQUEADA, DN 80 (3"), INSTALADO EM RESERVAÇÃO PREDIAL DE ÁGUA - FORNECIMENTO E INSTALAÇÃO. AF_04/2024</v>
          </cell>
          <cell r="C5178" t="str">
            <v>UN</v>
          </cell>
          <cell r="D5178">
            <v>376.14</v>
          </cell>
        </row>
        <row r="5179">
          <cell r="A5179">
            <v>105205</v>
          </cell>
          <cell r="B5179" t="str">
            <v>CURVA 90 GRAUS, EM FERRO GALVANIZADO, MACHO/FÊMEA, CONEXÃO ROSQUEADA, DN 65 MM (2 1/2"), INSTALADO EM RESERVAÇÃO PREDIAL DE ÁGUA - FORNECIMENTO E INSTALAÇÃO. AF_04/2024</v>
          </cell>
          <cell r="C5179" t="str">
            <v>UN</v>
          </cell>
          <cell r="D5179">
            <v>259.8</v>
          </cell>
        </row>
        <row r="5180">
          <cell r="A5180">
            <v>105206</v>
          </cell>
          <cell r="B5180" t="str">
            <v>CURVA 90 GRAUS, EM FERRO GALVANIZADO, MACHO/FÊMEA, CONEXÃO ROSQUEADA, DN 50 MM (2"), INSTALADO EM RESERVAÇÃO PREDIAL DE ÁGUA - FORNECIMENTO E INSTALAÇÃO. AF_04/2024</v>
          </cell>
          <cell r="C5180" t="str">
            <v>UN</v>
          </cell>
          <cell r="D5180">
            <v>161.32</v>
          </cell>
        </row>
        <row r="5181">
          <cell r="A5181">
            <v>105207</v>
          </cell>
          <cell r="B5181" t="str">
            <v>CURVA 90 GRAUS, EM FERRO GALVANIZADO, MACHO/FÊMEA, CONEXÃO ROSQUEADA, DN 80 MM (3"), INSTALADO EM RESERVAÇÃO PREDIAL DE ÁGUA - FORNECIMENTO E INSTALAÇÃO. AF_04/2024</v>
          </cell>
          <cell r="C5181" t="str">
            <v>UN</v>
          </cell>
          <cell r="D5181">
            <v>365.08</v>
          </cell>
        </row>
        <row r="5182">
          <cell r="A5182">
            <v>105208</v>
          </cell>
          <cell r="B5182" t="str">
            <v>CURVA 90 GRAUS, EM FERRO GALVANIZADO, CONEXÃO ROSQUEADA, DN 65 MM (2 1/2"), INSTALADO EM RESERVAÇÃO PREDIAL DE ÁGUA - FORNECIMENTO E INSTALAÇÃO. AF_04/2024</v>
          </cell>
          <cell r="C5182" t="str">
            <v>UN</v>
          </cell>
          <cell r="D5182">
            <v>344.83</v>
          </cell>
        </row>
        <row r="5183">
          <cell r="A5183">
            <v>105209</v>
          </cell>
          <cell r="B5183" t="str">
            <v>CURVA 90 GRAUS, EM FERRO GALVANIZADO, CONEXÃO ROSQUEADA, DN 50 MM (2"), INSTALADO EM RESERVAÇÃO PREDIAL DE ÁGUA - FORNECIMENTO E INSTALAÇÃO. AF_04/2024</v>
          </cell>
          <cell r="C5183" t="str">
            <v>UN</v>
          </cell>
          <cell r="D5183">
            <v>164.8</v>
          </cell>
        </row>
        <row r="5184">
          <cell r="A5184">
            <v>105210</v>
          </cell>
          <cell r="B5184" t="str">
            <v>CURVA 90 GRAUS, EM FERRO GALVANIZADO, CONEXÃO ROSQUEADA, DN 80 MM (3"), INSTALADO EM RESERVAÇÃO PREDIAL DE ÁGUA - FORNECIMENTO E INSTALAÇÃO. AF_04/2024</v>
          </cell>
          <cell r="C5184" t="str">
            <v>UN</v>
          </cell>
          <cell r="D5184">
            <v>445.94</v>
          </cell>
        </row>
        <row r="5185">
          <cell r="A5185">
            <v>105211</v>
          </cell>
          <cell r="B5185" t="str">
            <v>TE DE REDUÇÃO, EM FERRO GALVANIZADO, CONEXÃO ROSQUEADA, DN 80 MM X 65 MM (3" X 2 1/2"), INSTALADO EM RESERVAÇÃO PREDIAL DE ÁGUA - FORNECIMENTO E INSTALAÇÃO. AF_04/2024</v>
          </cell>
          <cell r="C5185" t="str">
            <v>UN</v>
          </cell>
          <cell r="D5185">
            <v>257.39</v>
          </cell>
        </row>
        <row r="5186">
          <cell r="A5186">
            <v>105212</v>
          </cell>
          <cell r="B5186" t="str">
            <v>TE DE REDUÇÃO, EM FERRO GALVANIZADO, CONEXÃO ROSQUEADA, DN 80 MM X 50 MM (3" X 2"), INSTALADO EM RESERVAÇÃO PREDIAL DE ÁGUA - FORNECIMENTO E INSTALAÇÃO. AF_04/2024</v>
          </cell>
          <cell r="C5186" t="str">
            <v>UN</v>
          </cell>
          <cell r="D5186">
            <v>255.7</v>
          </cell>
        </row>
        <row r="5187">
          <cell r="A5187">
            <v>105213</v>
          </cell>
          <cell r="B5187" t="str">
            <v>BUCHA DE REDUÇÃO EM COBRE, PONTA X BOLSA, 66 X 54 MM, INSTALADO EM RESERVAÇÃO PREDIAL DE ÁGUA - FORNECIMENTO E INSTALAÇÃO. AF_04/2024</v>
          </cell>
          <cell r="C5187" t="str">
            <v>UN</v>
          </cell>
          <cell r="D5187">
            <v>181.22</v>
          </cell>
        </row>
        <row r="5188">
          <cell r="A5188">
            <v>105214</v>
          </cell>
          <cell r="B5188" t="str">
            <v>BUCHA DE REDUÇÃO CPVC, SOLDÁVEL, DN 54 X 28 MM, INSTALADO EM RESERVAÇÃO PREDIAL DE ÁGUA - FORNECIMENTO E INSTALAÇÃO. AF_04/2024</v>
          </cell>
          <cell r="C5188" t="str">
            <v>UN</v>
          </cell>
          <cell r="D5188">
            <v>39.81</v>
          </cell>
        </row>
        <row r="5189">
          <cell r="A5189">
            <v>105215</v>
          </cell>
          <cell r="B5189" t="str">
            <v>BUCHA DE REDUÇÃO CPVC, SOLDÁVEL, DN 28 X 22 MM, INSTALADO EM RESERVAÇÃO PREDIAL DE ÁGUA - FORNECIMENTO E INSTALAÇÃO. AF_04/2024</v>
          </cell>
          <cell r="C5189" t="str">
            <v>UN</v>
          </cell>
          <cell r="D5189">
            <v>9</v>
          </cell>
        </row>
        <row r="5190">
          <cell r="A5190">
            <v>105216</v>
          </cell>
          <cell r="B5190" t="str">
            <v>BUCHA DE REDUÇÃO CPVC, SOLDÁVEL, DN 35 X 28 MM, INSTALADO EM RESERVAÇÃO PREDIAL DE ÁGUA - FORNECIMENTO E INSTALAÇÃO. AF_04/2024</v>
          </cell>
          <cell r="C5190" t="str">
            <v>UN</v>
          </cell>
          <cell r="D5190">
            <v>33.85</v>
          </cell>
        </row>
        <row r="5191">
          <cell r="A5191">
            <v>105217</v>
          </cell>
          <cell r="B5191" t="str">
            <v>BUCHA DE REDUÇÃO CPVC, SOLDÁVEL, DN 42 X 22 MM, INSTALADO EM RESERVAÇÃO PREDIAL DE ÁGUA - FORNECIMENTO E INSTALAÇÃO. AF_04/2024</v>
          </cell>
          <cell r="C5191" t="str">
            <v>UN</v>
          </cell>
          <cell r="D5191">
            <v>38.130000000000003</v>
          </cell>
        </row>
        <row r="5192">
          <cell r="A5192">
            <v>105218</v>
          </cell>
          <cell r="B5192" t="str">
            <v>BUCHA DE REDUÇÃO CPVC, SOLDÁVEL, DN 54 X 35 MM, INSTALADO EM RESERVAÇÃO PREDIAL DE ÁGUA - FORNECIMENTO E INSTALAÇÃO. AF_04/2024</v>
          </cell>
          <cell r="C5192" t="str">
            <v>UN</v>
          </cell>
          <cell r="D5192">
            <v>66.12</v>
          </cell>
        </row>
        <row r="5193">
          <cell r="A5193">
            <v>105219</v>
          </cell>
          <cell r="B5193" t="str">
            <v>JOELHO CPVC, SOLDÁVEL, 45 GRAUS, DN 22 MM, INSTALADO EM RESERVAÇÃO PREDIAL DE ÁGUA - FORNECIMENTO E INSTALAÇÃO. AF_04/2024</v>
          </cell>
          <cell r="C5193" t="str">
            <v>UN</v>
          </cell>
          <cell r="D5193">
            <v>10.93</v>
          </cell>
        </row>
        <row r="5194">
          <cell r="A5194">
            <v>105220</v>
          </cell>
          <cell r="B5194" t="str">
            <v>JOELHO CPVC, SOLDÁVEL, 45 GRAUS, DN 28 MM, INSTALADO EM RESERVAÇÃO PREDIAL DE ÁGUA - FORNECIMENTO E INSTALAÇÃO. AF_04/2024</v>
          </cell>
          <cell r="C5194" t="str">
            <v>UN</v>
          </cell>
          <cell r="D5194">
            <v>15.05</v>
          </cell>
        </row>
        <row r="5195">
          <cell r="A5195">
            <v>105221</v>
          </cell>
          <cell r="B5195" t="str">
            <v>JOELHO CPVC, SOLDÁVEL, 45 GRAUS, DN 35 MM, INSTALADO EM RESERVAÇÃO PREDIAL DE ÁGUA - FORNECIMENTO E INSTALAÇÃO. AF_04/2024</v>
          </cell>
          <cell r="C5195" t="str">
            <v>UN</v>
          </cell>
          <cell r="D5195">
            <v>23.22</v>
          </cell>
        </row>
        <row r="5196">
          <cell r="A5196">
            <v>105222</v>
          </cell>
          <cell r="B5196" t="str">
            <v>JOELHO CPVC, SOLDÁVEL, 45 GRAUS, DN 54 MM, INSTALADO EM RESERVAÇÃO PREDIAL DE ÁGUA - FORNECIMENTO E INSTALAÇÃO. AF_04/2024</v>
          </cell>
          <cell r="C5196" t="str">
            <v>UN</v>
          </cell>
          <cell r="D5196">
            <v>66.930000000000007</v>
          </cell>
        </row>
        <row r="5197">
          <cell r="A5197">
            <v>105223</v>
          </cell>
          <cell r="B5197" t="str">
            <v>JOELHO CPVC, SOLDÁVEL, 45 GRAUS, DN 73 MM, INSTALADO EM RESERVAÇÃO PREDIAL DE ÁGUA - FORNECIMENTO E INSTALAÇÃO. AF_04/2024</v>
          </cell>
          <cell r="C5197" t="str">
            <v>UN</v>
          </cell>
          <cell r="D5197">
            <v>153.79</v>
          </cell>
        </row>
        <row r="5198">
          <cell r="A5198">
            <v>105224</v>
          </cell>
          <cell r="B5198" t="str">
            <v>JOELHO CPVC, SOLDÁVEL, 45 GRAUS, DN 89 MM, INSTALADO EM RESERVAÇÃO PREDIAL DE ÁGUA - FORNECIMENTO E INSTALAÇÃO. AF_04/2024</v>
          </cell>
          <cell r="C5198" t="str">
            <v>UN</v>
          </cell>
          <cell r="D5198">
            <v>224.14</v>
          </cell>
        </row>
        <row r="5199">
          <cell r="A5199">
            <v>105225</v>
          </cell>
          <cell r="B5199" t="str">
            <v>TE DE REDUÇÃO, CPVC, DN 28 X 22 MM, INSTALADO EM RESERVAÇÃO PREDIAL DE ÁGUA - FORNECIMENTO E INSTALAÇÃO. AF_04/2024</v>
          </cell>
          <cell r="C5199" t="str">
            <v>UN</v>
          </cell>
          <cell r="D5199">
            <v>16.29</v>
          </cell>
        </row>
        <row r="5200">
          <cell r="A5200">
            <v>105226</v>
          </cell>
          <cell r="B5200" t="str">
            <v>TE DE REDUÇÃO, CPVC, DN 35 X 28 MM, INSTALADO EM RESERVAÇÃO PREDIAL DE ÁGUA - FORNECIMENTO E INSTALAÇÃO. AF_04/2024</v>
          </cell>
          <cell r="C5200" t="str">
            <v>UN</v>
          </cell>
          <cell r="D5200">
            <v>38.35</v>
          </cell>
        </row>
        <row r="5201">
          <cell r="A5201">
            <v>105227</v>
          </cell>
          <cell r="B5201" t="str">
            <v>TE DE REDUÇÃO, CPVC, DN 42 X 35 MM, INSTALADO EM RESERVAÇÃO PREDIAL DE ÁGUA - FORNECIMENTO E INSTALAÇÃO. AF_04/2024</v>
          </cell>
          <cell r="C5201" t="str">
            <v>UN</v>
          </cell>
          <cell r="D5201">
            <v>54.95</v>
          </cell>
        </row>
        <row r="5202">
          <cell r="A5202">
            <v>105228</v>
          </cell>
          <cell r="B5202" t="str">
            <v>BUCHA DE REDUÇÃO PVC, SOLDÁVEL, LONGA, DN 50 X 32 MM, INSTALADO EM RESERVAÇÃO PREDIAL DE ÁGUA - FORNECIMENTO E INSTALAÇÃO. AF_04/2024</v>
          </cell>
          <cell r="C5202" t="str">
            <v>UN</v>
          </cell>
          <cell r="D5202">
            <v>10.81</v>
          </cell>
        </row>
        <row r="5203">
          <cell r="A5203">
            <v>105229</v>
          </cell>
          <cell r="B5203" t="str">
            <v>BUCHA DE REDUÇÃO, PPR, DN 50 X 25 MM, INSTALADO EM RESERVAÇÃO PREDIAL DE ÁGUA - FORNECIMENTO E INSTALAÇÃO. AF_04/2024</v>
          </cell>
          <cell r="C5203" t="str">
            <v>UN</v>
          </cell>
          <cell r="D5203">
            <v>24.39</v>
          </cell>
        </row>
        <row r="5204">
          <cell r="A5204">
            <v>105230</v>
          </cell>
          <cell r="B5204" t="str">
            <v>BUCHA DE REDUÇÃO, PPR, DN 25 X 20 MM, INSTALADO EM RESERVAÇÃO PREDIAL DE ÁGUA - FORNECIMENTO E INSTALAÇÃO. AF_04/2024</v>
          </cell>
          <cell r="C5204" t="str">
            <v>UN</v>
          </cell>
          <cell r="D5204">
            <v>6.81</v>
          </cell>
        </row>
        <row r="5205">
          <cell r="A5205">
            <v>105231</v>
          </cell>
          <cell r="B5205" t="str">
            <v>BUCHA DE REDUÇÃO, PPR, DN 32 X 25 MM, INSTALADO EM RESERVAÇÃO PREDIAL DE ÁGUA - FORNECIMENTO E INSTALAÇÃO. AF_04/2024</v>
          </cell>
          <cell r="C5205" t="str">
            <v>UN</v>
          </cell>
          <cell r="D5205">
            <v>8.02</v>
          </cell>
        </row>
        <row r="5206">
          <cell r="A5206">
            <v>105232</v>
          </cell>
          <cell r="B5206" t="str">
            <v>BUCHA DE REDUÇÃO, PPR, DN 40 X 25 MM, INSTALADO EM RESERVAÇÃO PREDIAL DE ÁGUA - FORNECIMENTO E INSTALAÇÃO. AF_04/2024</v>
          </cell>
          <cell r="C5206" t="str">
            <v>UN</v>
          </cell>
          <cell r="D5206">
            <v>15.35</v>
          </cell>
        </row>
        <row r="5207">
          <cell r="A5207">
            <v>105233</v>
          </cell>
          <cell r="B5207" t="str">
            <v>BUCHA DE REDUÇÃO PVC, SOLDÁVEL, LONGA, DN 40 X 25 MM, INSTALADO EM RESERVAÇÃO PREDIAL DE ÁGUA - FORNECIMENTO E INSTALAÇÃO. AF_04/2024</v>
          </cell>
          <cell r="C5207" t="str">
            <v>UN</v>
          </cell>
          <cell r="D5207">
            <v>7.31</v>
          </cell>
        </row>
        <row r="5208">
          <cell r="A5208">
            <v>105234</v>
          </cell>
          <cell r="B5208" t="str">
            <v>BUCHA DE REDUÇÃO PVC, SOLDÁVEL, LONGA, DN 50 X 25 MM, INSTALADO EM RESERVAÇÃO PREDIAL DE ÁGUA - FORNECIMENTO E INSTALAÇÃO. AF_04/2024</v>
          </cell>
          <cell r="C5208" t="str">
            <v>UN</v>
          </cell>
          <cell r="D5208">
            <v>8.9499999999999993</v>
          </cell>
        </row>
        <row r="5209">
          <cell r="A5209">
            <v>97895</v>
          </cell>
          <cell r="B5209" t="str">
            <v>CAIXA ENTERRADA HIDRÁULICA RETANGULAR, EM CONCRETO PRÉ-MOLDADO, DIMENSÕES INTERNAS: 0,3X0,3X0,3 M. AF_12/2020</v>
          </cell>
          <cell r="C5209" t="str">
            <v>UN</v>
          </cell>
          <cell r="D5209">
            <v>195.84</v>
          </cell>
        </row>
        <row r="5210">
          <cell r="A5210">
            <v>97896</v>
          </cell>
          <cell r="B5210" t="str">
            <v>CAIXA ENTERRADA HIDRÁULICA RETANGULAR, EM CONCRETO PRÉ-MOLDADO, DIMENSÕES INTERNAS: 0,4X0,4X0,4 M. AF_12/2020</v>
          </cell>
          <cell r="C5210" t="str">
            <v>UN</v>
          </cell>
          <cell r="D5210">
            <v>362.24</v>
          </cell>
        </row>
        <row r="5211">
          <cell r="A5211">
            <v>97897</v>
          </cell>
          <cell r="B5211" t="str">
            <v>CAIXA ENTERRADA HIDRÁULICA RETANGULAR, EM CONCRETO PRÉ-MOLDADO, DIMENSÕES INTERNAS: 0,6X0,6X0,5 M. AF_12/2020</v>
          </cell>
          <cell r="C5211" t="str">
            <v>UN</v>
          </cell>
          <cell r="D5211">
            <v>469.29</v>
          </cell>
        </row>
        <row r="5212">
          <cell r="A5212">
            <v>97898</v>
          </cell>
          <cell r="B5212" t="str">
            <v>CAIXA ENTERRADA HIDRÁULICA RETANGULAR, EM CONCRETO PRÉ-MOLDADO, DIMENSÕES INTERNAS: 0,8X0,8X0,5 M. AF_12/2020</v>
          </cell>
          <cell r="C5212" t="str">
            <v>UN</v>
          </cell>
          <cell r="D5212">
            <v>891.18</v>
          </cell>
        </row>
        <row r="5213">
          <cell r="A5213">
            <v>97900</v>
          </cell>
          <cell r="B5213" t="str">
            <v>CAIXA ENTERRADA HIDRÁULICA RETANGULAR EM ALVENARIA COM TIJOLOS CERÂMICOS MACIÇOS, DIMENSÕES INTERNAS: 0,3X0,3X0,3 M PARA REDE DE ESGOTO. AF_12/2020</v>
          </cell>
          <cell r="C5213" t="str">
            <v>UN</v>
          </cell>
          <cell r="D5213">
            <v>182.89</v>
          </cell>
        </row>
        <row r="5214">
          <cell r="A5214">
            <v>97901</v>
          </cell>
          <cell r="B5214" t="str">
            <v>CAIXA ENTERRADA HIDRÁULICA RETANGULAR EM ALVENARIA COM TIJOLOS CERÂMICOS MACIÇOS, DIMENSÕES INTERNAS: 0,4X0,4X0,4 M PARA REDE DE ESGOTO. AF_12/2020</v>
          </cell>
          <cell r="C5214" t="str">
            <v>UN</v>
          </cell>
          <cell r="D5214">
            <v>287.63</v>
          </cell>
        </row>
        <row r="5215">
          <cell r="A5215">
            <v>97902</v>
          </cell>
          <cell r="B5215" t="str">
            <v>CAIXA ENTERRADA HIDRÁULICA RETANGULAR EM ALVENARIA COM TIJOLOS CERÂMICOS MACIÇOS, DIMENSÕES INTERNAS: 0,6X0,6X0,6 M PARA REDE DE ESGOTO. AF_12/2020</v>
          </cell>
          <cell r="C5215" t="str">
            <v>UN</v>
          </cell>
          <cell r="D5215">
            <v>560.11</v>
          </cell>
        </row>
        <row r="5216">
          <cell r="A5216">
            <v>97903</v>
          </cell>
          <cell r="B5216" t="str">
            <v>CAIXA ENTERRADA HIDRÁULICA RETANGULAR EM ALVENARIA COM TIJOLOS CERÂMICOS MACIÇOS, DIMENSÕES INTERNAS: 0,8X0,8X0,6 M PARA REDE DE ESGOTO. AF_12/2020</v>
          </cell>
          <cell r="C5216" t="str">
            <v>UN</v>
          </cell>
          <cell r="D5216">
            <v>778.2</v>
          </cell>
        </row>
        <row r="5217">
          <cell r="A5217">
            <v>97904</v>
          </cell>
          <cell r="B5217" t="str">
            <v>CAIXA ENTERRADA HIDRÁULICA RETANGULAR EM ALVENARIA COM TIJOLOS CERÂMICOS MACIÇOS, DIMENSÕES INTERNAS: 1X1X0,6 M PARA REDE DE ESGOTO. AF_12/2020</v>
          </cell>
          <cell r="C5217" t="str">
            <v>UN</v>
          </cell>
          <cell r="D5217">
            <v>919.77</v>
          </cell>
        </row>
        <row r="5218">
          <cell r="A5218">
            <v>97905</v>
          </cell>
          <cell r="B5218" t="str">
            <v>CAIXA ENTERRADA HIDRÁULICA RETANGULAR, EM ALVENARIA COM BLOCOS DE CONCRETO, DIMENSÕES INTERNAS: 0,4X0,4X0,4 M PARA REDE DE ESGOTO. AF_12/2020</v>
          </cell>
          <cell r="C5218" t="str">
            <v>UN</v>
          </cell>
          <cell r="D5218">
            <v>233.1</v>
          </cell>
        </row>
        <row r="5219">
          <cell r="A5219">
            <v>97906</v>
          </cell>
          <cell r="B5219" t="str">
            <v>CAIXA ENTERRADA HIDRÁULICA RETANGULAR, EM ALVENARIA COM BLOCOS DE CONCRETO, DIMENSÕES INTERNAS: 0,6X0,6X0,6 M PARA REDE DE ESGOTO. AF_12/2020</v>
          </cell>
          <cell r="C5219" t="str">
            <v>UN</v>
          </cell>
          <cell r="D5219">
            <v>433.77</v>
          </cell>
        </row>
        <row r="5220">
          <cell r="A5220">
            <v>97907</v>
          </cell>
          <cell r="B5220" t="str">
            <v>CAIXA ENTERRADA HIDRÁULICA RETANGULAR, EM ALVENARIA COM BLOCOS DE CONCRETO, DIMENSÕES INTERNAS: 0,8X0,8X0,6 M PARA REDE DE ESGOTO. AF_12/2020</v>
          </cell>
          <cell r="C5220" t="str">
            <v>UN</v>
          </cell>
          <cell r="D5220">
            <v>616.98</v>
          </cell>
        </row>
        <row r="5221">
          <cell r="A5221">
            <v>97908</v>
          </cell>
          <cell r="B5221" t="str">
            <v>CAIXA ENTERRADA HIDRÁULICA RETANGULAR, EM ALVENARIA COM BLOCOS DE CONCRETO, DIMENSÕES INTERNAS: 1X1X0,6 M PARA REDE DE ESGOTO. AF_12/2020</v>
          </cell>
          <cell r="C5221" t="str">
            <v>UN</v>
          </cell>
          <cell r="D5221">
            <v>729</v>
          </cell>
        </row>
        <row r="5222">
          <cell r="A5222">
            <v>98102</v>
          </cell>
          <cell r="B5222" t="str">
            <v>CAIXA DE GORDURA SIMPLES, CIRCULAR, EM CONCRETO PRÉ-MOLDADO, DIÂMETRO INTERNO = 0,4 M, ALTURA INTERNA = 0,4 M. AF_12/2020</v>
          </cell>
          <cell r="C5222" t="str">
            <v>UN</v>
          </cell>
          <cell r="D5222">
            <v>185.48</v>
          </cell>
        </row>
        <row r="5223">
          <cell r="A5223">
            <v>98104</v>
          </cell>
          <cell r="B5223" t="str">
            <v>CAIXA DE GORDURA SIMPLES (CAPACIDADE: 36L), RETANGULAR, EM ALVENARIA COM TIJOLOS CERÂMICOS MACIÇOS, DIMENSÕES INTERNAS = 0,2X0,4 M, ALTURA INTERNA = 0,8 M. AF_12/2020</v>
          </cell>
          <cell r="C5223" t="str">
            <v>UN</v>
          </cell>
          <cell r="D5223">
            <v>363.68</v>
          </cell>
        </row>
        <row r="5224">
          <cell r="A5224">
            <v>98105</v>
          </cell>
          <cell r="B5224" t="str">
            <v>CAIXA DE GORDURA DUPLA (CAPACIDADE: 126 L), RETANGULAR, EM ALVENARIA COM TIJOLOS CERÂMICOS MACIÇOS, DIMENSÕES INTERNAS = 0,4X0,7 M, ALTURA INTERNA = 0,8 M. AF_12/2020</v>
          </cell>
          <cell r="C5224" t="str">
            <v>UN</v>
          </cell>
          <cell r="D5224">
            <v>632.66999999999996</v>
          </cell>
        </row>
        <row r="5225">
          <cell r="A5225">
            <v>98106</v>
          </cell>
          <cell r="B5225" t="str">
            <v>CAIXA DE GORDURA ESPECIAL (CAPACIDADE: 312 L - PARA ATÉ 146 PESSOAS SERVIDAS NO PICO), RETANGULAR, EM ALVENARIA COM TIJOLOS CERÂMICOS MACIÇOS, DIMENSÕES INTERNAS = 0,4X1,2 M, ALTURA INTERNA = 1 M. AF_12/2020</v>
          </cell>
          <cell r="C5225" t="str">
            <v>UN</v>
          </cell>
          <cell r="D5225">
            <v>1045.46</v>
          </cell>
        </row>
        <row r="5226">
          <cell r="A5226">
            <v>98107</v>
          </cell>
          <cell r="B5226" t="str">
            <v>CAIXA DE GORDURA SIMPLES (CAPACIDADE: 36 L), RETANGULAR, EM ALVENARIA COM BLOCOS DE CONCRETO, DIMENSÕES INTERNAS = 0,2X0,4 M, ALTURA INTERNA = 0,8 M. AF_12/2020</v>
          </cell>
          <cell r="C5226" t="str">
            <v>UN</v>
          </cell>
          <cell r="D5226">
            <v>265.94</v>
          </cell>
        </row>
        <row r="5227">
          <cell r="A5227">
            <v>98108</v>
          </cell>
          <cell r="B5227" t="str">
            <v>CAIXA DE GORDURA DUPLA (CAPACIDADE: 126 L), RETANGULAR, EM ALVENARIA COM BLOCOS DE CONCRETO, DIMENSÕES INTERNAS = 0,4X0,7 M, ALTURA INTERNA = 0,8 M. AF_12/2020</v>
          </cell>
          <cell r="C5227" t="str">
            <v>UN</v>
          </cell>
          <cell r="D5227">
            <v>474.82</v>
          </cell>
        </row>
        <row r="5228">
          <cell r="A5228">
            <v>99250</v>
          </cell>
          <cell r="B5228" t="str">
            <v>CAIXA ENTERRADA HIDRÁULICA RETANGULAR EM ALVENARIA COM TIJOLOS CERÂMICOS MACIÇOS, DIMENSÕES INTERNAS: 0,3X0,3X0,3 M PARA REDE DE DRENAGEM. AF_12/2020</v>
          </cell>
          <cell r="C5228" t="str">
            <v>UN</v>
          </cell>
          <cell r="D5228">
            <v>178.7</v>
          </cell>
        </row>
        <row r="5229">
          <cell r="A5229">
            <v>99251</v>
          </cell>
          <cell r="B5229" t="str">
            <v>CAIXA ENTERRADA HIDRÁULICA RETANGULAR EM ALVENARIA COM TIJOLOS CERÂMICOS MACIÇOS, DIMENSÕES INTERNAS: 0,4X0,4X0,4 M PARA REDE DE DRENAGEM. AF_12/2020</v>
          </cell>
          <cell r="C5229" t="str">
            <v>UN</v>
          </cell>
          <cell r="D5229">
            <v>280.43</v>
          </cell>
        </row>
        <row r="5230">
          <cell r="A5230">
            <v>99253</v>
          </cell>
          <cell r="B5230" t="str">
            <v>CAIXA ENTERRADA HIDRÁULICA RETANGULAR EM ALVENARIA COM TIJOLOS CERÂMICOS MACIÇOS, DIMENSÕES INTERNAS: 0,6X0,6X0,6 M PARA REDE DE DRENAGEM. AF_12/2020</v>
          </cell>
          <cell r="C5230" t="str">
            <v>UN</v>
          </cell>
          <cell r="D5230">
            <v>543.95000000000005</v>
          </cell>
        </row>
        <row r="5231">
          <cell r="A5231">
            <v>99255</v>
          </cell>
          <cell r="B5231" t="str">
            <v>CAIXA ENTERRADA HIDRÁULICA RETANGULAR EM ALVENARIA COM TIJOLOS CERÂMICOS MACIÇOS, DIMENSÕES INTERNAS: 0,8X0,8X0,6 M PARA REDE DE DRENAGEM. AF_12/2020</v>
          </cell>
          <cell r="C5231" t="str">
            <v>UN</v>
          </cell>
          <cell r="D5231">
            <v>756.04</v>
          </cell>
        </row>
        <row r="5232">
          <cell r="A5232">
            <v>99257</v>
          </cell>
          <cell r="B5232" t="str">
            <v>CAIXA ENTERRADA HIDRÁULICA RETANGULAR EM ALVENARIA COM TIJOLOS CERÂMICOS MACIÇOS, DIMENSÕES INTERNAS: 1X1X0,6 M PARA REDE DE DRENAGEM. AF_12/2020</v>
          </cell>
          <cell r="C5232" t="str">
            <v>UN</v>
          </cell>
          <cell r="D5232">
            <v>891.1</v>
          </cell>
        </row>
        <row r="5233">
          <cell r="A5233">
            <v>99258</v>
          </cell>
          <cell r="B5233" t="str">
            <v>CAIXA ENTERRADA HIDRÁULICA RETANGULAR, EM ALVENARIA COM BLOCOS DE CONCRETO, DIMENSÕES INTERNAS: 0,4X0,4X0,4 M PARA REDE DE DRENAGEM. AF_12/2020</v>
          </cell>
          <cell r="C5233" t="str">
            <v>UN</v>
          </cell>
          <cell r="D5233">
            <v>228.52</v>
          </cell>
        </row>
        <row r="5234">
          <cell r="A5234">
            <v>99260</v>
          </cell>
          <cell r="B5234" t="str">
            <v>CAIXA ENTERRADA HIDRÁULICA RETANGULAR, EM ALVENARIA COM BLOCOS DE CONCRETO, DIMENSÕES INTERNAS: 0,6X0,6X0,6 M PARA REDE DE DRENAGEM. AF_12/2020</v>
          </cell>
          <cell r="C5234" t="str">
            <v>UN</v>
          </cell>
          <cell r="D5234">
            <v>423.59</v>
          </cell>
        </row>
        <row r="5235">
          <cell r="A5235">
            <v>99262</v>
          </cell>
          <cell r="B5235" t="str">
            <v>CAIXA ENTERRADA HIDRÁULICA RETANGULAR, EM ALVENARIA COM BLOCOS DE CONCRETO, DIMENSÕES INTERNAS: 0,8X0,8X0,6 M PARA REDE DE DRENAGEM. AF_12/2020</v>
          </cell>
          <cell r="C5235" t="str">
            <v>UN</v>
          </cell>
          <cell r="D5235">
            <v>602.45000000000005</v>
          </cell>
        </row>
        <row r="5236">
          <cell r="A5236">
            <v>99264</v>
          </cell>
          <cell r="B5236" t="str">
            <v>CAIXA ENTERRADA HIDRÁULICA RETANGULAR, EM ALVENARIA COM BLOCOS DE CONCRETO, DIMENSÕES INTERNAS: 1X1X0,6 M PARA REDE DE DRENAGEM. AF_12/2020</v>
          </cell>
          <cell r="C5236" t="str">
            <v>UN</v>
          </cell>
          <cell r="D5236">
            <v>709.37</v>
          </cell>
        </row>
        <row r="5237">
          <cell r="A5237">
            <v>102587</v>
          </cell>
          <cell r="B5237" t="str">
            <v>FURO EM CAIXA D'ÁGUA COM ESPESSURA DE 2 ATÉ 5 MM E DIÂMETRO DE 15 MM. AF_06/2021</v>
          </cell>
          <cell r="C5237" t="str">
            <v>UN</v>
          </cell>
          <cell r="D5237">
            <v>3.19</v>
          </cell>
        </row>
        <row r="5238">
          <cell r="A5238">
            <v>102588</v>
          </cell>
          <cell r="B5238" t="str">
            <v>FURO EM CAIXA D'ÁGUA COM ESPESSURA DE 6 ATÉ 8 MM E DIÂMETRO DE 15 MM. AF_06/2021</v>
          </cell>
          <cell r="C5238" t="str">
            <v>UN</v>
          </cell>
          <cell r="D5238">
            <v>4.6100000000000003</v>
          </cell>
        </row>
        <row r="5239">
          <cell r="A5239">
            <v>102589</v>
          </cell>
          <cell r="B5239" t="str">
            <v>FURO EM CAIXA D'ÁGUA COM ESPESSURA DE 2 ATÉ 5 MM E DIÂMETRO DE 20 MM. AF_06/2021</v>
          </cell>
          <cell r="C5239" t="str">
            <v>UN</v>
          </cell>
          <cell r="D5239">
            <v>3.55</v>
          </cell>
        </row>
        <row r="5240">
          <cell r="A5240">
            <v>102590</v>
          </cell>
          <cell r="B5240" t="str">
            <v>FURO EM CAIXA D'ÁGUA COM ESPESSURA DE 6 ATÉ 8 MM E DIÂMETRO DE 20 MM. AF_06/2021</v>
          </cell>
          <cell r="C5240" t="str">
            <v>UN</v>
          </cell>
          <cell r="D5240">
            <v>4.9800000000000004</v>
          </cell>
        </row>
        <row r="5241">
          <cell r="A5241">
            <v>102591</v>
          </cell>
          <cell r="B5241" t="str">
            <v>FURO EM CAIXA D'ÁGUA COM ESPESSURA DE 2 ATÉ 5 MM E DIÂMETRO DE 25 MM. AF_06/2021</v>
          </cell>
          <cell r="C5241" t="str">
            <v>UN</v>
          </cell>
          <cell r="D5241">
            <v>3.91</v>
          </cell>
        </row>
        <row r="5242">
          <cell r="A5242">
            <v>102592</v>
          </cell>
          <cell r="B5242" t="str">
            <v>FURO EM CAIXA D'ÁGUA COM ESPESSURA DE 6 ATÉ 8 MM E DIÂMETRO DE 25 MM. AF_06/2021</v>
          </cell>
          <cell r="C5242" t="str">
            <v>UN</v>
          </cell>
          <cell r="D5242">
            <v>5.34</v>
          </cell>
        </row>
        <row r="5243">
          <cell r="A5243">
            <v>102593</v>
          </cell>
          <cell r="B5243" t="str">
            <v>FURO EM CAIXA D'ÁGUA COM ESPESSURA DE 2 ATÉ 5 MM E DIÂMETRO DE 32 MM. AF_06/2021</v>
          </cell>
          <cell r="C5243" t="str">
            <v>UN</v>
          </cell>
          <cell r="D5243">
            <v>4.42</v>
          </cell>
        </row>
        <row r="5244">
          <cell r="A5244">
            <v>102594</v>
          </cell>
          <cell r="B5244" t="str">
            <v>FURO EM CAIXA D'ÁGUA COM ESPESSURA DE 6 ATÉ 8 MM E DIÂMETRO DE 32 MM. AF_06/2021</v>
          </cell>
          <cell r="C5244" t="str">
            <v>UN</v>
          </cell>
          <cell r="D5244">
            <v>5.84</v>
          </cell>
        </row>
        <row r="5245">
          <cell r="A5245">
            <v>102595</v>
          </cell>
          <cell r="B5245" t="str">
            <v>FURO EM CAIXA D'ÁGUA COM ESPESSURA DE 2 ATÉ 5 MM E DIÂMETRO DE 40 MM. AF_06/2021</v>
          </cell>
          <cell r="C5245" t="str">
            <v>UN</v>
          </cell>
          <cell r="D5245">
            <v>4.99</v>
          </cell>
        </row>
        <row r="5246">
          <cell r="A5246">
            <v>102596</v>
          </cell>
          <cell r="B5246" t="str">
            <v>FURO EM CAIXA D'ÁGUA COM ESPESSURA DE 6 ATÉ 8 MM E DIÂMETRO DE 40 MM. AF_06/2021</v>
          </cell>
          <cell r="C5246" t="str">
            <v>UN</v>
          </cell>
          <cell r="D5246">
            <v>6.42</v>
          </cell>
        </row>
        <row r="5247">
          <cell r="A5247">
            <v>102597</v>
          </cell>
          <cell r="B5247" t="str">
            <v>FURO EM CAIXA D'ÁGUA COM ESPESSURA DE 2 ATÉ 5 MM E DIÂMETRO DE 50 MM. AF_06/2021</v>
          </cell>
          <cell r="C5247" t="str">
            <v>UN</v>
          </cell>
          <cell r="D5247">
            <v>5.71</v>
          </cell>
        </row>
        <row r="5248">
          <cell r="A5248">
            <v>102598</v>
          </cell>
          <cell r="B5248" t="str">
            <v>FURO EM CAIXA D'ÁGUA COM ESPESSURA DE 6 ATÉ 8 MM E DIÂMETRO DE 50 MM. AF_06/2021</v>
          </cell>
          <cell r="C5248" t="str">
            <v>UN</v>
          </cell>
          <cell r="D5248">
            <v>7.14</v>
          </cell>
        </row>
        <row r="5249">
          <cell r="A5249">
            <v>102599</v>
          </cell>
          <cell r="B5249" t="str">
            <v>FURO EM CAIXA D'ÁGUA COM ESPESSURA DE 2 ATÉ 5 MM E DIÂMETRO DE 60 MM. AF_06/2021</v>
          </cell>
          <cell r="C5249" t="str">
            <v>UN</v>
          </cell>
          <cell r="D5249">
            <v>6.43</v>
          </cell>
        </row>
        <row r="5250">
          <cell r="A5250">
            <v>102600</v>
          </cell>
          <cell r="B5250" t="str">
            <v>FURO EM CAIXA D'ÁGUA COM ESPESSURA DE 6 ATÉ 8 MM E DIÂMETRO DE 60 MM. AF_06/2021</v>
          </cell>
          <cell r="C5250" t="str">
            <v>UN</v>
          </cell>
          <cell r="D5250">
            <v>7.86</v>
          </cell>
        </row>
        <row r="5251">
          <cell r="A5251">
            <v>102601</v>
          </cell>
          <cell r="B5251" t="str">
            <v>FURO EM CAIXA D'ÁGUA COM ESPESSURA DE 2 ATÉ 5 MM E DIÂMETRO DE 75 MM. AF_06/2021</v>
          </cell>
          <cell r="C5251" t="str">
            <v>UN</v>
          </cell>
          <cell r="D5251">
            <v>7.51</v>
          </cell>
        </row>
        <row r="5252">
          <cell r="A5252">
            <v>102602</v>
          </cell>
          <cell r="B5252" t="str">
            <v>FURO EM CAIXA D'ÁGUA COM ESPESSURA DE 6 ATÉ 8 MM E DIÂMETRO DE 75 MM. AF_06/2021</v>
          </cell>
          <cell r="C5252" t="str">
            <v>UN</v>
          </cell>
          <cell r="D5252">
            <v>8.94</v>
          </cell>
        </row>
        <row r="5253">
          <cell r="A5253">
            <v>102603</v>
          </cell>
          <cell r="B5253" t="str">
            <v>FURO EM CAIXA D'ÁGUA COM ESPESSURA DE 2 ATÉ 5 MM E DIÂMETRO DE 100 MM. AF_06/2021</v>
          </cell>
          <cell r="C5253" t="str">
            <v>UN</v>
          </cell>
          <cell r="D5253">
            <v>9.31</v>
          </cell>
        </row>
        <row r="5254">
          <cell r="A5254">
            <v>102604</v>
          </cell>
          <cell r="B5254" t="str">
            <v>FURO EM CAIXA D'ÁGUA COM ESPESSURA DE 6 ATÉ 8 MM E DIÂMETRO DE 100 MM. AF_06/2021</v>
          </cell>
          <cell r="C5254" t="str">
            <v>UN</v>
          </cell>
          <cell r="D5254">
            <v>10.74</v>
          </cell>
        </row>
        <row r="5255">
          <cell r="A5255">
            <v>102605</v>
          </cell>
          <cell r="B5255" t="str">
            <v>CAIXA D´ÁGUA EM POLIETILENO, 500 LITROS - FORNECIMENTO E INSTALAÇÃO. AF_06/2021</v>
          </cell>
          <cell r="C5255" t="str">
            <v>UN</v>
          </cell>
          <cell r="D5255">
            <v>256.64</v>
          </cell>
        </row>
        <row r="5256">
          <cell r="A5256">
            <v>102606</v>
          </cell>
          <cell r="B5256" t="str">
            <v>CAIXA D´ÁGUA EM POLIETILENO, 750 LITROS - FORNECIMENTO E INSTALAÇÃO. AF_06/2021</v>
          </cell>
          <cell r="C5256" t="str">
            <v>UN</v>
          </cell>
          <cell r="D5256">
            <v>395.48</v>
          </cell>
        </row>
        <row r="5257">
          <cell r="A5257">
            <v>102607</v>
          </cell>
          <cell r="B5257" t="str">
            <v>CAIXA D´ÁGUA EM POLIETILENO, 1000 LITROS - FORNECIMENTO E INSTALAÇÃO. AF_06/2021</v>
          </cell>
          <cell r="C5257" t="str">
            <v>UN</v>
          </cell>
          <cell r="D5257">
            <v>423.34</v>
          </cell>
        </row>
        <row r="5258">
          <cell r="A5258">
            <v>102608</v>
          </cell>
          <cell r="B5258" t="str">
            <v>CAIXA D´ÁGUA EM POLIETILENO, 1500 LITROS - FORNECIMENTO E INSTALAÇÃO. AF_06/2021</v>
          </cell>
          <cell r="C5258" t="str">
            <v>UN</v>
          </cell>
          <cell r="D5258">
            <v>970.41</v>
          </cell>
        </row>
        <row r="5259">
          <cell r="A5259">
            <v>102609</v>
          </cell>
          <cell r="B5259" t="str">
            <v>CAIXA D´ÁGUA EM POLIETILENO, 2000 LITROS - FORNECIMENTO E INSTALAÇÃO. AF_06/2021</v>
          </cell>
          <cell r="C5259" t="str">
            <v>UN</v>
          </cell>
          <cell r="D5259">
            <v>1102.6600000000001</v>
          </cell>
        </row>
        <row r="5260">
          <cell r="A5260">
            <v>102610</v>
          </cell>
          <cell r="B5260" t="str">
            <v>CAIXA D´ÁGUA EM POLIETILENO, 3000 LITROS - FORNECIMENTO E INSTALAÇÃO. AF_06/2021</v>
          </cell>
          <cell r="C5260" t="str">
            <v>UN</v>
          </cell>
          <cell r="D5260">
            <v>1895.15</v>
          </cell>
        </row>
        <row r="5261">
          <cell r="A5261">
            <v>102611</v>
          </cell>
          <cell r="B5261" t="str">
            <v>CAIXA D´ÁGUA EM POLIÉSTER REFORÇADO COM FIBRA DE VIDRO, 500 LITROS - FORNECIMENTO E INSTALAÇÃO. AF_06/2021</v>
          </cell>
          <cell r="C5261" t="str">
            <v>UN</v>
          </cell>
          <cell r="D5261">
            <v>426.42</v>
          </cell>
        </row>
        <row r="5262">
          <cell r="A5262">
            <v>102612</v>
          </cell>
          <cell r="B5262" t="str">
            <v>CAIXA D´ÁGUA EM POLIÉSTER REFORÇADO COM FIBRA DE VIDRO, 750 LITROS - FORNECIMENTO E INSTALAÇÃO. AF_06/2021</v>
          </cell>
          <cell r="C5262" t="str">
            <v>UN</v>
          </cell>
          <cell r="D5262">
            <v>612.23</v>
          </cell>
        </row>
        <row r="5263">
          <cell r="A5263">
            <v>102613</v>
          </cell>
          <cell r="B5263" t="str">
            <v>CAIXA D´ÁGUA EM POLIÉSTER REFORÇADO COM FIBRA DE VIDRO, 1000 LITROS - FORNECIMENTO E INSTALAÇÃO. AF_06/2021</v>
          </cell>
          <cell r="C5263" t="str">
            <v>UN</v>
          </cell>
          <cell r="D5263">
            <v>593.46</v>
          </cell>
        </row>
        <row r="5264">
          <cell r="A5264">
            <v>102614</v>
          </cell>
          <cell r="B5264" t="str">
            <v>CAIXA D´ÁGUA EM POLIÉSTER REFORÇADO COM FIBRA DE VIDRO, 1500 LITROS - FORNECIMENTO E INSTALAÇÃO. AF_06/2021</v>
          </cell>
          <cell r="C5264" t="str">
            <v>UN</v>
          </cell>
          <cell r="D5264">
            <v>912.53</v>
          </cell>
        </row>
        <row r="5265">
          <cell r="A5265">
            <v>102615</v>
          </cell>
          <cell r="B5265" t="str">
            <v>CAIXA D´ÁGUA EM POLIÉSTER REFORÇADO COM FIBRA DE VIDRO, 2000 LITROS - FORNECIMENTO E INSTALAÇÃO. AF_06/2021</v>
          </cell>
          <cell r="C5265" t="str">
            <v>UN</v>
          </cell>
          <cell r="D5265">
            <v>1145.22</v>
          </cell>
        </row>
        <row r="5266">
          <cell r="A5266">
            <v>102616</v>
          </cell>
          <cell r="B5266" t="str">
            <v>CAIXA D´ÁGUA EM POLIÉSTER REFORÇADO COM FIBRA DE VIDRO, 3000 LITROS - FORNECIMENTO E INSTALAÇÃO. AF_06/2021</v>
          </cell>
          <cell r="C5266" t="str">
            <v>UN</v>
          </cell>
          <cell r="D5266">
            <v>1695.3</v>
          </cell>
        </row>
        <row r="5267">
          <cell r="A5267">
            <v>102617</v>
          </cell>
          <cell r="B5267" t="str">
            <v>CAIXA D´ÁGUA EM POLIÉSTER REFORÇADO COM FIBRA DE VIDRO, 5000 LITROS - FORNECIMENTO E INSTALAÇÃO. AF_06/2021</v>
          </cell>
          <cell r="C5267" t="str">
            <v>UN</v>
          </cell>
          <cell r="D5267">
            <v>3169.15</v>
          </cell>
        </row>
        <row r="5268">
          <cell r="A5268">
            <v>102618</v>
          </cell>
          <cell r="B5268" t="str">
            <v>CAIXA D´ÁGUA EM POLIÉSTER REFORÇADO COM FIBRA DE VIDRO, 7000 LITROS - FORNECIMENTO E INSTALAÇÃO. AF_06/2021</v>
          </cell>
          <cell r="C5268" t="str">
            <v>UN</v>
          </cell>
          <cell r="D5268">
            <v>3805.07</v>
          </cell>
        </row>
        <row r="5269">
          <cell r="A5269">
            <v>102619</v>
          </cell>
          <cell r="B5269" t="str">
            <v>CAIXA D´ÁGUA EM POLIÉSTER REFORÇADO COM FIBRA DE VIDRO, 10000 LITROS - FORNECIMENTO E INSTALAÇÃO. AF_06/2021</v>
          </cell>
          <cell r="C5269" t="str">
            <v>UN</v>
          </cell>
          <cell r="D5269">
            <v>5095.25</v>
          </cell>
        </row>
        <row r="5270">
          <cell r="A5270">
            <v>102620</v>
          </cell>
          <cell r="B5270" t="str">
            <v>CAIXA D´ÁGUA EM POLIÉSTER REFORÇADO COM FIBRA DE VIDRO, 15000 LITROS - FORNECIMENTO E INSTALAÇÃO. AF_06/2021</v>
          </cell>
          <cell r="C5270" t="str">
            <v>UN</v>
          </cell>
          <cell r="D5270">
            <v>7385.61</v>
          </cell>
        </row>
        <row r="5271">
          <cell r="A5271">
            <v>102621</v>
          </cell>
          <cell r="B5271" t="str">
            <v>CAIXA D´ÁGUA EM POLIÉSTER REFORÇADO COM FIBRA DE VIDRO, 20000 LITROS - FORNECIMENTO E INSTALAÇÃO. AF_06/2021</v>
          </cell>
          <cell r="C5271" t="str">
            <v>UN</v>
          </cell>
          <cell r="D5271">
            <v>11332.48</v>
          </cell>
        </row>
        <row r="5272">
          <cell r="A5272">
            <v>102622</v>
          </cell>
          <cell r="B5272" t="str">
            <v>CAIXA D´ÁGUA EM POLIETILENO, 500 LITROS (INCLUSOS TUBOS, CONEXÕES E TORNEIRA DE BÓIA) - FORNECIMENTO E INSTALAÇÃO. AF_06/2021</v>
          </cell>
          <cell r="C5272" t="str">
            <v>UN</v>
          </cell>
          <cell r="D5272">
            <v>530.09</v>
          </cell>
        </row>
        <row r="5273">
          <cell r="A5273">
            <v>102623</v>
          </cell>
          <cell r="B5273" t="str">
            <v>CAIXA D´ÁGUA EM POLIETILENO, 1000 LITROS (INCLUSOS TUBOS, CONEXÕES E TORNEIRA DE BÓIA) - FORNECIMENTO E INSTALAÇÃO. AF_06/2021</v>
          </cell>
          <cell r="C5273" t="str">
            <v>UN</v>
          </cell>
          <cell r="D5273">
            <v>739.1</v>
          </cell>
        </row>
        <row r="5274">
          <cell r="A5274">
            <v>89482</v>
          </cell>
          <cell r="B5274" t="str">
            <v>CAIXA SIFONADA, PVC, DN 100 X 100 X 50 MM, FORNECIDA E INSTALADA EM RAMAIS DE ENCAMINHAMENTO DE ÁGUA PLUVIAL. AF_06/2022</v>
          </cell>
          <cell r="C5274" t="str">
            <v>UN</v>
          </cell>
          <cell r="D5274">
            <v>40.549999999999997</v>
          </cell>
        </row>
        <row r="5275">
          <cell r="A5275">
            <v>89491</v>
          </cell>
          <cell r="B5275" t="str">
            <v>CAIXA SIFONADA, PVC, DN 150 X 185 X 75 MM, FORNECIDA E INSTALADA EM RAMAIS DE ENCAMINHAMENTO DE ÁGUA PLUVIAL. AF_06/2022</v>
          </cell>
          <cell r="C5275" t="str">
            <v>UN</v>
          </cell>
          <cell r="D5275">
            <v>103.87</v>
          </cell>
        </row>
        <row r="5276">
          <cell r="A5276">
            <v>89495</v>
          </cell>
          <cell r="B5276" t="str">
            <v>RALO SIFONADO, PVC, DN 100 X 40 MM, JUNTA SOLDÁVEL, FORNECIDO E INSTALADO EM RAMAIS DE ENCAMINHAMENTO DE ÁGUA PLUVIAL. AF_06/2022</v>
          </cell>
          <cell r="C5276" t="str">
            <v>UN</v>
          </cell>
          <cell r="D5276">
            <v>18.71</v>
          </cell>
        </row>
        <row r="5277">
          <cell r="A5277">
            <v>89707</v>
          </cell>
          <cell r="B5277" t="str">
            <v>CAIXA SIFONADA, PVC, DN 100 X 100 X 50 MM, JUNTA ELÁSTICA, FORNECIDA E INSTALADA EM RAMAL DE DESCARGA OU EM RAMAL DE ESGOTO SANITÁRIO. AF_08/2022</v>
          </cell>
          <cell r="C5277" t="str">
            <v>UN</v>
          </cell>
          <cell r="D5277">
            <v>48.86</v>
          </cell>
        </row>
        <row r="5278">
          <cell r="A5278">
            <v>89708</v>
          </cell>
          <cell r="B5278" t="str">
            <v>CAIXA SIFONADA, PVC, DN 150 X 185 X 75 MM, JUNTA ELÁSTICA, FORNECIDA E INSTALADA EM RAMAL DE DESCARGA OU EM RAMAL DE ESGOTO SANITÁRIO. AF_08/2022</v>
          </cell>
          <cell r="C5278" t="str">
            <v>UN</v>
          </cell>
          <cell r="D5278">
            <v>106.79</v>
          </cell>
        </row>
        <row r="5279">
          <cell r="A5279">
            <v>89709</v>
          </cell>
          <cell r="B5279" t="str">
            <v>RALO SIFONADO, PVC, DN 100 X 40 MM, JUNTA SOLDÁVEL, FORNECIDO E INSTALADO EM RAMAL DE DESCARGA OU EM RAMAL DE ESGOTO SANITÁRIO. AF_08/2022</v>
          </cell>
          <cell r="C5279" t="str">
            <v>UN</v>
          </cell>
          <cell r="D5279">
            <v>21.21</v>
          </cell>
        </row>
        <row r="5280">
          <cell r="A5280">
            <v>89710</v>
          </cell>
          <cell r="B5280" t="str">
            <v>RALO SECO, PVC, DN 100 X 40 MM, JUNTA SOLDÁVEL, FORNECIDO E INSTALADO EM RAMAL DE DESCARGA OU EM RAMAL DE ESGOTO SANITÁRIO. AF_08/2022</v>
          </cell>
          <cell r="C5280" t="str">
            <v>UN</v>
          </cell>
          <cell r="D5280">
            <v>18.489999999999998</v>
          </cell>
        </row>
        <row r="5281">
          <cell r="A5281">
            <v>104326</v>
          </cell>
          <cell r="B5281" t="str">
            <v>RALO SECO CÔNICO, PVC, DN 100 X 40 MM, JUNTA SOLDÁVEL, FORNECIDO E INSTALADO EM RAMAL DE DESCARGA OU EM RAMAL DE ESGOTO SANITÁRIO. AF_08/2022</v>
          </cell>
          <cell r="C5281" t="str">
            <v>UN</v>
          </cell>
          <cell r="D5281">
            <v>20.170000000000002</v>
          </cell>
        </row>
        <row r="5282">
          <cell r="A5282">
            <v>104327</v>
          </cell>
          <cell r="B5282" t="str">
            <v>RALO SIFONADO REDONDO, PVC, DN 100 X 40 MM, JUNTA SOLDÁVEL, FORNECIDO E INSTALADO EM RAMAL DE DESCARGA OU EM RAMAL DE ESGOTO SANITÁRIO. AF_08/2022</v>
          </cell>
          <cell r="C5282" t="str">
            <v>UN</v>
          </cell>
          <cell r="D5282">
            <v>19.170000000000002</v>
          </cell>
        </row>
        <row r="5283">
          <cell r="A5283">
            <v>104328</v>
          </cell>
          <cell r="B5283" t="str">
            <v>CAIXA SIFONADA, COM GRELHA QUADRADA, PVC, DN 150 X 150 X 50 MM, JUNTA SOLDÁVEL, FORNECIDA E INSTALADA EM RAMAL DE DESCARGA OU EM RAMAL DE ESGOTO SANITÁRIO. AF_08/2022</v>
          </cell>
          <cell r="C5283" t="str">
            <v>UN</v>
          </cell>
          <cell r="D5283">
            <v>72.02</v>
          </cell>
        </row>
        <row r="5284">
          <cell r="A5284">
            <v>104329</v>
          </cell>
          <cell r="B5284" t="str">
            <v>CAIXA SIFONADA, COM GRELHA REDONDA, PVC, DN 150 X 150 X 50 MM, JUNTA SOLDÁVEL, FORNECIDA E INSTALADA EM RAMAL DE DESCARGA OU EM RAMAL DE ESGOTO SANITÁRIO. AF_08/2022</v>
          </cell>
          <cell r="C5284" t="str">
            <v>UN</v>
          </cell>
          <cell r="D5284">
            <v>81.75</v>
          </cell>
        </row>
        <row r="5285">
          <cell r="A5285">
            <v>86872</v>
          </cell>
          <cell r="B5285" t="str">
            <v>TANQUE DE LOUÇA BRANCA COM COLUNA, 30L OU EQUIVALENTE - FORNECIMENTO E INSTALAÇÃO. AF_01/2020</v>
          </cell>
          <cell r="C5285" t="str">
            <v>UN</v>
          </cell>
          <cell r="D5285">
            <v>687.88</v>
          </cell>
        </row>
        <row r="5286">
          <cell r="A5286">
            <v>86874</v>
          </cell>
          <cell r="B5286" t="str">
            <v>TANQUE DE LOUÇA BRANCA SUSPENSO, 18L OU EQUIVALENTE - FORNECIMENTO E INSTALAÇÃO. AF_01/2020</v>
          </cell>
          <cell r="C5286" t="str">
            <v>UN</v>
          </cell>
          <cell r="D5286">
            <v>480.39</v>
          </cell>
        </row>
        <row r="5287">
          <cell r="A5287">
            <v>86875</v>
          </cell>
          <cell r="B5287" t="str">
            <v>TANQUE DE MÁRMORE SINTÉTICO COM COLUNA, 22L OU EQUIVALENTE   FORNECIMENTO E INSTALAÇÃO. AF_01/2020</v>
          </cell>
          <cell r="C5287" t="str">
            <v>UN</v>
          </cell>
          <cell r="D5287">
            <v>555.38</v>
          </cell>
        </row>
        <row r="5288">
          <cell r="A5288">
            <v>86876</v>
          </cell>
          <cell r="B5288" t="str">
            <v>TANQUE DE MÁRMORE SINTÉTICO SUSPENSO, 22L OU EQUIVALENTE - FORNECIMENTO E INSTALAÇÃO. AF_01/2020</v>
          </cell>
          <cell r="C5288" t="str">
            <v>UN</v>
          </cell>
          <cell r="D5288">
            <v>317.07</v>
          </cell>
        </row>
        <row r="5289">
          <cell r="A5289">
            <v>86877</v>
          </cell>
          <cell r="B5289" t="str">
            <v>VÁLVULA EM METAL CROMADO 1.1/2" X 1.1/2" PARA TANQUE OU LAVATÓRIO, COM OU SEM LADRÃO - FORNECIMENTO E INSTALAÇÃO. AF_01/2020</v>
          </cell>
          <cell r="C5289" t="str">
            <v>UN</v>
          </cell>
          <cell r="D5289">
            <v>71.12</v>
          </cell>
        </row>
        <row r="5290">
          <cell r="A5290">
            <v>86878</v>
          </cell>
          <cell r="B5290" t="str">
            <v>VÁLVULA EM METAL CROMADO TIPO AMERICANA 3.1/2" X 1.1/2" PARA PIA - FORNECIMENTO E INSTALAÇÃO. AF_01/2020</v>
          </cell>
          <cell r="C5290" t="str">
            <v>UN</v>
          </cell>
          <cell r="D5290">
            <v>76.709999999999994</v>
          </cell>
        </row>
        <row r="5291">
          <cell r="A5291">
            <v>86879</v>
          </cell>
          <cell r="B5291" t="str">
            <v>VÁLVULA EM PLÁSTICO 1" PARA PIA, TANQUE OU LAVATÓRIO, COM OU SEM LADRÃO - FORNECIMENTO E INSTALAÇÃO. AF_01/2020</v>
          </cell>
          <cell r="C5291" t="str">
            <v>UN</v>
          </cell>
          <cell r="D5291">
            <v>9.35</v>
          </cell>
        </row>
        <row r="5292">
          <cell r="A5292">
            <v>86880</v>
          </cell>
          <cell r="B5292" t="str">
            <v>VÁLVULA EM PLÁSTICO CROMADO TIPO AMERICANA 3.1/2" X 1.1/2" SEM ADAPTADOR PARA PIA - FORNECIMENTO E INSTALAÇÃO. AF_01/2020</v>
          </cell>
          <cell r="C5292" t="str">
            <v>UN</v>
          </cell>
          <cell r="D5292">
            <v>25.47</v>
          </cell>
        </row>
        <row r="5293">
          <cell r="A5293">
            <v>86881</v>
          </cell>
          <cell r="B5293" t="str">
            <v>SIFÃO DO TIPO GARRAFA EM METAL CROMADO 1 X 1.1/2" - FORNECIMENTO E INSTALAÇÃO. AF_01/2020</v>
          </cell>
          <cell r="C5293" t="str">
            <v>UN</v>
          </cell>
          <cell r="D5293">
            <v>216.49</v>
          </cell>
        </row>
        <row r="5294">
          <cell r="A5294">
            <v>86882</v>
          </cell>
          <cell r="B5294" t="str">
            <v>SIFÃO DO TIPO GARRAFA/COPO EM PVC 1.1/4  X 1.1/2" - FORNECIMENTO E INSTALAÇÃO. AF_01/2020</v>
          </cell>
          <cell r="C5294" t="str">
            <v>UN</v>
          </cell>
          <cell r="D5294">
            <v>21.58</v>
          </cell>
        </row>
        <row r="5295">
          <cell r="A5295">
            <v>86883</v>
          </cell>
          <cell r="B5295" t="str">
            <v>SIFÃO DO TIPO FLEXÍVEL EM PVC 1  X 1.1/2  - FORNECIMENTO E INSTALAÇÃO. AF_01/2020</v>
          </cell>
          <cell r="C5295" t="str">
            <v>UN</v>
          </cell>
          <cell r="D5295">
            <v>11.72</v>
          </cell>
        </row>
        <row r="5296">
          <cell r="A5296">
            <v>86884</v>
          </cell>
          <cell r="B5296" t="str">
            <v>ENGATE FLEXÍVEL EM PLÁSTICO BRANCO, 1/2" X 30CM - FORNECIMENTO E INSTALAÇÃO. AF_01/2020</v>
          </cell>
          <cell r="C5296" t="str">
            <v>UN</v>
          </cell>
          <cell r="D5296">
            <v>10.4</v>
          </cell>
        </row>
        <row r="5297">
          <cell r="A5297">
            <v>86885</v>
          </cell>
          <cell r="B5297" t="str">
            <v>ENGATE FLEXÍVEL EM PLÁSTICO BRANCO, 1/2" X 40CM - FORNECIMENTO E INSTALAÇÃO. AF_01/2020</v>
          </cell>
          <cell r="C5297" t="str">
            <v>UN</v>
          </cell>
          <cell r="D5297">
            <v>11.79</v>
          </cell>
        </row>
        <row r="5298">
          <cell r="A5298">
            <v>86886</v>
          </cell>
          <cell r="B5298" t="str">
            <v>ENGATE FLEXÍVEL EM INOX, 1/2  X 30CM - FORNECIMENTO E INSTALAÇÃO. AF_01/2020</v>
          </cell>
          <cell r="C5298" t="str">
            <v>UN</v>
          </cell>
          <cell r="D5298">
            <v>52.62</v>
          </cell>
        </row>
        <row r="5299">
          <cell r="A5299">
            <v>86887</v>
          </cell>
          <cell r="B5299" t="str">
            <v>ENGATE FLEXÍVEL EM INOX, 1/2  X 40CM - FORNECIMENTO E INSTALAÇÃO. AF_01/2020</v>
          </cell>
          <cell r="C5299" t="str">
            <v>UN</v>
          </cell>
          <cell r="D5299">
            <v>57.12</v>
          </cell>
        </row>
        <row r="5300">
          <cell r="A5300">
            <v>86888</v>
          </cell>
          <cell r="B5300" t="str">
            <v>VASO SANITÁRIO SIFONADO COM CAIXA ACOPLADA LOUÇA BRANCA - FORNECIMENTO E INSTALAÇÃO. AF_01/2020</v>
          </cell>
          <cell r="C5300" t="str">
            <v>UN</v>
          </cell>
          <cell r="D5300">
            <v>465.5</v>
          </cell>
        </row>
        <row r="5301">
          <cell r="A5301">
            <v>86889</v>
          </cell>
          <cell r="B5301" t="str">
            <v>BANCADA DE GRANITO CINZA POLIDO, DE 1,50 X 0,60 M, PARA PIA DE COZINHA - FORNECIMENTO E INSTALAÇÃO. AF_01/2020</v>
          </cell>
          <cell r="C5301" t="str">
            <v>UN</v>
          </cell>
          <cell r="D5301">
            <v>714.78</v>
          </cell>
        </row>
        <row r="5302">
          <cell r="A5302">
            <v>86893</v>
          </cell>
          <cell r="B5302" t="str">
            <v>BANCADA DE MÁRMORE BRANCO POLIDO, DE 1,50 X 0,60 M, PARA PIA DE COZINHA - FORNECIMENTO E INSTALAÇÃO. AF_01/2020</v>
          </cell>
          <cell r="C5302" t="str">
            <v>UN</v>
          </cell>
          <cell r="D5302">
            <v>855.16</v>
          </cell>
        </row>
        <row r="5303">
          <cell r="A5303">
            <v>86894</v>
          </cell>
          <cell r="B5303" t="str">
            <v>BANCADA DE MÁRMORE SINTÉTICO, DE 120 X 60CM, COM CUBA INTEGRADA - FORNECIMENTO E INSTALAÇÃO. AF_01/2020</v>
          </cell>
          <cell r="C5303" t="str">
            <v>UN</v>
          </cell>
          <cell r="D5303">
            <v>308.44</v>
          </cell>
        </row>
        <row r="5304">
          <cell r="A5304">
            <v>86895</v>
          </cell>
          <cell r="B5304" t="str">
            <v>BANCADA DE GRANITO CINZA POLIDO, DE 0,50 X 0,60 M, PARA LAVATÓRIO - FORNECIMENTO E INSTALAÇÃO. AF_01/2020</v>
          </cell>
          <cell r="C5304" t="str">
            <v>UN</v>
          </cell>
          <cell r="D5304">
            <v>344.78</v>
          </cell>
        </row>
        <row r="5305">
          <cell r="A5305">
            <v>86899</v>
          </cell>
          <cell r="B5305" t="str">
            <v>BANCADA DE MÁRMORE BRANCO POLIDO, DE 0,50 X 0,60 M, PARA LAVATÓRIO - FORNECIMENTO E INSTALAÇÃO. AF_01/2020</v>
          </cell>
          <cell r="C5305" t="str">
            <v>UN</v>
          </cell>
          <cell r="D5305">
            <v>397.44</v>
          </cell>
        </row>
        <row r="5306">
          <cell r="A5306">
            <v>86900</v>
          </cell>
          <cell r="B5306" t="str">
            <v>CUBA DE EMBUTIR RETANGULAR DE AÇO INOXIDÁVEL, 46 X 30 X 12 CM - FORNECIMENTO E INSTALAÇÃO. AF_01/2020</v>
          </cell>
          <cell r="C5306" t="str">
            <v>UN</v>
          </cell>
          <cell r="D5306">
            <v>182.9</v>
          </cell>
        </row>
        <row r="5307">
          <cell r="A5307">
            <v>86901</v>
          </cell>
          <cell r="B5307" t="str">
            <v>CUBA DE EMBUTIR OVAL EM LOUÇA BRANCA, 35 X 50CM OU EQUIVALENTE - FORNECIMENTO E INSTALAÇÃO. AF_01/2020</v>
          </cell>
          <cell r="C5307" t="str">
            <v>UN</v>
          </cell>
          <cell r="D5307">
            <v>137.31</v>
          </cell>
        </row>
        <row r="5308">
          <cell r="A5308">
            <v>86902</v>
          </cell>
          <cell r="B5308" t="str">
            <v>LAVATÓRIO LOUÇA BRANCA COM COLUNA, *44 X 35,5* CM, PADRÃO POPULAR - FORNECIMENTO E INSTALAÇÃO. AF_01/2020</v>
          </cell>
          <cell r="C5308" t="str">
            <v>UN</v>
          </cell>
          <cell r="D5308">
            <v>304.42</v>
          </cell>
        </row>
        <row r="5309">
          <cell r="A5309">
            <v>86903</v>
          </cell>
          <cell r="B5309" t="str">
            <v>LAVATÓRIO LOUÇA BRANCA COM COLUNA, 45 X 55CM OU EQUIVALENTE, PADRÃO MÉDIO - FORNECIMENTO E INSTALAÇÃO. AF_01/2020</v>
          </cell>
          <cell r="C5309" t="str">
            <v>UN</v>
          </cell>
          <cell r="D5309">
            <v>343.77</v>
          </cell>
        </row>
        <row r="5310">
          <cell r="A5310">
            <v>86904</v>
          </cell>
          <cell r="B5310" t="str">
            <v>LAVATÓRIO LOUÇA BRANCA SUSPENSO, 29,5 X 39CM OU EQUIVALENTE, PADRÃO POPULAR - FORNECIMENTO E INSTALAÇÃO. AF_01/2020</v>
          </cell>
          <cell r="C5310" t="str">
            <v>UN</v>
          </cell>
          <cell r="D5310">
            <v>141.91</v>
          </cell>
        </row>
        <row r="5311">
          <cell r="A5311">
            <v>86905</v>
          </cell>
          <cell r="B5311" t="str">
            <v>APARELHO MISTURADOR DE MESA PARA LAVATÓRIO, PADRÃO MÉDIO - FORNECIMENTO E INSTALAÇÃO. AF_01/2020</v>
          </cell>
          <cell r="C5311" t="str">
            <v>UN</v>
          </cell>
          <cell r="D5311">
            <v>435.53</v>
          </cell>
        </row>
        <row r="5312">
          <cell r="A5312">
            <v>86906</v>
          </cell>
          <cell r="B5312" t="str">
            <v>TORNEIRA CROMADA DE MESA, 1/2" OU 3/4", PARA LAVATÓRIO, PADRÃO POPULAR - FORNECIMENTO E INSTALAÇÃO. AF_01/2020</v>
          </cell>
          <cell r="C5312" t="str">
            <v>UN</v>
          </cell>
          <cell r="D5312">
            <v>80.55</v>
          </cell>
        </row>
        <row r="5313">
          <cell r="A5313">
            <v>86908</v>
          </cell>
          <cell r="B5313" t="str">
            <v>APARELHO MISTURADOR DE MESA PARA PIA DE COZINHA, PADRÃO MÉDIO - FORNECIMENTO E INSTALAÇÃO. AF_01/2020</v>
          </cell>
          <cell r="C5313" t="str">
            <v>UN</v>
          </cell>
          <cell r="D5313">
            <v>522.30999999999995</v>
          </cell>
        </row>
        <row r="5314">
          <cell r="A5314">
            <v>86909</v>
          </cell>
          <cell r="B5314" t="str">
            <v>TORNEIRA CROMADA TUBO MÓVEL, DE MESA, 1/2" OU 3/4", PARA PIA DE COZINHA, PADRÃO ALTO - FORNECIMENTO E INSTALAÇÃO. AF_01/2020</v>
          </cell>
          <cell r="C5314" t="str">
            <v>UN</v>
          </cell>
          <cell r="D5314">
            <v>139.87</v>
          </cell>
        </row>
        <row r="5315">
          <cell r="A5315">
            <v>86910</v>
          </cell>
          <cell r="B5315" t="str">
            <v>TORNEIRA CROMADA TUBO MÓVEL, DE PAREDE, 1/2" OU 3/4", PARA PIA DE COZINHA, PADRÃO MÉDIO - FORNECIMENTO E INSTALAÇÃO. AF_01/2020</v>
          </cell>
          <cell r="C5315" t="str">
            <v>UN</v>
          </cell>
          <cell r="D5315">
            <v>137.81</v>
          </cell>
        </row>
        <row r="5316">
          <cell r="A5316">
            <v>86911</v>
          </cell>
          <cell r="B5316" t="str">
            <v>TORNEIRA CROMADA LONGA, DE PAREDE, 1/2" OU 3/4", PARA PIA DE COZINHA, PADRÃO POPULAR - FORNECIMENTO E INSTALAÇÃO. AF_01/2020</v>
          </cell>
          <cell r="C5316" t="str">
            <v>UN</v>
          </cell>
          <cell r="D5316">
            <v>94.25</v>
          </cell>
        </row>
        <row r="5317">
          <cell r="A5317">
            <v>86913</v>
          </cell>
          <cell r="B5317" t="str">
            <v>TORNEIRA CROMADA 1/2" OU 3/4" PARA TANQUE, PADRÃO POPULAR - FORNECIMENTO E INSTALAÇÃO. AF_01/2020</v>
          </cell>
          <cell r="C5317" t="str">
            <v>UN</v>
          </cell>
          <cell r="D5317">
            <v>58.84</v>
          </cell>
        </row>
        <row r="5318">
          <cell r="A5318">
            <v>86914</v>
          </cell>
          <cell r="B5318" t="str">
            <v>TORNEIRA CROMADA 1/2" OU 3/4" PARA TANQUE, PADRÃO MÉDIO - FORNECIMENTO E INSTALAÇÃO. AF_01/2020</v>
          </cell>
          <cell r="C5318" t="str">
            <v>UN</v>
          </cell>
          <cell r="D5318">
            <v>105.78</v>
          </cell>
        </row>
        <row r="5319">
          <cell r="A5319">
            <v>86915</v>
          </cell>
          <cell r="B5319" t="str">
            <v>TORNEIRA CROMADA DE MESA, 1/2" OU 3/4", PARA LAVATÓRIO, PADRÃO MÉDIO - FORNECIMENTO E INSTALAÇÃO. AF_01/2020</v>
          </cell>
          <cell r="C5319" t="str">
            <v>UN</v>
          </cell>
          <cell r="D5319">
            <v>154.38999999999999</v>
          </cell>
        </row>
        <row r="5320">
          <cell r="A5320">
            <v>86916</v>
          </cell>
          <cell r="B5320" t="str">
            <v>TORNEIRA PLÁSTICA 3/4" PARA TANQUE - FORNECIMENTO E INSTALAÇÃO. AF_01/2020</v>
          </cell>
          <cell r="C5320" t="str">
            <v>UN</v>
          </cell>
          <cell r="D5320">
            <v>22.03</v>
          </cell>
        </row>
        <row r="5321">
          <cell r="A5321">
            <v>86919</v>
          </cell>
          <cell r="B5321" t="str">
            <v>TANQUE DE LOUÇA BRANCA COM COLUNA, 30L OU EQUIVALENTE, INCLUSO SIFÃO FLEXÍVEL EM PVC, VÁLVULA METÁLICA E TORNEIRA DE METAL CROMADO PADRÃO MÉDIO - FORNECIMENTO E INSTALAÇÃO. AF_01/2020</v>
          </cell>
          <cell r="C5321" t="str">
            <v>UN</v>
          </cell>
          <cell r="D5321">
            <v>876.5</v>
          </cell>
        </row>
        <row r="5322">
          <cell r="A5322">
            <v>86920</v>
          </cell>
          <cell r="B5322" t="str">
            <v>TANQUE DE LOUÇA BRANCA COM COLUNA, 30L OU EQUIVALENTE, INCLUSO SIFÃO FLEXÍVEL EM PVC, VÁLVULA PLÁSTICA E TORNEIRA DE METAL CROMADO PADRÃO POPULAR - FORNECIMENTO E INSTALAÇÃO. AF_01/2020</v>
          </cell>
          <cell r="C5322" t="str">
            <v>UN</v>
          </cell>
          <cell r="D5322">
            <v>767.79</v>
          </cell>
        </row>
        <row r="5323">
          <cell r="A5323">
            <v>86921</v>
          </cell>
          <cell r="B5323" t="str">
            <v>TANQUE DE LOUÇA BRANCA COM COLUNA, 30L OU EQUIVALENTE, INCLUSO SIFÃO FLEXÍVEL EM PVC, VÁLVULA PLÁSTICA E TORNEIRA DE PLÁSTICO - FORNECIMENTO E INSTALAÇÃO. AF_01/2020</v>
          </cell>
          <cell r="C5323" t="str">
            <v>UN</v>
          </cell>
          <cell r="D5323">
            <v>730.98</v>
          </cell>
        </row>
        <row r="5324">
          <cell r="A5324">
            <v>86922</v>
          </cell>
          <cell r="B5324" t="str">
            <v>TANQUE DE LOUÇA BRANCA SUSPENSO, 18L OU EQUIVALENTE, INCLUSO SIFÃO TIPO GARRAFA EM METAL CROMADO, VÁLVULA METÁLICA E TORNEIRA DE METAL CROMADO PADRÃO MÉDIO - FORNECIMENTO E INSTALAÇÃO. AF_01/2020</v>
          </cell>
          <cell r="C5324" t="str">
            <v>UN</v>
          </cell>
          <cell r="D5324">
            <v>873.78</v>
          </cell>
        </row>
        <row r="5325">
          <cell r="A5325">
            <v>86923</v>
          </cell>
          <cell r="B5325" t="str">
            <v>TANQUE DE LOUÇA BRANCA SUSPENSO, 18L OU EQUIVALENTE, INCLUSO SIFÃO TIPO GARRAFA EM PVC, VÁLVULA PLÁSTICA E TORNEIRA DE METAL CROMADO PADRÃO POPULAR - FORNECIMENTO E INSTALAÇÃO. AF_01/2020</v>
          </cell>
          <cell r="C5325" t="str">
            <v>UN</v>
          </cell>
          <cell r="D5325">
            <v>570.16</v>
          </cell>
        </row>
        <row r="5326">
          <cell r="A5326">
            <v>86924</v>
          </cell>
          <cell r="B5326" t="str">
            <v>TANQUE DE LOUÇA BRANCA SUSPENSO, 18L OU EQUIVALENTE, INCLUSO SIFÃO TIPO GARRAFA EM PVC, VÁLVULA PLÁSTICA E TORNEIRA DE PLÁSTICO - FORNECIMENTO E INSTALAÇÃO. AF_01/2020</v>
          </cell>
          <cell r="C5326" t="str">
            <v>UN</v>
          </cell>
          <cell r="D5326">
            <v>533.35</v>
          </cell>
        </row>
        <row r="5327">
          <cell r="A5327">
            <v>86925</v>
          </cell>
          <cell r="B5327" t="str">
            <v>TANQUE DE MÁRMORE SINTÉTICO COM COLUNA, 22L OU EQUIVALENTE, INCLUSO SIFÃO FLEXÍVEL EM PVC, VÁLVULA PLÁSTICA E TORNEIRA DE METAL CROMADO PADRÃO POPULAR - FORNECIMENTO E INSTALAÇÃO. AF_01/2020</v>
          </cell>
          <cell r="C5327" t="str">
            <v>UN</v>
          </cell>
          <cell r="D5327">
            <v>635.29</v>
          </cell>
        </row>
        <row r="5328">
          <cell r="A5328">
            <v>86926</v>
          </cell>
          <cell r="B5328" t="str">
            <v>TANQUE DE MÁRMORE SINTÉTICO COM COLUNA, 22L OU EQUIVALENTE, INCLUSO SIFÃO FLEXÍVEL EM PVC, VÁLVULA PLÁSTICA E TORNEIRA DE PLÁSTICO - FORNECIMENTO E INSTALAÇÃO. AF_01/2020</v>
          </cell>
          <cell r="C5328" t="str">
            <v>UN</v>
          </cell>
          <cell r="D5328">
            <v>598.48</v>
          </cell>
        </row>
        <row r="5329">
          <cell r="A5329">
            <v>86927</v>
          </cell>
          <cell r="B5329" t="str">
            <v>TANQUE DE MÁRMORE SINTÉTICO SUSPENSO, 22L OU EQUIVALENTE, INCLUSO SIFÃO TIPO GARRAFA EM PVC, VÁLVULA PLÁSTICA E TORNEIRA DE METAL CROMADO PADRÃO POPULAR - FORNEC. E INSTALAÇÃO. AF_01/2020</v>
          </cell>
          <cell r="C5329" t="str">
            <v>UN</v>
          </cell>
          <cell r="D5329">
            <v>406.84</v>
          </cell>
        </row>
        <row r="5330">
          <cell r="A5330">
            <v>86928</v>
          </cell>
          <cell r="B5330" t="str">
            <v>TANQUE DE MÁRMORE SINTÉTICO SUSPENSO, 22L OU EQUIVALENTE, INCLUSO SIFÃO TIPO GARRAFA EM PVC, VÁLVULA PLÁSTICA E TORNEIRA DE PLÁSTICO - FORNECIMENTO E INSTALAÇÃO. AF_01/2020</v>
          </cell>
          <cell r="C5330" t="str">
            <v>UN</v>
          </cell>
          <cell r="D5330">
            <v>370.03</v>
          </cell>
        </row>
        <row r="5331">
          <cell r="A5331">
            <v>86929</v>
          </cell>
          <cell r="B5331" t="str">
            <v>TANQUE DE MÁRMORE SINTÉTICO SUSPENSO, 22L OU EQUIVALENTE, INCLUSO SIFÃO FLEXÍVEL EM PVC, VÁLVULA PLÁSTICA E TORNEIRA DE METAL CROMADO PADRÃO POPULAR - FORNECIMENTO E INSTALAÇÃO. AF_01/2020</v>
          </cell>
          <cell r="C5331" t="str">
            <v>UN</v>
          </cell>
          <cell r="D5331">
            <v>396.98</v>
          </cell>
        </row>
        <row r="5332">
          <cell r="A5332">
            <v>86930</v>
          </cell>
          <cell r="B5332" t="str">
            <v>TANQUE DE MÁRMORE SINTÉTICO SUSPENSO, 22L OU EQUIVALENTE, INCLUSO SIFÃO FLEXÍVEL EM PVC, VÁLVULA PLÁSTICA E TORNEIRA DE PLÁSTICO - FORNECIMENTO E INSTALAÇÃO. AF_01/2020</v>
          </cell>
          <cell r="C5332" t="str">
            <v>UN</v>
          </cell>
          <cell r="D5332">
            <v>360.17</v>
          </cell>
        </row>
        <row r="5333">
          <cell r="A5333">
            <v>86931</v>
          </cell>
          <cell r="B5333" t="str">
            <v>VASO SANITÁRIO SIFONADO COM CAIXA ACOPLADA LOUÇA BRANCA, INCLUSO ENGATE FLEXÍVEL EM PLÁSTICO BRANCO, 1/2  X 40CM - FORNECIMENTO E INSTALAÇÃO. AF_01/2020</v>
          </cell>
          <cell r="C5333" t="str">
            <v>UN</v>
          </cell>
          <cell r="D5333">
            <v>477.29</v>
          </cell>
        </row>
        <row r="5334">
          <cell r="A5334">
            <v>86932</v>
          </cell>
          <cell r="B5334" t="str">
            <v>VASO SANITÁRIO SIFONADO COM CAIXA ACOPLADA LOUÇA BRANCA - PADRÃO MÉDIO, INCLUSO ENGATE FLEXÍVEL EM METAL CROMADO, 1/2  X 40CM - FORNECIMENTO E INSTALAÇÃO. AF_01/2020</v>
          </cell>
          <cell r="C5334" t="str">
            <v>UN</v>
          </cell>
          <cell r="D5334">
            <v>522.62</v>
          </cell>
        </row>
        <row r="5335">
          <cell r="A5335">
            <v>86933</v>
          </cell>
          <cell r="B5335" t="str">
            <v>BANCADA DE MÁRMORE SINTÉTICO 120 X 60CM, COM CUBA INTEGRADA, INCLUSO SIFÃO TIPO GARRAFA EM PVC, VÁLVULA EM PLÁSTICO CROMADO TIPO AMERICANA E TORNEIRA CROMADA LONGA, DE PAREDE, PADRÃO POPULAR - FORNECIMENTO E INSTALAÇÃO. AF_01/2020</v>
          </cell>
          <cell r="C5335" t="str">
            <v>UN</v>
          </cell>
          <cell r="D5335">
            <v>449.74</v>
          </cell>
        </row>
        <row r="5336">
          <cell r="A5336">
            <v>86934</v>
          </cell>
          <cell r="B5336" t="str">
            <v>BANCADA DE MÁRMORE SINTÉTICO 120 X 60CM, COM CUBA INTEGRADA, INCLUSO SIFÃO TIPO FLEXÍVEL EM PVC, VÁLVULA EM PLÁSTICO CROMADO TIPO AMERICANA E TORNEIRA CROMADA LONGA, DE PAREDE, PADRÃO POPULAR - FORNECIMENTO E INSTALAÇÃO. AF_01/2020</v>
          </cell>
          <cell r="C5336" t="str">
            <v>UN</v>
          </cell>
          <cell r="D5336">
            <v>439.88</v>
          </cell>
        </row>
        <row r="5337">
          <cell r="A5337">
            <v>86935</v>
          </cell>
          <cell r="B5337" t="str">
            <v>CUBA DE EMBUTIR DE AÇO INOXIDÁVEL MÉDIA, INCLUSO VÁLVULA TIPO AMERICANA EM METAL CROMADO E SIFÃO FLEXÍVEL EM PVC - FORNECIMENTO E INSTALAÇÃO. AF_01/2020</v>
          </cell>
          <cell r="C5337" t="str">
            <v>UN</v>
          </cell>
          <cell r="D5337">
            <v>271.33</v>
          </cell>
        </row>
        <row r="5338">
          <cell r="A5338">
            <v>86936</v>
          </cell>
          <cell r="B5338" t="str">
            <v>CUBA DE EMBUTIR DE AÇO INOXIDÁVEL MÉDIA, INCLUSO VÁLVULA TIPO AMERICANA E SIFÃO TIPO GARRAFA EM METAL CROMADO - FORNECIMENTO E INSTALAÇÃO. AF_01/2020</v>
          </cell>
          <cell r="C5338" t="str">
            <v>UN</v>
          </cell>
          <cell r="D5338">
            <v>476.1</v>
          </cell>
        </row>
        <row r="5339">
          <cell r="A5339">
            <v>86937</v>
          </cell>
          <cell r="B5339" t="str">
            <v>CUBA DE EMBUTIR OVAL EM LOUÇA BRANCA, 35 X 50CM OU EQUIVALENTE, INCLUSO VÁLVULA EM METAL CROMADO E SIFÃO FLEXÍVEL EM PVC - FORNECIMENTO E INSTALAÇÃO. AF_01/2020</v>
          </cell>
          <cell r="C5339" t="str">
            <v>UN</v>
          </cell>
          <cell r="D5339">
            <v>220.15</v>
          </cell>
        </row>
        <row r="5340">
          <cell r="A5340">
            <v>86938</v>
          </cell>
          <cell r="B5340" t="str">
            <v>CUBA DE EMBUTIR OVAL EM LOUÇA BRANCA, 35 X 50CM OU EQUIVALENTE, INCLUSO VÁLVULA E SIFÃO TIPO GARRAFA EM METAL CROMADO - FORNECIMENTO E INSTALAÇÃO. AF_01/2020</v>
          </cell>
          <cell r="C5340" t="str">
            <v>UN</v>
          </cell>
          <cell r="D5340">
            <v>424.92</v>
          </cell>
        </row>
        <row r="5341">
          <cell r="A5341">
            <v>86939</v>
          </cell>
          <cell r="B5341" t="str">
            <v>LAVATÓRIO LOUÇA BRANCA COM COLUNA, *44 X 35,5* CM, PADRÃO POPULAR, INCLUSO SIFÃO FLEXÍVEL EM PVC, VÁLVULA E ENGATE FLEXÍVEL 30CM EM PLÁSTICO E COM TORNEIRA CROMADA PADRÃO POPULAR - FORNECIMENTO E INSTALAÇÃO. AF_01/2020</v>
          </cell>
          <cell r="C5341" t="str">
            <v>UN</v>
          </cell>
          <cell r="D5341">
            <v>416.44</v>
          </cell>
        </row>
        <row r="5342">
          <cell r="A5342">
            <v>86940</v>
          </cell>
          <cell r="B5342" t="str">
            <v>LAVATÓRIO LOUÇA BRANCA COM COLUNA, 45 X 55CM OU EQUIVALENTE, PADRÃO MÉDIO, INCLUSO SIFÃO TIPO GARRAFA, VÁLVULA E ENGATE FLEXÍVEL DE 40CM EM METAL CROMADO, COM APARELHO MISTURADOR PADRÃO MÉDIO - FORNECIMENTO E INSTALAÇÃO. AF_01/2020</v>
          </cell>
          <cell r="C5342" t="str">
            <v>UN</v>
          </cell>
          <cell r="D5342">
            <v>1181.1500000000001</v>
          </cell>
        </row>
        <row r="5343">
          <cell r="A5343">
            <v>86941</v>
          </cell>
          <cell r="B5343" t="str">
            <v>LAVATÓRIO LOUÇA BRANCA COM COLUNA, 45 X 55CM OU EQUIVALENTE, PADRÃO MÉDIO, INCLUSO SIFÃO TIPO GARRAFA, VÁLVULA E ENGATE FLEXÍVEL DE 40CM EM METAL CROMADO, COM TORNEIRA CROMADA DE MESA, PADRÃO MÉDIO - FORNECIMENTO E INSTALAÇÃO. AF_01/2020</v>
          </cell>
          <cell r="C5343" t="str">
            <v>UN</v>
          </cell>
          <cell r="D5343">
            <v>842.89</v>
          </cell>
        </row>
        <row r="5344">
          <cell r="A5344">
            <v>86942</v>
          </cell>
          <cell r="B5344" t="str">
            <v>LAVATÓRIO LOUÇA BRANCA SUSPENSO, 29,5 X 39CM OU EQUIVALENTE, PADRÃO POPULAR, INCLUSO SIFÃO TIPO GARRAFA EM PVC, VÁLVULA E ENGATE FLEXÍVEL 30CM EM PLÁSTICO E TORNEIRA CROMADA DE MESA, PADRÃO POPULAR - FORNECIMENTO E INSTALAÇÃO. AF_01/2020</v>
          </cell>
          <cell r="C5344" t="str">
            <v>UN</v>
          </cell>
          <cell r="D5344">
            <v>263.79000000000002</v>
          </cell>
        </row>
        <row r="5345">
          <cell r="A5345">
            <v>86943</v>
          </cell>
          <cell r="B5345" t="str">
            <v>LAVATÓRIO LOUÇA BRANCA SUSPENSO, 29,5 X 39CM OU EQUIVALENTE, PADRÃO POPULAR, INCLUSO SIFÃO FLEXÍVEL EM PVC, VÁLVULA E ENGATE FLEXÍVEL 30CM EM PLÁSTICO E TORNEIRA CROMADA DE MESA, PADRÃO POPULAR - FORNECIMENTO E INSTALAÇÃO. AF_01/2020</v>
          </cell>
          <cell r="C5345" t="str">
            <v>UN</v>
          </cell>
          <cell r="D5345">
            <v>253.93</v>
          </cell>
        </row>
        <row r="5346">
          <cell r="A5346">
            <v>86947</v>
          </cell>
          <cell r="B5346" t="str">
            <v>BANCADA MÁRMORE BRANCO, 50 X 60 CM, INCLUSO CUBA DE EMBUTIR OVAL EM LOUÇA BRANCA 35 X 50 CM, VÁLVULA, SIFÃO TIPO GARRAFA E ENGATE FLEXÍVEL 40 CM EM METAL CROMADO E APARELHO MISTURADOR DE MESA, PADRÃO MÉDIO - FORNEC. E INSTALAÇÃO. AF_01/2020</v>
          </cell>
          <cell r="C5346" t="str">
            <v>UN</v>
          </cell>
          <cell r="D5346">
            <v>1372.13</v>
          </cell>
        </row>
        <row r="5347">
          <cell r="A5347">
            <v>93396</v>
          </cell>
          <cell r="B5347" t="str">
            <v>BANCADA GRANITO CINZA,  50 X 60 CM, INCL. CUBA DE EMBUTIR OVAL LOUÇA BRANCA 35 X 50 CM, VÁLVULA METAL CROMADO, SIFÃO FLEXÍVEL PVC, ENGATE 30 CM FLEXÍVEL PLÁSTICO E TORNEIRA CROMADA DE MESA, PADRÃO POPULAR - FORNEC. E INSTALAÇÃO. AF_01/2020</v>
          </cell>
          <cell r="C5347" t="str">
            <v>UN</v>
          </cell>
          <cell r="D5347">
            <v>655.88</v>
          </cell>
        </row>
        <row r="5348">
          <cell r="A5348">
            <v>93441</v>
          </cell>
          <cell r="B5348" t="str">
            <v>BANCADA GRANITO CINZA  150 X 60 CM, COM CUBA DE EMBUTIR DE AÇO, VÁLVULA AMERICANA EM METAL, SIFÃO FLEXÍVEL EM PVC, ENGATE FLEXÍVEL 30 CM, TORNEIRA CROMADA LONGA, DE PAREDE, 1/2" OU 3/4", P/ COZINHA, PADRÃO POPULAR - FORNEC. E INSTALAÇÃO. AF_01/2020</v>
          </cell>
          <cell r="C5348" t="str">
            <v>UN</v>
          </cell>
          <cell r="D5348">
            <v>1090.76</v>
          </cell>
        </row>
        <row r="5349">
          <cell r="A5349">
            <v>93442</v>
          </cell>
          <cell r="B5349" t="str">
            <v>BANCADA MÁRMORE BRANCO 150 X 60 CM, COM CUBA DE EMBUTIR DE AÇO, VÁLVULA AMERICANA E SIFÃO TIPO GARRAFA EM METAL , ENGATE FLEXÍVEL 30 CM, TORNEIRA CROMADA, DE MESA, 1/2" OU 3/4", PARA PIA COZINHA, PADRÃO ALTO - FORNEC. E INSTALAÇÃO. AF_01/2020</v>
          </cell>
          <cell r="C5349" t="str">
            <v>UN</v>
          </cell>
          <cell r="D5349">
            <v>1481.53</v>
          </cell>
        </row>
        <row r="5350">
          <cell r="A5350">
            <v>95469</v>
          </cell>
          <cell r="B5350" t="str">
            <v>VASO SANITARIO SIFONADO CONVENCIONAL COM  LOUÇA BRANCA - FORNECIMENTO E INSTALAÇÃO. AF_01/2020</v>
          </cell>
          <cell r="C5350" t="str">
            <v>UN</v>
          </cell>
          <cell r="D5350">
            <v>285.82</v>
          </cell>
        </row>
        <row r="5351">
          <cell r="A5351">
            <v>95470</v>
          </cell>
          <cell r="B5351" t="str">
            <v>VASO SANITARIO SIFONADO CONVENCIONAL COM LOUÇA BRANCA, INCLUSO CONJUNTO DE LIGAÇÃO PARA BACIA SANITÁRIA AJUSTÁVEL - FORNECIMENTO E INSTALAÇÃO. AF_01/2020</v>
          </cell>
          <cell r="C5351" t="str">
            <v>UN</v>
          </cell>
          <cell r="D5351">
            <v>295.26</v>
          </cell>
        </row>
        <row r="5352">
          <cell r="A5352">
            <v>95471</v>
          </cell>
          <cell r="B5352" t="str">
            <v>VASO SANITARIO SIFONADO CONVENCIONAL PARA PCD SEM FURO FRONTAL COM  LOUÇA BRANCA SEM ASSENTO -  FORNECIMENTO E INSTALAÇÃO. AF_01/2020</v>
          </cell>
          <cell r="C5352" t="str">
            <v>UN</v>
          </cell>
          <cell r="D5352">
            <v>728.13</v>
          </cell>
        </row>
        <row r="5353">
          <cell r="A5353">
            <v>95472</v>
          </cell>
          <cell r="B5353" t="str">
            <v>VASO SANITARIO SIFONADO CONVENCIONAL PARA PCD SEM FURO FRONTAL COM LOUÇA BRANCA SEM ASSENTO, INCLUSO CONJUNTO DE LIGAÇÃO PARA BACIA SANITÁRIA AJUSTÁVEL - FORNECIMENTO E INSTALAÇÃO. AF_01/2020</v>
          </cell>
          <cell r="C5353" t="str">
            <v>UN</v>
          </cell>
          <cell r="D5353">
            <v>737.57</v>
          </cell>
        </row>
        <row r="5354">
          <cell r="A5354">
            <v>95542</v>
          </cell>
          <cell r="B5354" t="str">
            <v>PORTA TOALHA ROSTO EM METAL CROMADO, TIPO ARGOLA, INCLUSO FIXAÇÃO. AF_01/2020</v>
          </cell>
          <cell r="C5354" t="str">
            <v>UN</v>
          </cell>
          <cell r="D5354">
            <v>28.69</v>
          </cell>
        </row>
        <row r="5355">
          <cell r="A5355">
            <v>95543</v>
          </cell>
          <cell r="B5355" t="str">
            <v>PORTA TOALHA BANHO EM METAL CROMADO, TIPO BARRA, INCLUSO FIXAÇÃO. AF_01/2020</v>
          </cell>
          <cell r="C5355" t="str">
            <v>UN</v>
          </cell>
          <cell r="D5355">
            <v>49.25</v>
          </cell>
        </row>
        <row r="5356">
          <cell r="A5356">
            <v>95544</v>
          </cell>
          <cell r="B5356" t="str">
            <v>PAPELEIRA DE PAREDE EM METAL CROMADO SEM TAMPA, INCLUSO FIXAÇÃO. AF_01/2020</v>
          </cell>
          <cell r="C5356" t="str">
            <v>UN</v>
          </cell>
          <cell r="D5356">
            <v>34.369999999999997</v>
          </cell>
        </row>
        <row r="5357">
          <cell r="A5357">
            <v>95545</v>
          </cell>
          <cell r="B5357" t="str">
            <v>SABONETEIRA DE PAREDE EM METAL CROMADO, INCLUSO FIXAÇÃO. AF_01/2020</v>
          </cell>
          <cell r="C5357" t="str">
            <v>UN</v>
          </cell>
          <cell r="D5357">
            <v>33.770000000000003</v>
          </cell>
        </row>
        <row r="5358">
          <cell r="A5358">
            <v>95546</v>
          </cell>
          <cell r="B5358" t="str">
            <v>KIT DE ACESSORIOS PARA BANHEIRO EM METAL CROMADO, 5 PECAS, INCLUSO FIXAÇÃO. AF_01/2020</v>
          </cell>
          <cell r="C5358" t="str">
            <v>UN</v>
          </cell>
          <cell r="D5358">
            <v>123.76</v>
          </cell>
        </row>
        <row r="5359">
          <cell r="A5359">
            <v>95547</v>
          </cell>
          <cell r="B5359" t="str">
            <v>SABONETEIRA PLASTICA TIPO DISPENSER PARA SABONETE LIQUIDO COM RESERVATORIO 800 A 1500 ML, INCLUSO FIXAÇÃO. AF_01/2020</v>
          </cell>
          <cell r="C5359" t="str">
            <v>UN</v>
          </cell>
          <cell r="D5359">
            <v>103.39</v>
          </cell>
        </row>
        <row r="5360">
          <cell r="A5360">
            <v>100848</v>
          </cell>
          <cell r="B5360" t="str">
            <v>VASO SANITÁRIO INFANTIL LOUÇA BRANCA - FORNECIMENTO E INSTALACAO. AF_01/2020</v>
          </cell>
          <cell r="C5360" t="str">
            <v>UN</v>
          </cell>
          <cell r="D5360">
            <v>524.24</v>
          </cell>
        </row>
        <row r="5361">
          <cell r="A5361">
            <v>100849</v>
          </cell>
          <cell r="B5361" t="str">
            <v>ASSENTO SANITÁRIO CONVENCIONAL - FORNECIMENTO E INSTALACAO. AF_01/2020</v>
          </cell>
          <cell r="C5361" t="str">
            <v>UN</v>
          </cell>
          <cell r="D5361">
            <v>41.95</v>
          </cell>
        </row>
        <row r="5362">
          <cell r="A5362">
            <v>100851</v>
          </cell>
          <cell r="B5362" t="str">
            <v>ASSENTO SANITÁRIO INFANTIL - FORNECIMENTO E INSTALACAO. AF_01/2020</v>
          </cell>
          <cell r="C5362" t="str">
            <v>UN</v>
          </cell>
          <cell r="D5362">
            <v>83.63</v>
          </cell>
        </row>
        <row r="5363">
          <cell r="A5363">
            <v>100852</v>
          </cell>
          <cell r="B5363" t="str">
            <v>CUBA DE EMBUTIR RETANGULAR DE AÇO INOXIDÁVEL, 56 X 33 X 12 CM - FORNECIMENTO E INSTALAÇÃO. AF_01/2020</v>
          </cell>
          <cell r="C5363" t="str">
            <v>UN</v>
          </cell>
          <cell r="D5363">
            <v>200.11</v>
          </cell>
        </row>
        <row r="5364">
          <cell r="A5364">
            <v>100853</v>
          </cell>
          <cell r="B5364" t="str">
            <v>TORNEIRA CROMADA DE MESA PARA LAVATORIO, TIPO MONOCOMANDO. AF_01/2020</v>
          </cell>
          <cell r="C5364" t="str">
            <v>UN</v>
          </cell>
          <cell r="D5364">
            <v>369.98</v>
          </cell>
        </row>
        <row r="5365">
          <cell r="A5365">
            <v>100854</v>
          </cell>
          <cell r="B5365" t="str">
            <v>TORNEIRA CROMADA DE MESA PARA LAVATÓRIO COM SENSOR DE PRESENCA. AF_01/2020</v>
          </cell>
          <cell r="C5365" t="str">
            <v>UN</v>
          </cell>
          <cell r="D5365">
            <v>1932.59</v>
          </cell>
        </row>
        <row r="5366">
          <cell r="A5366">
            <v>100856</v>
          </cell>
          <cell r="B5366" t="str">
            <v>MANOPLA E CANOPLA CROMADA - FORNECIMENTO E INSTALAÇÃO. AF_01/2020</v>
          </cell>
          <cell r="C5366" t="str">
            <v>UN</v>
          </cell>
          <cell r="D5366">
            <v>40.76</v>
          </cell>
        </row>
        <row r="5367">
          <cell r="A5367">
            <v>100857</v>
          </cell>
          <cell r="B5367" t="str">
            <v>ACABAMENTO MONOCOMANDO PARA CHUVEIRO - FORNECIMENTO E INSTALAÇÃO. AF_01/2020</v>
          </cell>
          <cell r="C5367" t="str">
            <v>UN</v>
          </cell>
          <cell r="D5367">
            <v>566.02</v>
          </cell>
        </row>
        <row r="5368">
          <cell r="A5368">
            <v>100858</v>
          </cell>
          <cell r="B5368" t="str">
            <v>MICTÓRIO SIFONADO LOUÇA BRANCA - PADRÃO MÉDIO - FORNECIMENTO E INSTALAÇÃO. AF_01/2020</v>
          </cell>
          <cell r="C5368" t="str">
            <v>UN</v>
          </cell>
          <cell r="D5368">
            <v>638.80999999999995</v>
          </cell>
        </row>
        <row r="5369">
          <cell r="A5369">
            <v>100859</v>
          </cell>
          <cell r="B5369" t="str">
            <v>MICTÓRIO SIFONADO LOUÇA BRANCA PARA ENTRADA DE ÁGUA EMBUTIDA - PADRÃO ALTO - FORNECIMENTO E INSTALAÇÃO. AF_01/2020</v>
          </cell>
          <cell r="C5369" t="str">
            <v>UN</v>
          </cell>
          <cell r="D5369">
            <v>957.09</v>
          </cell>
        </row>
        <row r="5370">
          <cell r="A5370">
            <v>100860</v>
          </cell>
          <cell r="B5370" t="str">
            <v>CHUVEIRO ELÉTRICO COMUM CORPO PLÁSTICO, TIPO DUCHA - FORNECIMENTO E INSTALAÇÃO. AF_01/2020</v>
          </cell>
          <cell r="C5370" t="str">
            <v>UN</v>
          </cell>
          <cell r="D5370">
            <v>91.65</v>
          </cell>
        </row>
        <row r="5371">
          <cell r="A5371">
            <v>100861</v>
          </cell>
          <cell r="B5371" t="str">
            <v>SUPORTE MÃO FRANCESA EM AÇO, ABAS IGUAIS 30 CM, CAPACIDADE MINIMA 60 KG, BRANCO - FORNECIMENTO E INSTALAÇÃO. AF_01/2020</v>
          </cell>
          <cell r="C5371" t="str">
            <v>UN</v>
          </cell>
          <cell r="D5371">
            <v>34.340000000000003</v>
          </cell>
        </row>
        <row r="5372">
          <cell r="A5372">
            <v>100862</v>
          </cell>
          <cell r="B5372" t="str">
            <v>SUPORTE MÃO FRANCESA EM ACO, ABAS IGUAIS 40 CM, CAPACIDADE MINIMA 70 KG, BRANCO - FORNECIMENTO E INSTALAÇÃO. AF_01/2020</v>
          </cell>
          <cell r="C5372" t="str">
            <v>UN</v>
          </cell>
          <cell r="D5372">
            <v>37.75</v>
          </cell>
        </row>
        <row r="5373">
          <cell r="A5373">
            <v>100863</v>
          </cell>
          <cell r="B5373" t="str">
            <v>BARRA DE APOIO EM "L", EM ACO INOX POLIDO 70 X 70 CM, FIXADA NA PAREDE - FORNECIMENTO E INSTALACAO. AF_01/2020</v>
          </cell>
          <cell r="C5373" t="str">
            <v>UN</v>
          </cell>
          <cell r="D5373">
            <v>631.33000000000004</v>
          </cell>
        </row>
        <row r="5374">
          <cell r="A5374">
            <v>100864</v>
          </cell>
          <cell r="B5374" t="str">
            <v>BARRA DE APOIO EM "L", EM ACO INOX POLIDO 80 X 80 CM, FIXADA NA PAREDE - FORNECIMENTO E INSTALACAO. AF_01/2020</v>
          </cell>
          <cell r="C5374" t="str">
            <v>UN</v>
          </cell>
          <cell r="D5374">
            <v>693.64</v>
          </cell>
        </row>
        <row r="5375">
          <cell r="A5375">
            <v>100865</v>
          </cell>
          <cell r="B5375" t="str">
            <v>BARRA DE APOIO LATERAL ARTICULADA, COM TRAVA, EM ACO INOX POLIDO, FIXADA NA PAREDE - FORNECIMENTO E INSTALAÇÃO. AF_01/2020</v>
          </cell>
          <cell r="C5375" t="str">
            <v>UN</v>
          </cell>
          <cell r="D5375">
            <v>617.02</v>
          </cell>
        </row>
        <row r="5376">
          <cell r="A5376">
            <v>100866</v>
          </cell>
          <cell r="B5376" t="str">
            <v>BARRA DE APOIO RETA, EM ACO INOX POLIDO, COMPRIMENTO 60CM, FIXADA NA PAREDE - FORNECIMENTO E INSTALAÇÃO. AF_01/2020</v>
          </cell>
          <cell r="C5376" t="str">
            <v>UN</v>
          </cell>
          <cell r="D5376">
            <v>325.33999999999997</v>
          </cell>
        </row>
        <row r="5377">
          <cell r="A5377">
            <v>100867</v>
          </cell>
          <cell r="B5377" t="str">
            <v>BARRA DE APOIO RETA, EM ACO INOX POLIDO, COMPRIMENTO 70 CM,  FIXADA NA PAREDE - FORNECIMENTO E INSTALAÇÃO. AF_01/2020</v>
          </cell>
          <cell r="C5377" t="str">
            <v>UN</v>
          </cell>
          <cell r="D5377">
            <v>345.89</v>
          </cell>
        </row>
        <row r="5378">
          <cell r="A5378">
            <v>100868</v>
          </cell>
          <cell r="B5378" t="str">
            <v>BARRA DE APOIO RETA, EM ACO INOX POLIDO, COMPRIMENTO 80 CM,  FIXADA NA PAREDE - FORNECIMENTO E INSTALAÇÃO. AF_01/2020</v>
          </cell>
          <cell r="C5378" t="str">
            <v>UN</v>
          </cell>
          <cell r="D5378">
            <v>359.56</v>
          </cell>
        </row>
        <row r="5379">
          <cell r="A5379">
            <v>100869</v>
          </cell>
          <cell r="B5379" t="str">
            <v>BARRA DE APOIO RETA, EM ACO INOX POLIDO, COMPRIMENTO 90 CM,  FIXADA NA PAREDE - FORNECIMENTO E INSTALAÇÃO. AF_01/2020</v>
          </cell>
          <cell r="C5379" t="str">
            <v>UN</v>
          </cell>
          <cell r="D5379">
            <v>370.05</v>
          </cell>
        </row>
        <row r="5380">
          <cell r="A5380">
            <v>100870</v>
          </cell>
          <cell r="B5380" t="str">
            <v>BARRA DE APOIO RETA, EM ALUMINIO, COMPRIMENTO 60 CM,  FIXADA NA PAREDE - FORNECIMENTO E INSTALAÇÃO. AF_01/2020</v>
          </cell>
          <cell r="C5380" t="str">
            <v>UN</v>
          </cell>
          <cell r="D5380">
            <v>301.98</v>
          </cell>
        </row>
        <row r="5381">
          <cell r="A5381">
            <v>100871</v>
          </cell>
          <cell r="B5381" t="str">
            <v>BARRA DE APOIO RETA, EM ALUMINIO, COMPRIMENTO 70 CM,  FIXADA NA PAREDE - FORNECIMENTO E INSTALAÇÃO. AF_01/2020</v>
          </cell>
          <cell r="C5381" t="str">
            <v>UN</v>
          </cell>
          <cell r="D5381">
            <v>325.8</v>
          </cell>
        </row>
        <row r="5382">
          <cell r="A5382">
            <v>100872</v>
          </cell>
          <cell r="B5382" t="str">
            <v>BARRA DE APOIO RETA, EM ALUMINIO, COMPRIMENTO 80 CM,  FIXADA NA PAREDE - FORNECIMENTO E INSTALAÇÃO. AF_01/2020</v>
          </cell>
          <cell r="C5382" t="str">
            <v>UN</v>
          </cell>
          <cell r="D5382">
            <v>341.01</v>
          </cell>
        </row>
        <row r="5383">
          <cell r="A5383">
            <v>100873</v>
          </cell>
          <cell r="B5383" t="str">
            <v>BARRA DE APOIO RETA, EM ALUMINIO, COMPRIMENTO 90 CM,  FIXADA NA PAREDE - FORNECIMENTO E INSTALAÇÃO. AF_01/2020</v>
          </cell>
          <cell r="C5383" t="str">
            <v>UN</v>
          </cell>
          <cell r="D5383">
            <v>350.51</v>
          </cell>
        </row>
        <row r="5384">
          <cell r="A5384">
            <v>100874</v>
          </cell>
          <cell r="B5384" t="str">
            <v>PUXADOR PARA PCD, FIXADO NA PORTA - FORNECIMENTO E INSTALAÇÃO. AF_01/2020</v>
          </cell>
          <cell r="C5384" t="str">
            <v>UN</v>
          </cell>
          <cell r="D5384">
            <v>325.33999999999997</v>
          </cell>
        </row>
        <row r="5385">
          <cell r="A5385">
            <v>100875</v>
          </cell>
          <cell r="B5385" t="str">
            <v>BANCO ARTICULADO, EM ACO INOX, PARA PCD, FIXADO NA PAREDE - FORNECIMENTO E INSTALAÇÃO. AF_01/2020</v>
          </cell>
          <cell r="C5385" t="str">
            <v>UN</v>
          </cell>
          <cell r="D5385">
            <v>1138.79</v>
          </cell>
        </row>
        <row r="5386">
          <cell r="A5386">
            <v>100878</v>
          </cell>
          <cell r="B5386" t="str">
            <v>VASO SANITÁRIO SIFONADO COM CAIXA ACOPLADA, LOUÇA BRANCA - PADRÃO ALTO - FORNECIMENTO E INSTALAÇÃO. AF_01/2020</v>
          </cell>
          <cell r="C5386" t="str">
            <v>UN</v>
          </cell>
          <cell r="D5386">
            <v>623.75</v>
          </cell>
        </row>
        <row r="5387">
          <cell r="A5387">
            <v>98052</v>
          </cell>
          <cell r="B5387" t="str">
            <v>TANQUE SÉPTICO CIRCULAR, EM CONCRETO PRÉ-MOLDADO, DIÂMETRO INTERNO = 1,10 M, ALTURA INTERNA = 2,50 M, VOLUME ÚTIL: 2138,2 L (PARA 5 CONTRIBUINTES). AF_12/2020_PA</v>
          </cell>
          <cell r="C5387" t="str">
            <v>UN</v>
          </cell>
          <cell r="D5387">
            <v>2100.9699999999998</v>
          </cell>
        </row>
        <row r="5388">
          <cell r="A5388">
            <v>98053</v>
          </cell>
          <cell r="B5388" t="str">
            <v>TANQUE SÉPTICO CIRCULAR, EM CONCRETO PRÉ-MOLDADO, DIÂMETRO INTERNO = 1,40 M, ALTURA INTERNA = 2,50 M, VOLUME ÚTIL: 3463,6 L (PARA 13 CONTRIBUINTES). AF_12/2020_PA</v>
          </cell>
          <cell r="C5388" t="str">
            <v>UN</v>
          </cell>
          <cell r="D5388">
            <v>2895.8</v>
          </cell>
        </row>
        <row r="5389">
          <cell r="A5389">
            <v>98054</v>
          </cell>
          <cell r="B5389" t="str">
            <v>TANQUE SÉPTICO CIRCULAR, EM CONCRETO PRÉ-MOLDADO, DIÂMETRO INTERNO = 1,88 M, ALTURA INTERNA = 2,50 M, VOLUME ÚTIL: 6245,8 L (PARA 32 CONTRIBUINTES). AF_12/2020_PA</v>
          </cell>
          <cell r="C5389" t="str">
            <v>UN</v>
          </cell>
          <cell r="D5389">
            <v>4733.79</v>
          </cell>
        </row>
        <row r="5390">
          <cell r="A5390">
            <v>98055</v>
          </cell>
          <cell r="B5390" t="str">
            <v>TANQUE SÉPTICO CIRCULAR, EM CONCRETO PRÉ-MOLDADO, DIÂMETRO INTERNO = 2,38 M, ALTURA INTERNA = 2,50 M, VOLUME ÚTIL: 10009,8 L (PARA 69 CONTRIBUINTES). AF_12/2020_PA</v>
          </cell>
          <cell r="C5390" t="str">
            <v>UN</v>
          </cell>
          <cell r="D5390">
            <v>6435.5</v>
          </cell>
        </row>
        <row r="5391">
          <cell r="A5391">
            <v>98056</v>
          </cell>
          <cell r="B5391" t="str">
            <v>TANQUE SÉPTICO CIRCULAR, EM CONCRETO PRÉ-MOLDADO, DIÂMETRO INTERNO = 2,38 M, ALTURA INTERNA = 3,0 M, VOLUME ÚTIL: 12234,2 L (PARA 86 CONTRIBUINTES). AF_12/2020_PA</v>
          </cell>
          <cell r="C5391" t="str">
            <v>UN</v>
          </cell>
          <cell r="D5391">
            <v>7527.37</v>
          </cell>
        </row>
        <row r="5392">
          <cell r="A5392">
            <v>98057</v>
          </cell>
          <cell r="B5392" t="str">
            <v>TANQUE SÉPTICO CIRCULAR, EM CONCRETO PRÉ-MOLDADO, DIÂMETRO INTERNO = 2,88 M, ALTURA INTERNA = 2,50 M, VOLUME ÚTIL: 14657,4 L (PARA 105 CONTRIBUINTES). AF_12/2020_PA</v>
          </cell>
          <cell r="C5392" t="str">
            <v>UN</v>
          </cell>
          <cell r="D5392">
            <v>8953.33</v>
          </cell>
        </row>
        <row r="5393">
          <cell r="A5393">
            <v>98058</v>
          </cell>
          <cell r="B5393" t="str">
            <v>FILTRO ANAERÓBIO CIRCULAR, EM CONCRETO PRÉ-MOLDADO, DIÂMETRO INTERNO = 1,10 M, ALTURA INTERNA = 1,50 M, VOLUME ÚTIL: 1140,4 L (PARA 5 CONTRIBUINTES). AF_12/2020_PA</v>
          </cell>
          <cell r="C5393" t="str">
            <v>UN</v>
          </cell>
          <cell r="D5393">
            <v>1792.54</v>
          </cell>
        </row>
        <row r="5394">
          <cell r="A5394">
            <v>98059</v>
          </cell>
          <cell r="B5394" t="str">
            <v>FILTRO ANAERÓBIO CIRCULAR, EM CONCRETO PRÉ-MOLDADO, DIÂMETRO INTERNO = 1,88 M, ALTURA INTERNA = 1,50 M, VOLUME ÚTIL: 3331,1 L (PARA 19 CONTRIBUINTES). AF_12/2020_PA</v>
          </cell>
          <cell r="C5394" t="str">
            <v>UN</v>
          </cell>
          <cell r="D5394">
            <v>3890.57</v>
          </cell>
        </row>
        <row r="5395">
          <cell r="A5395">
            <v>98060</v>
          </cell>
          <cell r="B5395" t="str">
            <v>FILTRO ANAERÓBIO CIRCULAR, EM CONCRETO PRÉ-MOLDADO, DIÂMETRO INTERNO = 2,38 M, ALTURA INTERNA = 1,50 M, VOLUME ÚTIL: 5338,6 L (PARA 34 CONTRIBUINTES). AF_12/2020_PA</v>
          </cell>
          <cell r="C5395" t="str">
            <v>UN</v>
          </cell>
          <cell r="D5395">
            <v>5432.14</v>
          </cell>
        </row>
        <row r="5396">
          <cell r="A5396">
            <v>98061</v>
          </cell>
          <cell r="B5396" t="str">
            <v>FILTRO ANAERÓBIO CIRCULAR, EM CONCRETO PRÉ-MOLDADO, DIÂMETRO INTERNO = 2,88 M, ALTURA INTERNA = 1,50 M, VOLUME ÚTIL: 7817,3 L (PARA 75 CONTRIBUINTES). AF_12/2020_PA</v>
          </cell>
          <cell r="C5396" t="str">
            <v>UN</v>
          </cell>
          <cell r="D5396">
            <v>7583.11</v>
          </cell>
        </row>
        <row r="5397">
          <cell r="A5397">
            <v>98062</v>
          </cell>
          <cell r="B5397" t="str">
            <v>SUMIDOURO CIRCULAR, EM CONCRETO PRÉ-MOLDADO, DIÂMETRO INTERNO = 1,88 M, ALTURA INTERNA = 2,00 M, ÁREA DE INFILTRAÇÃO: 13,1 M² (PARA 5 CONTRIBUINTES). AF_12/2020_PA</v>
          </cell>
          <cell r="C5397" t="str">
            <v>UN</v>
          </cell>
          <cell r="D5397">
            <v>3123.11</v>
          </cell>
        </row>
        <row r="5398">
          <cell r="A5398">
            <v>98063</v>
          </cell>
          <cell r="B5398" t="str">
            <v>SUMIDOURO CIRCULAR, EM CONCRETO PRÉ-MOLDADO, DIÂMETRO INTERNO = 2,38 M, ALTURA INTERNA = 2,50 M, ÁREA DE INFILTRAÇÃO: 21,3 M² (PARA 8 CONTRIBUINTES). AF_12/2020_PA</v>
          </cell>
          <cell r="C5398" t="str">
            <v>UN</v>
          </cell>
          <cell r="D5398">
            <v>4774.8500000000004</v>
          </cell>
        </row>
        <row r="5399">
          <cell r="A5399">
            <v>98064</v>
          </cell>
          <cell r="B5399" t="str">
            <v>SUMIDOURO CIRCULAR, EM CONCRETO PRÉ-MOLDADO, DIÂMETRO INTERNO = 2,38 M, ALTURA INTERNA = 3,0 M, ÁREA DE INFILTRAÇÃO: 25 M² (PARA 10 CONTRIBUINTES). AF_12/2020_PA</v>
          </cell>
          <cell r="C5399" t="str">
            <v>UN</v>
          </cell>
          <cell r="D5399">
            <v>5535.58</v>
          </cell>
        </row>
        <row r="5400">
          <cell r="A5400">
            <v>98065</v>
          </cell>
          <cell r="B5400" t="str">
            <v>SUMIDOURO CIRCULAR, EM CONCRETO PRÉ-MOLDADO, DIÂMETRO INTERNO = 2,88 M, ALTURA INTERNA = 3,0 M, ÁREA DE INFILTRAÇÃO: 31,4 M² (PARA 12 CONTRIBUINTES). AF_12/2020_PA</v>
          </cell>
          <cell r="C5400" t="str">
            <v>UN</v>
          </cell>
          <cell r="D5400">
            <v>7701.58</v>
          </cell>
        </row>
        <row r="5401">
          <cell r="A5401">
            <v>98066</v>
          </cell>
          <cell r="B5401" t="str">
            <v>TANQUE SÉPTICO RETANGULAR, EM ALVENARIA COM TIJOLOS CERÂMICOS MACIÇOS, DIMENSÕES INTERNAS: 1,0 X 2,0 X H=1,4 M, VOLUME ÚTIL: 2000 L (PARA 5 CONTRIBUINTES). AF_12/2020</v>
          </cell>
          <cell r="C5401" t="str">
            <v>UN</v>
          </cell>
          <cell r="D5401">
            <v>4629.93</v>
          </cell>
        </row>
        <row r="5402">
          <cell r="A5402">
            <v>98067</v>
          </cell>
          <cell r="B5402" t="str">
            <v>TANQUE SÉPTICO RETANGULAR, EM ALVENARIA COM TIJOLOS CERÂMICOS MACIÇOS, DIMENSÕES INTERNAS: 1,2 X 2,4 X H=1,6 M, VOLUME ÚTIL: 3456 L (PARA 13 CONTRIBUINTES). AF_12/2020</v>
          </cell>
          <cell r="C5402" t="str">
            <v>UN</v>
          </cell>
          <cell r="D5402">
            <v>6173.43</v>
          </cell>
        </row>
        <row r="5403">
          <cell r="A5403">
            <v>98068</v>
          </cell>
          <cell r="B5403" t="str">
            <v>TANQUE SÉPTICO RETANGULAR, EM ALVENARIA COM TIJOLOS CERÂMICOS MACIÇOS, DIMENSÕES INTERNAS: 1,4 X 3,2 X H=1,8 M, VOLUME ÚTIL: 6272 L (PARA 32 CONTRIBUINTES). AF_12/2020</v>
          </cell>
          <cell r="C5403" t="str">
            <v>UN</v>
          </cell>
          <cell r="D5403">
            <v>8720.7800000000007</v>
          </cell>
        </row>
        <row r="5404">
          <cell r="A5404">
            <v>98069</v>
          </cell>
          <cell r="B5404" t="str">
            <v>TANQUE SÉPTICO RETANGULAR, EM ALVENARIA COM TIJOLOS CERÂMICOS MACIÇOS, DIMENSÕES INTERNAS: 1,6 X 4,4 X H=1,8 M, VOLUME ÚTIL: 9856 L (PARA 68 CONTRIBUINTES). AF_12/2020</v>
          </cell>
          <cell r="C5404" t="str">
            <v>UN</v>
          </cell>
          <cell r="D5404">
            <v>11716.83</v>
          </cell>
        </row>
        <row r="5405">
          <cell r="A5405">
            <v>98070</v>
          </cell>
          <cell r="B5405" t="str">
            <v>TANQUE SÉPTICO RETANGULAR, EM ALVENARIA COM TIJOLOS CERÂMICOS MACIÇOS, DIMENSÕES INTERNAS: 1,6 X 4,8 X H=2,0 M, VOLUME ÚTIL: 12288 L (PARA 86 CONTRIBUINTES). AF_12/2020</v>
          </cell>
          <cell r="C5405" t="str">
            <v>UN</v>
          </cell>
          <cell r="D5405">
            <v>13395.15</v>
          </cell>
        </row>
        <row r="5406">
          <cell r="A5406">
            <v>98071</v>
          </cell>
          <cell r="B5406" t="str">
            <v>TANQUE SÉPTICO RETANGULAR, EM ALVENARIA COM TIJOLOS CERÂMICOS MACIÇOS, DIMENSÕES INTERNAS: 1,6 X 4,6 X H=2,4 M, VOLUME ÚTIL: 14720 L (PARA 105 CONTRIBUINTES). AF_12/2020</v>
          </cell>
          <cell r="C5406" t="str">
            <v>UN</v>
          </cell>
          <cell r="D5406">
            <v>14632.88</v>
          </cell>
        </row>
        <row r="5407">
          <cell r="A5407">
            <v>98072</v>
          </cell>
          <cell r="B5407" t="str">
            <v>FILTRO ANAERÓBIO RETANGULAR, EM ALVENARIA COM TIJOLOS CERÂMICOS MACIÇOS, DIMENSÕES INTERNAS: 0,8 X 1,2 X H=1,67 M, VOLUME ÚTIL: 1152 L (PARA 5 CONTRIBUINTES). AF_12/2020</v>
          </cell>
          <cell r="C5407" t="str">
            <v>UN</v>
          </cell>
          <cell r="D5407">
            <v>3891.09</v>
          </cell>
        </row>
        <row r="5408">
          <cell r="A5408">
            <v>98073</v>
          </cell>
          <cell r="B5408" t="str">
            <v>FILTRO ANAERÓBIO RETANGULAR, EM ALVENARIA COM TIJOLOS CERÂMICOS MACIÇOS, DIMENSÕES INTERNAS: 1,2 X 1,8 X H=1,67 M, VOLUME ÚTIL: 2592 L (PARA 13 CONTRIBUINTES). AF_12/2020</v>
          </cell>
          <cell r="C5408" t="str">
            <v>UN</v>
          </cell>
          <cell r="D5408">
            <v>6105.52</v>
          </cell>
        </row>
        <row r="5409">
          <cell r="A5409">
            <v>98074</v>
          </cell>
          <cell r="B5409" t="str">
            <v>FILTRO ANAERÓBIO RETANGULAR, EM ALVENARIA COM TIJOLOS CERÂMICOS MACIÇOS, DIMENSÕES INTERNAS: 1,4 X 3,0 X H=1,67 M, VOLUME ÚTIL: 5040 L (PARA 32 CONTRIBUINTES). AF_12/2020</v>
          </cell>
          <cell r="C5409" t="str">
            <v>UN</v>
          </cell>
          <cell r="D5409">
            <v>9506.66</v>
          </cell>
        </row>
        <row r="5410">
          <cell r="A5410">
            <v>98075</v>
          </cell>
          <cell r="B5410" t="str">
            <v>FILTRO ANAERÓBIO RETANGULAR, EM ALVENARIA COM TIJOLOS CERÂMICOS MACIÇOS, DIMENSÕES INTERNAS: 1,4 X 4,2 X H=1,67 M, VOLUME ÚTIL: 7056 L (PARA 67 CONTRIBUINTES). AF_12/2020</v>
          </cell>
          <cell r="C5410" t="str">
            <v>UN</v>
          </cell>
          <cell r="D5410">
            <v>12376.51</v>
          </cell>
        </row>
        <row r="5411">
          <cell r="A5411">
            <v>98076</v>
          </cell>
          <cell r="B5411" t="str">
            <v>FILTRO ANAERÓBIO RETANGULAR, EM ALVENARIA COM TIJOLOS CERÂMICOS MACIÇOS, DIMENSÕES INTERNAS: 1,6 X 4,6 X H=1,67 M, VOLUME ÚTIL: 8832 L (PARA 84 CONTRIBUINTES). AF_12/2020</v>
          </cell>
          <cell r="C5411" t="str">
            <v>UN</v>
          </cell>
          <cell r="D5411">
            <v>14277.99</v>
          </cell>
        </row>
        <row r="5412">
          <cell r="A5412">
            <v>98077</v>
          </cell>
          <cell r="B5412" t="str">
            <v>FILTRO ANAERÓBIO RETANGULAR, EM ALVENARIA COM TIJOLOS CERÂMICOS MACIÇOS, DIMENSÕES INTERNAS: 1,6 X 5,6 X H=1,67 M, VOLUME ÚTIL: 10752 L (PARA 103 CONTRIBUINTES). AF_12/2020</v>
          </cell>
          <cell r="C5412" t="str">
            <v>UN</v>
          </cell>
          <cell r="D5412">
            <v>16819.5</v>
          </cell>
        </row>
        <row r="5413">
          <cell r="A5413">
            <v>98078</v>
          </cell>
          <cell r="B5413" t="str">
            <v>SUMIDOURO RETANGULAR, EM ALVENARIA COM TIJOLOS CERÂMICOS MACIÇOS, DIMENSÕES INTERNAS: 0,8 X 1,4 X H=3,0 M, ÁREA DE INFILTRAÇÃO: 13,2 M² (PARA 5 CONTRIBUINTES). AF_12/2020</v>
          </cell>
          <cell r="C5413" t="str">
            <v>UN</v>
          </cell>
          <cell r="D5413">
            <v>4353.5600000000004</v>
          </cell>
        </row>
        <row r="5414">
          <cell r="A5414">
            <v>98079</v>
          </cell>
          <cell r="B5414" t="str">
            <v>SUMIDOURO RETANGULAR, EM ALVENARIA COM TIJOLOS CERÂMICOS MACIÇOS, DIMENSÕES INTERNAS: 1,0 X 3,0 X H=3,0 M, ÁREA DE INFILTRAÇÃO: 25 M² (PARA 10 CONTRIBUINTES). AF_12/2020</v>
          </cell>
          <cell r="C5414" t="str">
            <v>UN</v>
          </cell>
          <cell r="D5414">
            <v>7628.61</v>
          </cell>
        </row>
        <row r="5415">
          <cell r="A5415">
            <v>98080</v>
          </cell>
          <cell r="B5415" t="str">
            <v>SUMIDOURO RETANGULAR, EM ALVENARIA COM TIJOLOS CERÂMICOS MACIÇOS, DIMENSÕES INTERNAS: 1,6 X 3,4 X H=3,0 M, ÁREA DE INFILTRAÇÃO: 32,9 M² (PARA 13 CONTRIBUINTES). AF_12/2020</v>
          </cell>
          <cell r="C5415" t="str">
            <v>UN</v>
          </cell>
          <cell r="D5415">
            <v>9809.15</v>
          </cell>
        </row>
        <row r="5416">
          <cell r="A5416">
            <v>98081</v>
          </cell>
          <cell r="B5416" t="str">
            <v>SUMIDOURO RETANGULAR, EM ALVENARIA COM TIJOLOS CERÂMICOS MACIÇOS, DIMENSÕES INTERNAS: 1,6 X 5,8 X H=3,0 M, ÁREA DE INFILTRAÇÃO: 50 M² (PARA 20 CONTRIBUINTES). AF_12/2020</v>
          </cell>
          <cell r="C5416" t="str">
            <v>UN</v>
          </cell>
          <cell r="D5416">
            <v>14531.69</v>
          </cell>
        </row>
        <row r="5417">
          <cell r="A5417">
            <v>98082</v>
          </cell>
          <cell r="B5417" t="str">
            <v>TANQUE SÉPTICO RETANGULAR, EM ALVENARIA COM BLOCOS DE CONCRETO, DIMENSÕES INTERNAS: 1,0 X 2,0 X H=1,4 M, VOLUME ÚTIL: 2000 L (PARA 5 CONTRIBUINTES). AF_12/2020</v>
          </cell>
          <cell r="C5417" t="str">
            <v>UN</v>
          </cell>
          <cell r="D5417">
            <v>3595.43</v>
          </cell>
        </row>
        <row r="5418">
          <cell r="A5418">
            <v>98083</v>
          </cell>
          <cell r="B5418" t="str">
            <v>TANQUE SÉPTICO RETANGULAR, EM ALVENARIA COM BLOCOS DE CONCRETO, DIMENSÕES INTERNAS: 1,2 X 2,4 X H=1,6 M, VOLUME ÚTIL: 3456 L (PARA 13 CONTRIBUINTES). AF_12/2020</v>
          </cell>
          <cell r="C5418" t="str">
            <v>UN</v>
          </cell>
          <cell r="D5418">
            <v>4740.2299999999996</v>
          </cell>
        </row>
        <row r="5419">
          <cell r="A5419">
            <v>98084</v>
          </cell>
          <cell r="B5419" t="str">
            <v>TANQUE SÉPTICO RETANGULAR, EM ALVENARIA COM BLOCOS DE CONCRETO, DIMENSÕES INTERNAS: 1,4 X 3,2 X H=1,8 M, VOLUME ÚTIL: 6272 L (PARA 32 CONTRIBUINTES). AF_12/2020</v>
          </cell>
          <cell r="C5419" t="str">
            <v>UN</v>
          </cell>
          <cell r="D5419">
            <v>6644.37</v>
          </cell>
        </row>
        <row r="5420">
          <cell r="A5420">
            <v>98085</v>
          </cell>
          <cell r="B5420" t="str">
            <v>TANQUE SÉPTICO RETANGULAR, EM ALVENARIA COM BLOCOS DE CONCRETO, DIMENSÕES INTERNAS: 1,6 X 4,4 X H=1,8 M, VOLUME ÚTIL: 9856 L (PARA 68 CONTRIBUINTES). AF_12/2020</v>
          </cell>
          <cell r="C5420" t="str">
            <v>UN</v>
          </cell>
          <cell r="D5420">
            <v>9007.2000000000007</v>
          </cell>
        </row>
        <row r="5421">
          <cell r="A5421">
            <v>98086</v>
          </cell>
          <cell r="B5421" t="str">
            <v>TANQUE SÉPTICO RETANGULAR, EM ALVENARIA COM BLOCOS DE CONCRETO, DIMENSÕES INTERNAS: 1,6 X 4,8 X H=2,0 M, VOLUME ÚTIL: 12288 L (PARA 86 CONTRIBUINTES). AF_12/2020</v>
          </cell>
          <cell r="C5421" t="str">
            <v>UN</v>
          </cell>
          <cell r="D5421">
            <v>10166.14</v>
          </cell>
        </row>
        <row r="5422">
          <cell r="A5422">
            <v>98087</v>
          </cell>
          <cell r="B5422" t="str">
            <v>TANQUE SÉPTICO RETANGULAR, EM ALVENARIA COM BLOCOS DE CONCRETO, DIMENSÕES INTERNAS: 1,6 X 4,6 X H=2,4 M, VOLUME ÚTIL: 14720 L (PARA 105 CONTRIBUINTES). AF_12/2020</v>
          </cell>
          <cell r="C5422" t="str">
            <v>UN</v>
          </cell>
          <cell r="D5422">
            <v>10849.01</v>
          </cell>
        </row>
        <row r="5423">
          <cell r="A5423">
            <v>98088</v>
          </cell>
          <cell r="B5423" t="str">
            <v>FILTRO ANAERÓBIO RETANGULAR, EM ALVENARIA COM BLOCOS DE CONCRETO, DIMENSÕES INTERNAS: 0,8 X 1,2 X H=1,67 M, VOLUME ÚTIL: 1152 L (PARA 5 CONTRIBUINTES). AF_12/2020</v>
          </cell>
          <cell r="C5423" t="str">
            <v>UN</v>
          </cell>
          <cell r="D5423">
            <v>3115.08</v>
          </cell>
        </row>
        <row r="5424">
          <cell r="A5424">
            <v>98089</v>
          </cell>
          <cell r="B5424" t="str">
            <v>FILTRO ANAERÓBIO RETANGULAR, EM ALVENARIA COM BLOCOS DE CONCRETO, DIMENSÕES INTERNAS: 1,2 X 1,8 X H=1,67 M, VOLUME ÚTIL: 2592 L (PARA 13 CONTRIBUINTES). AF_12/2020</v>
          </cell>
          <cell r="C5424" t="str">
            <v>UN</v>
          </cell>
          <cell r="D5424">
            <v>4934.62</v>
          </cell>
        </row>
        <row r="5425">
          <cell r="A5425">
            <v>98090</v>
          </cell>
          <cell r="B5425" t="str">
            <v>FILTRO ANAERÓBIO RETANGULAR, EM ALVENARIA COM BLOCOS DE CONCRETO, DIMENSÕES INTERNAS: 1,4 X 3,0 X H=1,67 M, VOLUME ÚTIL: 5040 L (PARA 32 CONTRIBUINTES). AF_12/2020</v>
          </cell>
          <cell r="C5425" t="str">
            <v>UN</v>
          </cell>
          <cell r="D5425">
            <v>7767.47</v>
          </cell>
        </row>
        <row r="5426">
          <cell r="A5426">
            <v>98091</v>
          </cell>
          <cell r="B5426" t="str">
            <v>FILTRO ANAERÓBIO RETANGULAR, EM ALVENARIA COM BLOCOS DE CONCRETO, DIMENSÕES INTERNAS: 1,4 X 4,2 X H=1,67 M, VOLUME ÚTIL: 7056 L (PARA 67 CONTRIBUINTES). AF_12/2020</v>
          </cell>
          <cell r="C5426" t="str">
            <v>UN</v>
          </cell>
          <cell r="D5426">
            <v>10155.5</v>
          </cell>
        </row>
        <row r="5427">
          <cell r="A5427">
            <v>98092</v>
          </cell>
          <cell r="B5427" t="str">
            <v>FILTRO ANAERÓBIO RETANGULAR, EM ALVENARIA COM BLOCOS DE CONCRETO, DIMENSÕES INTERNAS: 1,6 X 4,6 X H=1,67 M, VOLUME ÚTIL: 8832 L (PARA 84 CONTRIBUINTES). AF_12/2020</v>
          </cell>
          <cell r="C5427" t="str">
            <v>UN</v>
          </cell>
          <cell r="D5427">
            <v>11803.91</v>
          </cell>
        </row>
        <row r="5428">
          <cell r="A5428">
            <v>98093</v>
          </cell>
          <cell r="B5428" t="str">
            <v>FILTRO ANAERÓBIO RETANGULAR, EM ALVENARIA COM BLOCOS DE CONCRETO, DIMENSÕES INTERNAS: 1,6 X 5,6 X H=1,67 M, VOLUME ÚTIL: 10752 L (PARA 103 CONTRIBUINTES). AF_12/2020</v>
          </cell>
          <cell r="C5428" t="str">
            <v>UN</v>
          </cell>
          <cell r="D5428">
            <v>13939.82</v>
          </cell>
        </row>
        <row r="5429">
          <cell r="A5429">
            <v>98094</v>
          </cell>
          <cell r="B5429" t="str">
            <v>SUMIDOURO RETANGULAR, EM ALVENARIA COM BLOCOS DE CONCRETO, DIMENSÕES INTERNAS: 0,8 X 1,4 X H=3,0 M, ÁREA DE INFILTRAÇÃO: 13,2 M² (PARA 5 CONTRIBUINTES). AF_12/2020</v>
          </cell>
          <cell r="C5429" t="str">
            <v>UN</v>
          </cell>
          <cell r="D5429">
            <v>2612.31</v>
          </cell>
        </row>
        <row r="5430">
          <cell r="A5430">
            <v>98099</v>
          </cell>
          <cell r="B5430" t="str">
            <v>SUMIDOURO RETANGULAR, EM ALVENARIA COM BLOCOS DE CONCRETO, DIMENSÕES INTERNAS: 1,0 X 3,0 X H=3,0 M, ÁREA DE INFILTRAÇÃO: 25 M² (PARA 10 CONTRIBUINTES). AF_12/2020</v>
          </cell>
          <cell r="C5430" t="str">
            <v>UN</v>
          </cell>
          <cell r="D5430">
            <v>4470.0200000000004</v>
          </cell>
        </row>
        <row r="5431">
          <cell r="A5431">
            <v>98100</v>
          </cell>
          <cell r="B5431" t="str">
            <v>SUMIDOURO RETANGULAR, EM ALVENARIA COM BLOCOS DE CONCRETO, DIMENSÕES INTERNAS: 1,6 X 3,4 X H=3,0 M, ÁREA DE INFILTRAÇÃO: 32,9 M² (PARA 13 CONTRIBUINTES). . AF_12/2020</v>
          </cell>
          <cell r="C5431" t="str">
            <v>UN</v>
          </cell>
          <cell r="D5431">
            <v>5863.07</v>
          </cell>
        </row>
        <row r="5432">
          <cell r="A5432">
            <v>98101</v>
          </cell>
          <cell r="B5432" t="str">
            <v>SUMIDOURO RETANGULAR, EM ALVENARIA COM BLOCOS DE CONCRETO, DIMENSÕES INTERNAS: 1,6 X 5,8 X H=3,0 M, ÁREA DE INFILTRAÇÃO: 50 M² (PARA 20 CONTRIBUINTES). . AF_12/2020</v>
          </cell>
          <cell r="C5432" t="str">
            <v>UN</v>
          </cell>
          <cell r="D5432">
            <v>8672.6200000000008</v>
          </cell>
        </row>
        <row r="5433">
          <cell r="A5433">
            <v>98109</v>
          </cell>
          <cell r="B5433" t="str">
            <v>CAIXA DE GORDURA ESPECIAL (CAPACIDADE: 312 L - PARA ATÉ 146 PESSOAS SERVIDAS NO PICO), RETANGULAR, EM ALVENARIA COM BLOCOS DE CONCRETO, DIMENSÕES INTERNAS = 0,4X1,2 M, ALTURA INTERNA = 1 M. AF_12/2020</v>
          </cell>
          <cell r="C5433" t="str">
            <v>UN</v>
          </cell>
          <cell r="D5433">
            <v>771.92</v>
          </cell>
        </row>
        <row r="5434">
          <cell r="A5434">
            <v>98110</v>
          </cell>
          <cell r="B5434" t="str">
            <v>CAIXA DE GORDURA PEQUENA (CAPACIDADE: 19 L), CIRCULAR, EM PVC, DIÂMETRO INTERNO= 0,3 M. AF_12/2020</v>
          </cell>
          <cell r="C5434" t="str">
            <v>UN</v>
          </cell>
          <cell r="D5434">
            <v>415.75</v>
          </cell>
        </row>
        <row r="5435">
          <cell r="A5435">
            <v>98111</v>
          </cell>
          <cell r="B5435" t="str">
            <v>CAIXA DE INSPEÇÃO PARA ATERRAMENTO, CIRCULAR, EM POLIETILENO, DIÂMETRO INTERNO = 0,3 M. AF_12/2020</v>
          </cell>
          <cell r="C5435" t="str">
            <v>UN</v>
          </cell>
          <cell r="D5435">
            <v>55.92</v>
          </cell>
        </row>
        <row r="5436">
          <cell r="A5436">
            <v>98112</v>
          </cell>
          <cell r="B5436" t="str">
            <v>TIL (TUBO DE INSPEÇÃO E LIMPEZA) CONDOMINIAL PARA ESGOTO, EM PVC, DN 100 X 100 MM. AF_12/2020</v>
          </cell>
          <cell r="C5436" t="str">
            <v>UN</v>
          </cell>
          <cell r="D5436">
            <v>95.54</v>
          </cell>
        </row>
        <row r="5437">
          <cell r="A5437">
            <v>98114</v>
          </cell>
          <cell r="B5437" t="str">
            <v>TAMPA CIRCULAR PARA ESGOTO E DRENAGEM, EM FERRO FUNDIDO, DIÂMETRO INTERNO = 0,6 M. AF_12/2020</v>
          </cell>
          <cell r="C5437" t="str">
            <v>UN</v>
          </cell>
          <cell r="D5437">
            <v>469.82</v>
          </cell>
        </row>
        <row r="5438">
          <cell r="A5438">
            <v>98115</v>
          </cell>
          <cell r="B5438" t="str">
            <v>TAMPA CIRCULAR PARA ESGOTO E DRENAGEM, EM CONCRETO PRÉ-MOLDADO, DIÂMETRO INTERNO = 0,60 M E ALTURA = 0,10 M. AF_12/2020</v>
          </cell>
          <cell r="C5438" t="str">
            <v>UN</v>
          </cell>
          <cell r="D5438">
            <v>94.74</v>
          </cell>
        </row>
        <row r="5439">
          <cell r="A5439">
            <v>89349</v>
          </cell>
          <cell r="B5439" t="str">
            <v>REGISTRO DE PRESSÃO BRUTO, LATÃO, ROSCÁVEL, 1/2" - FORNECIMENTO E INSTALAÇÃO. AF_08/2021</v>
          </cell>
          <cell r="C5439" t="str">
            <v>UN</v>
          </cell>
          <cell r="D5439">
            <v>25.4</v>
          </cell>
        </row>
        <row r="5440">
          <cell r="A5440">
            <v>89351</v>
          </cell>
          <cell r="B5440" t="str">
            <v>REGISTRO DE PRESSÃO BRUTO, LATÃO,  ROSCÁVEL, 3/4'' - FORNECIMENTO E INSTALAÇÃO. AF_08/2021</v>
          </cell>
          <cell r="C5440" t="str">
            <v>UN</v>
          </cell>
          <cell r="D5440">
            <v>31.46</v>
          </cell>
        </row>
        <row r="5441">
          <cell r="A5441">
            <v>89352</v>
          </cell>
          <cell r="B5441" t="str">
            <v>REGISTRO DE GAVETA BRUTO, LATÃO, ROSCÁVEL, 1/2" - FORNECIMENTO E INSTALAÇÃO. AF_08/2021</v>
          </cell>
          <cell r="C5441" t="str">
            <v>UN</v>
          </cell>
          <cell r="D5441">
            <v>34.450000000000003</v>
          </cell>
        </row>
        <row r="5442">
          <cell r="A5442">
            <v>89353</v>
          </cell>
          <cell r="B5442" t="str">
            <v>REGISTRO DE GAVETA BRUTO, LATÃO, ROSCÁVEL, 3/4" - FORNECIMENTO E INSTALAÇÃO. AF_08/2021</v>
          </cell>
          <cell r="C5442" t="str">
            <v>UN</v>
          </cell>
          <cell r="D5442">
            <v>37.94</v>
          </cell>
        </row>
        <row r="5443">
          <cell r="A5443">
            <v>89354</v>
          </cell>
          <cell r="B5443" t="str">
            <v>MISTURADOR MONOCOMANDO PARA CHUVEIRO, BASE BRUTA E ACABAMENTO CROMADO - FORNECIMENTO E INSTALAÇÃO. AF_08/2021</v>
          </cell>
          <cell r="C5443" t="str">
            <v>UN</v>
          </cell>
          <cell r="D5443">
            <v>583.39</v>
          </cell>
        </row>
        <row r="5444">
          <cell r="A5444">
            <v>89984</v>
          </cell>
          <cell r="B5444" t="str">
            <v>REGISTRO DE PRESSÃO BRUTO, LATÃO, ROSCÁVEL, 1/2", COM ACABAMENTO E CANOPLA CROMADOS - FORNECIMENTO E INSTALAÇÃO. AF_08/2021</v>
          </cell>
          <cell r="C5444" t="str">
            <v>UN</v>
          </cell>
          <cell r="D5444">
            <v>81.38</v>
          </cell>
        </row>
        <row r="5445">
          <cell r="A5445">
            <v>89985</v>
          </cell>
          <cell r="B5445" t="str">
            <v>REGISTRO DE PRESSÃO BRUTO, LATÃO, ROSCÁVEL, 3/4", COM ACABAMENTO E CANOPLA CROMADOS - FORNECIMENTO E INSTALAÇÃO. AF_08/2021</v>
          </cell>
          <cell r="C5445" t="str">
            <v>UN</v>
          </cell>
          <cell r="D5445">
            <v>85.63</v>
          </cell>
        </row>
        <row r="5446">
          <cell r="A5446">
            <v>89986</v>
          </cell>
          <cell r="B5446" t="str">
            <v>REGISTRO DE GAVETA BRUTO, LATÃO, ROSCÁVEL, 1/2", COM ACABAMENTO E CANOPLA CROMADOS - FORNECIMENTO E INSTALAÇÃO. AF_08/2021</v>
          </cell>
          <cell r="C5446" t="str">
            <v>UN</v>
          </cell>
          <cell r="D5446">
            <v>79.31</v>
          </cell>
        </row>
        <row r="5447">
          <cell r="A5447">
            <v>89987</v>
          </cell>
          <cell r="B5447" t="str">
            <v>REGISTRO DE GAVETA BRUTO, LATÃO, ROSCÁVEL, 3/4", COM ACABAMENTO E CANOPLA CROMADOS - FORNECIMENTO E INSTALAÇÃO. AF_08/2021</v>
          </cell>
          <cell r="C5447" t="str">
            <v>UN</v>
          </cell>
          <cell r="D5447">
            <v>90.17</v>
          </cell>
        </row>
        <row r="5448">
          <cell r="A5448">
            <v>90371</v>
          </cell>
          <cell r="B5448" t="str">
            <v>REGISTRO DE ESFERA, PVC, ROSCÁVEL, COM VOLANTE, 3/4" - FORNECIMENTO E INSTALAÇÃO. AF_08/2021</v>
          </cell>
          <cell r="C5448" t="str">
            <v>UN</v>
          </cell>
          <cell r="D5448">
            <v>20.39</v>
          </cell>
        </row>
        <row r="5449">
          <cell r="A5449">
            <v>94489</v>
          </cell>
          <cell r="B5449" t="str">
            <v>REGISTRO DE ESFERA, PVC, SOLDÁVEL, COM VOLANTE, DN  25 MM - FORNECIMENTO E INSTALAÇÃO. AF_08/2021</v>
          </cell>
          <cell r="C5449" t="str">
            <v>UN</v>
          </cell>
          <cell r="D5449">
            <v>20.64</v>
          </cell>
        </row>
        <row r="5450">
          <cell r="A5450">
            <v>94490</v>
          </cell>
          <cell r="B5450" t="str">
            <v>REGISTRO DE ESFERA, PVC, SOLDÁVEL, COM VOLANTE, DN  32 MM - FORNECIMENTO E INSTALAÇÃO. AF_08/2021</v>
          </cell>
          <cell r="C5450" t="str">
            <v>UN</v>
          </cell>
          <cell r="D5450">
            <v>29.7</v>
          </cell>
        </row>
        <row r="5451">
          <cell r="A5451">
            <v>94491</v>
          </cell>
          <cell r="B5451" t="str">
            <v>REGISTRO DE ESFERA, PVC, SOLDÁVEL, COM VOLANTE, DN  40 MM - FORNECIMENTO E INSTALAÇÃO. AF_08/2021</v>
          </cell>
          <cell r="C5451" t="str">
            <v>UN</v>
          </cell>
          <cell r="D5451">
            <v>40.85</v>
          </cell>
        </row>
        <row r="5452">
          <cell r="A5452">
            <v>94492</v>
          </cell>
          <cell r="B5452" t="str">
            <v>REGISTRO DE ESFERA, PVC, SOLDÁVEL, COM VOLANTE, DN  50 MM - FORNECIMENTO E INSTALAÇÃO. AF_08/2021</v>
          </cell>
          <cell r="C5452" t="str">
            <v>UN</v>
          </cell>
          <cell r="D5452">
            <v>41.93</v>
          </cell>
        </row>
        <row r="5453">
          <cell r="A5453">
            <v>94493</v>
          </cell>
          <cell r="B5453" t="str">
            <v>REGISTRO DE ESFERA, PVC, SOLDÁVEL, COM VOLANTE, DN  60 MM - FORNECIMENTO E INSTALAÇÃO. AF_08/2021</v>
          </cell>
          <cell r="C5453" t="str">
            <v>UN</v>
          </cell>
          <cell r="D5453">
            <v>76.819999999999993</v>
          </cell>
        </row>
        <row r="5454">
          <cell r="A5454">
            <v>94495</v>
          </cell>
          <cell r="B5454" t="str">
            <v>REGISTRO DE GAVETA BRUTO, LATÃO, ROSCÁVEL, 1" - FORNECIMENTO E INSTALAÇÃO. AF_08/2021</v>
          </cell>
          <cell r="C5454" t="str">
            <v>UN</v>
          </cell>
          <cell r="D5454">
            <v>58.68</v>
          </cell>
        </row>
        <row r="5455">
          <cell r="A5455">
            <v>94496</v>
          </cell>
          <cell r="B5455" t="str">
            <v>REGISTRO DE GAVETA BRUTO, LATÃO, ROSCÁVEL, 1 1/4" - FORNECIMENTO E INSTALAÇÃO. AF_08/2021</v>
          </cell>
          <cell r="C5455" t="str">
            <v>UN</v>
          </cell>
          <cell r="D5455">
            <v>79.94</v>
          </cell>
        </row>
        <row r="5456">
          <cell r="A5456">
            <v>94497</v>
          </cell>
          <cell r="B5456" t="str">
            <v>REGISTRO DE GAVETA BRUTO, LATÃO, ROSCÁVEL, 1 1/2" - FORNECIMENTO E INSTALAÇÃO. AF_08/2021</v>
          </cell>
          <cell r="C5456" t="str">
            <v>UN</v>
          </cell>
          <cell r="D5456">
            <v>101.28</v>
          </cell>
        </row>
        <row r="5457">
          <cell r="A5457">
            <v>94498</v>
          </cell>
          <cell r="B5457" t="str">
            <v>REGISTRO DE GAVETA BRUTO, LATÃO, ROSCÁVEL, 2" - FORNECIMENTO E INSTALAÇÃO. AF_08/2021</v>
          </cell>
          <cell r="C5457" t="str">
            <v>UN</v>
          </cell>
          <cell r="D5457">
            <v>139.78</v>
          </cell>
        </row>
        <row r="5458">
          <cell r="A5458">
            <v>94499</v>
          </cell>
          <cell r="B5458" t="str">
            <v>REGISTRO DE GAVETA BRUTO, LATÃO, ROSCÁVEL, 2 1/2" - FORNECIMENTO E INSTALAÇÃO. AF_08/2021</v>
          </cell>
          <cell r="C5458" t="str">
            <v>UN</v>
          </cell>
          <cell r="D5458">
            <v>278.19</v>
          </cell>
        </row>
        <row r="5459">
          <cell r="A5459">
            <v>94500</v>
          </cell>
          <cell r="B5459" t="str">
            <v>REGISTRO DE GAVETA BRUTO, LATÃO, ROSCÁVEL, 3" - FORNECIMENTO E INSTALAÇÃO. AF_08/2021</v>
          </cell>
          <cell r="C5459" t="str">
            <v>UN</v>
          </cell>
          <cell r="D5459">
            <v>337.66</v>
          </cell>
        </row>
        <row r="5460">
          <cell r="A5460">
            <v>94501</v>
          </cell>
          <cell r="B5460" t="str">
            <v>REGISTRO DE GAVETA BRUTO, LATÃO, ROSCÁVEL, 4" - FORNECIMENTO E INSTALAÇÃO. AF_08/2021</v>
          </cell>
          <cell r="C5460" t="str">
            <v>UN</v>
          </cell>
          <cell r="D5460">
            <v>681.9</v>
          </cell>
        </row>
        <row r="5461">
          <cell r="A5461">
            <v>94792</v>
          </cell>
          <cell r="B5461" t="str">
            <v>REGISTRO DE GAVETA BRUTO, LATÃO, ROSCÁVEL, 1", COM ACABAMENTO E CANOPLA CROMADOS - FORNECIMENTO E INSTALAÇÃO. AF_08/2021</v>
          </cell>
          <cell r="C5461" t="str">
            <v>UN</v>
          </cell>
          <cell r="D5461">
            <v>109.87</v>
          </cell>
        </row>
        <row r="5462">
          <cell r="A5462">
            <v>94793</v>
          </cell>
          <cell r="B5462" t="str">
            <v>REGISTRO DE GAVETA BRUTO, LATÃO, ROSCÁVEL, 1 1/4", COM ACABAMENTO E CANOPLA CROMADOS - FORNECIMENTO E INSTALAÇÃO. AF_08/2021</v>
          </cell>
          <cell r="C5462" t="str">
            <v>UN</v>
          </cell>
          <cell r="D5462">
            <v>150.56</v>
          </cell>
        </row>
        <row r="5463">
          <cell r="A5463">
            <v>94794</v>
          </cell>
          <cell r="B5463" t="str">
            <v>REGISTRO DE GAVETA BRUTO, LATÃO, ROSCÁVEL, 1 1/2", COM ACABAMENTO E CANOPLA CROMADOS - FORNECIMENTO E INSTALAÇÃO. AF_08/2021</v>
          </cell>
          <cell r="C5463" t="str">
            <v>UN</v>
          </cell>
          <cell r="D5463">
            <v>159.63</v>
          </cell>
        </row>
        <row r="5464">
          <cell r="A5464">
            <v>94795</v>
          </cell>
          <cell r="B5464" t="str">
            <v>TORNEIRA DE BOIA PARA CAIXA D'ÁGUA, ROSCÁVEL, 1/2" - FORNECIMENTO E INSTALAÇÃO. AF_08/2021</v>
          </cell>
          <cell r="C5464" t="str">
            <v>UN</v>
          </cell>
          <cell r="D5464">
            <v>47.22</v>
          </cell>
        </row>
        <row r="5465">
          <cell r="A5465">
            <v>94796</v>
          </cell>
          <cell r="B5465" t="str">
            <v>TORNEIRA DE BOIA PARA CAIXA D'ÁGUA, ROSCÁVEL, 3/4" - FORNECIMENTO E INSTALAÇÃO. AF_08/2021</v>
          </cell>
          <cell r="C5465" t="str">
            <v>UN</v>
          </cell>
          <cell r="D5465">
            <v>53.58</v>
          </cell>
        </row>
        <row r="5466">
          <cell r="A5466">
            <v>94797</v>
          </cell>
          <cell r="B5466" t="str">
            <v>TORNEIRA DE BOIA PARA CAIXA D'ÁGUA, ROSCÁVEL, 1" - FORNECIMENTO E INSTALAÇÃO. AF_08/2021</v>
          </cell>
          <cell r="C5466" t="str">
            <v>UN</v>
          </cell>
          <cell r="D5466">
            <v>112.62</v>
          </cell>
        </row>
        <row r="5467">
          <cell r="A5467">
            <v>94798</v>
          </cell>
          <cell r="B5467" t="str">
            <v>TORNEIRA DE BOIA PARA CAIXA D'ÁGUA, ROSCÁVEL, 1 1/4" - FORNECIMENTO E INSTALAÇÃO. AF_08/2021</v>
          </cell>
          <cell r="C5467" t="str">
            <v>UN</v>
          </cell>
          <cell r="D5467">
            <v>187.75</v>
          </cell>
        </row>
        <row r="5468">
          <cell r="A5468">
            <v>94799</v>
          </cell>
          <cell r="B5468" t="str">
            <v>TORNEIRA DE BOIA PARA CAIXA D'ÁGUA, ROSCÁVEL, 1 1/2" - FORNECIMENTO E INSTALAÇÃO. AF_08/2021</v>
          </cell>
          <cell r="C5468" t="str">
            <v>UN</v>
          </cell>
          <cell r="D5468">
            <v>230.17</v>
          </cell>
        </row>
        <row r="5469">
          <cell r="A5469">
            <v>94800</v>
          </cell>
          <cell r="B5469" t="str">
            <v>TORNEIRA DE BOIA PARA CAIXA D'ÁGUA, ROSCÁVEL, 2" - FORNECIMENTO E INSTALAÇÃO. AF_08/2021</v>
          </cell>
          <cell r="C5469" t="str">
            <v>UN</v>
          </cell>
          <cell r="D5469">
            <v>295.48</v>
          </cell>
        </row>
        <row r="5470">
          <cell r="A5470">
            <v>95248</v>
          </cell>
          <cell r="B5470" t="str">
            <v>VÁLVULA DE ESFERA BRUTA, BRONZE, ROSCÁVEL, 1/2" - FORNECIMENTO E INSTALAÇÃO. AF_08/2021</v>
          </cell>
          <cell r="C5470" t="str">
            <v>UN</v>
          </cell>
          <cell r="D5470">
            <v>49.94</v>
          </cell>
        </row>
        <row r="5471">
          <cell r="A5471">
            <v>95249</v>
          </cell>
          <cell r="B5471" t="str">
            <v>VÁLVULA DE ESFERA BRUTA, BRONZE, ROSCÁVEL, 3/4'' - FORNECIMENTO E INSTALAÇÃO. AF_08/2021</v>
          </cell>
          <cell r="C5471" t="str">
            <v>UN</v>
          </cell>
          <cell r="D5471">
            <v>58.91</v>
          </cell>
        </row>
        <row r="5472">
          <cell r="A5472">
            <v>95250</v>
          </cell>
          <cell r="B5472" t="str">
            <v>VÁLVULA DE ESFERA BRUTA, BRONZE, ROSCÁVEL, 1'' - FORNECIMENTO E INSTALAÇÃO. AF_08/2021</v>
          </cell>
          <cell r="C5472" t="str">
            <v>UN</v>
          </cell>
          <cell r="D5472">
            <v>79.52</v>
          </cell>
        </row>
        <row r="5473">
          <cell r="A5473">
            <v>95251</v>
          </cell>
          <cell r="B5473" t="str">
            <v>VÁLVULA DE ESFERA BRUTA, BRONZE, ROSCÁVEL, 1 1/4'' - FORNECIMENTO E INSTALAÇÃO. AF_08/2021</v>
          </cell>
          <cell r="C5473" t="str">
            <v>UN</v>
          </cell>
          <cell r="D5473">
            <v>117.59</v>
          </cell>
        </row>
        <row r="5474">
          <cell r="A5474">
            <v>95252</v>
          </cell>
          <cell r="B5474" t="str">
            <v>VÁLVULA DE ESFERA BRUTA, BRONZE, ROSCÁVEL, 1 1/2'' - FORNECIMENTO E INSTALAÇÃO. AF_08/2021</v>
          </cell>
          <cell r="C5474" t="str">
            <v>UN</v>
          </cell>
          <cell r="D5474">
            <v>142.6</v>
          </cell>
        </row>
        <row r="5475">
          <cell r="A5475">
            <v>95253</v>
          </cell>
          <cell r="B5475" t="str">
            <v>VÁLVULA DE ESFERA BRUTA, BRONZE, ROSCÁVEL, 2'' - FORNECIMENTO E INSTALAÇÃO. AF_08/2021</v>
          </cell>
          <cell r="C5475" t="str">
            <v>UN</v>
          </cell>
          <cell r="D5475">
            <v>216.76</v>
          </cell>
        </row>
        <row r="5476">
          <cell r="A5476">
            <v>99619</v>
          </cell>
          <cell r="B5476" t="str">
            <v>VÁLVULA DE RETENÇÃO HORIZONTAL, DE BRONZE, ROSCÁVEL, 3/4" - FORNECIMENTO E INSTALAÇÃO. AF_08/2021</v>
          </cell>
          <cell r="C5476" t="str">
            <v>UN</v>
          </cell>
          <cell r="D5476">
            <v>109.86</v>
          </cell>
        </row>
        <row r="5477">
          <cell r="A5477">
            <v>99620</v>
          </cell>
          <cell r="B5477" t="str">
            <v>VÁLVULA DE RETENÇÃO HORIZONTAL, DE BRONZE, ROSCÁVEL, 1" - FORNECIMENTO E INSTALAÇÃO. AF_08/2021</v>
          </cell>
          <cell r="C5477" t="str">
            <v>UN</v>
          </cell>
          <cell r="D5477">
            <v>149.26</v>
          </cell>
        </row>
        <row r="5478">
          <cell r="A5478">
            <v>99621</v>
          </cell>
          <cell r="B5478" t="str">
            <v>VÁLVULA DE RETENÇÃO HORIZONTAL, DE BRONZE, ROSCÁVEL, 1 1/4" - FORNECIMENTO E INSTALAÇÃO. AF_08/2021</v>
          </cell>
          <cell r="C5478" t="str">
            <v>UN</v>
          </cell>
          <cell r="D5478">
            <v>222.47</v>
          </cell>
        </row>
        <row r="5479">
          <cell r="A5479">
            <v>99622</v>
          </cell>
          <cell r="B5479" t="str">
            <v>VÁLVULA DE RETENÇÃO HORIZONTAL, DE BRONZE, ROSCÁVEL, 1 1/2"  - FORNECIMENTO E INSTALAÇÃO. AF_08/2021</v>
          </cell>
          <cell r="C5479" t="str">
            <v>UN</v>
          </cell>
          <cell r="D5479">
            <v>250.35</v>
          </cell>
        </row>
        <row r="5480">
          <cell r="A5480">
            <v>99623</v>
          </cell>
          <cell r="B5480" t="str">
            <v>VÁLVULA DE RETENÇÃO HORIZONTAL, DE BRONZE, ROSCÁVEL, 2"  - FORNECIMENTO E INSTALAÇÃO. AF_08/2021</v>
          </cell>
          <cell r="C5480" t="str">
            <v>UN</v>
          </cell>
          <cell r="D5480">
            <v>349.35</v>
          </cell>
        </row>
        <row r="5481">
          <cell r="A5481">
            <v>99624</v>
          </cell>
          <cell r="B5481" t="str">
            <v>VÁLVULA DE RETENÇÃO HORIZONTAL, DE BRONZE, ROSCÁVEL, 2 1/2" - FORNECIMENTO E INSTALAÇÃO. AF_08/2021</v>
          </cell>
          <cell r="C5481" t="str">
            <v>UN</v>
          </cell>
          <cell r="D5481">
            <v>498.11</v>
          </cell>
        </row>
        <row r="5482">
          <cell r="A5482">
            <v>99625</v>
          </cell>
          <cell r="B5482" t="str">
            <v>VÁLVULA DE RETENÇÃO HORIZONTAL, DE BRONZE, ROSCÁVEL, 3" - FORNECIMENTO E INSTALAÇÃO. AF_08/2021</v>
          </cell>
          <cell r="C5482" t="str">
            <v>UN</v>
          </cell>
          <cell r="D5482">
            <v>685.23</v>
          </cell>
        </row>
        <row r="5483">
          <cell r="A5483">
            <v>99626</v>
          </cell>
          <cell r="B5483" t="str">
            <v>VÁLVULA DE RETENÇÃO HORIZONTAL, DE BRONZE, ROSCÁVEL, 4" - FORNECIMENTO E INSTALAÇÃO. AF_08/2021</v>
          </cell>
          <cell r="C5483" t="str">
            <v>UN</v>
          </cell>
          <cell r="D5483">
            <v>1055.29</v>
          </cell>
        </row>
        <row r="5484">
          <cell r="A5484">
            <v>99627</v>
          </cell>
          <cell r="B5484" t="str">
            <v>VÁLVULA DE RETENÇÃO VERTICAL, DE BRONZE, ROSCÁVEL, 1/2" - FORNECIMENTO E INSTALAÇÃO. AF_08/2021</v>
          </cell>
          <cell r="C5484" t="str">
            <v>UN</v>
          </cell>
          <cell r="D5484">
            <v>66.28</v>
          </cell>
        </row>
        <row r="5485">
          <cell r="A5485">
            <v>99628</v>
          </cell>
          <cell r="B5485" t="str">
            <v>VÁLVULA DE RETENÇÃO VERTICAL, DE BRONZE, ROSCÁVEL, 3/4" - FORNECIMENTO E INSTALAÇÃO. AF_08/2021</v>
          </cell>
          <cell r="C5485" t="str">
            <v>UN</v>
          </cell>
          <cell r="D5485">
            <v>72.290000000000006</v>
          </cell>
        </row>
        <row r="5486">
          <cell r="A5486">
            <v>99629</v>
          </cell>
          <cell r="B5486" t="str">
            <v>VÁLVULA DE RETENÇÃO VERTICAL, DE BRONZE, ROSCÁVEL, 1" - FORNECIMENTO E INSTALAÇÃO. AF_08/2021</v>
          </cell>
          <cell r="C5486" t="str">
            <v>UN</v>
          </cell>
          <cell r="D5486">
            <v>80.3</v>
          </cell>
        </row>
        <row r="5487">
          <cell r="A5487">
            <v>99630</v>
          </cell>
          <cell r="B5487" t="str">
            <v>VÁLVULA DE RETENÇÃO VERTICAL, DE BRONZE, ROSCÁVEL, 1 1/4" - FORNECIMENTO E INSTALAÇÃO. AF_08/2021</v>
          </cell>
          <cell r="C5487" t="str">
            <v>UN</v>
          </cell>
          <cell r="D5487">
            <v>119.48</v>
          </cell>
        </row>
        <row r="5488">
          <cell r="A5488">
            <v>99631</v>
          </cell>
          <cell r="B5488" t="str">
            <v>VÁLVULA DE RETENÇÃO VERTICAL, DE BRONZE, ROSCÁVEL, 1 1/2" - FORNECIMENTO E INSTALAÇÃO. AF_08/2021</v>
          </cell>
          <cell r="C5488" t="str">
            <v>UN</v>
          </cell>
          <cell r="D5488">
            <v>139.04</v>
          </cell>
        </row>
        <row r="5489">
          <cell r="A5489">
            <v>99632</v>
          </cell>
          <cell r="B5489" t="str">
            <v>VÁLVULA DE RETENÇÃO VERTICAL, DE BRONZE, ROSCÁVEL, 2" - FORNECIMENTO E INSTALAÇÃO. AF_08/2021</v>
          </cell>
          <cell r="C5489" t="str">
            <v>UN</v>
          </cell>
          <cell r="D5489">
            <v>200.52</v>
          </cell>
        </row>
        <row r="5490">
          <cell r="A5490">
            <v>99633</v>
          </cell>
          <cell r="B5490" t="str">
            <v>VÁLVULA DE RETENÇÃO VERTICAL, DE BRONZE, ROSCÁVEL, 3" - FORNECIMENTO E INSTALAÇÃO. AF_08/2021</v>
          </cell>
          <cell r="C5490" t="str">
            <v>UN</v>
          </cell>
          <cell r="D5490">
            <v>430.58</v>
          </cell>
        </row>
        <row r="5491">
          <cell r="A5491">
            <v>99634</v>
          </cell>
          <cell r="B5491" t="str">
            <v>VÁLVULA DE RETENÇÃO VERTICAL, DE BRONZE, ROSCÁVEL, 4" - FORNECIMENTO E INSTALAÇÃO. AF_08/2021</v>
          </cell>
          <cell r="C5491" t="str">
            <v>UN</v>
          </cell>
          <cell r="D5491">
            <v>734.89</v>
          </cell>
        </row>
        <row r="5492">
          <cell r="A5492">
            <v>99635</v>
          </cell>
          <cell r="B5492" t="str">
            <v>VÁLVULA DE DESCARGA METÁLICA, BASE 1 1/2", ACABAMENTO METALICO CROMADO - FORNECIMENTO E INSTALAÇÃO. AF_08/2021</v>
          </cell>
          <cell r="C5492" t="str">
            <v>UN</v>
          </cell>
          <cell r="D5492">
            <v>296.58999999999997</v>
          </cell>
        </row>
        <row r="5493">
          <cell r="A5493">
            <v>103008</v>
          </cell>
          <cell r="B5493" t="str">
            <v>VÁLVULA DE RETENÇÃO HORIZONTAL, DE BRONZE, ROSCÁVEL, 1/2" - FORNECIMENTO E INSTALAÇÃO. AF_08/2021</v>
          </cell>
          <cell r="C5493" t="str">
            <v>UN</v>
          </cell>
          <cell r="D5493">
            <v>89.77</v>
          </cell>
        </row>
        <row r="5494">
          <cell r="A5494">
            <v>103009</v>
          </cell>
          <cell r="B5494" t="str">
            <v>VÁLVULA DE RETENÇÃO VERTICAL, DE BRONZE, ROSCÁVEL, 2 1/2" - FORNECIMENTO E INSTALAÇÃO. AF_08/2021</v>
          </cell>
          <cell r="C5494" t="str">
            <v>UN</v>
          </cell>
          <cell r="D5494">
            <v>317.08999999999997</v>
          </cell>
        </row>
        <row r="5495">
          <cell r="A5495">
            <v>103010</v>
          </cell>
          <cell r="B5495" t="str">
            <v>VÁLVULA DE RETENÇÃO, DE BRONZE, PÉ COM CRIVOS, ROSCÁVEL, 3/4" - FORNECIMENTO E INSTALAÇÃO. AF_08/2021</v>
          </cell>
          <cell r="C5495" t="str">
            <v>UN</v>
          </cell>
          <cell r="D5495">
            <v>68.08</v>
          </cell>
        </row>
        <row r="5496">
          <cell r="A5496">
            <v>103011</v>
          </cell>
          <cell r="B5496" t="str">
            <v>VÁLVULA DE RETENÇÃO, DE BRONZE, PÉ COM CRIVOS, ROSCÁVEL, 1" - FORNECIMENTO E INSTALAÇÃO. AF_08/2021</v>
          </cell>
          <cell r="C5496" t="str">
            <v>UN</v>
          </cell>
          <cell r="D5496">
            <v>75.89</v>
          </cell>
        </row>
        <row r="5497">
          <cell r="A5497">
            <v>103012</v>
          </cell>
          <cell r="B5497" t="str">
            <v>VÁLVULA DE RETENÇÃO, DE BRONZE, PÉ COM CRIVOS, ROSCÁVEL, 1 1/4" - FORNECIMENTO E INSTALAÇÃO. AF_08/2021</v>
          </cell>
          <cell r="C5497" t="str">
            <v>UN</v>
          </cell>
          <cell r="D5497">
            <v>119.69</v>
          </cell>
        </row>
        <row r="5498">
          <cell r="A5498">
            <v>103013</v>
          </cell>
          <cell r="B5498" t="str">
            <v>VÁLVULA DE RETENÇÃO, DE BRONZE, PÉ COM CRIVOS, ROSCÁVEL, 1 1/2" - FORNECIMENTO E INSTALAÇÃO. AF_08/2021</v>
          </cell>
          <cell r="C5498" t="str">
            <v>UN</v>
          </cell>
          <cell r="D5498">
            <v>128.82</v>
          </cell>
        </row>
        <row r="5499">
          <cell r="A5499">
            <v>103014</v>
          </cell>
          <cell r="B5499" t="str">
            <v>VÁLVULA DE RETENÇÃO, DE BRONZE, PÉ COM CRIVOS, ROSCÁVEL, 2" - FORNECIMENTO E INSTALAÇÃO. AF_08/2021</v>
          </cell>
          <cell r="C5499" t="str">
            <v>UN</v>
          </cell>
          <cell r="D5499">
            <v>193.76</v>
          </cell>
        </row>
        <row r="5500">
          <cell r="A5500">
            <v>103015</v>
          </cell>
          <cell r="B5500" t="str">
            <v>VÁLVULA DE RETENÇÃO, DE BRONZE, PÉ COM CRIVOS, ROSCÁVEL, 2 1/2" - FORNECIMENTO E INSTALAÇÃO. AF_08/2021</v>
          </cell>
          <cell r="C5500" t="str">
            <v>UN</v>
          </cell>
          <cell r="D5500">
            <v>342.68</v>
          </cell>
        </row>
        <row r="5501">
          <cell r="A5501">
            <v>103016</v>
          </cell>
          <cell r="B5501" t="str">
            <v>VÁLVULA DE RETENÇÃO, DE BRONZE, PÉ COM CRIVOS, ROSCÁVEL, 3" - FORNECIMENTO E INSTALAÇÃO. AF_08/2021</v>
          </cell>
          <cell r="C5501" t="str">
            <v>UN</v>
          </cell>
          <cell r="D5501">
            <v>468.51</v>
          </cell>
        </row>
        <row r="5502">
          <cell r="A5502">
            <v>103017</v>
          </cell>
          <cell r="B5502" t="str">
            <v>VÁLVULA DE RETENÇÃO, DE BRONZE, PÉ COM CRIVOS, ROSCÁVEL, 4" - FORNECIMENTO E INSTALAÇÃO. AF_08/2021</v>
          </cell>
          <cell r="C5502" t="str">
            <v>UN</v>
          </cell>
          <cell r="D5502">
            <v>818.02</v>
          </cell>
        </row>
        <row r="5503">
          <cell r="A5503">
            <v>103018</v>
          </cell>
          <cell r="B5503" t="str">
            <v>VÁLVULA DE DESCARGA METÁLICA, BASE 1 1/4", ACABAMENTO METALICO CROMADO - FORNECIMENTO E INSTALAÇÃO. AF_08/2021</v>
          </cell>
          <cell r="C5503" t="str">
            <v>UN</v>
          </cell>
          <cell r="D5503">
            <v>242.71</v>
          </cell>
        </row>
        <row r="5504">
          <cell r="A5504">
            <v>103019</v>
          </cell>
          <cell r="B5504" t="str">
            <v>REGISTRO OU VÁLVULA GLOBO ANGULAR EM LATÃO, PARA HIDRANTES EM INSTALAÇÃO PREDIAL DE INCÊNDIO, 45 GRAUS, 2 1/2" - FORNECIMENTO E INSTALAÇÃO. AF_08/2021</v>
          </cell>
          <cell r="C5504" t="str">
            <v>UN</v>
          </cell>
          <cell r="D5504">
            <v>351.99</v>
          </cell>
        </row>
        <row r="5505">
          <cell r="A5505">
            <v>103029</v>
          </cell>
          <cell r="B5505" t="str">
            <v>REGISTRO OU REGULADOR DE GÁS DE COZINHA - FORNECIMENTO E INSTALAÇÃO. AF_08/2021</v>
          </cell>
          <cell r="C5505" t="str">
            <v>UN</v>
          </cell>
          <cell r="D5505">
            <v>43.35</v>
          </cell>
        </row>
        <row r="5506">
          <cell r="A5506">
            <v>103036</v>
          </cell>
          <cell r="B5506" t="str">
            <v>REGISTRO DE ESFERA, PVC, ROSCÁVEL, COM VOLANTE, 1/2" - FORNECIMENTO E INSTALAÇÃO. AF_08/2021</v>
          </cell>
          <cell r="C5506" t="str">
            <v>UN</v>
          </cell>
          <cell r="D5506">
            <v>16.079999999999998</v>
          </cell>
        </row>
        <row r="5507">
          <cell r="A5507">
            <v>103037</v>
          </cell>
          <cell r="B5507" t="str">
            <v>REGISTRO DE ESFERA, PVC, ROSCÁVEL, COM VOLANTE, 1" - FORNECIMENTO E INSTALAÇÃO. AF_08/2021</v>
          </cell>
          <cell r="C5507" t="str">
            <v>UN</v>
          </cell>
          <cell r="D5507">
            <v>31.79</v>
          </cell>
        </row>
        <row r="5508">
          <cell r="A5508">
            <v>103038</v>
          </cell>
          <cell r="B5508" t="str">
            <v>REGISTRO DE ESFERA, PVC, ROSCÁVEL, COM VOLANTE, 1 1/4" - FORNECIMENTO E INSTALAÇÃO. AF_08/2021</v>
          </cell>
          <cell r="C5508" t="str">
            <v>UN</v>
          </cell>
          <cell r="D5508">
            <v>42.6</v>
          </cell>
        </row>
        <row r="5509">
          <cell r="A5509">
            <v>103039</v>
          </cell>
          <cell r="B5509" t="str">
            <v>REGISTRO DE ESFERA, PVC, ROSCÁVEL, COM VOLANTE, 1 1/2" - FORNECIMENTO E INSTALAÇÃO. AF_08/2021</v>
          </cell>
          <cell r="C5509" t="str">
            <v>UN</v>
          </cell>
          <cell r="D5509">
            <v>47.1</v>
          </cell>
        </row>
        <row r="5510">
          <cell r="A5510">
            <v>103040</v>
          </cell>
          <cell r="B5510" t="str">
            <v>REGISTRO DE ESFERA, PVC, ROSCÁVEL, COM VOLANTE, 2" - FORNECIMENTO E INSTALAÇÃO. AF_08/2021</v>
          </cell>
          <cell r="C5510" t="str">
            <v>UN</v>
          </cell>
          <cell r="D5510">
            <v>69.099999999999994</v>
          </cell>
        </row>
        <row r="5511">
          <cell r="A5511">
            <v>103041</v>
          </cell>
          <cell r="B5511" t="str">
            <v>REGISTRO DE ESFERA, PVC, ROSCÁVEL, COM BORBOLETA, 1/2" - FORNECIMENTO E INSTALAÇÃO. AF_08/2021</v>
          </cell>
          <cell r="C5511" t="str">
            <v>UN</v>
          </cell>
          <cell r="D5511">
            <v>13.61</v>
          </cell>
        </row>
        <row r="5512">
          <cell r="A5512">
            <v>103042</v>
          </cell>
          <cell r="B5512" t="str">
            <v>REGISTRO DE ESFERA, PVC, ROSCÁVEL, COM BORBOLETA, 3/4" - FORNECIMENTO E INSTALAÇÃO. AF_08/2021</v>
          </cell>
          <cell r="C5512" t="str">
            <v>UN</v>
          </cell>
          <cell r="D5512">
            <v>17.190000000000001</v>
          </cell>
        </row>
        <row r="5513">
          <cell r="A5513">
            <v>103043</v>
          </cell>
          <cell r="B5513" t="str">
            <v>REGISTRO DE ESFERA, PVC, ROSCÁVEL, COM CABEÇA QUADRADA, 1/2" - FORNECIMENTO E INSTALAÇÃO. AF_08/2021</v>
          </cell>
          <cell r="C5513" t="str">
            <v>UN</v>
          </cell>
          <cell r="D5513">
            <v>15.52</v>
          </cell>
        </row>
        <row r="5514">
          <cell r="A5514">
            <v>103044</v>
          </cell>
          <cell r="B5514" t="str">
            <v>REGISTRO DE ESFERA, PVC, ROSCÁVEL, COM CABEÇA QUADRADA, 3/4" - FORNECIMENTO E INSTALAÇÃO. AF_08/2021</v>
          </cell>
          <cell r="C5514" t="str">
            <v>UN</v>
          </cell>
          <cell r="D5514">
            <v>21.17</v>
          </cell>
        </row>
        <row r="5515">
          <cell r="A5515">
            <v>103045</v>
          </cell>
          <cell r="B5515" t="str">
            <v>REGISTRO DE PRESSÃO, PVC, ROSCÁVEL, VOLANTE SIMPLES, 1/2" - FORNECIMENTO E INSTALAÇÃO. AF_08/2021</v>
          </cell>
          <cell r="C5515" t="str">
            <v>UN</v>
          </cell>
          <cell r="D5515">
            <v>7.32</v>
          </cell>
        </row>
        <row r="5516">
          <cell r="A5516">
            <v>103046</v>
          </cell>
          <cell r="B5516" t="str">
            <v>REGISTRO DE PRESSÃO, PVC, ROSCÁVEL, VOLANTE SIMPLES, 3/4" - FORNECIMENTO E INSTALAÇÃO. AF_08/2021</v>
          </cell>
          <cell r="C5516" t="str">
            <v>UN</v>
          </cell>
          <cell r="D5516">
            <v>16.38</v>
          </cell>
        </row>
        <row r="5517">
          <cell r="A5517">
            <v>103047</v>
          </cell>
          <cell r="B5517" t="str">
            <v>REGISTRO DE ESFERA, PVC, SOLDÁVEL, COM VOLANTE, DN  20 MM - FORNECIMENTO E INSTALAÇÃO. AF_08/2021</v>
          </cell>
          <cell r="C5517" t="str">
            <v>UN</v>
          </cell>
          <cell r="D5517">
            <v>17.05</v>
          </cell>
        </row>
        <row r="5518">
          <cell r="A5518">
            <v>103048</v>
          </cell>
          <cell r="B5518" t="str">
            <v>REGISTRO DE PRESSÃO, PVC, SOLDÁVEL, VOLANTE SIMPLES, DN  20 MM - FORNECIMENTO E INSTALAÇÃO. AF_08/2021</v>
          </cell>
          <cell r="C5518" t="str">
            <v>UN</v>
          </cell>
          <cell r="D5518">
            <v>13.25</v>
          </cell>
        </row>
        <row r="5519">
          <cell r="A5519">
            <v>103049</v>
          </cell>
          <cell r="B5519" t="str">
            <v>REGISTRO DE PRESSÃO, PVC, SOLDÁVEL, VOLANTE SIMPLES, DN  25 MM - FORNECIMENTO E INSTALAÇÃO. AF_08/2021</v>
          </cell>
          <cell r="C5519" t="str">
            <v>UN</v>
          </cell>
          <cell r="D5519">
            <v>14.31</v>
          </cell>
        </row>
        <row r="5520">
          <cell r="A5520">
            <v>103050</v>
          </cell>
          <cell r="B5520" t="str">
            <v>SUBSTITUIÇÃO DE REGISTRO OU VÁLVULA, ROSCÁVEL, DN  20 MM. AF_08/2021</v>
          </cell>
          <cell r="C5520" t="str">
            <v>UN</v>
          </cell>
          <cell r="D5520">
            <v>23.15</v>
          </cell>
        </row>
        <row r="5521">
          <cell r="A5521">
            <v>103051</v>
          </cell>
          <cell r="B5521" t="str">
            <v>SUBSTITUIÇÃO DE REGISTRO OU VÁLVULA, ROSCÁVEL, DN  25 MM. AF_08/2021</v>
          </cell>
          <cell r="C5521" t="str">
            <v>UN</v>
          </cell>
          <cell r="D5521">
            <v>27.95</v>
          </cell>
        </row>
        <row r="5522">
          <cell r="A5522">
            <v>103052</v>
          </cell>
          <cell r="B5522" t="str">
            <v>SUBSTITUIÇÃO DE REGISTRO OU VÁLVULA, ROSCÁVEL, DN  32 MM. AF_08/2021</v>
          </cell>
          <cell r="C5522" t="str">
            <v>UN</v>
          </cell>
          <cell r="D5522">
            <v>37.630000000000003</v>
          </cell>
        </row>
        <row r="5523">
          <cell r="A5523">
            <v>95634</v>
          </cell>
          <cell r="B5523" t="str">
            <v>KIT CAVALETE PARA MEDIÇÃO DE ÁGUA - ENTRADA PRINCIPAL, EM PVC 20 MM (1/2") - FORNECIMENTO E INSTALAÇÃO (EXCLUSIVE HIDRÔMETRO). AF_03/2024</v>
          </cell>
          <cell r="C5523" t="str">
            <v>UN</v>
          </cell>
          <cell r="D5523">
            <v>191.16</v>
          </cell>
        </row>
        <row r="5524">
          <cell r="A5524">
            <v>95635</v>
          </cell>
          <cell r="B5524" t="str">
            <v>KIT CAVALETE PARA MEDIÇÃO DE ÁGUA - ENTRADA PRINCIPAL, EM PVC 25 MM (3/4") - FORNECIMENTO E INSTALAÇÃO (EXCLUSIVE HIDRÔMETRO). AF_03/2024</v>
          </cell>
          <cell r="C5524" t="str">
            <v>UN</v>
          </cell>
          <cell r="D5524">
            <v>200.86</v>
          </cell>
        </row>
        <row r="5525">
          <cell r="A5525">
            <v>95636</v>
          </cell>
          <cell r="B5525" t="str">
            <v>KIT CAVALETE PARA MEDIÇÃO DE ÁGUA - ENTRADA PRINCIPAL, EM AÇO GALVANIZADO DN 25 MM (1") - FORNECIMENTO E INSTALAÇÃO (EXCLUSIVE HIDRÔMETRO). AF_03/2024</v>
          </cell>
          <cell r="C5525" t="str">
            <v>UN</v>
          </cell>
          <cell r="D5525">
            <v>385.95</v>
          </cell>
        </row>
        <row r="5526">
          <cell r="A5526">
            <v>95637</v>
          </cell>
          <cell r="B5526" t="str">
            <v>KIT CAVALETE PARA MEDIÇÃO DE ÁGUA - ENTRADA PRINCIPAL, EM AÇO GALVANIZADO DN 32 MM (1 1/4") - FORNECIMENTO E INSTALAÇÃO (EXCLUSIVE HIDRÔMETRO). AF_03/2024</v>
          </cell>
          <cell r="C5526" t="str">
            <v>UN</v>
          </cell>
          <cell r="D5526">
            <v>516.6</v>
          </cell>
        </row>
        <row r="5527">
          <cell r="A5527">
            <v>95638</v>
          </cell>
          <cell r="B5527" t="str">
            <v>KIT CAVALETE PARA MEDIÇÃO DE ÁGUA - ENTRADA PRINCIPAL, EM AÇO GALVANIZADO DN 40 MM (1 1/2") - FORNECIMENTO E INSTALAÇÃO (EXCLUSIVE HIDRÔMETRO). AF_03/2024</v>
          </cell>
          <cell r="C5527" t="str">
            <v>UN</v>
          </cell>
          <cell r="D5527">
            <v>640.41999999999996</v>
          </cell>
        </row>
        <row r="5528">
          <cell r="A5528">
            <v>95639</v>
          </cell>
          <cell r="B5528" t="str">
            <v>KIT CAVALETE PARA MEDIÇÃO DE ÁGUA - ENTRADA PRINCIPAL, EM AÇO GALVANIZADO DN 50 MM (2") - FORNECIMENTO E INSTALAÇÃO (EXCLUSIVE HIDRÔMETRO). AF_03/2024</v>
          </cell>
          <cell r="C5528" t="str">
            <v>UN</v>
          </cell>
          <cell r="D5528">
            <v>887.82</v>
          </cell>
        </row>
        <row r="5529">
          <cell r="A5529">
            <v>95641</v>
          </cell>
          <cell r="B5529" t="str">
            <v>KIT CAVALETE PARA MEDIÇÃO DE ÁGUA - ENTRADA INDIVIDUALIZADA, EM PVC 25 MM (3/4"), PARA 2 MEDIDORES - FORNECIMENTO E INSTALAÇÃO (EXCLUSIVE HIDRÔMETRO). AF_03/2024</v>
          </cell>
          <cell r="C5529" t="str">
            <v>UN</v>
          </cell>
          <cell r="D5529">
            <v>280.14999999999998</v>
          </cell>
        </row>
        <row r="5530">
          <cell r="A5530">
            <v>95642</v>
          </cell>
          <cell r="B5530" t="str">
            <v>KIT CAVALETE PARA MEDIÇÃO DE ÁGUA - ENTRADA INDIVIDUALIZADA, EM PVC 25 MM (3/4"), PARA 3 MEDIDORES - FORNECIMENTO E INSTALAÇÃO (EXCLUSIVE HIDRÔMETRO). AF_03/2024</v>
          </cell>
          <cell r="C5530" t="str">
            <v>UN</v>
          </cell>
          <cell r="D5530">
            <v>414.51</v>
          </cell>
        </row>
        <row r="5531">
          <cell r="A5531">
            <v>95643</v>
          </cell>
          <cell r="B5531" t="str">
            <v>KIT CAVALETE PARA MEDIÇÃO DE ÁGUA - ENTRADA INDIVIDUALIZADA, EM PVC 25 MM (3/4"), PARA 4 MEDIDORES - FORNECIMENTO E INSTALAÇÃO (EXCLUSIVE HIDRÔMETRO). AF_03/2024</v>
          </cell>
          <cell r="C5531" t="str">
            <v>UN</v>
          </cell>
          <cell r="D5531">
            <v>542.25</v>
          </cell>
        </row>
        <row r="5532">
          <cell r="A5532">
            <v>95644</v>
          </cell>
          <cell r="B5532" t="str">
            <v>KIT CAVALETE PARA MEDIÇÃO DE ÁGUA - ENTRADA INDIVIDUALIZADA, EM PVC 32 MM (1"), PARA 1 MEDIDOR - FORNECIMENTO E INSTALAÇÃO (EXCLUSIVE HIDRÔMETRO). AF_03/2024</v>
          </cell>
          <cell r="C5532" t="str">
            <v>UN</v>
          </cell>
          <cell r="D5532">
            <v>205.66</v>
          </cell>
        </row>
        <row r="5533">
          <cell r="A5533">
            <v>95645</v>
          </cell>
          <cell r="B5533" t="str">
            <v>KIT CAVALETE PARA MEDIÇÃO DE ÁGUA - ENTRADA INDIVIDUALIZADA, EM PVC 32 MM (1"), PARA 2 MEDIDORES - FORNECIMENTO E INSTALAÇÃO (EXCLUSIVE HIDRÔMETRO). AF_03/2024</v>
          </cell>
          <cell r="C5533" t="str">
            <v>UN</v>
          </cell>
          <cell r="D5533">
            <v>376.73</v>
          </cell>
        </row>
        <row r="5534">
          <cell r="A5534">
            <v>95646</v>
          </cell>
          <cell r="B5534" t="str">
            <v>KIT CAVALETE PARA MEDIÇÃO DE ÁGUA - ENTRADA INDIVIDUALIZADA, EM PVC 32 MM (1"), PARA 3 MEDIDORES - FORNECIMENTO E INSTALAÇÃO (EXCLUSIVE HIDRÔMETRO). AF_03/2024</v>
          </cell>
          <cell r="C5534" t="str">
            <v>UN</v>
          </cell>
          <cell r="D5534">
            <v>561.71</v>
          </cell>
        </row>
        <row r="5535">
          <cell r="A5535">
            <v>95647</v>
          </cell>
          <cell r="B5535" t="str">
            <v>KIT CAVALETE PARA MEDIÇÃO DE ÁGUA - ENTRADA INDIVIDUALIZADA, EM PVC 32 MM (1"), PARA 4 MEDIDORES - FORNECIMENTO E INSTALAÇÃO (EXCLUSIVE HIDRÔMETRO). AF_03/2024</v>
          </cell>
          <cell r="C5535" t="str">
            <v>UN</v>
          </cell>
          <cell r="D5535">
            <v>736.67</v>
          </cell>
        </row>
        <row r="5536">
          <cell r="A5536">
            <v>95648</v>
          </cell>
          <cell r="B5536" t="str">
            <v>KIT CAVALETE PARA MEDIÇÃO DE ÁGUA - ENTRADA INDIVIDUALIZADA, EM CPVC DN 28 MM (1"), PARA 1 MEDIDOR - FORNECIMENTO E INSTALAÇÃO (EXCLUSIVE HIDRÔMETRO). AF_03/2024</v>
          </cell>
          <cell r="C5536" t="str">
            <v>UN</v>
          </cell>
          <cell r="D5536">
            <v>569.29999999999995</v>
          </cell>
        </row>
        <row r="5537">
          <cell r="A5537">
            <v>95649</v>
          </cell>
          <cell r="B5537" t="str">
            <v>KIT CAVALETE PARA MEDIÇÃO DE ÁGUA - ENTRADA INDIVIDUALIZADA, EM CPVC DN 28 MM (1"), PARA 2 MEDIDORES - FORNECIMENTO E INSTALAÇÃO (EXCLUSIVE HIDRÔMETRO). AF_03/2024</v>
          </cell>
          <cell r="C5537" t="str">
            <v>UN</v>
          </cell>
          <cell r="D5537">
            <v>983.47</v>
          </cell>
        </row>
        <row r="5538">
          <cell r="A5538">
            <v>95650</v>
          </cell>
          <cell r="B5538" t="str">
            <v>KIT CAVALETE PARA MEDIÇÃO DE ÁGUA - ENTRADA INDIVIDUALIZADA, EM CPVC DN 28 MM (1"), PARA 3 MEDIDORES - FORNECIMENTO E INSTALAÇÃO (EXCLUSIVE HIDRÔMETRO). AF_03/2024</v>
          </cell>
          <cell r="C5538" t="str">
            <v>UN</v>
          </cell>
          <cell r="D5538">
            <v>1436.66</v>
          </cell>
        </row>
        <row r="5539">
          <cell r="A5539">
            <v>95651</v>
          </cell>
          <cell r="B5539" t="str">
            <v>KIT CAVALETE PARA MEDIÇÃO DE ÁGUA - ENTRADA INDIVIDUALIZADA, EM CPVC DN 28 MM (1"), PARA 4 MEDIDORES - FORNECIMENTO E INSTALAÇÃO (EXCLUSIVE HIDRÔMETRO). AF_03/2024</v>
          </cell>
          <cell r="C5539" t="str">
            <v>UN</v>
          </cell>
          <cell r="D5539">
            <v>1866.71</v>
          </cell>
        </row>
        <row r="5540">
          <cell r="A5540">
            <v>95652</v>
          </cell>
          <cell r="B5540" t="str">
            <v>KIT CAVALETE PARA MEDIÇÃO DE ÁGUA - ENTRADA INDIVIDUALIZADA, EM CPVC DN 35 MM (1 1/4"), PARA 1 MEDIDOR - FORNECIMENTO E INSTALAÇÃO (EXCLUSIVE HIDRÔMETRO). AF_03/2024</v>
          </cell>
          <cell r="C5540" t="str">
            <v>UN</v>
          </cell>
          <cell r="D5540">
            <v>704.44</v>
          </cell>
        </row>
        <row r="5541">
          <cell r="A5541">
            <v>95653</v>
          </cell>
          <cell r="B5541" t="str">
            <v>KIT CAVALETE PARA MEDIÇÃO DE ÁGUA - ENTRADA INDIVIDUALIZADA, EM CPVC DN 35 MM (1 1/4"), PARA 2 MEDIDORES - FORNECIMENTO E INSTALAÇÃO (EXCLUSIVE HIDRÔMETRO). AF_03/2024</v>
          </cell>
          <cell r="C5541" t="str">
            <v>UN</v>
          </cell>
          <cell r="D5541">
            <v>1251.98</v>
          </cell>
        </row>
        <row r="5542">
          <cell r="A5542">
            <v>95654</v>
          </cell>
          <cell r="B5542" t="str">
            <v>KIT CAVALETE PARA MEDIÇÃO DE ÁGUA - ENTRADA INDIVIDUALIZADA, EM CPVC DN 35 MM (1 1/4"), PARA 3 MEDIDORES - FORNECIMENTO E INSTALAÇÃO (EXCLUSIVE HIDRÔMETRO). AF_03/2024</v>
          </cell>
          <cell r="C5542" t="str">
            <v>UN</v>
          </cell>
          <cell r="D5542">
            <v>1843.9</v>
          </cell>
        </row>
        <row r="5543">
          <cell r="A5543">
            <v>95655</v>
          </cell>
          <cell r="B5543" t="str">
            <v>KIT CAVALETE PARA MEDIÇÃO DE ÁGUA - ENTRADA INDIVIDUALIZADA, EM CPVC DN 35 MM (1 1/4"), PARA 4 MEDIDORES - FORNECIMENTO E INSTALAÇÃO (EXCLUSIVE HIDRÔMETRO). AF_03/2024</v>
          </cell>
          <cell r="C5543" t="str">
            <v>UN</v>
          </cell>
          <cell r="D5543">
            <v>2406.12</v>
          </cell>
        </row>
        <row r="5544">
          <cell r="A5544">
            <v>95657</v>
          </cell>
          <cell r="B5544" t="str">
            <v>KIT CAVALETE PARA MEDIÇÃO DE ÁGUA - ENTRADA INDIVIDUALIZADA, EM PPR PN20 DN 25 MM (3/4") PARA 1 MEDIDOR - FORNECIMENTO E INSTALAÇÃO (EXCLUSIVE HIDRÔMETRO). AF_03/2024</v>
          </cell>
          <cell r="C5544" t="str">
            <v>UN</v>
          </cell>
          <cell r="D5544">
            <v>278.95</v>
          </cell>
        </row>
        <row r="5545">
          <cell r="A5545">
            <v>95658</v>
          </cell>
          <cell r="B5545" t="str">
            <v>KIT CAVALETE PARA MEDIÇÃO DE ÁGUA - ENTRADA INDIVIDUALIZADA, EM PPR PN20 DN 25 MM (3/4") PARA 2 MEDIDORES - FORNECIMENTO E INSTALAÇÃO (EXCLUSIVE HIDRÔMETRO). AF_03/2024</v>
          </cell>
          <cell r="C5545" t="str">
            <v>UN</v>
          </cell>
          <cell r="D5545">
            <v>508.18</v>
          </cell>
        </row>
        <row r="5546">
          <cell r="A5546">
            <v>95659</v>
          </cell>
          <cell r="B5546" t="str">
            <v>KIT CAVALETE PARA MEDIÇÃO DE ÁGUA - ENTRADA INDIVIDUALIZADA, EM PPR PN20 DN 25 MM (3/4") PARA 3 MEDIDORES - FORNECIMENTO E INSTALAÇÃO (EXCLUSIVE HIDRÔMETRO). AF_03/2024</v>
          </cell>
          <cell r="C5546" t="str">
            <v>UN</v>
          </cell>
          <cell r="D5546">
            <v>756.3</v>
          </cell>
        </row>
        <row r="5547">
          <cell r="A5547">
            <v>95660</v>
          </cell>
          <cell r="B5547" t="str">
            <v>KIT CAVALETE PARA MEDIÇÃO DE ÁGUA - ENTRADA INDIVIDUALIZADA, EM PPR PN20 DN 25 MM (3/4") PARA 4 MEDIDORES - FORNECIMENTO E INSTALAÇÃO (EXCLUSIVE HIDRÔMETRO). AF_03/2024</v>
          </cell>
          <cell r="C5547" t="str">
            <v>UN</v>
          </cell>
          <cell r="D5547">
            <v>991.47</v>
          </cell>
        </row>
        <row r="5548">
          <cell r="A5548">
            <v>95661</v>
          </cell>
          <cell r="B5548" t="str">
            <v>KIT CAVALETE PARA MEDIÇÃO DE ÁGUA - ENTRADA INDIVIDUALIZADA, EM PPR PN20 DN 32 MM (1") PARA 1 MEDIDOR - FORNECIMENTO E INSTALAÇÃO (EXCLUSIVE HIDRÔMETRO). AF_03/2024</v>
          </cell>
          <cell r="C5548" t="str">
            <v>UN</v>
          </cell>
          <cell r="D5548">
            <v>346.56</v>
          </cell>
        </row>
        <row r="5549">
          <cell r="A5549">
            <v>95662</v>
          </cell>
          <cell r="B5549" t="str">
            <v>KIT CAVALETE PARA MEDIÇÃO DE ÁGUA - ENTRADA INDIVIDUALIZADA, EM PPR PN20 DN 32 MM (1") PARA 2 MEDIDORES - FORNECIMENTO E INSTALAÇÃO (EXCLUSIVE HIDRÔMETRO). AF_03/2024</v>
          </cell>
          <cell r="C5549" t="str">
            <v>UN</v>
          </cell>
          <cell r="D5549">
            <v>642.16</v>
          </cell>
        </row>
        <row r="5550">
          <cell r="A5550">
            <v>95663</v>
          </cell>
          <cell r="B5550" t="str">
            <v>KIT CAVALETE PARA MEDIÇÃO DE ÁGUA - ENTRADA INDIVIDUALIZADA, EM PPR PN20 DN 32 MM (1") PARA 3 MEDIDORES - FORNECIMENTO E INSTALAÇÃO (EXCLUSIVE HIDRÔMETRO). AF_03/2024</v>
          </cell>
          <cell r="C5550" t="str">
            <v>UN</v>
          </cell>
          <cell r="D5550">
            <v>960.4</v>
          </cell>
        </row>
        <row r="5551">
          <cell r="A5551">
            <v>95664</v>
          </cell>
          <cell r="B5551" t="str">
            <v>KIT CAVALETE PARA MEDIÇÃO DE ÁGUA - ENTRADA INDIVIDUALIZADA, EM PPR PN20 DN 32 MM (1") PARA 4 MEDIDORES - FORNECIMENTO E INSTALAÇÃO (EXCLUSIVE HIDRÔMETRO). AF_03/2024</v>
          </cell>
          <cell r="C5551" t="str">
            <v>UN</v>
          </cell>
          <cell r="D5551">
            <v>1261.08</v>
          </cell>
        </row>
        <row r="5552">
          <cell r="A5552">
            <v>95665</v>
          </cell>
          <cell r="B5552" t="str">
            <v>KIT CAVALETE PARA MEDIÇÃO DE ÁGUA - ENTRADA INDIVIDUALIZADA, EM PPR PN25 DN 25 MM (3/4") PARA 1 MEDIDOR - FORNECIMENTO E INSTALAÇÃO (EXCLUSIVE HIDRÔMETRO). AF_03/2024</v>
          </cell>
          <cell r="C5552" t="str">
            <v>UN</v>
          </cell>
          <cell r="D5552">
            <v>308.57</v>
          </cell>
        </row>
        <row r="5553">
          <cell r="A5553">
            <v>95666</v>
          </cell>
          <cell r="B5553" t="str">
            <v>KIT CAVALETE PARA MEDIÇÃO DE ÁGUA - ENTRADA INDIVIDUALIZADA, EM PPR PN25 DN 25 MM (3/4") PARA 2 MEDIDORES - FORNECIMENTO E INSTALAÇÃO (EXCLUSIVE HIDRÔMETRO). AF_03/2024</v>
          </cell>
          <cell r="C5553" t="str">
            <v>UN</v>
          </cell>
          <cell r="D5553">
            <v>546.61</v>
          </cell>
        </row>
        <row r="5554">
          <cell r="A5554">
            <v>95667</v>
          </cell>
          <cell r="B5554" t="str">
            <v>KIT CAVALETE PARA MEDIÇÃO DE ÁGUA - ENTRADA INDIVIDUALIZADA, EM PPR PN25 DN 25 MM (3/4") PARA 3 MEDIDORES - FORNECIMENTO E INSTALAÇÃO (EXCLUSIVE HIDRÔMETRO). AF_03/2024</v>
          </cell>
          <cell r="C5554" t="str">
            <v>UN</v>
          </cell>
          <cell r="D5554">
            <v>809.51</v>
          </cell>
        </row>
        <row r="5555">
          <cell r="A5555">
            <v>95668</v>
          </cell>
          <cell r="B5555" t="str">
            <v>KIT CAVALETE PARA MEDIÇÃO DE ÁGUA - ENTRADA INDIVIDUALIZADA, EM PPR PN25 DN 25 MM (3/4") PARA 4 MEDIDORES - FORNECIMENTO E INSTALAÇÃO (EXCLUSIVE HIDRÔMETRO). AF_03/2024</v>
          </cell>
          <cell r="C5555" t="str">
            <v>UN</v>
          </cell>
          <cell r="D5555">
            <v>1057.67</v>
          </cell>
        </row>
        <row r="5556">
          <cell r="A5556">
            <v>95669</v>
          </cell>
          <cell r="B5556" t="str">
            <v>KIT CAVALETE PARA MEDIÇÃO DE ÁGUA - ENTRADA INDIVIDUALIZADA, EM PPR PN25 DN 32 MM (1") PARA 1 MEDIDOR - FORNECIMENTO E INSTALAÇÃO (EXCLUSIVE HIDRÔMETRO). AF_03/2024</v>
          </cell>
          <cell r="C5556" t="str">
            <v>UN</v>
          </cell>
          <cell r="D5556">
            <v>372.72</v>
          </cell>
        </row>
        <row r="5557">
          <cell r="A5557">
            <v>95670</v>
          </cell>
          <cell r="B5557" t="str">
            <v>KIT CAVALETE PARA MEDIÇÃO DE ÁGUA - ENTRADA INDIVIDUALIZADA, EM PPR PN25 DN 32 MM (1") PARA 2 MEDIDORES - FORNECIMENTO E INSTALAÇÃO (EXCLUSIVE HIDRÔMETRO). AF_03/2024</v>
          </cell>
          <cell r="C5557" t="str">
            <v>UN</v>
          </cell>
          <cell r="D5557">
            <v>673.82</v>
          </cell>
        </row>
        <row r="5558">
          <cell r="A5558">
            <v>95671</v>
          </cell>
          <cell r="B5558" t="str">
            <v>KIT CAVALETE PARA MEDIÇÃO DE ÁGUA - ENTRADA INDIVIDUALIZADA, EM PPR PN25 DN 32 MM (1") PARA 3 MEDIDORES - FORNECIMENTO E INSTALAÇÃO (EXCLUSIVE HIDRÔMETRO). AF_03/2024</v>
          </cell>
          <cell r="C5558" t="str">
            <v>UN</v>
          </cell>
          <cell r="D5558">
            <v>1003</v>
          </cell>
        </row>
        <row r="5559">
          <cell r="A5559">
            <v>95672</v>
          </cell>
          <cell r="B5559" t="str">
            <v>KIT CAVALETE PARA MEDIÇÃO DE ÁGUA - ENTRADA INDIVIDUALIZADA, EM PPR PN25 DN 32 MM (1") PARA 4 MEDIDORES - FORNECIMENTO E INSTALAÇÃO (EXCLUSIVE HIDRÔMETRO). AF_03/2024</v>
          </cell>
          <cell r="C5559" t="str">
            <v>UN</v>
          </cell>
          <cell r="D5559">
            <v>1313.54</v>
          </cell>
        </row>
        <row r="5560">
          <cell r="A5560">
            <v>95673</v>
          </cell>
          <cell r="B5560" t="str">
            <v>HIDRÔMETRO DN 1/2", 1,5 M3/H - FORNECIMENTO E INSTALAÇÃO. AF_03/2024</v>
          </cell>
          <cell r="C5560" t="str">
            <v>UN</v>
          </cell>
          <cell r="D5560">
            <v>112.05</v>
          </cell>
        </row>
        <row r="5561">
          <cell r="A5561">
            <v>95674</v>
          </cell>
          <cell r="B5561" t="str">
            <v>HIDRÔMETRO DN 1/2", 3,0 M3/H - FORNECIMENTO E INSTALAÇÃO. AF_03/2024</v>
          </cell>
          <cell r="C5561" t="str">
            <v>UN</v>
          </cell>
          <cell r="D5561">
            <v>118.82</v>
          </cell>
        </row>
        <row r="5562">
          <cell r="A5562">
            <v>95675</v>
          </cell>
          <cell r="B5562" t="str">
            <v>HIDRÔMETRO DN 3/4", 5,0 M3/H - FORNECIMENTO E INSTALAÇÃO. AF_03/2024</v>
          </cell>
          <cell r="C5562" t="str">
            <v>UN</v>
          </cell>
          <cell r="D5562">
            <v>146.6</v>
          </cell>
        </row>
        <row r="5563">
          <cell r="A5563">
            <v>95676</v>
          </cell>
          <cell r="B5563" t="str">
            <v>CAIXA EM CONCRETO PRÉ-MOLDADO PARA ABRIGO DE HIDRÔMETRO COM DN 20 MM - FORNECIMENTO E INSTALAÇÃO. AF_03/2024</v>
          </cell>
          <cell r="C5563" t="str">
            <v>UN</v>
          </cell>
          <cell r="D5563">
            <v>137.09</v>
          </cell>
        </row>
        <row r="5564">
          <cell r="A5564">
            <v>97741</v>
          </cell>
          <cell r="B5564" t="str">
            <v>KIT CAVALETE PARA MEDIÇÃO DE ÁGUA - ENTRADA INDIVIDUALIZADA, EM PVC 25 MM (3/4"), PARA 1 MEDIDOR - FORNECIMENTO E INSTALAÇÃO (EXCLUSIVE HIDRÔMETRO). AF_03/2024</v>
          </cell>
          <cell r="C5564" t="str">
            <v>UN</v>
          </cell>
          <cell r="D5564">
            <v>156.91999999999999</v>
          </cell>
        </row>
        <row r="5565">
          <cell r="A5565">
            <v>104992</v>
          </cell>
          <cell r="B5565" t="str">
            <v>HIDRÔMETRO DN 2" , 30 M³/H - FORNECIMENTO E INSTALAÇÃO. AF_03/2024</v>
          </cell>
          <cell r="C5565" t="str">
            <v>UN</v>
          </cell>
          <cell r="D5565">
            <v>1164.29</v>
          </cell>
        </row>
        <row r="5566">
          <cell r="A5566">
            <v>104997</v>
          </cell>
          <cell r="B5566" t="str">
            <v>HIDRÔMETRO DN 1", 7 M³/H - FORNECIMENTO E INSTALAÇÃO. AF_03/2024</v>
          </cell>
          <cell r="C5566" t="str">
            <v>UN</v>
          </cell>
          <cell r="D5566">
            <v>382.25</v>
          </cell>
        </row>
        <row r="5567">
          <cell r="A5567">
            <v>104998</v>
          </cell>
          <cell r="B5567" t="str">
            <v>HIDRÔMETRO DN 1", 10 M³/H - FORNECIMENTO E INSTALAÇÃO. AF_03/2024</v>
          </cell>
          <cell r="C5567" t="str">
            <v>UN</v>
          </cell>
          <cell r="D5567">
            <v>511</v>
          </cell>
        </row>
        <row r="5568">
          <cell r="A5568">
            <v>105135</v>
          </cell>
          <cell r="B5568" t="str">
            <v>HIDRÔMETRO DN 1 1/2", 20 M³/H - FORNECIMENTO E INSTALAÇÃO. AF_03/2024</v>
          </cell>
          <cell r="C5568" t="str">
            <v>UN</v>
          </cell>
          <cell r="D5568">
            <v>834.25</v>
          </cell>
        </row>
        <row r="5569">
          <cell r="A5569">
            <v>90436</v>
          </cell>
          <cell r="B5569" t="str">
            <v>FURO MANUAL EM ALVENARIA, PARA INSTALAÇÕES HIDRÁULICAS, DIÂMETROS MENORES OU IGUAIS A 40 MM. AF_09/2023</v>
          </cell>
          <cell r="C5569" t="str">
            <v>UN</v>
          </cell>
          <cell r="D5569">
            <v>13.93</v>
          </cell>
        </row>
        <row r="5570">
          <cell r="A5570">
            <v>90437</v>
          </cell>
          <cell r="B5570" t="str">
            <v>FURO MANUAL EM ALVENARIA, PARA INSTALAÇÕES HIDRÁULICAS, DIÂMETROS MAIORES QUE 40 MM E MENORES OU IGUAIS A 75 MM. AF_09/2023</v>
          </cell>
          <cell r="C5570" t="str">
            <v>UN</v>
          </cell>
          <cell r="D5570">
            <v>37.130000000000003</v>
          </cell>
        </row>
        <row r="5571">
          <cell r="A5571">
            <v>90438</v>
          </cell>
          <cell r="B5571" t="str">
            <v>FURO MANUAL EM ALVENARIA, PARA INSTALAÇÕES HIDRÁULICAS, DIÂMETROS MAIORES QUE 75 MM E MENORES OU IGUAIS A 100 MM. AF_09/2023</v>
          </cell>
          <cell r="C5571" t="str">
            <v>UN</v>
          </cell>
          <cell r="D5571">
            <v>54.24</v>
          </cell>
        </row>
        <row r="5572">
          <cell r="A5572">
            <v>90439</v>
          </cell>
          <cell r="B5572" t="str">
            <v>FURO MECANIZADO EM CONCRETO, COM MARTELO DEMOLIDOR, PARA INSTALAÇÕES HIDRÁULICAS, DIÂMETROS MENORES OU IGUAIS A 40 MM. AF_09/2023</v>
          </cell>
          <cell r="C5572" t="str">
            <v>UN</v>
          </cell>
          <cell r="D5572">
            <v>8.18</v>
          </cell>
        </row>
        <row r="5573">
          <cell r="A5573">
            <v>90440</v>
          </cell>
          <cell r="B5573" t="str">
            <v>FURO MECANIZADO EM CONCRETO, COM MARTELO DEMOLIDOR, PARA INSTALAÇÕES HIDRÁULICAS, DIÂMETROS MAIORES QUE 40 MM E MENORES OU IGUAIS A 75 MM. AF_09/2023</v>
          </cell>
          <cell r="C5573" t="str">
            <v>UN</v>
          </cell>
          <cell r="D5573">
            <v>21.8</v>
          </cell>
        </row>
        <row r="5574">
          <cell r="A5574">
            <v>90441</v>
          </cell>
          <cell r="B5574" t="str">
            <v>FURO MECANIZADO EM CONCRETO, COM MARTELO DEMOLIDOR, PARA INSTALAÇÕES HIDRÁULICAS, DIÂMETROS MAIORES QUE 75 MM E MENORES OU IGUAIS A 150 MM. AF_09/2023</v>
          </cell>
          <cell r="C5574" t="str">
            <v>UN</v>
          </cell>
          <cell r="D5574">
            <v>31.86</v>
          </cell>
        </row>
        <row r="5575">
          <cell r="A5575">
            <v>90443</v>
          </cell>
          <cell r="B5575" t="str">
            <v>RASGO LINEAR MANUAL EM ALVENARIA, PARA RAMAIS/ DISTRIBUIÇÃO DE INSTALAÇÕES HIDRÁULICAS, DIÂMETROS MENORES OU IGUAIS A 40 MM. AF_09/2023</v>
          </cell>
          <cell r="C5575" t="str">
            <v>M</v>
          </cell>
          <cell r="D5575">
            <v>7.48</v>
          </cell>
        </row>
        <row r="5576">
          <cell r="A5576">
            <v>90444</v>
          </cell>
          <cell r="B5576" t="str">
            <v>RASGO LINEAR MECANIZADO EM CONTRAPISO, PARA RAMAIS/ DISTRIBUIÇÃO DE INSTALAÇÕES HIDRÁULICAS, DIÂMETROS MENORES OU IGUAIS A 40 MM. AF_09/2023_PS</v>
          </cell>
          <cell r="C5576" t="str">
            <v>M</v>
          </cell>
          <cell r="D5576">
            <v>11.17</v>
          </cell>
        </row>
        <row r="5577">
          <cell r="A5577">
            <v>90445</v>
          </cell>
          <cell r="B5577" t="str">
            <v>RASGO LINEAR MECANIZADO EM CONTRAPISO, PARA RAMAIS/ DISTRIBUIÇÃO DE INSTALAÇÕES HIDRÁULICAS, DIÂMETROS MAIORES QUE 40 MM E MENORES OU IGUAIS A 75 MM. AF_09/2023_PS</v>
          </cell>
          <cell r="C5577" t="str">
            <v>M</v>
          </cell>
          <cell r="D5577">
            <v>14.82</v>
          </cell>
        </row>
        <row r="5578">
          <cell r="A5578">
            <v>90446</v>
          </cell>
          <cell r="B5578" t="str">
            <v>RASGO LINEAR MECANIZADO EM CONTRAPISO, PARA RAMAIS/ DISTRIBUIÇÃO DE INSTALAÇÕES HIDRÁULICAS, DIÂMETROS MAIORES QUE 75 MM E MENORES OU IGUAIS A 100 MM. AF_09/2023_PS</v>
          </cell>
          <cell r="C5578" t="str">
            <v>M</v>
          </cell>
          <cell r="D5578">
            <v>19.670000000000002</v>
          </cell>
        </row>
        <row r="5579">
          <cell r="A5579">
            <v>90447</v>
          </cell>
          <cell r="B5579" t="str">
            <v>RASGO LINEAR MANUAL EM ALVENARIA, PARA ELETRODUTOS, DIÂMETROS MENORES OU IGUAIS A 40 MM. AF_09/2023</v>
          </cell>
          <cell r="C5579" t="str">
            <v>M</v>
          </cell>
          <cell r="D5579">
            <v>7.81</v>
          </cell>
        </row>
        <row r="5580">
          <cell r="A5580">
            <v>90451</v>
          </cell>
          <cell r="B5580" t="str">
            <v>PASSANTE TIPO PEÇA EM POLIESTIRENO (ISOPOR), FIXADO EM LAJE, PARA ABERTURA PARA PASSAGEM DE 1 TUBO DE ATÉ 50 MM DE DIÂMETRO. AF_09/2023</v>
          </cell>
          <cell r="C5580" t="str">
            <v>UN</v>
          </cell>
          <cell r="D5580">
            <v>6.16</v>
          </cell>
        </row>
        <row r="5581">
          <cell r="A5581">
            <v>90452</v>
          </cell>
          <cell r="B5581" t="str">
            <v>PASSANTE TIPO PEÇA EM POLIESTIRENO (ISOPOR), FIXADO EM LAJE, PARA PASSAGEM DE NO MÁXIMO 5 TUBOS DE 50 MM DE DIÂMETRO. AF_09/2023</v>
          </cell>
          <cell r="C5581" t="str">
            <v>UN</v>
          </cell>
          <cell r="D5581">
            <v>22.81</v>
          </cell>
        </row>
        <row r="5582">
          <cell r="A5582">
            <v>90453</v>
          </cell>
          <cell r="B5582" t="str">
            <v>PASSANTE TIPO TUBO COM DIÂMETRO DE 40 MM, FIXADO EM LAJE, PARA PASSAGEM DE TUBULAÇÕES COM NO MÁXIMO 32 MM DE DIÂMETRO. AF_09/2023</v>
          </cell>
          <cell r="C5582" t="str">
            <v>UN</v>
          </cell>
          <cell r="D5582">
            <v>3.91</v>
          </cell>
        </row>
        <row r="5583">
          <cell r="A5583">
            <v>90454</v>
          </cell>
          <cell r="B5583" t="str">
            <v>PASSANTE TIPO TUBO COM DIÂMETRO DE 75 MM, FIXADO EM LAJE, PARA PASSAGEM DE TUBULAÇÕES COM NO MÁXIMO 50 MM DE DIÂMETRO. AF_09/2023</v>
          </cell>
          <cell r="C5583" t="str">
            <v>UN</v>
          </cell>
          <cell r="D5583">
            <v>6.23</v>
          </cell>
        </row>
        <row r="5584">
          <cell r="A5584">
            <v>90455</v>
          </cell>
          <cell r="B5584" t="str">
            <v>PASSANTE TIPO TUBO COM DIÂMETRO DE 100 MM, FIXADO EM LAJE, PARA PASSAGEM DE TUBULAÇÕES COM NO MÁXIMO 75 MM DE DIÂMETRO. AF_09/2023</v>
          </cell>
          <cell r="C5584" t="str">
            <v>UN</v>
          </cell>
          <cell r="D5584">
            <v>7.89</v>
          </cell>
        </row>
        <row r="5585">
          <cell r="A5585">
            <v>90456</v>
          </cell>
          <cell r="B5585" t="str">
            <v>QUEBRA EM ALVENARIA PARA INSTALAÇÃO DE CAIXA DE TOMADA (4X4 OU 4X2). AF_09/2023</v>
          </cell>
          <cell r="C5585" t="str">
            <v>UN</v>
          </cell>
          <cell r="D5585">
            <v>5.17</v>
          </cell>
        </row>
        <row r="5586">
          <cell r="A5586">
            <v>90457</v>
          </cell>
          <cell r="B5586" t="str">
            <v>QUEBRA EM ALVENARIA PARA INSTALAÇÃO DE QUADRO DISTRIBUIÇÃO PEQUENO (19X25 CM). AF_09/2023</v>
          </cell>
          <cell r="C5586" t="str">
            <v>UN</v>
          </cell>
          <cell r="D5586">
            <v>11.8</v>
          </cell>
        </row>
        <row r="5587">
          <cell r="A5587">
            <v>90458</v>
          </cell>
          <cell r="B5587" t="str">
            <v>QUEBRA EM ALVENARIA PARA INSTALAÇÃO DE QUADRO DISTRIBUIÇÃO GRANDE (76X40 CM). AF_09/2023</v>
          </cell>
          <cell r="C5587" t="str">
            <v>UN</v>
          </cell>
          <cell r="D5587">
            <v>33.68</v>
          </cell>
        </row>
        <row r="5588">
          <cell r="A5588">
            <v>90459</v>
          </cell>
          <cell r="B5588" t="str">
            <v>QUEBRA EM ALVENARIA PARA INSTALAÇÃO DE ABRIGO PARA MANGUEIRAS (90X60 CM). AF_09/2023</v>
          </cell>
          <cell r="C5588" t="str">
            <v>UN</v>
          </cell>
          <cell r="D5588">
            <v>45.68</v>
          </cell>
        </row>
        <row r="5589">
          <cell r="A5589">
            <v>90460</v>
          </cell>
          <cell r="B5589" t="str">
            <v>SUPORTE PARA 2 TUBOS HORIZONTAIS, ESPAÇADO A CADA 56 CM, EM PERFILADO COM COMPRIMENTO DE 25 CM FIXADO EM LAJE, POR METRO DE TUBULAÇÃO FIXADA. AF_09/2023</v>
          </cell>
          <cell r="C5589" t="str">
            <v>M</v>
          </cell>
          <cell r="D5589">
            <v>24.93</v>
          </cell>
        </row>
        <row r="5590">
          <cell r="A5590">
            <v>90461</v>
          </cell>
          <cell r="B5590" t="str">
            <v>SUPORTE PARA 4 TUBOS HORIZONTAIS, ESPAÇADO A CADA 56 CM, EM PERFILADO COM COMPRIMENTO DE 42 CM FIXADO EM LAJE, POR METRO DE TUBULAÇÃO FIXADA. AF_09/2023</v>
          </cell>
          <cell r="C5590" t="str">
            <v>M</v>
          </cell>
          <cell r="D5590">
            <v>18.39</v>
          </cell>
        </row>
        <row r="5591">
          <cell r="A5591">
            <v>90462</v>
          </cell>
          <cell r="B5591" t="str">
            <v>SUPORTE PARA 2 TUBOS VERTICAIS, ESPAÇADO A CADA 150 CM, EM PERFILADO COM COMPRIMENTO DE 25 CM FIXADO EM PAREDE, POR METRO DE TUBULAÇÃO FIXADA. AF_09/2023</v>
          </cell>
          <cell r="C5591" t="str">
            <v>M</v>
          </cell>
          <cell r="D5591">
            <v>4.4400000000000004</v>
          </cell>
        </row>
        <row r="5592">
          <cell r="A5592">
            <v>90463</v>
          </cell>
          <cell r="B5592" t="str">
            <v>SUPORTE PARA 4 TUBOS VERTICAIS, ESPAÇADO A CADA 150 CM, EM PERFILADO COM COMPRIMENTO DE 42 CM FIXADO EM PAREDE, POR METRO DE TUBULAÇÃO FIXADA. AF_09/2023</v>
          </cell>
          <cell r="C5592" t="str">
            <v>M</v>
          </cell>
          <cell r="D5592">
            <v>3.71</v>
          </cell>
        </row>
        <row r="5593">
          <cell r="A5593">
            <v>90466</v>
          </cell>
          <cell r="B5593" t="str">
            <v>CHUMBAMENTO LINEAR EM ALVENARIA PARA RAMAIS/DISTRIBUIÇÃO DE INSTALAÇÕES HIDRÁULICAS COM DIÂMETROS MENORES OU IGUAIS A 40 MM. AF_09/2023</v>
          </cell>
          <cell r="C5593" t="str">
            <v>M</v>
          </cell>
          <cell r="D5593">
            <v>14.69</v>
          </cell>
        </row>
        <row r="5594">
          <cell r="A5594">
            <v>90467</v>
          </cell>
          <cell r="B5594" t="str">
            <v>CHUMBAMENTO LINEAR EM ALVENARIA PARA RAMAIS/DISTRIBUIÇÃO DE INSTALAÇÕES HIDRÁULICAS COM DIÂMETROS MAIORES QUE 40 MM E MENORES OU IGUAIS A 75 MM. AF_09/2023</v>
          </cell>
          <cell r="C5594" t="str">
            <v>M</v>
          </cell>
          <cell r="D5594">
            <v>22.12</v>
          </cell>
        </row>
        <row r="5595">
          <cell r="A5595">
            <v>90468</v>
          </cell>
          <cell r="B5595" t="str">
            <v>CHUMBAMENTO LINEAR EM CONTRAPISO PARA RAMAIS/DISTRIBUIÇÃO DE INSTALAÇÕES HIDRÁULICAS COM DIÂMETROS MENORES OU IGUAIS A 40 MM. AF_09/2023</v>
          </cell>
          <cell r="C5595" t="str">
            <v>M</v>
          </cell>
          <cell r="D5595">
            <v>7.37</v>
          </cell>
        </row>
        <row r="5596">
          <cell r="A5596">
            <v>90469</v>
          </cell>
          <cell r="B5596" t="str">
            <v>CHUMBAMENTO LINEAR EM CONTRAPISO PARA RAMAIS/DISTRIBUIÇÃO DE INSTALAÇÕES HIDRÁULICAS COM DIÂMETROS MAIORES QUE 40 MM E MENORES OU IGUAIS A 75 MM. AF_09/2023</v>
          </cell>
          <cell r="C5596" t="str">
            <v>M</v>
          </cell>
          <cell r="D5596">
            <v>11.21</v>
          </cell>
        </row>
        <row r="5597">
          <cell r="A5597">
            <v>90470</v>
          </cell>
          <cell r="B5597" t="str">
            <v>CHUMBAMENTO LINEAR EM CONTRAPISO PARA RAMAIS/DISTRIBUIÇÃO DE INSTALAÇÕES HIDRÁULICAS COM DIÂMETROS MAIORES QUE 75 MM E MENORES OU IGUAIS A 100 MM. AF_09/2023</v>
          </cell>
          <cell r="C5597" t="str">
            <v>M</v>
          </cell>
          <cell r="D5597">
            <v>14.93</v>
          </cell>
        </row>
        <row r="5598">
          <cell r="A5598">
            <v>91166</v>
          </cell>
          <cell r="B5598" t="str">
            <v>FIXAÇÃO DE TUBOS HORIZONTAIS DE PEX OU MULTICAMADAS, DIÂMETROS IGUAIS OU INFERIORES A 40 MM, COM ABRAÇADEIRA PLÁSTICA FIXADA EM LAJE. AF_09/2023_PE</v>
          </cell>
          <cell r="C5598" t="str">
            <v>M</v>
          </cell>
          <cell r="D5598">
            <v>3.68</v>
          </cell>
        </row>
        <row r="5599">
          <cell r="A5599">
            <v>91167</v>
          </cell>
          <cell r="B5599" t="str">
            <v>FIXAÇÃO DE TUBOS HORIZONTAIS DE PPR DIÂMETROS MENORES OU IGUAIS A 40 MM COM ABRAÇADEIRA METÁLICA RÍGIDA TIPO U PERFIL 1 1/4", FIXADA EM PERFILADO EM LAJE. AF_09/2023_PS</v>
          </cell>
          <cell r="C5599" t="str">
            <v>M</v>
          </cell>
          <cell r="D5599">
            <v>9.0399999999999991</v>
          </cell>
        </row>
        <row r="5600">
          <cell r="A5600">
            <v>91170</v>
          </cell>
          <cell r="B5600" t="str">
            <v>FIXAÇÃO DE TUBOS HORIZONTAIS DE PVC ÁGUA, PVC ESGOTO, PVC ÁGUA PLUVIAL, CPVC, PPR, COBRE OU AÇO, DIÂMETROS MENORES OU IGUAIS A 40 MM, COM ABRAÇADEIRA METÁLICA RÍGIDA TIPO U PERFIL 1 1/4", FIXADA EM PERFILADO EM LAJE. AF_09/2023_PS</v>
          </cell>
          <cell r="C5600" t="str">
            <v>M</v>
          </cell>
          <cell r="D5600">
            <v>9.0399999999999991</v>
          </cell>
        </row>
        <row r="5601">
          <cell r="A5601">
            <v>91171</v>
          </cell>
          <cell r="B5601" t="str">
            <v>FIXAÇÃO DE TUBOS HORIZONTAIS DE PVC ÁGUA, PVC ESGOTO, PVC ÁGUA PLUVIAL, CPVC, PPR, COBRE OU AÇO, DIÂMETROS MAIORES QUE 40 MM E MENORES OU IGUAIS A 75 MM, COM ABRAÇADEIRA METÁLICA RÍGIDA TIPO U PERFIL 2 1/2", FIXADA EM PERFILADO EM LAJE. AF_09/2023_PS</v>
          </cell>
          <cell r="C5601" t="str">
            <v>M</v>
          </cell>
          <cell r="D5601">
            <v>14.54</v>
          </cell>
        </row>
        <row r="5602">
          <cell r="A5602">
            <v>91172</v>
          </cell>
          <cell r="B5602" t="str">
            <v>FIXAÇÃO DE TUBOS HORIZONTAIS DE PVC ÁGUA, PVC ESGOTO, PVC ÁGUA PLUVIAL, CPVC, PPR, COBRE OU AÇO, DIÂMETROS MAIORES QUE 75 MM E MENORES OU IGUAIS A 100 MM, COM ABRAÇADEIRA METÁLICA RÍGIDA TIPO U PERFIL 4", FIXADA EM PERFILADO EM LAJE. AF_09/2023_PS</v>
          </cell>
          <cell r="C5602" t="str">
            <v>M</v>
          </cell>
          <cell r="D5602">
            <v>16.739999999999998</v>
          </cell>
        </row>
        <row r="5603">
          <cell r="A5603">
            <v>91173</v>
          </cell>
          <cell r="B5603" t="str">
            <v>FIXAÇÃO DE TUBOS VERTICAIS DE PVC ÁGUA, PVC ESGOTO, PVC ÁGUA PLUVIAL, CPVC, PPR, COBRE OU AÇO, DIÂMETROS MENORES OU IGUAIS A 40 MM, COM ABRAÇADEIRA METÁLICA RÍGIDA TIPO U PERFIL 1 1/4", FIXADA EM PERFILADO EM PAREDE. AF_09/2023_PS</v>
          </cell>
          <cell r="C5603" t="str">
            <v>M</v>
          </cell>
          <cell r="D5603">
            <v>3.36</v>
          </cell>
        </row>
        <row r="5604">
          <cell r="A5604">
            <v>91174</v>
          </cell>
          <cell r="B5604" t="str">
            <v>FIXAÇÃO DE TUBOS VERTICAIS DE PVC ÁGUA, PVC ESGOTO, PVC ÁGUA PLUVIAL, CPVC, PPR, COBRE OU AÇO, DIÂMETROS MAIORES QUE 40 MM E MENORES OU IGUAIS A 75 MM, COM ABRAÇADEIRA METÁLICA RÍGIDA TIPO U PERFIL 2 1/2", FIXADA EM PERFILADO EM PAREDE. AF_09/2023_PS</v>
          </cell>
          <cell r="C5604" t="str">
            <v>M</v>
          </cell>
          <cell r="D5604">
            <v>5.8</v>
          </cell>
        </row>
        <row r="5605">
          <cell r="A5605">
            <v>91175</v>
          </cell>
          <cell r="B5605" t="str">
            <v>FIXAÇÃO DE TUBOS VERTICAIS DE PVC ÁGUA, PVC ESGOTO, PVC ÁGUA PLUVIAL, CPVC, PPR, COBRE OU AÇO, DIÂMETROS MAIORES QUE 75 MM E MENORES OU IGUAIS A 100 MM, COM ABRAÇADEIRA METÁLICA RÍGIDA TIPO U PERFIL 4", FIXADA EM PERFILADO EM PAREDE. AF_09/2023_PS</v>
          </cell>
          <cell r="C5605" t="str">
            <v>M</v>
          </cell>
          <cell r="D5605">
            <v>9.0299999999999994</v>
          </cell>
        </row>
        <row r="5606">
          <cell r="A5606">
            <v>91176</v>
          </cell>
          <cell r="B5606" t="str">
            <v>FIXAÇÃO DE TUBOS HORIZONTAIS DE PPR DIÂMETROS MENORES OU IGUAIS A 40 MM, COM ABRAÇADEIRA METÁLICA RÍGIDA TIPO  D  COM PARAFUSO DE FIXAÇÃO 1 1/4", FIXADA DIRETAMENTE NA LAJE OU PAREDE. AF_09/2023</v>
          </cell>
          <cell r="C5606" t="str">
            <v>M</v>
          </cell>
          <cell r="D5606">
            <v>14.89</v>
          </cell>
        </row>
        <row r="5607">
          <cell r="A5607">
            <v>91179</v>
          </cell>
          <cell r="B5607" t="str">
            <v>FIXAÇÃO DE TUBOS HORIZONTAIS DE PVC ÁGUA/PVC ESGOTO/PVC PLUVIAL/CPVC/PPR/COBRE OU AÇO, DIÂMETROS MENORES OU IGUAIS A 40 MM, COM ABRAÇADEIRA METÁLICA RÍGIDA TIPO  D  COM PARAFUSO DE FIXAÇÃO 1 1/4", FIXADA DIRETAMENTE NA LAJE OU PAREDE. AF_09/2023</v>
          </cell>
          <cell r="C5607" t="str">
            <v>M</v>
          </cell>
          <cell r="D5607">
            <v>14.89</v>
          </cell>
        </row>
        <row r="5608">
          <cell r="A5608">
            <v>91180</v>
          </cell>
          <cell r="B5608" t="str">
            <v>FIXAÇÃO DE TUBOS HORIZONTAIS DE PVC ÁGUA/PVC ESGOTO/PVC PLUVIAL/CPVC/PPR/COBRE OU AÇO, DIÂMETROS MAIORES QUE 40 MM E MENORES OU IGUAIS A 75 MM, COM ABRAÇADEIRA TIPO  D  COM PARAFUSO DE FIXAÇÃO 2 1/2", FIXADA DIRETAMENTE NA LAJE OU PAREDE. AF_09/2023</v>
          </cell>
          <cell r="C5608" t="str">
            <v>M</v>
          </cell>
          <cell r="D5608">
            <v>19.78</v>
          </cell>
        </row>
        <row r="5609">
          <cell r="A5609">
            <v>91181</v>
          </cell>
          <cell r="B5609" t="str">
            <v>FIXAÇÃO DE TUBOS HORIZONTAIS DE  PVC ÁGUA/PVC ESGOTO/PVC PLUVIAL/CPVC/PPR/COBRE OU AÇO, DIÂMETROS MAIORES QUE 75 MM E MENORES OU IGUAIS A 100 MM, COM ABRAÇADEIRA TIPO  D  COM PARAFUSO DE FIXAÇÃO 4", FIXADA DIRETAMENTE NA LAJE OU PAREDE. AF_09/2023</v>
          </cell>
          <cell r="C5609" t="str">
            <v>M</v>
          </cell>
          <cell r="D5609">
            <v>20.73</v>
          </cell>
        </row>
        <row r="5610">
          <cell r="A5610">
            <v>91182</v>
          </cell>
          <cell r="B5610" t="str">
            <v>FIXAÇÃO DE TUBOS HORIZONTAIS DE PPR, DIÂMETROS MENORES OU IGUAIS A 40 MM, COM ABRAÇADEIRA METÁLICA FLEXÍVEL 18 MM, FIXADA DIRETAMENTE NA LAJE. AF_09/2023</v>
          </cell>
          <cell r="C5610" t="str">
            <v>M</v>
          </cell>
          <cell r="D5610">
            <v>23.64</v>
          </cell>
        </row>
        <row r="5611">
          <cell r="A5611">
            <v>91185</v>
          </cell>
          <cell r="B5611" t="str">
            <v>FIXAÇÃO DE TUBOS HORIZONTAIS DE PVC ÁGUA, PVC ESGOTO, PVC ÁGUA PLUVIAL, CPVC, PPR, COBRE OU AÇO, DIÂMETROS MENORES OU IGUAIS A 40 MM, COM ABRAÇADEIRA METÁLICA FLEXÍVEL 18 MM, FIXADA DIRETAMENTE NA LAJE. AF_09/2023</v>
          </cell>
          <cell r="C5611" t="str">
            <v>M</v>
          </cell>
          <cell r="D5611">
            <v>23.64</v>
          </cell>
        </row>
        <row r="5612">
          <cell r="A5612">
            <v>91186</v>
          </cell>
          <cell r="B5612" t="str">
            <v>FIXAÇÃO DE TUBOS HORIZONTAIS DE PVC ÁGUA, PVC ESGOTO, PVC ÁGUA PLUVIAL, CPVC, PPR, COBRE OU AÇO, DIÂMETROS MAIORES QUE 40 MM E MENORES OU IGUAIS A 75 MM, COM ABRAÇADEIRA METÁLICA FLEXÍVEL 18 MM, FIXADA DIRETAMENTE NA LAJE. AF_09/2023</v>
          </cell>
          <cell r="C5612" t="str">
            <v>M</v>
          </cell>
          <cell r="D5612">
            <v>26.02</v>
          </cell>
        </row>
        <row r="5613">
          <cell r="A5613">
            <v>91187</v>
          </cell>
          <cell r="B5613" t="str">
            <v>FIXAÇÃO DE TUBOS HORIZONTAIS DE PVC ÁGUA, PVC ESGOTO, PVC ÁGUA PLUVIAL, CPVC, PPR, COBRE OU AÇO, DIÂMETROS MAIORES QUE 75 MM E MENORES OU IGUAIS A 100 MM, COM ABRAÇADEIRA METÁLICA FLEXÍVEL 18 MM, FIXADA DIRETAMENTE NA LAJE. AF_09/2023</v>
          </cell>
          <cell r="C5613" t="str">
            <v>M</v>
          </cell>
          <cell r="D5613">
            <v>23.32</v>
          </cell>
        </row>
        <row r="5614">
          <cell r="A5614">
            <v>91188</v>
          </cell>
          <cell r="B5614" t="str">
            <v>CHUMBAMENTO PONTUAL DE ABERTURA EM LAJE COM PASSAGEM DE 1 TUBO COM DIÂMETRO DE  50 MM. AF_09/2023</v>
          </cell>
          <cell r="C5614" t="str">
            <v>UN</v>
          </cell>
          <cell r="D5614">
            <v>12.72</v>
          </cell>
        </row>
        <row r="5615">
          <cell r="A5615">
            <v>91189</v>
          </cell>
          <cell r="B5615" t="str">
            <v>CHUMBAMENTO PONTUAL DE ABERTURA EM LAJE COM PASSAGEM DE 5 TUBOS COM  DIÂMETROS DE  50 MM. AF_09/2023</v>
          </cell>
          <cell r="C5615" t="str">
            <v>UN</v>
          </cell>
          <cell r="D5615">
            <v>71.599999999999994</v>
          </cell>
        </row>
        <row r="5616">
          <cell r="A5616">
            <v>91190</v>
          </cell>
          <cell r="B5616" t="str">
            <v>CHUMBAMENTO PONTUAL EM PASSAGEM DE TUBO COM DIÂMETRO MENOR OU IGUAL A 40 MM. AF_09/2023</v>
          </cell>
          <cell r="C5616" t="str">
            <v>UN</v>
          </cell>
          <cell r="D5616">
            <v>10.220000000000001</v>
          </cell>
        </row>
        <row r="5617">
          <cell r="A5617">
            <v>91191</v>
          </cell>
          <cell r="B5617" t="str">
            <v>CHUMBAMENTO PONTUAL EM PASSAGEM DE TUBO COM DIÂMETROS ENTRE 40 MM E 75 MM. AF_09/2023</v>
          </cell>
          <cell r="C5617" t="str">
            <v>UN</v>
          </cell>
          <cell r="D5617">
            <v>14.3</v>
          </cell>
        </row>
        <row r="5618">
          <cell r="A5618">
            <v>91192</v>
          </cell>
          <cell r="B5618" t="str">
            <v>CHUMBAMENTO PONTUAL EM PASSAGEM DE TUBO COM DIÂMETRO MAIOR QUE 75 MM E MENORES OU IGUAIS A 150 MM. AF_09/2023</v>
          </cell>
          <cell r="C5618" t="str">
            <v>UN</v>
          </cell>
          <cell r="D5618">
            <v>21.61</v>
          </cell>
        </row>
        <row r="5619">
          <cell r="A5619">
            <v>91222</v>
          </cell>
          <cell r="B5619" t="str">
            <v>RASGO LINEAR MANUAL EM ALVENARIA, PARA RAMAIS/ DISTRIBUIÇÃO DE INSTALAÇÕES HIDRÁULICAS, DIÂMETROS MAIORES QUE 40 MM E MENORES OU IGUAIS A 75 MM. AF_09/2023</v>
          </cell>
          <cell r="C5619" t="str">
            <v>M</v>
          </cell>
          <cell r="D5619">
            <v>8.31</v>
          </cell>
        </row>
        <row r="5620">
          <cell r="A5620">
            <v>94480</v>
          </cell>
          <cell r="B5620" t="str">
            <v>CONJUNTO HIDRÁULICO EM AÇO ROSCÁVEL PARA INSTALAÇÃO DE BOMBA, DN SUCÇÃO 65 MM (2½") E DN RECALQUE 50 MM (2"), PARA EDIFICAÇÃO COM 18 PAVIMENTOS - FORNECIMENTO E INSTALAÇÃO. AF_04/2024</v>
          </cell>
          <cell r="C5620" t="str">
            <v>UN</v>
          </cell>
          <cell r="D5620">
            <v>2690.63</v>
          </cell>
        </row>
        <row r="5621">
          <cell r="A5621">
            <v>94481</v>
          </cell>
          <cell r="B5621" t="str">
            <v>CONJUNTO HIDRÁULICO EM AÇO ROSCÁVEL PARA INSTALAÇÃO DE BOMBA, DN SUCÇÃO 50 MM (2") E DN RECALQUE 40 MM (1 1/2"), PARA EDIFICAÇÃO COM 12 PAVIMENTOS - FORNECIMENTO E INSTALAÇÃO. AF_04/2024</v>
          </cell>
          <cell r="C5621" t="str">
            <v>UN</v>
          </cell>
          <cell r="D5621">
            <v>1872.91</v>
          </cell>
        </row>
        <row r="5622">
          <cell r="A5622">
            <v>94482</v>
          </cell>
          <cell r="B5622" t="str">
            <v>CONJUNTO HIDRÁULICO EM AÇO ROSCÁVEL PARA INSTALAÇÃO DE BOMBA, DN SUCÇÃO 40 MM (1 1/2") E DN RECALQUE 32 MM (1 1/4"), PARA EDIFICAÇÃO COM 8 PAVIMENTOS - FORNECIMENTO E INSTALAÇÃO. AF_04/2024</v>
          </cell>
          <cell r="C5622" t="str">
            <v>UN</v>
          </cell>
          <cell r="D5622">
            <v>1451.69</v>
          </cell>
        </row>
        <row r="5623">
          <cell r="A5623">
            <v>94483</v>
          </cell>
          <cell r="B5623" t="str">
            <v>CONJUNTO HIDRÁULICO EM AÇO ROSCÁVEL PARA INSTALAÇÃO DE BOMBA, DN SUCÇÃO 32 MM (1 1/4") E DN RECALQUE 25 MM (1"), PARA EDIFICAÇÃO COM 4 PAVIMENTOS - FORNECIMENTO E INSTALAÇÃO. AF_04/2024</v>
          </cell>
          <cell r="C5623" t="str">
            <v>UN</v>
          </cell>
          <cell r="D5623">
            <v>1204.2</v>
          </cell>
        </row>
        <row r="5624">
          <cell r="A5624">
            <v>95541</v>
          </cell>
          <cell r="B5624" t="str">
            <v>FIXAÇÃO DE DUTOS FLEXÍVEIS CIRCULARES,  DIÂMETRO 109 MM OU 4", COM ABRAÇADEIRA METÁLICA FLEXÍVEL FIXADA DIRETAMENTE NA LAJE, SOMENTE MÃO DE OBRA. AF_09/2023</v>
          </cell>
          <cell r="C5624" t="str">
            <v>UN</v>
          </cell>
          <cell r="D5624">
            <v>22</v>
          </cell>
        </row>
        <row r="5625">
          <cell r="A5625">
            <v>96559</v>
          </cell>
          <cell r="B5625" t="str">
            <v>SUPORTE PARA DUTO EM CHAPA GALVANIZADA BITOLA 26, EM PERFILADO COM COMPRIMENTO DE 35 CM FIXADO EM LAJE, POR METRO DE DUTO FIXADO. AF_09/2023</v>
          </cell>
          <cell r="C5625" t="str">
            <v>M2</v>
          </cell>
          <cell r="D5625">
            <v>34.61</v>
          </cell>
        </row>
        <row r="5626">
          <cell r="A5626">
            <v>96560</v>
          </cell>
          <cell r="B5626" t="str">
            <v>SUPORTE PARA DUTO EM CHAPA GALVANIZADA BITOLA 24, EM PERFILADO COM COMPRIMENTO DE 55 CM FIXADO EM LAJE, POR METRO DE DUTO FIXADO. AF_09/2023</v>
          </cell>
          <cell r="C5626" t="str">
            <v>M2</v>
          </cell>
          <cell r="D5626">
            <v>32.1</v>
          </cell>
        </row>
        <row r="5627">
          <cell r="A5627">
            <v>96562</v>
          </cell>
          <cell r="B5627" t="str">
            <v>SUPORTE PARA ELETROCALHA LISA OU PERFURADA EM AÇO GALVANIZADO, LARGURA 400 MM, EM PERFILADO COM COMPRIMENTO DE 45 CM FIXADO EM LAJE, POR METRO DE ELETROCALHA FIXADA. AF_09/2023</v>
          </cell>
          <cell r="C5627" t="str">
            <v>M</v>
          </cell>
          <cell r="D5627">
            <v>50.05</v>
          </cell>
        </row>
        <row r="5628">
          <cell r="A5628">
            <v>96563</v>
          </cell>
          <cell r="B5628" t="str">
            <v>SUPORTE PARA ELETROCALHA LISA OU PERFURADA EM AÇO GALVANIZADO, LARGURA 800 MM, EM PERFILADO COM COMPRIMENTO DE 85 CM FIXADO EM LAJE, POR METRO DE ELETROCALHA FIXADA. AF_09/2023</v>
          </cell>
          <cell r="C5628" t="str">
            <v>M</v>
          </cell>
          <cell r="D5628">
            <v>56.36</v>
          </cell>
        </row>
        <row r="5629">
          <cell r="A5629">
            <v>100128</v>
          </cell>
          <cell r="B5629" t="str">
            <v>TIL (TUBO DE INSPEÇÃO E LIMPEZA) RADIAL PARA ESGOTO, EM PVC, DN 300X200 MM. AF_12/2020</v>
          </cell>
          <cell r="C5629" t="str">
            <v>UN</v>
          </cell>
          <cell r="D5629">
            <v>1576.14</v>
          </cell>
        </row>
        <row r="5630">
          <cell r="A5630">
            <v>101802</v>
          </cell>
          <cell r="B5630" t="str">
            <v>CAIXA ENTERRADA RETENTORA DE AREIA RETANGULAR, EM ALVENARIA COM BLOCOS DE CONCRETO, DIMENSÕES INTERNAS: 1,00 X 1,00 X 1,20 M, EXCLUINDO TAMPÃO. AF_12/2020</v>
          </cell>
          <cell r="C5630" t="str">
            <v>UN</v>
          </cell>
          <cell r="D5630">
            <v>1684.53</v>
          </cell>
        </row>
        <row r="5631">
          <cell r="A5631">
            <v>101803</v>
          </cell>
          <cell r="B5631" t="str">
            <v>CAIXA ENTERRADA SEPARADORA DE ÓLEO RETANGULAR, EM ALVENARIA COM BLOCOS DE CONCRETO, DIMENSÕES INTERNAS: 0,6 X 0,6 X 1,00 M, EXCLUINDO TAMPÃO. AF_12/2020</v>
          </cell>
          <cell r="C5631" t="str">
            <v>UN</v>
          </cell>
          <cell r="D5631">
            <v>1066.6099999999999</v>
          </cell>
        </row>
        <row r="5632">
          <cell r="A5632">
            <v>101804</v>
          </cell>
          <cell r="B5632" t="str">
            <v>CAIXA ENTERRADA SEPARADORA DE ÓLEO RETANGULAR, EM ALVENARIA COM BLOCOS DE CONCRETO, DIMENSÕES INTERNAS: 0,8 X 0,8 X 1,00 M, EXCLUINDO TAMPÃO. AF_12/2020</v>
          </cell>
          <cell r="C5632" t="str">
            <v>UN</v>
          </cell>
          <cell r="D5632">
            <v>1343.37</v>
          </cell>
        </row>
        <row r="5633">
          <cell r="A5633">
            <v>101805</v>
          </cell>
          <cell r="B5633" t="str">
            <v>CAIXA ENTERRADA SEPARADORA DE ÓLEO RETANGULAR, EM ALVENARIA COM BLOCOS DE CONCRETO, DIMENSÕES INTERNAS: 1,00 X 1,00 X 1,00 M, EXCLUINDO TAMPÃO. AF_12/2020</v>
          </cell>
          <cell r="C5633" t="str">
            <v>UN</v>
          </cell>
          <cell r="D5633">
            <v>1709.18</v>
          </cell>
        </row>
        <row r="5634">
          <cell r="A5634">
            <v>102111</v>
          </cell>
          <cell r="B5634" t="str">
            <v>BOMBA CENTRÍFUGA, MONOFÁSICA, 0,5 CV OU 0,49 HP, HM 6 A 20 M, Q 1,2 A 8,3 M3/H - FORNECIMENTO E INSTALAÇÃO. AF_12/2020</v>
          </cell>
          <cell r="C5634" t="str">
            <v>UN</v>
          </cell>
          <cell r="D5634">
            <v>908.48</v>
          </cell>
        </row>
        <row r="5635">
          <cell r="A5635">
            <v>102112</v>
          </cell>
          <cell r="B5635" t="str">
            <v>BOMBA CENTRÍFUGA, MONOFÁSICA, 0,5 CV OU 0,49 HP, HM 6 A 20 M, Q 1,2 A 8,3 M3/H (NÃO INCLUI O FORNECIMENTO DA BOMBA). AF_12/2020</v>
          </cell>
          <cell r="C5635" t="str">
            <v>UN</v>
          </cell>
          <cell r="D5635">
            <v>131.34</v>
          </cell>
        </row>
        <row r="5636">
          <cell r="A5636">
            <v>102113</v>
          </cell>
          <cell r="B5636" t="str">
            <v>BOMBA CENTRÍFUGA, TRIFÁSICA, 1 CV OU 0,99 HP, HM 14 A 40 M, Q 0,6 A 8,4 M3/H - FORNECIMENTO E INSTALAÇÃO. AF_12/2020</v>
          </cell>
          <cell r="C5636" t="str">
            <v>UN</v>
          </cell>
          <cell r="D5636">
            <v>1444.63</v>
          </cell>
        </row>
        <row r="5637">
          <cell r="A5637">
            <v>102114</v>
          </cell>
          <cell r="B5637" t="str">
            <v>BOMBA CENTRÍFUGA, TRIFÁSICA, 1 CV OU 0,99 HP, HM 14 A 40 M, Q 0,6 A 8,4 M3/H (NÃO INCLUI O FORNECIMENTO DA BOMBA). AF_12/2020</v>
          </cell>
          <cell r="C5637" t="str">
            <v>UN</v>
          </cell>
          <cell r="D5637">
            <v>134.63999999999999</v>
          </cell>
        </row>
        <row r="5638">
          <cell r="A5638">
            <v>102115</v>
          </cell>
          <cell r="B5638" t="str">
            <v>BOMBA CENTRÍFUGA, TRIFÁSICA, 1,5 CV OU 1,48 HP, HM 10 A 70 M, Q 1,8 A 5,3 M3/H - FORNECIMENTO E INSTALAÇÃO. AF_12/2020</v>
          </cell>
          <cell r="C5638" t="str">
            <v>UN</v>
          </cell>
          <cell r="D5638">
            <v>2518.77</v>
          </cell>
        </row>
        <row r="5639">
          <cell r="A5639">
            <v>102116</v>
          </cell>
          <cell r="B5639" t="str">
            <v>BOMBA CENTRÍFUGA, TRIFÁSICA, 1,5 CV OU 1,48 HP, HM 10 A 24 M, Q 6,1 A 21,9 M3/H - FORNECIMENTO E INSTALAÇÃO. AF_12/2020</v>
          </cell>
          <cell r="C5639" t="str">
            <v>UN</v>
          </cell>
          <cell r="D5639">
            <v>1542.95</v>
          </cell>
        </row>
        <row r="5640">
          <cell r="A5640">
            <v>102117</v>
          </cell>
          <cell r="B5640" t="str">
            <v>BOMBA CENTRÍFUGA, TRIFÁSICA, 1,5 CV OU 1,48 HP (NÃO INCLUI O FORNECIMENTO DA BOMBA). AF_12/2020</v>
          </cell>
          <cell r="C5640" t="str">
            <v>UN</v>
          </cell>
          <cell r="D5640">
            <v>138.63999999999999</v>
          </cell>
        </row>
        <row r="5641">
          <cell r="A5641">
            <v>102118</v>
          </cell>
          <cell r="B5641" t="str">
            <v>BOMBA CENTRÍFUGA, TRIFÁSICA, 3 CV OU 2,96 HP, HM 34 A 40 M, Q 8,6 A 14,8 M3/H - FORNECIMENTO E INSTALAÇÃO. AF_12/2020</v>
          </cell>
          <cell r="C5641" t="str">
            <v>UN</v>
          </cell>
          <cell r="D5641">
            <v>2101.5500000000002</v>
          </cell>
        </row>
        <row r="5642">
          <cell r="A5642">
            <v>102119</v>
          </cell>
          <cell r="B5642" t="str">
            <v>BOMBA CENTRÍFUGA, TRIFÁSICA, 3 CV OU 2,96 HP, HM 34 A 40 M, Q 8,6 A 14,8 M3/H (NÃO INCLUI O FORNECIMENTO DA BOMBA). AF_12/2020</v>
          </cell>
          <cell r="C5642" t="str">
            <v>UN</v>
          </cell>
          <cell r="D5642">
            <v>142.09</v>
          </cell>
        </row>
        <row r="5643">
          <cell r="A5643">
            <v>102121</v>
          </cell>
          <cell r="B5643" t="str">
            <v>MOTO BOMBA HORIZONTAL ATÉ 10 CV, HM 75 A 80 M, Q 25,4 A 48 (NÃO INCLUI O FORNECIMENTO DA BOMBA). AF_12/2020</v>
          </cell>
          <cell r="C5643" t="str">
            <v>UN</v>
          </cell>
          <cell r="D5643">
            <v>178.1</v>
          </cell>
        </row>
        <row r="5644">
          <cell r="A5644">
            <v>102122</v>
          </cell>
          <cell r="B5644" t="str">
            <v>BOMBA CENTRÍFUGA, TRIFÁSICA, 10 CV OU 9,86 HP, HM 85 A 140 M, Q 4,2 A 14,9 M3/H - FORNECIMENTO E INSTALAÇÃO. AF_12/2020</v>
          </cell>
          <cell r="C5644" t="str">
            <v>UN</v>
          </cell>
          <cell r="D5644">
            <v>7099.08</v>
          </cell>
        </row>
        <row r="5645">
          <cell r="A5645">
            <v>102123</v>
          </cell>
          <cell r="B5645" t="str">
            <v>BOMBA CENTRÍFUGA, TRIFÁSICA, 10 CV OU 9,86 HP, HM 85 A 140 M, Q 4,2 A 14,9 M3/H (NÃO INCLUI O FORNECIMENTO DA BOMBA). AF_12/2020</v>
          </cell>
          <cell r="C5645" t="str">
            <v>UN</v>
          </cell>
          <cell r="D5645">
            <v>188.36</v>
          </cell>
        </row>
        <row r="5646">
          <cell r="A5646">
            <v>102136</v>
          </cell>
          <cell r="B5646" t="str">
            <v>INSTALAÇÃO DE QUADRO ELÉTRICO PARA BOMBAS TRIFÁSICAS ATÉ 25 CV (NÃO INCLUI O FORNECIMENTO DO QUADRO). AF_12/2020</v>
          </cell>
          <cell r="C5646" t="str">
            <v>UN</v>
          </cell>
          <cell r="D5646">
            <v>68</v>
          </cell>
        </row>
        <row r="5647">
          <cell r="A5647">
            <v>102137</v>
          </cell>
          <cell r="B5647" t="str">
            <v>CHAVE DE BOIA AUTOMÁTICA SUPERIOR/INFERIOR 15A/250V - FORNECIMENTO E INSTALAÇÃO. AF_12/2020</v>
          </cell>
          <cell r="C5647" t="str">
            <v>UN</v>
          </cell>
          <cell r="D5647">
            <v>73.760000000000005</v>
          </cell>
        </row>
        <row r="5648">
          <cell r="A5648">
            <v>102138</v>
          </cell>
          <cell r="B5648" t="str">
            <v>MOTO BOMBA HORIZONTAL DE 12,5 A 25 CV, HM 140 M (NÃO INCLUI O FORNECIMENTO DA BOMBA). AF_12/2020</v>
          </cell>
          <cell r="C5648" t="str">
            <v>UN</v>
          </cell>
          <cell r="D5648">
            <v>205.06</v>
          </cell>
        </row>
        <row r="5649">
          <cell r="A5649">
            <v>103517</v>
          </cell>
          <cell r="B5649" t="str">
            <v>AQUECEDOR SOLAR COMPACTO, KIT PARA 1 COLETOR SOLAR EM VIDRO TEMPERADO E SERPENTINA EM TUBO DE COBRE COM SUPORTE, RESERVATÓRIO, FIXAÇÕES E TUBOS - FORNECIMENTO E INSTALAÇÃO. AF_12/2021</v>
          </cell>
          <cell r="C5649" t="str">
            <v>UN</v>
          </cell>
          <cell r="D5649">
            <v>3583.26</v>
          </cell>
        </row>
        <row r="5650">
          <cell r="A5650">
            <v>103519</v>
          </cell>
          <cell r="B5650" t="str">
            <v>BLOCO CONCRETADO NO LOCAL, 20X20X15CM, PARA BASE DE FIXAÇÃO DA ESTRUTURA SOLAR PARA LAJE DE CONCRETO - FORNECIMENTO E INSTALAÇÃO. AF_12/2021</v>
          </cell>
          <cell r="C5650" t="str">
            <v>UN</v>
          </cell>
          <cell r="D5650">
            <v>11.2</v>
          </cell>
        </row>
        <row r="5651">
          <cell r="A5651">
            <v>103520</v>
          </cell>
          <cell r="B5651" t="str">
            <v>RESERVATÓRIO TÉRMICO/BOILER SOLAR EM AÇO INOX 400 L COM 2 PLACAS COLETORAS EM VIDRO TEMPERADO COM SERPENTINA EM TUBO DE COBRE 2 X 1 M - FORNECIMENTO E INSTALAÇÃO. AF_12/2021</v>
          </cell>
          <cell r="C5651" t="str">
            <v>UN</v>
          </cell>
          <cell r="D5651">
            <v>5927.45</v>
          </cell>
        </row>
        <row r="5652">
          <cell r="A5652">
            <v>103521</v>
          </cell>
          <cell r="B5652" t="str">
            <v>RESERVATÓRIO TÉRMICO/BOILER SOLAR EM AÇO INOX 600 L COM 3 PLACAS COLETORAS EM VIDRO TEMPERADO COM SERPENTINA EM TUBO DE COBRE 2 X 1 M - FORNECIMENTO E INSTALAÇÃO. AF_12/2021</v>
          </cell>
          <cell r="C5652" t="str">
            <v>UN</v>
          </cell>
          <cell r="D5652">
            <v>7870.02</v>
          </cell>
        </row>
        <row r="5653">
          <cell r="A5653">
            <v>103522</v>
          </cell>
          <cell r="B5653" t="str">
            <v>RESERVATÓRIO TÉRMICO/BOILER SOLAR EM AÇO INOX 800 L COM 4 PLACAS COLETORAS EM VIDRO TEMPERADO COM SERPENTINA EM TUBO DE COBRE 2 X 1 M - FORNECIMENTO E INSTALAÇÃO. AF_12/2021</v>
          </cell>
          <cell r="C5653" t="str">
            <v>UN</v>
          </cell>
          <cell r="D5653">
            <v>7934.69</v>
          </cell>
        </row>
        <row r="5654">
          <cell r="A5654">
            <v>103523</v>
          </cell>
          <cell r="B5654" t="str">
            <v>RESERVATÓRIO TÉRMICO/BOILER SOLAR EM AÇO INOX 1000 L COM 5 PLACAS COLETORAS EM VIDRO TEMPERADO COM SERPENTINA EM TUBO DE COBRE 2 X 1 M - FORNECIMENTO E INSTALAÇÃO. AF_12/2021</v>
          </cell>
          <cell r="C5654" t="str">
            <v>UN</v>
          </cell>
          <cell r="D5654">
            <v>11941.35</v>
          </cell>
        </row>
        <row r="5655">
          <cell r="A5655">
            <v>104767</v>
          </cell>
          <cell r="B5655" t="str">
            <v>FURO MECANIZADO EM ALVENARIA, PARA INSTALAÇÕES HIDRÁULICAS, DIÂMETROS MENORES OU IGUAIS A 40 MM. AF_09/2023</v>
          </cell>
          <cell r="C5655" t="str">
            <v>UN</v>
          </cell>
          <cell r="D5655">
            <v>0.59</v>
          </cell>
        </row>
        <row r="5656">
          <cell r="A5656">
            <v>104769</v>
          </cell>
          <cell r="B5656" t="str">
            <v>FURO MECANIZADO EM ALVENARIA, PARA INSTALAÇÕES HIDRÁULICAS, DIÂMETROS MAIORES QUE 40 MM E MENORES OU IGUAIS A 75 MM. AF_09/2023</v>
          </cell>
          <cell r="C5656" t="str">
            <v>UN</v>
          </cell>
          <cell r="D5656">
            <v>1.57</v>
          </cell>
        </row>
        <row r="5657">
          <cell r="A5657">
            <v>104771</v>
          </cell>
          <cell r="B5657" t="str">
            <v>FURO MECANIZADO EM ALVENARIA, PARA INSTALAÇÕES HIDRÁULICAS, DIÂMETROS MAIORES QUE 75 MM E MENORES OU IGUAIS A 100 MM. AF_09/2023</v>
          </cell>
          <cell r="C5657" t="str">
            <v>UN</v>
          </cell>
          <cell r="D5657">
            <v>2.2999999999999998</v>
          </cell>
        </row>
        <row r="5658">
          <cell r="A5658">
            <v>104773</v>
          </cell>
          <cell r="B5658" t="str">
            <v>FURO MECANIZADO EM CONCRETO, COM PERFURATRIZ, PARA INSTALAÇÕES HIDRÁULICAS, DIÂMETROS MENORES OU IGUAIS A 40 MM. AF_09/2023</v>
          </cell>
          <cell r="C5658" t="str">
            <v>UN</v>
          </cell>
          <cell r="D5658">
            <v>2.08</v>
          </cell>
        </row>
        <row r="5659">
          <cell r="A5659">
            <v>104775</v>
          </cell>
          <cell r="B5659" t="str">
            <v>FURO MECANIZADO EM CONCRETO, COM PERFURATRIZ, PARA INSTALAÇÕES HIDRÁULICAS, DIÂMETROS MAIORES QUE 40 MM E MENORES OU IGUAIS A 75 MM. AF_09/2023</v>
          </cell>
          <cell r="C5659" t="str">
            <v>UN</v>
          </cell>
          <cell r="D5659">
            <v>5.58</v>
          </cell>
        </row>
        <row r="5660">
          <cell r="A5660">
            <v>104777</v>
          </cell>
          <cell r="B5660" t="str">
            <v>FURO MECANIZADO EM CONCRETO, COM PERFURATRIZ, PARA INSTALAÇÕES HIDRÁULICAS, DIÂMETROS MAIORES QUE 75 MM E MENORES OU IGUAIS A 150 MM. AF_09/2023</v>
          </cell>
          <cell r="C5660" t="str">
            <v>UN</v>
          </cell>
          <cell r="D5660">
            <v>8.15</v>
          </cell>
        </row>
        <row r="5661">
          <cell r="A5661">
            <v>104779</v>
          </cell>
          <cell r="B5661" t="str">
            <v>RASGO LINEAR MECANIZADO EM ALVENARIA, PARA RAMAIS/ DISTRIBUIÇÃO DE INSTALAÇÕES HIDRÁULICAS, DIÂMETROS MENORES OU IGUAIS A 40 MM. AF_09/2023</v>
          </cell>
          <cell r="C5661" t="str">
            <v>M</v>
          </cell>
          <cell r="D5661">
            <v>4.4000000000000004</v>
          </cell>
        </row>
        <row r="5662">
          <cell r="A5662">
            <v>104781</v>
          </cell>
          <cell r="B5662" t="str">
            <v>RASGO LINEAR MECANIZADO EM ALVENARIA, PARA RAMAIS/ DISTRIBUIÇÃO DE INSTALAÇÕES HIDRÁULICAS, DIÂMETROS MAIORES QUE 40 MM E MENORES OU IGUAIS A 75 MM. AF_09/2023</v>
          </cell>
          <cell r="C5662" t="str">
            <v>M</v>
          </cell>
          <cell r="D5662">
            <v>5.09</v>
          </cell>
        </row>
        <row r="5663">
          <cell r="A5663">
            <v>104782</v>
          </cell>
          <cell r="B5663" t="str">
            <v>PASSANTE TIPO PEÇA EM FÔRMA DE MADEIRA, FIXADO EM LAJE, PARA PASSAGEM DE NO MÁXIMO 5 TUBOS DE 50 MM DE DIÂMETRO. AF_09/2023</v>
          </cell>
          <cell r="C5663" t="str">
            <v>UN</v>
          </cell>
          <cell r="D5663">
            <v>71.900000000000006</v>
          </cell>
        </row>
        <row r="5664">
          <cell r="A5664">
            <v>104783</v>
          </cell>
          <cell r="B5664" t="str">
            <v>PASSANTE TIPO TUBO COM DIÂMETRO DE 50 MM, FIXADO EM LAJE, PARA PASSAGEM DE TUBULAÇÕES COM NO MÁXIMO 40 MM DE DIÂMETRO. AF_09/2023</v>
          </cell>
          <cell r="C5664" t="str">
            <v>UN</v>
          </cell>
          <cell r="D5664">
            <v>4.95</v>
          </cell>
        </row>
        <row r="5665">
          <cell r="A5665">
            <v>104784</v>
          </cell>
          <cell r="B5665" t="str">
            <v>PASSANTE TIPO TUBO COM DIÂMETRO DE 150 MM, FIXADO EM LAJE, PARA PASSAGEM DE TUBULAÇÕES COM NO MÁXIMO 100 MM DE DIÂMETRO. AF_09/2023</v>
          </cell>
          <cell r="C5665" t="str">
            <v>UN</v>
          </cell>
          <cell r="D5665">
            <v>13.46</v>
          </cell>
        </row>
        <row r="5666">
          <cell r="A5666">
            <v>104786</v>
          </cell>
          <cell r="B5666" t="str">
            <v>RASGO LINEAR MECANIZADO EM CONCRETO, PARA RAMAIS/ DISTRIBUIÇÃO DE INSTALAÇÕES HIDRÁULICAS, DIÂMETROS MENORES OU IGUAIS A 40 MM. AF_09/2023</v>
          </cell>
          <cell r="C5666" t="str">
            <v>M</v>
          </cell>
          <cell r="D5666">
            <v>5.44</v>
          </cell>
        </row>
        <row r="5667">
          <cell r="A5667">
            <v>104787</v>
          </cell>
          <cell r="B5667" t="str">
            <v>RASGO LINEAR MECANIZADO EM CONCRETO, PARA RAMAIS/ DISTRIBUIÇÃO DE INSTALAÇÕES HIDRÁULICAS, DIÂMETROS MAIORES QUE 40 MM E MENORES OU IGUAIS A 75 MM. AF_09/2023</v>
          </cell>
          <cell r="C5667" t="str">
            <v>M</v>
          </cell>
          <cell r="D5667">
            <v>7.22</v>
          </cell>
        </row>
        <row r="5668">
          <cell r="A5668">
            <v>104788</v>
          </cell>
          <cell r="B5668" t="str">
            <v>RASGO LINEAR MECANIZADO EM CONCRETO, PARA RAMAIS/ DISTRIBUIÇÃO DE INSTALAÇÕES HIDRÁULICAS, DIÂMETROS MAIORES QUE 75 MM E MENORES OU IGUAIS A 100 MM. AF_09/2023</v>
          </cell>
          <cell r="C5668" t="str">
            <v>M</v>
          </cell>
          <cell r="D5668">
            <v>9.59</v>
          </cell>
        </row>
        <row r="5669">
          <cell r="A5669">
            <v>104031</v>
          </cell>
          <cell r="B5669" t="str">
            <v>COLAR DE TOMADA, PVC, COM TRAVAS, DE 60 MM X 1/2" OU 60 MM X 3/4", PARA LIGAÇÃO PREDIAL DE ÁGUA. AF_06/2022</v>
          </cell>
          <cell r="C5669" t="str">
            <v>UN</v>
          </cell>
          <cell r="D5669">
            <v>16.940000000000001</v>
          </cell>
        </row>
        <row r="5670">
          <cell r="A5670">
            <v>104032</v>
          </cell>
          <cell r="B5670" t="str">
            <v>COLAR DE TOMADA, PVC, COM TRAVAS, DE 75 MM X 1/2" OU 75 MM X 3/4", PARA LIGAÇÃO PREDIAL DE ÁGUA. AF_06/2022</v>
          </cell>
          <cell r="C5670" t="str">
            <v>UN</v>
          </cell>
          <cell r="D5670">
            <v>21.94</v>
          </cell>
        </row>
        <row r="5671">
          <cell r="A5671">
            <v>104033</v>
          </cell>
          <cell r="B5671" t="str">
            <v>COLAR DE TOMADA, PVC, COM TRAVAS, DE 85 MM X 1/2" OU 85 MM X 3/4", PARA LIGAÇÃO PREDIAL DE ÁGUA. AF_06/2022</v>
          </cell>
          <cell r="C5671" t="str">
            <v>UN</v>
          </cell>
          <cell r="D5671">
            <v>19.739999999999998</v>
          </cell>
        </row>
        <row r="5672">
          <cell r="A5672">
            <v>104034</v>
          </cell>
          <cell r="B5672" t="str">
            <v>COLAR DE TOMADA, PVC, COM TRAVAS, DE 110 MM X 1/2" OU 110 MM X 3/4", PARA LIGAÇÃO PREDIAL DE ÁGUA. AF_06/2022</v>
          </cell>
          <cell r="C5672" t="str">
            <v>UN</v>
          </cell>
          <cell r="D5672">
            <v>26.52</v>
          </cell>
        </row>
        <row r="5673">
          <cell r="A5673">
            <v>104035</v>
          </cell>
          <cell r="B5673" t="str">
            <v>COLAR DE TOMADA, POLIPROPILENO, COM PARAFUSOS, 63 MM X 1/2", PARA LIGAÇÃO PREDIAL DE ÁGUA. AF_06/2022</v>
          </cell>
          <cell r="C5673" t="str">
            <v>UN</v>
          </cell>
          <cell r="D5673">
            <v>31.65</v>
          </cell>
        </row>
        <row r="5674">
          <cell r="A5674">
            <v>104036</v>
          </cell>
          <cell r="B5674" t="str">
            <v>COLAR DE TOMADA, POLIPROPILENO, COM PARAFUSOS, 63 MM X 3/4", PARA LIGAÇÃO PREDIAL DE ÁGUA. AF_06/2022</v>
          </cell>
          <cell r="C5674" t="str">
            <v>UN</v>
          </cell>
          <cell r="D5674">
            <v>32.64</v>
          </cell>
        </row>
        <row r="5675">
          <cell r="A5675">
            <v>104039</v>
          </cell>
          <cell r="B5675" t="str">
            <v>TÊ DE SERVIÇO INTEGRADO, POLIPROPILENO, PARA TUBOS EM PEAD, 63 MM X 20 MM, PARA LIGAÇÃO PREDIAL DE ÁGUA. AF_06/2022</v>
          </cell>
          <cell r="C5675" t="str">
            <v>UN</v>
          </cell>
          <cell r="D5675">
            <v>66.13</v>
          </cell>
        </row>
        <row r="5676">
          <cell r="A5676">
            <v>104043</v>
          </cell>
          <cell r="B5676" t="str">
            <v>ADAPTADOR, POLIPROPILENO, PARA TUBOS EM PEAD, 20 MM X 1/2", PARA LIGAÇÃO PREDIAL DE ÁGUA. AF_06/2022</v>
          </cell>
          <cell r="C5676" t="str">
            <v>UN</v>
          </cell>
          <cell r="D5676">
            <v>7.17</v>
          </cell>
        </row>
        <row r="5677">
          <cell r="A5677">
            <v>104044</v>
          </cell>
          <cell r="B5677" t="str">
            <v>ADAPTADOR, POLIPROPILENO, PARA TUBOS EM PEAD, 20 MM X 3/4", PARA LIGAÇÃO PREDIAL DE ÁGUA. AF_06/2022</v>
          </cell>
          <cell r="C5677" t="str">
            <v>UN</v>
          </cell>
          <cell r="D5677">
            <v>7.51</v>
          </cell>
        </row>
        <row r="5678">
          <cell r="A5678">
            <v>104045</v>
          </cell>
          <cell r="B5678" t="str">
            <v>ADAPTADOR, POLIPROPILENO, PARA TUBOS EM PEAD, 32 MM X 1", PARA LIGAÇÃO PREDIAL DE ÁGUA. AF_06/2022</v>
          </cell>
          <cell r="C5678" t="str">
            <v>UN</v>
          </cell>
          <cell r="D5678">
            <v>12.29</v>
          </cell>
        </row>
        <row r="5679">
          <cell r="A5679">
            <v>104046</v>
          </cell>
          <cell r="B5679" t="str">
            <v>COTOVELO/JOELHO COM ADAPTADOR, POLIPROPILENO, PARA TUBOS EM PEAD, 20 MM X 1/2", PARA LIGAÇÃO PREDIAL DE ÁGUA. AF_06/2022</v>
          </cell>
          <cell r="C5679" t="str">
            <v>UN</v>
          </cell>
          <cell r="D5679">
            <v>6.8</v>
          </cell>
        </row>
        <row r="5680">
          <cell r="A5680">
            <v>104047</v>
          </cell>
          <cell r="B5680" t="str">
            <v>COTOVELO/JOELHO COM ADAPTADOR, POLIPROPILENO, PARA TUBOS EM PEAD, 20 MM X 3/4", PARA LIGAÇÃO PREDIAL DE ÁGUA. AF_06/2022</v>
          </cell>
          <cell r="C5680" t="str">
            <v>UN</v>
          </cell>
          <cell r="D5680">
            <v>7.88</v>
          </cell>
        </row>
        <row r="5681">
          <cell r="A5681">
            <v>104048</v>
          </cell>
          <cell r="B5681" t="str">
            <v>COTOVELO/JOELHO COM ADAPTADOR, POLIPROPILENO, PARA TUBOS EM PEAD, 32 MM X 1", PARA LIGAÇÃO PREDIAL DE ÁGUA. AF_06/2022</v>
          </cell>
          <cell r="C5681" t="str">
            <v>UN</v>
          </cell>
          <cell r="D5681">
            <v>11.96</v>
          </cell>
        </row>
        <row r="5682">
          <cell r="A5682">
            <v>104049</v>
          </cell>
          <cell r="B5682" t="str">
            <v>ADAPTADOR, PVC, CURTO COM BOLSA E ROSCA, 20 MM X 1/2", PARA LIGAÇÃO PREDIAL DE ÁGUA. AF_06/2022</v>
          </cell>
          <cell r="C5682" t="str">
            <v>UN</v>
          </cell>
          <cell r="D5682">
            <v>4.42</v>
          </cell>
        </row>
        <row r="5683">
          <cell r="A5683">
            <v>104050</v>
          </cell>
          <cell r="B5683" t="str">
            <v>ADAPTADOR, PVC, CURTO COM BOLSA E ROSCA, 32 MM X 1", PARA LIGAÇÃO PREDIAL DE ÁGUA. AF_06/2022</v>
          </cell>
          <cell r="C5683" t="str">
            <v>UN</v>
          </cell>
          <cell r="D5683">
            <v>6.77</v>
          </cell>
        </row>
        <row r="5684">
          <cell r="A5684">
            <v>104051</v>
          </cell>
          <cell r="B5684" t="str">
            <v>COTOVELO/JOELHO 90°, POLIPROPILENO, PARA TUBOS EM PEAD, 20 X 20 MM, PARA LIGAÇÃO PREDIAL DE ÁGUA. AF_06/2022</v>
          </cell>
          <cell r="C5684" t="str">
            <v>UN</v>
          </cell>
          <cell r="D5684">
            <v>6.33</v>
          </cell>
        </row>
        <row r="5685">
          <cell r="A5685">
            <v>104052</v>
          </cell>
          <cell r="B5685" t="str">
            <v>COTOVELO/JOELHO 90°, POLIPROPILENO, PARA TUBOS EM PEAD, 32 X 32 MM, PARA LIGAÇÃO PREDIAL DE ÁGUA. AF_06/2022</v>
          </cell>
          <cell r="C5685" t="str">
            <v>UN</v>
          </cell>
          <cell r="D5685">
            <v>8.92</v>
          </cell>
        </row>
        <row r="5686">
          <cell r="A5686">
            <v>104053</v>
          </cell>
          <cell r="B5686" t="str">
            <v>UNIÃO, POLIPROPILENO, PARA TUBOS EM PEAD, 20 MM, PARA LIGAÇÃO PREDIAL DE ÁGUA. AF_06/2022</v>
          </cell>
          <cell r="C5686" t="str">
            <v>UN</v>
          </cell>
          <cell r="D5686">
            <v>7.54</v>
          </cell>
        </row>
        <row r="5687">
          <cell r="A5687">
            <v>104054</v>
          </cell>
          <cell r="B5687" t="str">
            <v>UNIÃO, POLIPROPILENO, PARA TUBOS EM PEAD, 32 MM, PARA LIGAÇÃO PREDIAL DE ÁGUA. AF_06/2022</v>
          </cell>
          <cell r="C5687" t="str">
            <v>UN</v>
          </cell>
          <cell r="D5687">
            <v>15.57</v>
          </cell>
        </row>
        <row r="5688">
          <cell r="A5688">
            <v>104055</v>
          </cell>
          <cell r="B5688" t="str">
            <v>REGISTRO ESFERA, PVC, DE PASSEIO, PARA POLIETILENO, 20 MM, PARA LIGAÇÃO PREDIAL DE ÁGUA. AF_06/2022</v>
          </cell>
          <cell r="C5688" t="str">
            <v>UN</v>
          </cell>
          <cell r="D5688">
            <v>10.28</v>
          </cell>
        </row>
        <row r="5689">
          <cell r="A5689">
            <v>104056</v>
          </cell>
          <cell r="B5689" t="str">
            <v>REGISTRO ESFERA, PVC, COM ROSCA, 1/2", PARA LIGAÇÃO PREDIAL DE ÁGUA. AF_06/2022</v>
          </cell>
          <cell r="C5689" t="str">
            <v>UN</v>
          </cell>
          <cell r="D5689">
            <v>15.35</v>
          </cell>
        </row>
        <row r="5690">
          <cell r="A5690">
            <v>104058</v>
          </cell>
          <cell r="B5690" t="str">
            <v>LUVA, PVC, ROSCÁVEL, 1/2", PARA LIGAÇÃO PREDIAL DE ÁGUA. AF_06/2022</v>
          </cell>
          <cell r="C5690" t="str">
            <v>UN</v>
          </cell>
          <cell r="D5690">
            <v>6.16</v>
          </cell>
        </row>
        <row r="5691">
          <cell r="A5691">
            <v>104059</v>
          </cell>
          <cell r="B5691" t="str">
            <v>LUVA, PVC, ROSCÁVEL, 1", PARA LIGAÇÃO PREDIAL DE ÁGUA. AF_06/2022</v>
          </cell>
          <cell r="C5691" t="str">
            <v>UN</v>
          </cell>
          <cell r="D5691">
            <v>8.7100000000000009</v>
          </cell>
        </row>
        <row r="5692">
          <cell r="A5692">
            <v>104060</v>
          </cell>
          <cell r="B5692" t="str">
            <v>TUBO, PEAD, PE-80, DE = 20 MM X 2,3 MM, PARA LIGAÇÃO PREDIAL DE ÁGUA. AF_06/2022</v>
          </cell>
          <cell r="C5692" t="str">
            <v>M</v>
          </cell>
          <cell r="D5692">
            <v>7.69</v>
          </cell>
        </row>
        <row r="5693">
          <cell r="A5693">
            <v>104061</v>
          </cell>
          <cell r="B5693" t="str">
            <v>TUBO, PEAD, PE-80, DE = 32 MM X 3,0 MM, PARA LIGAÇÃO PREDIAL DE ÁGUA. AF_06/2022</v>
          </cell>
          <cell r="C5693" t="str">
            <v>M</v>
          </cell>
          <cell r="D5693">
            <v>14.01</v>
          </cell>
        </row>
        <row r="5694">
          <cell r="A5694">
            <v>104062</v>
          </cell>
          <cell r="B5694" t="str">
            <v>CURVA LONGA, 90 GRAUS, PVC OCRE, JUNTA ELÁSTICA, DN 100 MM, PARA COLETOR PREDIAL DE ESGOTO. AF_06/2022</v>
          </cell>
          <cell r="C5694" t="str">
            <v>UN</v>
          </cell>
          <cell r="D5694">
            <v>69.53</v>
          </cell>
        </row>
        <row r="5695">
          <cell r="A5695">
            <v>104063</v>
          </cell>
          <cell r="B5695" t="str">
            <v>CURVA LONGA, 45 GRAUS, PVC OCRE, JUNTA ELÁSTICA, DN 100 MM, PARA COLETOR PREDIAL DE ESGOTO. AF_06/2022</v>
          </cell>
          <cell r="C5695" t="str">
            <v>UN</v>
          </cell>
          <cell r="D5695">
            <v>65.98</v>
          </cell>
        </row>
        <row r="5696">
          <cell r="A5696">
            <v>104064</v>
          </cell>
          <cell r="B5696" t="str">
            <v>CURVA LONGA, 90 GRAUS, PVC OCRE, JUNTA ELÁSTICA, DN 150 MM, PARA COLETOR PREDIAL DE ESGOTO. AF_06/2022</v>
          </cell>
          <cell r="C5696" t="str">
            <v>UN</v>
          </cell>
          <cell r="D5696">
            <v>172.08</v>
          </cell>
        </row>
        <row r="5697">
          <cell r="A5697">
            <v>104065</v>
          </cell>
          <cell r="B5697" t="str">
            <v>CURVA LONGA, 45 GRAUS, PVC OCRE, JUNTA ELÁSTICA, DN 150 MM, PARA COLETOR PREDIAL DE ESGOTO. AF_06/2022</v>
          </cell>
          <cell r="C5697" t="str">
            <v>UN</v>
          </cell>
          <cell r="D5697">
            <v>145.4</v>
          </cell>
        </row>
        <row r="5698">
          <cell r="A5698">
            <v>104072</v>
          </cell>
          <cell r="B5698" t="str">
            <v>TÊ, PVC OCRE, JUNTA ELÁSTICA, DN 200 MM, PARA COLETOR PREDIAL DE ESGOTO. AF_06/2022</v>
          </cell>
          <cell r="C5698" t="str">
            <v>UN</v>
          </cell>
          <cell r="D5698">
            <v>267.89</v>
          </cell>
        </row>
        <row r="5699">
          <cell r="A5699">
            <v>104076</v>
          </cell>
          <cell r="B5699" t="str">
            <v>SELIM, PVC OCRE, COM TRAVA, DN 125 X 100 MM OU 150 X 100 MM, PARA COLETOR PREDIAL DE ESGOTO. AF_06/2022</v>
          </cell>
          <cell r="C5699" t="str">
            <v>UN</v>
          </cell>
          <cell r="D5699">
            <v>42.15</v>
          </cell>
        </row>
        <row r="5700">
          <cell r="A5700">
            <v>104082</v>
          </cell>
          <cell r="B5700" t="str">
            <v>PLUG, PVC OCRE, JUNTA ELÁSTICA, DN 100 MM, PARA COLETOR PREDIAL DE ESGOTO. AF_06/2022</v>
          </cell>
          <cell r="C5700" t="str">
            <v>UN</v>
          </cell>
          <cell r="D5700">
            <v>28.43</v>
          </cell>
        </row>
        <row r="5701">
          <cell r="A5701">
            <v>104083</v>
          </cell>
          <cell r="B5701" t="str">
            <v>PLUG, PVC OCRE, JUNTA ELÁSTICA, DN 150 MM, PARA COLETOR PREDIAL DE ESGOTO. AF_06/2022</v>
          </cell>
          <cell r="C5701" t="str">
            <v>UN</v>
          </cell>
          <cell r="D5701">
            <v>70.22</v>
          </cell>
        </row>
        <row r="5702">
          <cell r="A5702">
            <v>104084</v>
          </cell>
          <cell r="B5702" t="str">
            <v>CAP, PVC OCRE, JUNTA ELÁSTICA, DN 150 MM, PARA COLETOR PREDIAL DE ESGOTO. AF_06/2022</v>
          </cell>
          <cell r="C5702" t="str">
            <v>UN</v>
          </cell>
          <cell r="D5702">
            <v>80.28</v>
          </cell>
        </row>
        <row r="5703">
          <cell r="A5703">
            <v>104085</v>
          </cell>
          <cell r="B5703" t="str">
            <v>TUBO, PVC OCRE, JUNTA ELÁSTICA, DN 100 MM, PARA COLETOR PREDIAL DE ESGOTO. AF_06/2022</v>
          </cell>
          <cell r="C5703" t="str">
            <v>M</v>
          </cell>
          <cell r="D5703">
            <v>50.86</v>
          </cell>
        </row>
        <row r="5704">
          <cell r="A5704">
            <v>104086</v>
          </cell>
          <cell r="B5704" t="str">
            <v>TUBO, PVC OCRE, JUNTA ELÁSTICA, DN 150 MM, PARA COLETOR PREDIAL DE ESGOTO. AF_06/2022</v>
          </cell>
          <cell r="C5704" t="str">
            <v>M</v>
          </cell>
          <cell r="D5704">
            <v>92.85</v>
          </cell>
        </row>
        <row r="5705">
          <cell r="A5705">
            <v>104947</v>
          </cell>
          <cell r="B5705" t="str">
            <v>DRAGAGEM DE MATERIAIS DE 1A CATEGORIA E COMPOSTOS ORGÂNICOS E INORGÂNICOS COM RETROESCAVADEIRA (CAÇAMBA: 0,26 M3/88 HP). AF_03/2024</v>
          </cell>
          <cell r="C5705" t="str">
            <v>M3</v>
          </cell>
          <cell r="D5705">
            <v>10.96</v>
          </cell>
        </row>
        <row r="5706">
          <cell r="A5706">
            <v>104948</v>
          </cell>
          <cell r="B5706" t="str">
            <v>DRAGAGEM DE MATERIAIS DE 1A CATEGORIA E COMPOSTOS ORGÂNICOS E INORGÂNICOS COM ESCAVADEIRA HIDRÁULICA (CAÇAMBA: 0,80 M3/111 HP). AF_03/2024</v>
          </cell>
          <cell r="C5706" t="str">
            <v>M3</v>
          </cell>
          <cell r="D5706">
            <v>4.8899999999999997</v>
          </cell>
        </row>
        <row r="5707">
          <cell r="A5707">
            <v>104949</v>
          </cell>
          <cell r="B5707" t="str">
            <v>DRAGAGEM DE MATERIAIS DE 1A CATEGORIA E COMPOSTOS ORGÂNICOS E INORGÂNICOS COM ESCAVADEIRA HIDRÁULICA DE LONGO ALCANCE (CAÇAMBA: 0,52 M3/155 HP). AF_03/2024</v>
          </cell>
          <cell r="C5707" t="str">
            <v>M3</v>
          </cell>
          <cell r="D5707">
            <v>9.27</v>
          </cell>
        </row>
        <row r="5708">
          <cell r="A5708">
            <v>96520</v>
          </cell>
          <cell r="B5708" t="str">
            <v>ESCAVAÇÃO MECANIZADA PARA BLOCO DE COROAMENTO OU SAPATA COM RETROESCAVADEIRA (SEM ESCAVAÇÃO PARA COLOCAÇÃO DE FÔRMAS). AF_01/2024</v>
          </cell>
          <cell r="C5708" t="str">
            <v>M3</v>
          </cell>
          <cell r="D5708">
            <v>85.53</v>
          </cell>
        </row>
        <row r="5709">
          <cell r="A5709">
            <v>96521</v>
          </cell>
          <cell r="B5709" t="str">
            <v>ESCAVAÇÃO MECANIZADA PARA BLOCO DE COROAMENTO OU SAPATA COM RETROESCAVADEIRA (INCLUINDO ESCAVAÇÃO PARA COLOCAÇÃO DE FÔRMAS). AF_01/2024</v>
          </cell>
          <cell r="C5709" t="str">
            <v>M3</v>
          </cell>
          <cell r="D5709">
            <v>38.69</v>
          </cell>
        </row>
        <row r="5710">
          <cell r="A5710">
            <v>96522</v>
          </cell>
          <cell r="B5710" t="str">
            <v>ESCAVAÇÃO MANUAL PARA BLOCO DE COROAMENTO OU SAPATA (SEM ESCAVAÇÃO PARA COLOCAÇÃO DE FÔRMAS). AF_01/2024</v>
          </cell>
          <cell r="C5710" t="str">
            <v>M3</v>
          </cell>
          <cell r="D5710">
            <v>132.88</v>
          </cell>
        </row>
        <row r="5711">
          <cell r="A5711">
            <v>96523</v>
          </cell>
          <cell r="B5711" t="str">
            <v>ESCAVAÇÃO MANUAL PARA BLOCO DE COROAMENTO OU SAPATA (INCLUINDO ESCAVAÇÃO PARA COLOCAÇÃO DE FÔRMAS). AF_01/2024</v>
          </cell>
          <cell r="C5711" t="str">
            <v>M3</v>
          </cell>
          <cell r="D5711">
            <v>87.57</v>
          </cell>
        </row>
        <row r="5712">
          <cell r="A5712">
            <v>96524</v>
          </cell>
          <cell r="B5712" t="str">
            <v>ESCAVAÇÃO MECANIZADA PARA VIGA BALDRAME OU SAPATA CORRIDA COM MINI-ESCAVADEIRA (SEM ESCAVAÇÃO PARA COLOCAÇÃO DE FÔRMAS). AF_01/2024</v>
          </cell>
          <cell r="C5712" t="str">
            <v>M3</v>
          </cell>
          <cell r="D5712">
            <v>147.04</v>
          </cell>
        </row>
        <row r="5713">
          <cell r="A5713">
            <v>96525</v>
          </cell>
          <cell r="B5713" t="str">
            <v>ESCAVAÇÃO MECANIZADA PARA VIGA BALDRAME OU SAPATA CORRIDA COM MINI-ESCAVADEIRA (INCLUINDO ESCAVAÇÃO PARA COLOCAÇÃO DE FÔRMAS). AF_01/2024</v>
          </cell>
          <cell r="C5713" t="str">
            <v>M3</v>
          </cell>
          <cell r="D5713">
            <v>54.94</v>
          </cell>
        </row>
        <row r="5714">
          <cell r="A5714">
            <v>96526</v>
          </cell>
          <cell r="B5714" t="str">
            <v>ESCAVAÇÃO MANUAL PARA VIGA BALDRAME OU SAPATA CORRIDA (SEM ESCAVAÇÃO PARA COLOCAÇÃO DE FÔRMAS). AF_01/2024</v>
          </cell>
          <cell r="C5714" t="str">
            <v>M3</v>
          </cell>
          <cell r="D5714">
            <v>190.72</v>
          </cell>
        </row>
        <row r="5715">
          <cell r="A5715">
            <v>96527</v>
          </cell>
          <cell r="B5715" t="str">
            <v>ESCAVAÇÃO MANUAL PARA VIGA BALDRAME OU SAPATA CORRIDA (INCLUINDO ESCAVAÇÃO PARA COLOCAÇÃO DE FÔRMAS). AF_01/2024</v>
          </cell>
          <cell r="C5715" t="str">
            <v>M3</v>
          </cell>
          <cell r="D5715">
            <v>96.23</v>
          </cell>
        </row>
        <row r="5716">
          <cell r="A5716">
            <v>96528</v>
          </cell>
          <cell r="B5716" t="str">
            <v>FABRICAÇÃO, MONTAGEM E DESMONTAGEM DE FÔRMA PARA BLOCO DE COROAMENTO, EM MADEIRA SERRADA, E=25 MM, 1 UTILIZAÇÃO. AF_01/2024</v>
          </cell>
          <cell r="C5716" t="str">
            <v>M2</v>
          </cell>
          <cell r="D5716">
            <v>172.57</v>
          </cell>
        </row>
        <row r="5717">
          <cell r="A5717">
            <v>101114</v>
          </cell>
          <cell r="B5717" t="str">
            <v>ESCAVAÇÃO HORIZONTAL EM SOLO DE 1A CATEGORIA COM TRATOR DE ESTEIRAS (100HP/LÂMINA: 2,19M3). AF_07/2020</v>
          </cell>
          <cell r="C5717" t="str">
            <v>M3</v>
          </cell>
          <cell r="D5717">
            <v>4.12</v>
          </cell>
        </row>
        <row r="5718">
          <cell r="A5718">
            <v>101115</v>
          </cell>
          <cell r="B5718" t="str">
            <v>ESCAVAÇÃO HORIZONTAL EM SOLO DE 1A CATEGORIA COM TRATOR DE ESTEIRAS (150HP/LÂMINA: 3,18M3). AF_07/2020</v>
          </cell>
          <cell r="C5718" t="str">
            <v>M3</v>
          </cell>
          <cell r="D5718">
            <v>3.52</v>
          </cell>
        </row>
        <row r="5719">
          <cell r="A5719">
            <v>101116</v>
          </cell>
          <cell r="B5719" t="str">
            <v>ESCAVAÇÃO HORIZONTAL EM SOLO DE 1A CATEGORIA COM TRATOR DE ESTEIRAS (170HP/LÂMINA: 5,20M3). AF_07/2020</v>
          </cell>
          <cell r="C5719" t="str">
            <v>M3</v>
          </cell>
          <cell r="D5719">
            <v>2.19</v>
          </cell>
        </row>
        <row r="5720">
          <cell r="A5720">
            <v>101117</v>
          </cell>
          <cell r="B5720" t="str">
            <v>ESCAVAÇÃO HORIZONTAL EM SOLO DE 1A CATEGORIA COM TRATOR DE ESTEIRAS (347HP/LÂMINA: 8,70M3). AF_07/2020</v>
          </cell>
          <cell r="C5720" t="str">
            <v>M3</v>
          </cell>
          <cell r="D5720">
            <v>3.26</v>
          </cell>
        </row>
        <row r="5721">
          <cell r="A5721">
            <v>101118</v>
          </cell>
          <cell r="B5721" t="str">
            <v>ESCAVAÇÃO HORIZONTAL EM SOLO DE 1A CATEGORIA COM TRATOR DE ESTEIRAS (125HP/LÂMINA: 2,70M3). AF_07/2020</v>
          </cell>
          <cell r="C5721" t="str">
            <v>M3</v>
          </cell>
          <cell r="D5721">
            <v>3.56</v>
          </cell>
        </row>
        <row r="5722">
          <cell r="A5722">
            <v>101119</v>
          </cell>
          <cell r="B5722" t="str">
            <v>ESCAVAÇÃO HORIZONTAL, INCLUINDO ESCARIFICAÇÃO EM SOLO DE 2A CATEGORIA COM TRATOR DE ESTEIRAS (100HP/LÂMINA: 2,19M3). AF_07/2020</v>
          </cell>
          <cell r="C5722" t="str">
            <v>M3</v>
          </cell>
          <cell r="D5722">
            <v>7.87</v>
          </cell>
        </row>
        <row r="5723">
          <cell r="A5723">
            <v>101120</v>
          </cell>
          <cell r="B5723" t="str">
            <v>ESCAVAÇÃO HORIZONTAL, INCLUINDO ESCARIFICAÇÃO EM SOLO DE 2A CATEGORIA COM TRATOR DE ESTEIRAS (150HP/LÂMINA: 3,18M3). AF_07/2020</v>
          </cell>
          <cell r="C5723" t="str">
            <v>M3</v>
          </cell>
          <cell r="D5723">
            <v>6.74</v>
          </cell>
        </row>
        <row r="5724">
          <cell r="A5724">
            <v>101121</v>
          </cell>
          <cell r="B5724" t="str">
            <v>ESCAVAÇÃO HORIZONTAL, INCLUINDO ESCARIFICAÇÃO EM SOLO DE 2A CATEGORIA COM TRATOR DE ESTEIRAS (170HP/LÂMINA: 5,20M3). AF_07/2020</v>
          </cell>
          <cell r="C5724" t="str">
            <v>M3</v>
          </cell>
          <cell r="D5724">
            <v>4.21</v>
          </cell>
        </row>
        <row r="5725">
          <cell r="A5725">
            <v>101122</v>
          </cell>
          <cell r="B5725" t="str">
            <v>ESCAVAÇÃO HORIZONTAL, INCLUINDO ESCARIFICAÇÃO EM SOLO DE 2A CATEGORIA COM TRATOR DE ESTEIRAS (347HP/LÂMINA: 8,70M3). AF_07/2020</v>
          </cell>
          <cell r="C5725" t="str">
            <v>M3</v>
          </cell>
          <cell r="D5725">
            <v>6.23</v>
          </cell>
        </row>
        <row r="5726">
          <cell r="A5726">
            <v>101123</v>
          </cell>
          <cell r="B5726" t="str">
            <v>ESCAVAÇÃO HORIZONTAL, INCLUINDO ESCARIFICAÇÃO EM SOLO DE 2A CATEGORIA COM TRATOR DE ESTEIRAS (125HP/LÂMINA: 2,70M3). AF_07/2020</v>
          </cell>
          <cell r="C5726" t="str">
            <v>M3</v>
          </cell>
          <cell r="D5726">
            <v>6.8</v>
          </cell>
        </row>
        <row r="5727">
          <cell r="A5727">
            <v>101124</v>
          </cell>
          <cell r="B5727" t="str">
            <v>ESCAVAÇÃO HORIZONTAL, INCLUINDO CARGA E DESCARGA EM SOLO DE 1A CATEGORIA COM TRATOR DE ESTEIRAS (100HP/LÂMINA: 2,19M3). AF_07/2020</v>
          </cell>
          <cell r="C5727" t="str">
            <v>M3</v>
          </cell>
          <cell r="D5727">
            <v>14.5</v>
          </cell>
        </row>
        <row r="5728">
          <cell r="A5728">
            <v>101125</v>
          </cell>
          <cell r="B5728" t="str">
            <v>ESCAVAÇÃO HORIZONTAL, INCLUINDO CARGA E DESCARGA EM SOLO DE 1A CATEGORIA COM TRATOR DE ESTEIRAS (150HP/LÂMINA: 3,18M3). AF_07/2020</v>
          </cell>
          <cell r="C5728" t="str">
            <v>M3</v>
          </cell>
          <cell r="D5728">
            <v>13.9</v>
          </cell>
        </row>
        <row r="5729">
          <cell r="A5729">
            <v>101126</v>
          </cell>
          <cell r="B5729" t="str">
            <v>ESCAVAÇÃO HORIZONTAL, INCLUINDO CARGA E DESCARGA EM SOLO DE 1A CATEGORIA COM TRATOR DE ESTEIRAS (170HP/LÂMINA: 5,20M3). AF_07/2020</v>
          </cell>
          <cell r="C5729" t="str">
            <v>M3</v>
          </cell>
          <cell r="D5729">
            <v>12.57</v>
          </cell>
        </row>
        <row r="5730">
          <cell r="A5730">
            <v>101127</v>
          </cell>
          <cell r="B5730" t="str">
            <v>ESCAVAÇÃO HORIZONTAL, INCLUINDO CARGA E DESCARGA EM SOLO DE 1A CATEGORIA COM TRATOR DE ESTEIRAS (347HP/LÂMINA: 8,70M3). AF_07/2020</v>
          </cell>
          <cell r="C5730" t="str">
            <v>M3</v>
          </cell>
          <cell r="D5730">
            <v>13.64</v>
          </cell>
        </row>
        <row r="5731">
          <cell r="A5731">
            <v>101128</v>
          </cell>
          <cell r="B5731" t="str">
            <v>ESCAVAÇÃO HORIZONTAL, INCLUINDO CARGA E DESCARGA EM SOLO DE 1A CATEGORIA COM TRATOR DE ESTEIRAS (125HP/LÂMINA: 2,70M3). AF_07/2020</v>
          </cell>
          <cell r="C5731" t="str">
            <v>M3</v>
          </cell>
          <cell r="D5731">
            <v>13.94</v>
          </cell>
        </row>
        <row r="5732">
          <cell r="A5732">
            <v>101129</v>
          </cell>
          <cell r="B5732" t="str">
            <v>ESCAVAÇÃO HORIZONTAL, INCLUINDO ESCARIFICAÇÃO, CARGA E DESCARGA EM SOLO DE 2A CATEGORIA COM TRATOR DE ESTEIRAS (100HP/LÂMINA: 2,19M3). AF_07/2020</v>
          </cell>
          <cell r="C5732" t="str">
            <v>M3</v>
          </cell>
          <cell r="D5732">
            <v>18.670000000000002</v>
          </cell>
        </row>
        <row r="5733">
          <cell r="A5733">
            <v>101130</v>
          </cell>
          <cell r="B5733" t="str">
            <v>ESCAVAÇÃO HORIZONTAL, INCLUINDO ESCARIFICAÇÃO, CARGA E DESCARGA EM SOLO DE 2A CATEGORIA COM TRATOR DE ESTEIRAS (150HP/LÂMINA: 3,18M3). AF_07/2020</v>
          </cell>
          <cell r="C5733" t="str">
            <v>M3</v>
          </cell>
          <cell r="D5733">
            <v>17.54</v>
          </cell>
        </row>
        <row r="5734">
          <cell r="A5734">
            <v>101131</v>
          </cell>
          <cell r="B5734" t="str">
            <v>ESCAVAÇÃO HORIZONTAL, INCLUINDO ESCARIFICAÇÃO, CARGA E DESCARGA EM SOLO DE 2A CATEGORIA COM TRATOR DE ESTEIRAS (170HP/LÂMINA: 5,20M3). AF_07/2020</v>
          </cell>
          <cell r="C5734" t="str">
            <v>M3</v>
          </cell>
          <cell r="D5734">
            <v>15.01</v>
          </cell>
        </row>
        <row r="5735">
          <cell r="A5735">
            <v>101132</v>
          </cell>
          <cell r="B5735" t="str">
            <v>ESCAVAÇÃO HORIZONTAL, INCLUINDO ESCARIFICAÇÃO, CARGA E DESCARGA EM SOLO DE 2A CATEGORIA COM TRATOR DE ESTEIRAS (347HP/LÂMINA: 8,70M3). AF_07/2020</v>
          </cell>
          <cell r="C5735" t="str">
            <v>M3</v>
          </cell>
          <cell r="D5735">
            <v>17.03</v>
          </cell>
        </row>
        <row r="5736">
          <cell r="A5736">
            <v>101133</v>
          </cell>
          <cell r="B5736" t="str">
            <v>ESCAVAÇÃO HORIZONTAL, INCLUINDO ESCARIFICAÇÃO, CARGA E DESCARGA EM SOLO DE 2A CATEGORIA COM TRATOR DE ESTEIRAS (125HP/LÂMINA: 2,70M3). AF_07/2020</v>
          </cell>
          <cell r="C5736" t="str">
            <v>M3</v>
          </cell>
          <cell r="D5736">
            <v>17.600000000000001</v>
          </cell>
        </row>
        <row r="5737">
          <cell r="A5737">
            <v>101134</v>
          </cell>
          <cell r="B5737" t="str">
            <v>ESCAVAÇÃO HORIZONTAL, INCLUINDO CARGA, DESCARGA E TRANSPORTE EM SOLO DE 1A CATEGORIA COM TRATOR DE ESTEIRAS (100HP/LÂMINA: 2,19M3) E CAMINHÃO BASCULANTE DE 10M3, DMT ATÉ 200M. AF_07/2020</v>
          </cell>
          <cell r="C5737" t="str">
            <v>M3</v>
          </cell>
          <cell r="D5737">
            <v>15.17</v>
          </cell>
        </row>
        <row r="5738">
          <cell r="A5738">
            <v>101135</v>
          </cell>
          <cell r="B5738" t="str">
            <v>ESCAVAÇÃO HORIZONTAL, INCLUINDO CARGA, DESCARGA E TRANSPORTE EM SOLO DE 1A CATEGORIA COM TRATOR DE ESTEIRAS (150HP/LÂMINA: 3,18M3) E CAMINHÃO BASCULANTE DE 10M3, DMT ATÉ 200M AF_07/2020</v>
          </cell>
          <cell r="C5738" t="str">
            <v>M3</v>
          </cell>
          <cell r="D5738">
            <v>14.57</v>
          </cell>
        </row>
        <row r="5739">
          <cell r="A5739">
            <v>101136</v>
          </cell>
          <cell r="B5739" t="str">
            <v>ESCAVAÇÃO HORIZONTAL, INCLUINDO CARGA, DESCARGA E TRANSPORTE EM SOLO DE 1A CATEGORIA COM TRATOR DE ESTEIRAS (170HP/LÂMINA: 5,20M3) E CAMINHÃO BASCULANTE DE 10M3, DMT ATÉ 200M. AF_07/2020</v>
          </cell>
          <cell r="C5739" t="str">
            <v>M3</v>
          </cell>
          <cell r="D5739">
            <v>13.24</v>
          </cell>
        </row>
        <row r="5740">
          <cell r="A5740">
            <v>101137</v>
          </cell>
          <cell r="B5740" t="str">
            <v>ESCAVAÇÃO HORIZONTAL, INCLUINDO CARGA, DESCARGA E TRANSPORTE EM SOLO DE 1A CATEGORIA COM TRATOR DE ESTEIRAS (347HP/LÂMINA: 8,70M3) E CAMINHÃO BASCULANTE DE 10M3, DMT ATÉ 200M. AF_07/2020</v>
          </cell>
          <cell r="C5740" t="str">
            <v>M3</v>
          </cell>
          <cell r="D5740">
            <v>14.31</v>
          </cell>
        </row>
        <row r="5741">
          <cell r="A5741">
            <v>101138</v>
          </cell>
          <cell r="B5741" t="str">
            <v>ESCAVAÇÃO HORIZONTAL, INCLUINDO CARGA, DESCARGA E TRANSPORTE EM SOLO DE 1A CATEGORIA COM TRATOR DE ESTEIRAS (125HP/LÂMINA: 2,70M3) E CAMINHÃO BASCULANTE DE 10M3, DMT ATÉ 200M. AF_07/2020</v>
          </cell>
          <cell r="C5741" t="str">
            <v>M3</v>
          </cell>
          <cell r="D5741">
            <v>14.61</v>
          </cell>
        </row>
        <row r="5742">
          <cell r="A5742">
            <v>101139</v>
          </cell>
          <cell r="B5742" t="str">
            <v>ESCAVAÇÃO HORIZONTAL, INCLUINDO  ESCARIFICAÇÃO, CARGA, DESCARGA E TRANSPORTE EM SOLO DE 2A CATEGORIA COM TRATOR DE ESTEIRAS (100HP/LÂMINA: 2,19M3) E CAMINHÃO BASCULANTE DE 10M3, DMT ATÉ 200M. AF_07/2020</v>
          </cell>
          <cell r="C5742" t="str">
            <v>M3</v>
          </cell>
          <cell r="D5742">
            <v>19.37</v>
          </cell>
        </row>
        <row r="5743">
          <cell r="A5743">
            <v>101140</v>
          </cell>
          <cell r="B5743" t="str">
            <v>ESCAVAÇÃO HORIZONTAL, INCLUINDO ESCARIFICAÇÃO, CARGA, DESCARGA E TRANSPORTE EM SOLO DE 2A CATEGORIA COM TRATOR DE ESTEIRAS (150HP/LÂMINA: 3,18M3) E CAMINHÃO BASCULANTE DE 10M3, DMT ATÉ 200M. AF_07/2020</v>
          </cell>
          <cell r="C5743" t="str">
            <v>M3</v>
          </cell>
          <cell r="D5743">
            <v>18.239999999999998</v>
          </cell>
        </row>
        <row r="5744">
          <cell r="A5744">
            <v>101141</v>
          </cell>
          <cell r="B5744" t="str">
            <v>ESCAVAÇÃO HORIZONTAL, INCLUINDO ESCARIFICAÇÃO, CARGA, DESCARGA E TRANSPORTE EM SOLO DE 2A CATEGORIA COM TRATOR DE ESTEIRAS (170HP/LÂMINA: 5,20M3) E CAMINHÃO BASCULANTE DE 10M3, DMT ATÉ 200M. AF_07/2020</v>
          </cell>
          <cell r="C5744" t="str">
            <v>M3</v>
          </cell>
          <cell r="D5744">
            <v>15.71</v>
          </cell>
        </row>
        <row r="5745">
          <cell r="A5745">
            <v>101142</v>
          </cell>
          <cell r="B5745" t="str">
            <v>ESCAVAÇÃO HORIZONTAL, INCLUINDO ESCARIFICAÇÃO, CARGA, DESCARGA E TRANSPORTE EM SOLO DE 2A CATEGORIA COM TRATOR DE ESTEIRAS (347HP/LÂMINA: 8,70M3) E CAMINHÃO BASCULANTE DE 10M3, DMT ATÉ 200M. AF_07/2020</v>
          </cell>
          <cell r="C5745" t="str">
            <v>M3</v>
          </cell>
          <cell r="D5745">
            <v>17.73</v>
          </cell>
        </row>
        <row r="5746">
          <cell r="A5746">
            <v>101143</v>
          </cell>
          <cell r="B5746" t="str">
            <v>ESCAVAÇÃO HORIZONTAL, INCLUINDO ESCARIFICAÇÃO, CARGA, DESCARGA E TRANSPORTE EM SOLO DE 2A CATEGORIA COM TRATOR DE ESTEIRAS (125HP/LÂMINA: 2,70M3) E CAMINHÃO BASCULANTE DE 10M3, DMT ATÉ 200M. AF_07/2020</v>
          </cell>
          <cell r="C5746" t="str">
            <v>M3</v>
          </cell>
          <cell r="D5746">
            <v>18.3</v>
          </cell>
        </row>
        <row r="5747">
          <cell r="A5747">
            <v>101144</v>
          </cell>
          <cell r="B5747" t="str">
            <v>ESCAVAÇÃO HORIZONTAL, INCLUINDO CARGA, DESCARGA E TRANSPORTE EM SOLO DE 1A CATEGORIA COM TRATOR DE ESTEIRAS (100HP/LÂMINA: 2,19M3) E CAMINHÃO BASCULANTE DE 14M3, DMT ATÉ 200M. AF_07/2020</v>
          </cell>
          <cell r="C5747" t="str">
            <v>M3</v>
          </cell>
          <cell r="D5747">
            <v>15.3</v>
          </cell>
        </row>
        <row r="5748">
          <cell r="A5748">
            <v>101145</v>
          </cell>
          <cell r="B5748" t="str">
            <v>ESCAVAÇÃO HORIZONTAL, INCLUINDO CARGA, DESCARGA E TRANSPORTE EM SOLO DE 1A CATEGORIA COM TRATOR DE ESTEIRAS (150HP/LÂMINA: 3,18M3) E CAMINHÃO BASCULANTE DE 14M3, DMT ATÉ 200M. AF_07/2020</v>
          </cell>
          <cell r="C5748" t="str">
            <v>M3</v>
          </cell>
          <cell r="D5748">
            <v>14.7</v>
          </cell>
        </row>
        <row r="5749">
          <cell r="A5749">
            <v>101146</v>
          </cell>
          <cell r="B5749" t="str">
            <v>ESCAVAÇÃO HORIZONTAL, INCLUINDO CARGA, DESCARGA E TRANSPORTE EM SOLO DE 1A CATEGORIA COM TRATOR DE ESTEIRAS (170HP/LÂMINA: 5,20M3) E CAMINHÃO BASCULANTE DE 14M3, DMT ATÉ 200M. AF_07/2020</v>
          </cell>
          <cell r="C5749" t="str">
            <v>M3</v>
          </cell>
          <cell r="D5749">
            <v>13.37</v>
          </cell>
        </row>
        <row r="5750">
          <cell r="A5750">
            <v>101147</v>
          </cell>
          <cell r="B5750" t="str">
            <v>ESCAVAÇÃO HORIZONTAL, INCLUINDO CARGA, DESCARGA E TRANSPORTE EM SOLO DE 1A CATEGORIA COM TRATOR DE ESTEIRAS (347HP/LÂMINA: 8,70M3) E CAMINHÃO BASCULANTE DE 14M3, DMT ATÉ 200M. AF_07/2020</v>
          </cell>
          <cell r="C5750" t="str">
            <v>M3</v>
          </cell>
          <cell r="D5750">
            <v>14.44</v>
          </cell>
        </row>
        <row r="5751">
          <cell r="A5751">
            <v>101148</v>
          </cell>
          <cell r="B5751" t="str">
            <v>ESCAVAÇÃO HORIZONTAL, INCLUINDO CARGA, DESCARGA E TRANSPORTE EM SOLO DE 1A CATEGORIA COM TRATOR DE ESTEIRAS (125HP/LÂMINA: 2,70M3) E CAMINHÃO BASCULANTE DE 14M3, DMT ATÉ 200M. AF_07/2020</v>
          </cell>
          <cell r="C5751" t="str">
            <v>M3</v>
          </cell>
          <cell r="D5751">
            <v>14.74</v>
          </cell>
        </row>
        <row r="5752">
          <cell r="A5752">
            <v>101149</v>
          </cell>
          <cell r="B5752" t="str">
            <v>ESCAVAÇÃO HORIZONTAL, INCLUINDO ESCARIFICAÇÃO, CARGA, DESCARGA E TRANSPORTE EM SOLO DE 2A CATEGORIA COM TRATOR DE ESTEIRAS (100HP/LÂMINA: 2,19M3) E CAMINHÃO BASCULANTE DE 14M3, DMT ATÉ 200M. AF_07/2020</v>
          </cell>
          <cell r="C5752" t="str">
            <v>M3</v>
          </cell>
          <cell r="D5752">
            <v>19.5</v>
          </cell>
        </row>
        <row r="5753">
          <cell r="A5753">
            <v>101150</v>
          </cell>
          <cell r="B5753" t="str">
            <v>ESCAVAÇÃO HORIZONTAL, INCLUINDO ESCARIFICAÇÃO, CARGA, DESCARGA E TRANSPORTE EM SOLO DE 2A CATEGORIA COM TRATOR DE ESTEIRAS (150HP/LÂMINA: 3,18M3) E CAMINHÃO BASCULANTE DE 14M3, DMT ATÉ 200M. AF_07/2020</v>
          </cell>
          <cell r="C5753" t="str">
            <v>M3</v>
          </cell>
          <cell r="D5753">
            <v>18.37</v>
          </cell>
        </row>
        <row r="5754">
          <cell r="A5754">
            <v>101151</v>
          </cell>
          <cell r="B5754" t="str">
            <v>ESCAVAÇÃO HORIZONTAL, INCLUINDO ESCARIFICAÇÃO, CARGA, DESCARGA E TRANSPORTE EM SOLO DE 2A CATEGORIA COM TRATOR DE ESTEIRAS (170HP/LÂMINA: 5,20M3) E CAMINHÃO BASCULANTE DE 14M3, DMT ATÉ 200M. AF_07/2020</v>
          </cell>
          <cell r="C5754" t="str">
            <v>M3</v>
          </cell>
          <cell r="D5754">
            <v>15.84</v>
          </cell>
        </row>
        <row r="5755">
          <cell r="A5755">
            <v>101152</v>
          </cell>
          <cell r="B5755" t="str">
            <v>ESCAVAÇÃO HORIZONTAL, INCLUINDO ESCARIFICAÇÃO, CARGA, DESCARGA E TRANSPORTE EM SOLO DE 2A CATEGORIA COM TRATOR DE ESTEIRAS (347HP/LÂMINA: 8,70M3) E CAMINHÃO BASCULANTE DE 14M3, DMT ATÉ 200M. AF_07/2020</v>
          </cell>
          <cell r="C5755" t="str">
            <v>M3</v>
          </cell>
          <cell r="D5755">
            <v>17.86</v>
          </cell>
        </row>
        <row r="5756">
          <cell r="A5756">
            <v>101153</v>
          </cell>
          <cell r="B5756" t="str">
            <v>ESCAVAÇÃO HORIZONTAL, INCLUINDO ESCARIFICAÇÃO, CARGA, DESCARGA E TRANSPORTE EM SOLO DE 2A CATEGORIA COM TRATOR DE ESTEIRAS (125HP/LÂMINA: 2,70M3) E CAMINHÃO BASCULANTE DE 14M3, DMT ATÉ 200M. AF_07/2020</v>
          </cell>
          <cell r="C5756" t="str">
            <v>M3</v>
          </cell>
          <cell r="D5756">
            <v>18.43</v>
          </cell>
        </row>
        <row r="5757">
          <cell r="A5757">
            <v>101206</v>
          </cell>
          <cell r="B5757" t="str">
            <v>ESCAVAÇÃO VERTICAL PARA  EDIFICAÇÃO, COM CARGA, DESCARGA E TRANSPORTE DE SOLO DE 1ª CATEGORIA, COM ESCAVADEIRA HIDRÁULICA (CAÇAMBA: 0,8 M³ / 111 HP), FROTA DE 3 CAMINHÕES BASCULANTES DE 14 M³, DMT ATÉ 1 KM E VELOCIDADE MÉDIA 14 KM/H. AF_05/2020</v>
          </cell>
          <cell r="C5757" t="str">
            <v>M3</v>
          </cell>
          <cell r="D5757">
            <v>12.71</v>
          </cell>
        </row>
        <row r="5758">
          <cell r="A5758">
            <v>101207</v>
          </cell>
          <cell r="B5758" t="str">
            <v>ESCAVAÇÃO VERTICAL PARA EDIFICAÇÃO, COM CARGA, DESCARGA E TRANSPORTE DE SOLO DE 1ª CATEGORIA, COM ESCAVADEIRA HIDRÁULICA (CAÇAMBA: 0,8 M³ / 111 HP), FROTA DE 2 CAMINHÕES BASCULANTES DE 18 M³, DMT ATÉ 1 KM E VELOCIDADE MÉDIA 14 KM/H. AF_05/2020</v>
          </cell>
          <cell r="C5758" t="str">
            <v>M3</v>
          </cell>
          <cell r="D5758">
            <v>10.92</v>
          </cell>
        </row>
        <row r="5759">
          <cell r="A5759">
            <v>101208</v>
          </cell>
          <cell r="B5759" t="str">
            <v>ESCAVAÇÃO VERTICAL PARA  EDIFICAÇÃO, COM CARGA, DESCARGA E TRANSPORTE DE SOLO DE 1ª CATEGORIA, COM ESCAVADEIRA HIDRÁULICA (CAÇAMBA: 1,2 M³ / 155 HP), FROTA DE 3 CAMINHÕES BASCULANTES DE 14 M³, DMT ATÉ 1 KM E VELOCIDADE MÉDIA 14 KM/H. AF_05/2020</v>
          </cell>
          <cell r="C5759" t="str">
            <v>M3</v>
          </cell>
          <cell r="D5759">
            <v>10.74</v>
          </cell>
        </row>
        <row r="5760">
          <cell r="A5760">
            <v>101209</v>
          </cell>
          <cell r="B5760" t="str">
            <v>ESCAVAÇÃO VERTICAL PARA  EDIFICAÇÃO, COM CARGA, DESCARGA E TRANSPORTE DE SOLO DE 1ª CATEGORIA, COM ESCAVADEIRA HIDRÁULICA (CAÇAMBA: 1,2 M³ / 155 HP), FROTA DE 3 CAMINHÕES BASCULANTES DE 18 M³, DMT ATÉ 1 KM E VELOCIDADE MÉDIA 14 KM/H. AF_05/2020</v>
          </cell>
          <cell r="C5760" t="str">
            <v>M3</v>
          </cell>
          <cell r="D5760">
            <v>9.9600000000000009</v>
          </cell>
        </row>
        <row r="5761">
          <cell r="A5761">
            <v>101210</v>
          </cell>
          <cell r="B5761" t="str">
            <v>ESCAVAÇÃO VERTICAL PARA  EDIFICAÇÃO, COM CARGA, DESCARGA E TRANSPORTE DE SOLO DE 1ª CATEGORIA, COM ESCAVADEIRA HIDRÁULICA (CAÇAMBA: 0,8 M³ / 111 HP), FROTA DE 4 CAMINHÕES BASCULANTES DE 14 M³, DMT DE 1,5 KM E VELOCIDADE MÉDIA 18 KM/H. AF_05/2020</v>
          </cell>
          <cell r="C5761" t="str">
            <v>M3</v>
          </cell>
          <cell r="D5761">
            <v>17.78</v>
          </cell>
        </row>
        <row r="5762">
          <cell r="A5762">
            <v>101211</v>
          </cell>
          <cell r="B5762" t="str">
            <v>ESCAVAÇÃO VERTICAL PARA  EDIFICAÇÃO, COM CARGA, DESCARGA E TRANSPORTE DE SOLO DE 1ª CATEGORIA, COM ESCAVADEIRA HIDRÁULICA (CAÇAMBA: 0,8 M³ / 111 HP), FROTA DE 4 CAMINHÕES BASCULANTES DE 14 M³, DMT DE 2 KM E VELOCIDADE MÉDIA 19 KM/H. AF_05/2020</v>
          </cell>
          <cell r="C5762" t="str">
            <v>M3</v>
          </cell>
          <cell r="D5762">
            <v>19.09</v>
          </cell>
        </row>
        <row r="5763">
          <cell r="A5763">
            <v>101212</v>
          </cell>
          <cell r="B5763" t="str">
            <v>ESCAVAÇÃO VERTICAL PARA  EDIFICAÇÃO, COM CARGA, DESCARGA E TRANSPORTE DE SOLO DE 1ª CATEGORIA, COM ESCAVADEIRA HIDRÁULICA (CAÇAMBA: 0,8 M³ / 111 HP), FROTA DE 5 CAMINHÕES BASCULANTES DE 14 M³, DMT DE 3 KM E VELOCIDADE MÉDIA 20 KM/H. AF_05/2020</v>
          </cell>
          <cell r="C5763" t="str">
            <v>M3</v>
          </cell>
          <cell r="D5763">
            <v>22.31</v>
          </cell>
        </row>
        <row r="5764">
          <cell r="A5764">
            <v>101213</v>
          </cell>
          <cell r="B5764" t="str">
            <v>ESCAVAÇÃO VERTICAL PARA  EDIFICAÇÃO, COM CARGA, DESCARGA E TRANSPORTE DE SOLO DE 1ª CATEGORIA, COM ESCAVADEIRA HIDRÁULICA (CAÇAMBA: 0,8 M³ / 111 HP), FROTA DE 6 CAMINHÕES BASCULANTES DE 14 M³, DMT DE 4 KM E VELOCIDADE MÉDIA 22 KM/H. AF_05/2020</v>
          </cell>
          <cell r="C5764" t="str">
            <v>M3</v>
          </cell>
          <cell r="D5764">
            <v>24.99</v>
          </cell>
        </row>
        <row r="5765">
          <cell r="A5765">
            <v>101214</v>
          </cell>
          <cell r="B5765" t="str">
            <v>ESCAVAÇÃO VERTICAL PARA  EDIFICAÇÃO, COM CARGA, DESCARGA E TRANSPORTE DE SOLO DE 1ª CATEGORIA, COM ESCAVADEIRA HIDRÁULICA (CAÇAMBA: 0,8 M³ / 111 HP), FROTA DE 7 CAMINHÕES BASCULANTES DE 14 M³, DMT DE 6 KM E VELOCIDADE MÉDIA 22 KM/H. AF_05/2020</v>
          </cell>
          <cell r="C5765" t="str">
            <v>M3</v>
          </cell>
          <cell r="D5765">
            <v>30.22</v>
          </cell>
        </row>
        <row r="5766">
          <cell r="A5766">
            <v>101215</v>
          </cell>
          <cell r="B5766" t="str">
            <v>ESCAVAÇÃO VERTICAL PARA  EDIFICAÇÃO, COM CARGA, DESCARGA E TRANSPORTE DE SOLO DE 1ª CATEGORIA, COM ESCAVADEIRA HIDRÁULICA (CAÇAMBA: 0,8 M³ / 111 HP), FROTA DE 4 CAMINHÕES BASCULANTES DE 18 M³, DMT DE 1,5 KM E VELOCIDADE MÉDIA 18 KM/H. AF_05/2020</v>
          </cell>
          <cell r="C5766" t="str">
            <v>M3</v>
          </cell>
          <cell r="D5766">
            <v>17.079999999999998</v>
          </cell>
        </row>
        <row r="5767">
          <cell r="A5767">
            <v>101216</v>
          </cell>
          <cell r="B5767" t="str">
            <v>ESCAVAÇÃO VERTICAL PARA  EDIFICAÇÃO, COM CARGA, DESCARGA E TRANSPORTE DE SOLO DE 1ª CATEGORIA, COM ESCAVADEIRA HIDRÁULICA (CAÇAMBA: 0,8 M³ / 111 HP), FROTA DE 4 CAMINHÕES BASCULANTES DE 18 M³, DMT DE 2 KM E VELOCIDADE MÉDIA 19 KM/H. AF_05/2020</v>
          </cell>
          <cell r="C5767" t="str">
            <v>M3</v>
          </cell>
          <cell r="D5767">
            <v>17.91</v>
          </cell>
        </row>
        <row r="5768">
          <cell r="A5768">
            <v>101217</v>
          </cell>
          <cell r="B5768" t="str">
            <v>ESCAVAÇÃO VERTICAL PARA  EDIFICAÇÃO, COM CARGA, DESCARGA E TRANSPORTE DE SOLO DE 1ª CATEGORIA, COM ESCAVADEIRA HIDRÁULICA (CAÇAMBA: 0,8 M³ / 111 HP), FROTA DE 5 CAMINHÕES BASCULANTES DE 18 M³, DMT DE 3 KM E VELOCIDADE MÉDIA 20 KM/H. AF_05/2020</v>
          </cell>
          <cell r="C5768" t="str">
            <v>M3</v>
          </cell>
          <cell r="D5768">
            <v>20.9</v>
          </cell>
        </row>
        <row r="5769">
          <cell r="A5769">
            <v>101218</v>
          </cell>
          <cell r="B5769" t="str">
            <v>ESCAVAÇÃO VERTICAL PARA  EDIFICAÇÃO, COM CARGA, DESCARGA E TRANSPORTE DE SOLO DE 1ª CATEGORIA, COM ESCAVADEIRA HIDRÁULICA (CAÇAMBA: 0,8 M³ / 111 HP), FROTA DE 5 CAMINHÕES BASCULANTES DE 18 M³, DMT DE 4 KM E VELOCIDADE MÉDIA 22 KM/H. AF_05/2020</v>
          </cell>
          <cell r="C5769" t="str">
            <v>M3</v>
          </cell>
          <cell r="D5769">
            <v>22.11</v>
          </cell>
        </row>
        <row r="5770">
          <cell r="A5770">
            <v>101219</v>
          </cell>
          <cell r="B5770" t="str">
            <v>ESCAVAÇÃO VERTICAL PARA  EDIFICAÇÃO, COM CARGA, DESCARGA E TRANSPORTE DE SOLO DE 1ª CATEGORIA, COM ESCAVADEIRA HIDRÁULICA (CAÇAMBA: 0,8 M³ / 111 HP), FROTA DE 6 CAMINHÕES BASCULANTES DE 18 M³, DMT DE 6 KM E VELOCIDADE MÉDIA 22 KM/H. AF_05/2020</v>
          </cell>
          <cell r="C5770" t="str">
            <v>M3</v>
          </cell>
          <cell r="D5770">
            <v>26.83</v>
          </cell>
        </row>
        <row r="5771">
          <cell r="A5771">
            <v>101220</v>
          </cell>
          <cell r="B5771" t="str">
            <v>ESCAVAÇÃO VERTICAL PARA  EDIFICAÇÃO, COM CARGA, DESCARGA E TRANSPORTE DE SOLO DE 1ª CATEGORIA, COM ESCAVADEIRA HIDRÁULICA (CAÇAMBA: 1,2 M³ / 155 HP), FROTA DE 5 CAMINHÕES BASCULANTES DE 14 M³, DMT DE 1,5 KM E VELOCIDADE MÉDIA 18 KM/H. AF_05/2020</v>
          </cell>
          <cell r="C5771" t="str">
            <v>M3</v>
          </cell>
          <cell r="D5771">
            <v>16.82</v>
          </cell>
        </row>
        <row r="5772">
          <cell r="A5772">
            <v>101221</v>
          </cell>
          <cell r="B5772" t="str">
            <v>ESCAVAÇÃO VERTICAL PARA  EDIFICAÇÃO, COM CARGA, DESCARGA E TRANSPORTE DE SOLO DE 1ª CATEGORIA, COM ESCAVADEIRA HIDRÁULICA (CAÇAMBA: 1,2 M³ / 155 HP), FROTA DE 5 CAMINHÕES BASCULANTES DE 14 M³, DMT DE 2 KM E VELOCIDADE MÉDIA 19 KM/H. AF_05/2020</v>
          </cell>
          <cell r="C5772" t="str">
            <v>M3</v>
          </cell>
          <cell r="D5772">
            <v>17.77</v>
          </cell>
        </row>
        <row r="5773">
          <cell r="A5773">
            <v>101222</v>
          </cell>
          <cell r="B5773" t="str">
            <v>ESCAVAÇÃO VERTICAL PARA  EDIFICAÇÃO, COM CARGA, DESCARGA E TRANSPORTE DE SOLO DE 1ª CATEGORIA, COM ESCAVADEIRA HIDRÁULICA (CAÇAMBA: 1,2 M³ / 155 HP), FROTA DE 6 CAMINHÕES BASCULANTES DE 14 M³, DMT DE 3 KM E VELOCIDADE MÉDIA 20 KM/H. AF_05/2020</v>
          </cell>
          <cell r="C5773" t="str">
            <v>M3</v>
          </cell>
          <cell r="D5773">
            <v>20.68</v>
          </cell>
        </row>
        <row r="5774">
          <cell r="A5774">
            <v>101223</v>
          </cell>
          <cell r="B5774" t="str">
            <v>ESCAVAÇÃO VERTICAL PARA  EDIFICAÇÃO, COM CARGA, DESCARGA E TRANSPORTE DE SOLO DE 1ª CATEGORIA, COM ESCAVADEIRA HIDRÁULICA (CAÇAMBA: 1,2 M³ / 155 HP), FROTA DE 7 CAMINHÕES BASCULANTES DE 14 M³, DMT DE 4 KM E VELOCIDADE MÉDIA 22 KM/H. AF_05/2020</v>
          </cell>
          <cell r="C5774" t="str">
            <v>M3</v>
          </cell>
          <cell r="D5774">
            <v>23.04</v>
          </cell>
        </row>
        <row r="5775">
          <cell r="A5775">
            <v>101224</v>
          </cell>
          <cell r="B5775" t="str">
            <v>ESCAVAÇÃO VERTICAL PARA  EDIFICAÇÃO, COM CARGA, DESCARGA E TRANSPORTE DE SOLO DE 1ª CATEGORIA, COM ESCAVADEIRA HIDRÁULICA (CAÇAMBA: 1,2 M³ / 155 HP), FROTA DE 9 CAMINHÕES BASCULANTES DE 14 M³, DMT DE 6 KM E VELOCIDADE MÉDIA 22 KM/H. AF_05/2020</v>
          </cell>
          <cell r="C5775" t="str">
            <v>M3</v>
          </cell>
          <cell r="D5775">
            <v>28.93</v>
          </cell>
        </row>
        <row r="5776">
          <cell r="A5776">
            <v>101225</v>
          </cell>
          <cell r="B5776" t="str">
            <v>ESCAVAÇÃO VERTICAL PARA  EDIFICAÇÃO, COM CARGA, DESCARGA E TRANSPORTE DE SOLO DE 1ª CATEGORIA, COM ESCAVADEIRA HIDRÁULICA (CAÇAMBA: 1,2 M³ / 155 HP), FROTA DE 5 CAMINHÕES BASCULANTES DE 18 M³, DMT DE 1,5 KM E VELOCIDADE MÉDIA 18 KM/H. AF_05/2020</v>
          </cell>
          <cell r="C5776" t="str">
            <v>M3</v>
          </cell>
          <cell r="D5776">
            <v>15.44</v>
          </cell>
        </row>
        <row r="5777">
          <cell r="A5777">
            <v>101226</v>
          </cell>
          <cell r="B5777" t="str">
            <v>ESCAVAÇÃO VERTICAL PARA  EDIFICAÇÃO, COM CARGA, DESCARGA E TRANSPORTE DE SOLO DE 1ª CATEGORIA, COM ESCAVADEIRA HIDRÁULICA (CAÇAMBA: 1,2 M³ / 155 HP), FROTA DE 5 CAMINHÕES BASCULANTES DE 18 M³, DMT DE 2 KM E VELOCIDADE MÉDIA 19 KM/H. AF_05/2020</v>
          </cell>
          <cell r="C5777" t="str">
            <v>M3</v>
          </cell>
          <cell r="D5777">
            <v>16.260000000000002</v>
          </cell>
        </row>
        <row r="5778">
          <cell r="A5778">
            <v>101227</v>
          </cell>
          <cell r="B5778" t="str">
            <v>ESCAVAÇÃO VERTICAL PARA  EDIFICAÇÃO, COM CARGA, DESCARGA E TRANSPORTE DE SOLO DE 1ª CATEGORIA, COM ESCAVADEIRA HIDRÁULICA (CAÇAMBA: 1,2 M³ / 155 HP), FROTA DE 6 CAMINHÕES BASCULANTES DE 18 M³, DMT DE 3 KM E VELOCIDADE MÉDIA 20 KM/H. AF_05/2020</v>
          </cell>
          <cell r="C5778" t="str">
            <v>M3</v>
          </cell>
          <cell r="D5778">
            <v>18.88</v>
          </cell>
        </row>
        <row r="5779">
          <cell r="A5779">
            <v>101228</v>
          </cell>
          <cell r="B5779" t="str">
            <v>ESCAVAÇÃO VERTICAL PARA  EDIFICAÇÃO, COM CARGA, DESCARGA E TRANSPORTE DE SOLO DE 1ª CATEGORIA, COM ESCAVADEIRA HIDRÁULICA (CAÇAMBA: 1,2 M³ / 155 HP), FROTA DE 6 CAMINHÕES BASCULANTES DE 18 M³, DMT DE 4 KM E VELOCIDADE MÉDIA 22 KM/H. AF_05/2020</v>
          </cell>
          <cell r="C5779" t="str">
            <v>M3</v>
          </cell>
          <cell r="D5779">
            <v>20.13</v>
          </cell>
        </row>
        <row r="5780">
          <cell r="A5780">
            <v>101229</v>
          </cell>
          <cell r="B5780" t="str">
            <v>ESCAVAÇÃO VERTICAL PARA  EDIFICAÇÃO, COM CARGA, DESCARGA E TRANSPORTE DE SOLO DE 1ª CATEGORIA, COM ESCAVADEIRA HIDRÁULICA (CAÇAMBA: 1,2 M³ / 155 HP), FROTA DE 8 CAMINHÕES BASCULANTES DE 18 M³, DMT DE 6 KM E VELOCIDADE MÉDIA 22 KM/H. AF_05/2020</v>
          </cell>
          <cell r="C5780" t="str">
            <v>M3</v>
          </cell>
          <cell r="D5780">
            <v>25.42</v>
          </cell>
        </row>
        <row r="5781">
          <cell r="A5781">
            <v>101230</v>
          </cell>
          <cell r="B5781" t="str">
            <v>ESCAVAÇÃO VERTICAL PARA INFRAESTRUTURA, COM CARGA, DESCARGA E TRANSPORTE DE SOLO DE 1ª CATEGORIA, COM ESCAVADEIRA HIDRÁULICA (CAÇAMBA: 0,8 M³ / 111 HP), FROTA DE 3 CAMINHÕES BASCULANTES DE 14 M³, DMT ATÉ 1 KM E VELOCIDADE MÉDIA14 KM/H. AF_05/2020</v>
          </cell>
          <cell r="C5781" t="str">
            <v>M3</v>
          </cell>
          <cell r="D5781">
            <v>11.2</v>
          </cell>
        </row>
        <row r="5782">
          <cell r="A5782">
            <v>101231</v>
          </cell>
          <cell r="B5782" t="str">
            <v>ESCAVAÇÃO VERTICAL PARA INFRAESTRUTURA, COM CARGA, DESCARGA E TRANSPORTE DE SOLO DE 1ª CATEGORIA, COM ESCAVADEIRA HIDRÁULICA (CAÇAMBA: 0,8 M³ / 111 HP), FROTA DE 3 CAMINHÕES BASCULANTES DE 18 M³, DMT ATÉ 1 KM E VELOCIDADE MÉDIA14 KM/H. AF_05/2020</v>
          </cell>
          <cell r="C5782" t="str">
            <v>M3</v>
          </cell>
          <cell r="D5782">
            <v>10.63</v>
          </cell>
        </row>
        <row r="5783">
          <cell r="A5783">
            <v>101232</v>
          </cell>
          <cell r="B5783" t="str">
            <v>ESCAVAÇÃO VERTICAL PARA INFRAESTRUTURA, COM CARGA, DESCARGA E TRANSPORTE DE SOLO DE 1ª CATEGORIA, COM ESCAVADEIRA HIDRÁULICA (CAÇAMBA: 1,2 M³ / 155 HP), FROTA DE 3 CAMINHÕES BASCULANTES DE 14 M³, DMT ATÉ 1 KM E VELOCIDADE MÉDIA14 KM/H. AF_05/2020</v>
          </cell>
          <cell r="C5783" t="str">
            <v>M3</v>
          </cell>
          <cell r="D5783">
            <v>9.58</v>
          </cell>
        </row>
        <row r="5784">
          <cell r="A5784">
            <v>101233</v>
          </cell>
          <cell r="B5784" t="str">
            <v>ESCAVAÇÃO VERTICAL PARA INFRAESTRUTURA, COM CARGA, DESCARGA E TRANSPORTE DE SOLO DE 1ª CATEGORIA, COM ESCAVADEIRA HIDRÁULICA (CAÇAMBA: 1,2 M³ / 155 HP), FROTA DE 3 CAMINHÕES BASCULANTES DE 18 M³, DMT ATÉ 1 KM E VELOCIDADE MÉDIA14 KM/H. AF_05/2020</v>
          </cell>
          <cell r="C5784" t="str">
            <v>M3</v>
          </cell>
          <cell r="D5784">
            <v>8.85</v>
          </cell>
        </row>
        <row r="5785">
          <cell r="A5785">
            <v>101234</v>
          </cell>
          <cell r="B5785" t="str">
            <v>ESCAVAÇÃO VERTICAL PARA INFRAESTRUTURA, COM CARGA, DESCARGA E TRANSPORTE DE SOLO DE 1ª CATEGORIA, COM ESCAVADEIRA HIDRÁULICA (CAÇAMBA: 0,8 M³ / 111HP), FROTA DE 5 CAMINHÕES BASCULANTES DE 14 M³, DMT DE 1,5 KM E VELOCIDADE MÉDIA18 KM/H. AF_05/2020</v>
          </cell>
          <cell r="C5785" t="str">
            <v>M3</v>
          </cell>
          <cell r="D5785">
            <v>17.489999999999998</v>
          </cell>
        </row>
        <row r="5786">
          <cell r="A5786">
            <v>101235</v>
          </cell>
          <cell r="B5786" t="str">
            <v>ESCAVAÇÃO VERTICAL PARA INFRAESTRUTURA, COM CARGA, DESCARGA E TRANSPORTE DE SOLO DE 1ª CATEGORIA, COM ESCAVADEIRA HIDRÁULICA (CAÇAMBA: 0,8 M³ / 111HP), FROTA DE 5 CAMINHÕES BASCULANTES DE 14 M³, DMT DE 2 KM E VELOCIDADE MÉDIA 19 KM/H. AF_05/2020</v>
          </cell>
          <cell r="C5786" t="str">
            <v>M3</v>
          </cell>
          <cell r="D5786">
            <v>18.41</v>
          </cell>
        </row>
        <row r="5787">
          <cell r="A5787">
            <v>101236</v>
          </cell>
          <cell r="B5787" t="str">
            <v>ESCAVAÇÃO VERTICAL PARA INFRAESTRUTURA, COM CARGA, DESCARGA E TRANSPORTE DE SOLO DE 1ª CATEGORIA, COM ESCAVADEIRA HIDRÁULICA (CAÇAMBA: 0,8 M³ / 111HP), FROTA DE 6 CAMINHÕES BASCULANTES DE 14 M³, DMT DE 3 KM E VELOCIDADE MÉDIA 20 KM/H. AF_05/2020</v>
          </cell>
          <cell r="C5787" t="str">
            <v>M3</v>
          </cell>
          <cell r="D5787">
            <v>21.47</v>
          </cell>
        </row>
        <row r="5788">
          <cell r="A5788">
            <v>101237</v>
          </cell>
          <cell r="B5788" t="str">
            <v>ESCAVAÇÃO VERTICAL PARA INFRAESTRUTURA, COM CARGA, DESCARGA E TRANSPORTE DE SOLO DE 1ª CATEGORIA, COM ESCAVADEIRA HIDRÁULICA (CAÇAMBA: 0,8 M³ / 111HP), FROTA DE 6 CAMINHÕES BASCULANTES DE 14 M³, DMT DE 4 KM E VELOCIDADE MÉDIA 22 KM/H. AF_05/2020</v>
          </cell>
          <cell r="C5788" t="str">
            <v>M3</v>
          </cell>
          <cell r="D5788">
            <v>22.86</v>
          </cell>
        </row>
        <row r="5789">
          <cell r="A5789">
            <v>101238</v>
          </cell>
          <cell r="B5789" t="str">
            <v>ESCAVAÇÃO VERTICAL PARA INFRAESTRUTURA, COM CARGA, DESCARGA E TRANSPORTE DE SOLO DE 1ª CATEGORIA, COM ESCAVADEIRA HIDRÁULICA (CAÇAMBA: 0,8 M³ / 111HP), FROTA DE 8 CAMINHÕES BASCULANTES DE 14 M³, DMT DE 6 KM E VELOCIDADE MÉDIA 22 KM/H. AF_05/2020</v>
          </cell>
          <cell r="C5789" t="str">
            <v>M3</v>
          </cell>
          <cell r="D5789">
            <v>28.97</v>
          </cell>
        </row>
        <row r="5790">
          <cell r="A5790">
            <v>101239</v>
          </cell>
          <cell r="B5790" t="str">
            <v>ESCAVAÇÃO VERTICAL PARA INFRAESTRUTURA, COM CARGA, DESCARGA E TRANSPORTE DE SOLO DE 1ª CATEGORIA, COM ESCAVADEIRA HIDRÁULICA (CAÇAMBA: 0,8 M³ / 111HP), FROTA DE 4 CAMINHÕES BASCULANTES DE 18 M³, DMT DE 1,5 KM E VELOCIDADE MÉDIA18 KM/H. AF_05/2020</v>
          </cell>
          <cell r="C5790" t="str">
            <v>M3</v>
          </cell>
          <cell r="D5790">
            <v>15.31</v>
          </cell>
        </row>
        <row r="5791">
          <cell r="A5791">
            <v>101240</v>
          </cell>
          <cell r="B5791" t="str">
            <v>ESCAVAÇÃO VERTICAL PARA INFRAESTRUTURA, COM CARGA, DESCARGA E TRANSPORTE DE SOLO DE 1ª CATEGORIA, COM ESCAVADEIRA HIDRÁULICA (CAÇAMBA: 0,8 M³ / 111HP), FROTA DE 4 CAMINHÕES BASCULANTES DE 18 M³, DMT DE 2 KM E VELOCIDADE MÉDIA 19 KM/H. AF_05/2020</v>
          </cell>
          <cell r="C5791" t="str">
            <v>M3</v>
          </cell>
          <cell r="D5791">
            <v>16.149999999999999</v>
          </cell>
        </row>
        <row r="5792">
          <cell r="A5792">
            <v>101241</v>
          </cell>
          <cell r="B5792" t="str">
            <v>ESCAVAÇÃO VERTICAL PARA INFRAESTRUTURA, COM CARGA, DESCARGA E TRANSPORTE DE SOLO DE 1ª CATEGORIA, COM ESCAVADEIRA HIDRÁULICA (CAÇAMBA: 0,8 M³ / 111HP), FROTA DE 5 CAMINHÕES BASCULANTES DE 18 M³, DMT DE 3 KM E VELOCIDADE MÉDIA 20 KM/H. AF_05/2020</v>
          </cell>
          <cell r="C5792" t="str">
            <v>M3</v>
          </cell>
          <cell r="D5792">
            <v>18.91</v>
          </cell>
        </row>
        <row r="5793">
          <cell r="A5793">
            <v>101242</v>
          </cell>
          <cell r="B5793" t="str">
            <v>ESCAVAÇÃO VERTICAL PARA INFRAESTRUTURA, COM CARGA, DESCARGA E TRANSPORTE DE SOLO DE 1ª CATEGORIA, COM ESCAVADEIRA HIDRÁULICA (CAÇAMBA: 0,8 M³ / 111HP), FROTA DE 6 CAMINHÕES BASCULANTES DE 18 M³, DMT DE 4 KM E VELOCIDADE MÉDIA 22 KM/H. AF_05/2020</v>
          </cell>
          <cell r="C5793" t="str">
            <v>M3</v>
          </cell>
          <cell r="D5793">
            <v>21.17</v>
          </cell>
        </row>
        <row r="5794">
          <cell r="A5794">
            <v>101243</v>
          </cell>
          <cell r="B5794" t="str">
            <v>ESCAVAÇÃO VERTICAL PARA INFRAESTRUTURA, COM CARGA, DESCARGA E TRANSPORTE DE SOLO DE 1ª CATEGORIA, COM ESCAVADEIRA HIDRÁULICA (CAÇAMBA: 0,8 M³ / 111HP), FROTA DE 7 CAMINHÕES BASCULANTES DE 18 M³, DMT DE 6 KM E VELOCIDADE MÉDIA 22 KM/H. AF_05/2020</v>
          </cell>
          <cell r="C5794" t="str">
            <v>M3</v>
          </cell>
          <cell r="D5794">
            <v>25.68</v>
          </cell>
        </row>
        <row r="5795">
          <cell r="A5795">
            <v>101244</v>
          </cell>
          <cell r="B5795" t="str">
            <v>ESCAVAÇÃO VERTICAL PARA INFRAESTRUTURA, COM CARGA, DESCARGA E TRANSPORTE DE SOLO DE 1ª CATEGORIA, COM ESCAVADEIRA HIDRÁULICA (CAÇAMBA: 1,2M³ / 155HP), FROTA DE 6 CAMINHÕES BASCULANTES DE 14 M³, DMT DE 1,5 KM E VELOCIDADE MÉDIA18 KM/H. AF_05/2020</v>
          </cell>
          <cell r="C5795" t="str">
            <v>M3</v>
          </cell>
          <cell r="D5795">
            <v>16.18</v>
          </cell>
        </row>
        <row r="5796">
          <cell r="A5796">
            <v>101245</v>
          </cell>
          <cell r="B5796" t="str">
            <v>ESCAVAÇÃO VERTICAL PARA INFRAESTRUTURA, COM CARGA, DESCARGA E TRANSPORTE DE SOLO DE 1ª CATEGORIA, COM ESCAVADEIRA HIDRÁULICA (CAÇAMBA: 1,2 M³ / 155HP), FROTA DE 6 CAMINHÕES BASCULANTES DE 14 M³, DMT DE 2 KM E VELOCIDADE MÉDIA 19 KM/H. AF_05/2020</v>
          </cell>
          <cell r="C5796" t="str">
            <v>M3</v>
          </cell>
          <cell r="D5796">
            <v>17.11</v>
          </cell>
        </row>
        <row r="5797">
          <cell r="A5797">
            <v>101246</v>
          </cell>
          <cell r="B5797" t="str">
            <v>ESCAVAÇÃO VERTICAL PARA INFRAESTRUTURA, COM CARGA, DESCARGA E TRANSPORTE DE SOLO DE 1ª CATEGORIA, COM ESCAVADEIRA HIDRÁULICA (CAÇAMBA: 1,2 M³ / 155HP), FROTA DE 7 CAMINHÕES BASCULANTES DE 14 M³, DMT DE 3 KM E VELOCIDADE MÉDIA 20 KM/H. AF_05/2020</v>
          </cell>
          <cell r="C5797" t="str">
            <v>M3</v>
          </cell>
          <cell r="D5797">
            <v>19.899999999999999</v>
          </cell>
        </row>
        <row r="5798">
          <cell r="A5798">
            <v>101247</v>
          </cell>
          <cell r="B5798" t="str">
            <v>ESCAVAÇÃO VERTICAL PARA INFRAESTRUTURA, COM CARGA, DESCARGA E TRANSPORTE DE SOLO DE 1ª CATEGORIA, COM ESCAVADEIRA HIDRÁULICA (CAÇAMBA: 1,2 M³ / 155HP), FROTA DE 8 CAMINHÕES BASCULANTES DE 14 M³, DMT DE 4 KM E VELOCIDADE MÉDIA 22 KM/H. AF_05/2020</v>
          </cell>
          <cell r="C5798" t="str">
            <v>M3</v>
          </cell>
          <cell r="D5798">
            <v>22.11</v>
          </cell>
        </row>
        <row r="5799">
          <cell r="A5799">
            <v>101248</v>
          </cell>
          <cell r="B5799" t="str">
            <v>ESCAVAÇÃO VERTICAL PARA INFRAESTRUTURA, COM CARGA, DESCARGA E TRANSPORTE DE SOLO DE 1ª CATEGORIA, COM ESCAVADEIRA HIDRÁULICA (CAÇAMBA: 1,2 M³ / 155HP), FROTA DE 10 CAMINHÕES BASCULANTES DE 14 M³, DMT DE 6 KM E VELOCIDADE MÉDIA22 KM/H. AF_05/2020</v>
          </cell>
          <cell r="C5799" t="str">
            <v>M3</v>
          </cell>
          <cell r="D5799">
            <v>27.69</v>
          </cell>
        </row>
        <row r="5800">
          <cell r="A5800">
            <v>101249</v>
          </cell>
          <cell r="B5800" t="str">
            <v>ESCAVAÇÃO VERTICAL PARA INFRAESTRUTURA, COM CARGA, DESCARGA E TRANSPORTE DE SOLO DE 1ª CATEGORIA, COM ESCAVADEIRA HIDRÁULICA (CAÇAMBA: 1,2 M³ / 155HP), FROTA DE 5 CAMINHÕES BASCULANTES DE 18 M³, DMT DE 1,5 KM E VELOCIDADE MÉDIA18 KM/H. AF_05/2020</v>
          </cell>
          <cell r="C5800" t="str">
            <v>M3</v>
          </cell>
          <cell r="D5800">
            <v>14.05</v>
          </cell>
        </row>
        <row r="5801">
          <cell r="A5801">
            <v>101250</v>
          </cell>
          <cell r="B5801" t="str">
            <v>ESCAVAÇÃO VERTICAL PARA INFRAESTRUTURA, COM CARGA, DESCARGA E TRANSPORTE DE SOLO DE 1ª CATEGORIA, COM ESCAVADEIRA HIDRÁULICA (CAÇAMBA: 1,2 M³ / 155HP), FROTA DE 6 CAMINHÕES BASCULANTES DE 18 M³, DMT DE 2 KM E VELOCIDADE MÉDIA 19 KM/H. AF_05/2020</v>
          </cell>
          <cell r="C5801" t="str">
            <v>M3</v>
          </cell>
          <cell r="D5801">
            <v>15.62</v>
          </cell>
        </row>
        <row r="5802">
          <cell r="A5802">
            <v>101251</v>
          </cell>
          <cell r="B5802" t="str">
            <v>ESCAVAÇÃO VERTICAL PARA INFRAESTRUTURA, COM CARGA, DESCARGA E TRANSPORTE DE SOLO DE 1ª CATEGORIA, COM ESCAVADEIRA HIDRÁULICA (CAÇAMBA: 1,2 M³ / 155HP), FROTA DE 6 CAMINHÕES BASCULANTES DE 18 M³, DMT DE 3 KM E VELOCIDADE MÉDIA 20 KM/H. AF_05/2020</v>
          </cell>
          <cell r="C5802" t="str">
            <v>M3</v>
          </cell>
          <cell r="D5802">
            <v>17.75</v>
          </cell>
        </row>
        <row r="5803">
          <cell r="A5803">
            <v>101252</v>
          </cell>
          <cell r="B5803" t="str">
            <v>ESCAVAÇÃO VERTICAL PARA INFRAESTRUTURA, COM CARGA, DESCARGA E TRANSPORTE DE SOLO DE 1ª CATEGORIA, COM ESCAVADEIRA HIDRÁULICA (CAÇAMBA: 1,2 M³ / 155HP), FROTA DE 7 CAMINHÕES BASCULANTES DE 18 M³, DMT DE 4 KM E VELOCIDADE MÉDIA 22 KM/H. AF_05/2020</v>
          </cell>
          <cell r="C5803" t="str">
            <v>M3</v>
          </cell>
          <cell r="D5803">
            <v>19.32</v>
          </cell>
        </row>
        <row r="5804">
          <cell r="A5804">
            <v>101253</v>
          </cell>
          <cell r="B5804" t="str">
            <v>ESCAVAÇÃO VERTICAL PARA INFRAESTRUTURA, COM CARGA, DESCARGA E TRANSPORTE DE SOLO DE 1ª CATEGORIA, COM ESCAVADEIRA HIDRÁULICA (CAÇAMBA: 1,2 M³ / 155HP), FROTA DE 9 CAMINHÕES BASCULANTES DE 18 M³, DMT DE 6 KM E VELOCIDADE MÉDIA 22 KM/H. AF_05/2020</v>
          </cell>
          <cell r="C5804" t="str">
            <v>M3</v>
          </cell>
          <cell r="D5804">
            <v>24.35</v>
          </cell>
        </row>
        <row r="5805">
          <cell r="A5805">
            <v>101254</v>
          </cell>
          <cell r="B5805" t="str">
            <v>ESCAVAÇÃO VERTICAL PARA  EDIFICAÇÃO, COM CARGA, DESCARGA E TRANSPORTE DE SOLO DE 1ª CATEGORIA, COM ESCAVADEIRA HIDRÁULICA (CAÇAMBA: 0,8 M³ / 111HP), FROTA DE 3 CAMINHÕES BASCULANTES DE 10 M³, DMT ATÉ 1 KM E VELOCIDADE MÉDIA 14 KM/H. AF_05/2020</v>
          </cell>
          <cell r="C5805" t="str">
            <v>M3</v>
          </cell>
          <cell r="D5805">
            <v>12.74</v>
          </cell>
        </row>
        <row r="5806">
          <cell r="A5806">
            <v>101255</v>
          </cell>
          <cell r="B5806" t="str">
            <v>ESCAVAÇÃO VERTICAL PARA  EDIFICAÇÃO, COM CARGA, DESCARGA E TRANSPORTE DE SOLO DE 1ª CATEGORIA, COM ESCAVADEIRA HIDRÁULICA (CAÇAMBA: 1,2 M³ / 155HP), FROTA DE 3 CAMINHÕES BASCULANTES DE 10 M³, DMT ATÉ 1 KM E VELOCIDADE MÉDIA 14 KM/H. AF_05/2020</v>
          </cell>
          <cell r="C5806" t="str">
            <v>M3</v>
          </cell>
          <cell r="D5806">
            <v>11.28</v>
          </cell>
        </row>
        <row r="5807">
          <cell r="A5807">
            <v>101256</v>
          </cell>
          <cell r="B5807" t="str">
            <v>ESCAVAÇÃO VERTICAL PARA  EDIFICAÇÃO, COM CARGA, DESCARGA E TRANSPORTE DE SOLO DE 1ª CATEGORIA, COM ESCAVADEIRA HIDRÁULICA (CAÇAMBA: 0,8 M³ / 111HP), FROTA DE 5 CAMINHÕES BASCULANTES DE 10 M³, DMT DE 1,5 KM E VELOCIDADE MÉDIA 18 KM/H. AF_05/2020</v>
          </cell>
          <cell r="C5807" t="str">
            <v>M3</v>
          </cell>
          <cell r="D5807">
            <v>19.739999999999998</v>
          </cell>
        </row>
        <row r="5808">
          <cell r="A5808">
            <v>101257</v>
          </cell>
          <cell r="B5808" t="str">
            <v>ESCAVAÇÃO VERTICAL PARA  EDIFICAÇÃO, COM CARGA, DESCARGA E TRANSPORTE DE SOLO DE 1ª CATEGORIA, COM ESCAVADEIRA HIDRÁULICA (CAÇAMBA: 0,8 M³ / 111HP), FROTA DE 5 CAMINHÕES BASCULANTES DE 10 M³, DMT DE 2 KM E VELOCIDADE MÉDIA 19 KM/H. AF_05/2020</v>
          </cell>
          <cell r="C5808" t="str">
            <v>M3</v>
          </cell>
          <cell r="D5808">
            <v>20.8</v>
          </cell>
        </row>
        <row r="5809">
          <cell r="A5809">
            <v>101258</v>
          </cell>
          <cell r="B5809" t="str">
            <v>ESCAVAÇÃO VERTICAL PARA  EDIFICAÇÃO, COM CARGA, DESCARGA E TRANSPORTE DE SOLO DE 1ª CATEGORIA, COM ESCAVADEIRA HIDRÁULICA (CAÇAMBA: 0,8 M³ / 111HP), FROTA DE 6 CAMINHÕES BASCULANTES DE 10 M³, DMT DE 3 KM E VELOCIDADE MÉDIA 20 KM/H. AF_05/2020</v>
          </cell>
          <cell r="C5809" t="str">
            <v>M3</v>
          </cell>
          <cell r="D5809">
            <v>24.15</v>
          </cell>
        </row>
        <row r="5810">
          <cell r="A5810">
            <v>101259</v>
          </cell>
          <cell r="B5810" t="str">
            <v>ESCAVAÇÃO VERTICAL PARA  EDIFICAÇÃO, COM CARGA, DESCARGA E TRANSPORTE DE SOLO DE 1ª CATEGORIA, COM ESCAVADEIRA HIDRÁULICA (CAÇAMBA: 0,8 M³ / 111HP), FROTA DE 7 CAMINHÕES BASCULANTES DE 10 M³, DMT DE 4 KM E VELOCIDADE MÉDIA 22 KM/H. AF_05/2020</v>
          </cell>
          <cell r="C5810" t="str">
            <v>M3</v>
          </cell>
          <cell r="D5810">
            <v>26.85</v>
          </cell>
        </row>
        <row r="5811">
          <cell r="A5811">
            <v>101260</v>
          </cell>
          <cell r="B5811" t="str">
            <v>ESCAVAÇÃO VERTICAL PARA  EDIFICAÇÃO, COM CARGA, DESCARGA E TRANSPORTE DE SOLO DE 1ª CATEGORIA, COM ESCAVADEIRA HIDRÁULICA (CAÇAMBA: 0,8 M³ / 111HP), FROTA DE 9 CAMINHÕES BASCULANTES DE 10 M³, DMT DE 6 KM E VELOCIDADE MÉDIA 22 KM/H. AF_05/2020</v>
          </cell>
          <cell r="C5811" t="str">
            <v>M3</v>
          </cell>
          <cell r="D5811">
            <v>33.6</v>
          </cell>
        </row>
        <row r="5812">
          <cell r="A5812">
            <v>101261</v>
          </cell>
          <cell r="B5812" t="str">
            <v>ESCAVAÇÃO VERTICAL PARA  EDIFICAÇÃO, COM CARGA, DESCARGA E TRANSPORTE DE SOLO DE 1ª CATEGORIA, COM ESCAVADEIRA HIDRÁULICA (CAÇAMBA: 1,2 M³ / 155HP), FROTA DE 6 CAMINHÕES BASCULANTES DE 10 M³, DMT DE 1,5 KM E VELOCIDADE MÉDIA 18 KM/H. AF_05/2020</v>
          </cell>
          <cell r="C5812" t="str">
            <v>M3</v>
          </cell>
          <cell r="D5812">
            <v>18.71</v>
          </cell>
        </row>
        <row r="5813">
          <cell r="A5813">
            <v>101262</v>
          </cell>
          <cell r="B5813" t="str">
            <v>ESCAVAÇÃO VERTICAL PARA  EDIFICAÇÃO, COM CARGA, DESCARGA E TRANSPORTE DE SOLO DE 1ª CATEGORIA, COM ESCAVADEIRA HIDRÁULICA (CAÇAMBA: 1,2 M³ / 155HP), FROTA DE 6 CAMINHÕES BASCULANTES DE 10 M³, DMT DE 2 KM E VELOCIDADE MÉDIA 19 KM/H. AF_05/2020</v>
          </cell>
          <cell r="C5813" t="str">
            <v>M3</v>
          </cell>
          <cell r="D5813">
            <v>19.75</v>
          </cell>
        </row>
        <row r="5814">
          <cell r="A5814">
            <v>101263</v>
          </cell>
          <cell r="B5814" t="str">
            <v>ESCAVAÇÃO VERTICAL PARA  EDIFICAÇÃO, COM CARGA, DESCARGA E TRANSPORTE DE SOLO DE 1ª CATEGORIA, COM ESCAVADEIRA HIDRÁULICA (CAÇAMBA: 1,2 M³ / 155HP), FROTA DE 7 CAMINHÕES BASCULANTES DE 10 M³, DMT DE 3 KM E VELOCIDADE MÉDIA 20 KM/H. AF_05/2020</v>
          </cell>
          <cell r="C5814" t="str">
            <v>M3</v>
          </cell>
          <cell r="D5814">
            <v>22.86</v>
          </cell>
        </row>
        <row r="5815">
          <cell r="A5815">
            <v>101264</v>
          </cell>
          <cell r="B5815" t="str">
            <v>ESCAVAÇÃO VERTICAL PARA  EDIFICAÇÃO, COM CARGA, DESCARGA E TRANSPORTE DE SOLO DE 1ª CATEGORIA, COM ESCAVADEIRA HIDRÁULICA (CAÇAMBA: 1,2 M³ / 155HP), FROTA DE 8 CAMINHÕES BASCULANTES DE 10 M³, DMT DE 4 KM E VELOCIDADE MÉDIA 22 KM/H. AF_05/2020</v>
          </cell>
          <cell r="C5815" t="str">
            <v>M3</v>
          </cell>
          <cell r="D5815">
            <v>25.35</v>
          </cell>
        </row>
        <row r="5816">
          <cell r="A5816">
            <v>101265</v>
          </cell>
          <cell r="B5816" t="str">
            <v>ESCAVAÇÃO VERTICAL PARA  EDIFICAÇÃO, COM CARGA, DESCARGA E TRANSPORTE DE SOLO DE 1ª CATEGORIA, COM ESCAVADEIRA HIDRÁULICA (CAÇAMBA: 1,2 M³ / 155HP), FROTA DE 10 CAMINHÕES BASCULANTES DE 10 M³, DMT DE 6 KM E VELOCIDADE MÉDIA 22 KM/H. AF_05/2020</v>
          </cell>
          <cell r="C5816" t="str">
            <v>M3</v>
          </cell>
          <cell r="D5816">
            <v>31.61</v>
          </cell>
        </row>
        <row r="5817">
          <cell r="A5817">
            <v>101266</v>
          </cell>
          <cell r="B5817" t="str">
            <v>ESCAVAÇÃO VERTICAL PARA INFRAESTRUTURA, COM CARGA, DESCARGA E TRANSPORTE DE SOLO DE 1ª CATEGORIA, COM ESCAVADEIRA HIDRÁULICA (CAÇAMBA: 0,8 M³ / 111HP), FROTA DE 3 CAMINHÕES BASCULANTES DE 10 M³, DMT ATÉ 1 KM E VELOCIDADE MÉDIA14 KM/H. AF_05/2020</v>
          </cell>
          <cell r="C5817" t="str">
            <v>M3</v>
          </cell>
          <cell r="D5817">
            <v>11.32</v>
          </cell>
        </row>
        <row r="5818">
          <cell r="A5818">
            <v>101267</v>
          </cell>
          <cell r="B5818" t="str">
            <v>ESCAVAÇÃO VERTICAL PARA INFRAESTRUTURA, COM CARGA, DESCARGA E TRANSPORTE DE SOLO DE 1ª CATEGORIA, COM ESCAVADEIRA HIDRÁULICA (CAÇAMBA: 1,2 M³ / 155HP), FROTA DE 4 CAMINHÕES BASCULANTES DE 10 M³, DMT ATÉ 1 KM E VELOCIDADE MÉDIA14 KM/H. AF_05/2020</v>
          </cell>
          <cell r="C5818" t="str">
            <v>M3</v>
          </cell>
          <cell r="D5818">
            <v>10.93</v>
          </cell>
        </row>
        <row r="5819">
          <cell r="A5819">
            <v>101268</v>
          </cell>
          <cell r="B5819" t="str">
            <v>ESCAVAÇÃO VERTICAL PARA INFRAESTRUTURA, COM CARGA, DESCARGA E TRANSPORTE DE SOLO DE 1ª CATEGORIA, COM ESCAVADEIRA HIDRÁULICA (CAÇAMBA: 0,8 M³ / 111HP), FROTA DE 5 CAMINHÕES BASCULANTES DE 10 M³, DMT DE 1,5 KM E VELOCIDADE MÉDIA18 KM/H. AF_05/2020</v>
          </cell>
          <cell r="C5819" t="str">
            <v>M3</v>
          </cell>
          <cell r="D5819">
            <v>17.920000000000002</v>
          </cell>
        </row>
        <row r="5820">
          <cell r="A5820">
            <v>101269</v>
          </cell>
          <cell r="B5820" t="str">
            <v>ESCAVAÇÃO VERTICAL PARA INFRAESTRUTURA, COM CARGA, DESCARGA E TRANSPORTE DE SOLO DE 1ª CATEGORIA, COM ESCAVADEIRA HIDRÁULICA (CAÇAMBA: 0,8 M³ / 111HP), FROTA DE 6 CAMINHÕES BASCULANTES DE 10 M³, DMT DE 2 KM E VELOCIDADE MÉDIA 19 KM/H. AF_05/2020</v>
          </cell>
          <cell r="C5820" t="str">
            <v>M3</v>
          </cell>
          <cell r="D5820">
            <v>19.97</v>
          </cell>
        </row>
        <row r="5821">
          <cell r="A5821">
            <v>101270</v>
          </cell>
          <cell r="B5821" t="str">
            <v>ESCAVAÇÃO VERTICAL PARA INFRAESTRUTURA, COM CARGA, DESCARGA E TRANSPORTE DE SOLO DE 1ª CATEGORIA, COM ESCAVADEIRA HIDRÁULICA (CAÇAMBA: 0,8 M³ / 111HP), FROTA DE 7 CAMINHÕES BASCULANTES DE 10 M³, DMT DE 3 KM E VELOCIDADE MÉDIA 20 KM/H. AF_05/2020</v>
          </cell>
          <cell r="C5821" t="str">
            <v>M3</v>
          </cell>
          <cell r="D5821">
            <v>23.15</v>
          </cell>
        </row>
        <row r="5822">
          <cell r="A5822">
            <v>101271</v>
          </cell>
          <cell r="B5822" t="str">
            <v>ESCAVAÇÃO VERTICAL PARA INFRAESTRUTURA, COM CARGA, DESCARGA E TRANSPORTE DE SOLO DE 1ª CATEGORIA, COM ESCAVADEIRA HIDRÁULICA (CAÇAMBA: 0,8 M³ / 111HP), FROTA DE 8 CAMINHÕES BASCULANTES DE 10 M³, DMT DE 4 KM E VELOCIDADE MÉDIA 22 KM/H. AF_05/2020</v>
          </cell>
          <cell r="C5822" t="str">
            <v>M3</v>
          </cell>
          <cell r="D5822">
            <v>25.7</v>
          </cell>
        </row>
        <row r="5823">
          <cell r="A5823">
            <v>101272</v>
          </cell>
          <cell r="B5823" t="str">
            <v>ESCAVAÇÃO VERTICAL PARA INFRAESTRUTURA, COM CARGA, DESCARGA E TRANSPORTE DE SOLO DE 1ª CATEGORIA, COM ESCAVADEIRA HIDRÁULICA (CAÇAMBA: 0,8 M³ / 111HP), FROTA DE 10 CAMINHÕES BASCULANTES DE 10 M³, DMT DE 6 KM E VELOCIDADE MÉDIA22 KM/H. AF_05/2020</v>
          </cell>
          <cell r="C5823" t="str">
            <v>M3</v>
          </cell>
          <cell r="D5823">
            <v>32.090000000000003</v>
          </cell>
        </row>
        <row r="5824">
          <cell r="A5824">
            <v>101273</v>
          </cell>
          <cell r="B5824" t="str">
            <v>ESCAVAÇÃO VERTICAL PARA INFRAESTRUTURA, COM CARGA, DESCARGA E TRANSPORTE DE SOLO DE 1ª CATEGORIA, COM ESCAVADEIRA HIDRÁULICA (CAÇAMBA: 1,2 M³ / 155HP), FROTA DE 6 CAMINHÕES BASCULANTES DE 10 M³, DMT DE 1,5 KM E VELOCIDADE MÉDIA18 KM/H. AF_05/2020</v>
          </cell>
          <cell r="C5824" t="str">
            <v>M3</v>
          </cell>
          <cell r="D5824">
            <v>17.16</v>
          </cell>
        </row>
        <row r="5825">
          <cell r="A5825">
            <v>101274</v>
          </cell>
          <cell r="B5825" t="str">
            <v>ESCAVAÇÃO VERTICAL PARA INFRAESTRUTURA, COM CARGA, DESCARGA E TRANSPORTE DE SOLO DE 1ª CATEGORIA, COM ESCAVADEIRA HIDRÁULICA (CAÇAMBA: 1,2 M³ / 155HP), FROTA DE 7 CAMINHÕES BASCULANTES DE 10 M³, DMT DE 2 KM E VELOCIDADE MÉDIA 19 KM/H. AF_05/2020</v>
          </cell>
          <cell r="C5825" t="str">
            <v>M3</v>
          </cell>
          <cell r="D5825">
            <v>18.98</v>
          </cell>
        </row>
        <row r="5826">
          <cell r="A5826">
            <v>101275</v>
          </cell>
          <cell r="B5826" t="str">
            <v>ESCAVAÇÃO VERTICAL PARA INFRAESTRUTURA, COM CARGA, DESCARGA E TRANSPORTE DE SOLO DE 1ª CATEGORIA, COM ESCAVADEIRA HIDRÁULICA (CAÇAMBA: 1,2 M³ / 155HP), FROTA DE 8 CAMINHÕES BASCULANTES DE 10 M³, DMT DE 3 KM E VELOCIDADE MÉDIA 20 KM/H. AF_05/2020</v>
          </cell>
          <cell r="C5826" t="str">
            <v>M3</v>
          </cell>
          <cell r="D5826">
            <v>21.99</v>
          </cell>
        </row>
        <row r="5827">
          <cell r="A5827">
            <v>101276</v>
          </cell>
          <cell r="B5827" t="str">
            <v>ESCAVAÇÃO VERTICAL PARA INFRAESTRUTURA, COM CARGA, DESCARGA E TRANSPORTE DE SOLO DE 1ª CATEGORIA, COM ESCAVADEIRA HIDRÁULICA (CAÇAMBA: 1,2 M³ / 155HP), FROTA DE 9 CAMINHÕES BASCULANTES DE 10 M³, DMT DE 4 KM E VELOCIDADE MÉDIA 22 KM/H. AF_05/2020</v>
          </cell>
          <cell r="C5827" t="str">
            <v>M3</v>
          </cell>
          <cell r="D5827">
            <v>24.31</v>
          </cell>
        </row>
        <row r="5828">
          <cell r="A5828">
            <v>101277</v>
          </cell>
          <cell r="B5828" t="str">
            <v>ESCAVAÇÃO VERTICAL PARA INFRAESTRUTURA, COM CARGA, DESCARGA E TRANSPORTE DE SOLO DE 1ª CATEGORIA, COM ESCAVADEIRA HIDRÁULICA (CAÇAMBA: 1,2 M³ / 155HP), FROTA DE 12 CAMINHÕES BASCULANTES DE 10 M³, DMT DE 6 KM E VELOCIDADE MÉDIA22 KM/H. AF_05/2020</v>
          </cell>
          <cell r="C5828" t="str">
            <v>M3</v>
          </cell>
          <cell r="D5828">
            <v>31.1</v>
          </cell>
        </row>
        <row r="5829">
          <cell r="A5829">
            <v>102354</v>
          </cell>
          <cell r="B5829" t="str">
            <v>DESMONTE DE MATERIAL DE 3ª CATEGORIA (BLOCOS DE ROCHAS OU MATACOS), COM MARTELETE PNEUMÁTICO MANUAL - EXCLUSIVE CARGA E TRANSPORTE. AF_03/2021</v>
          </cell>
          <cell r="C5829" t="str">
            <v>M3</v>
          </cell>
          <cell r="D5829">
            <v>149.16999999999999</v>
          </cell>
        </row>
        <row r="5830">
          <cell r="A5830">
            <v>102355</v>
          </cell>
          <cell r="B5830" t="str">
            <v>DESMONTE DE MATERIAL DE 3ª CATEGORIA (BLOCOS DE ROCHAS OU MATACOS), EM VALA, COM MARTELETE PNEUMÁTICO MANUAL -  EXCLUSIVE RETIRADA, CARGA E TRANSPORTE. AF_03/2021</v>
          </cell>
          <cell r="C5830" t="str">
            <v>M3</v>
          </cell>
          <cell r="D5830">
            <v>174.11</v>
          </cell>
        </row>
        <row r="5831">
          <cell r="A5831">
            <v>102360</v>
          </cell>
          <cell r="B5831" t="str">
            <v>RETIRADA DE MATERIAL DE 3ª CATEGORIA (APÓS ESCAVAÇÃO/DESMONTE) EM VALAS, COM ESCAVADEIRA HIDRÁULICA - EXCLUSIVE CARGA E TRANSPORTE. AF_03/2021</v>
          </cell>
          <cell r="C5831" t="str">
            <v>M3</v>
          </cell>
          <cell r="D5831">
            <v>23.25</v>
          </cell>
        </row>
        <row r="5832">
          <cell r="A5832">
            <v>102361</v>
          </cell>
          <cell r="B5832" t="str">
            <v>RETIRADA DE MATERIAL DE 3ª CATEGORIA (APÓS ESCAVAÇÃO/DESMONTE) EM VALAS, COM RETROESCAVADEIRA - EXCLUSIVE CARGA E TRANSPORTE. AF_03/2021</v>
          </cell>
          <cell r="C5832" t="str">
            <v>M3</v>
          </cell>
          <cell r="D5832">
            <v>34.03</v>
          </cell>
        </row>
        <row r="5833">
          <cell r="A5833">
            <v>90082</v>
          </cell>
          <cell r="B5833" t="str">
            <v>ESCAVAÇÃO MECANIZADA DE VALA COM PROF. ATÉ 1,5 M (MÉDIA MONTANTE E JUSANTE/UMA COMPOSIÇÃO POR TRECHO), ESCAVADEIRA (0,8 M3), LARG. DE 1,5 M A 2,5 M, EM SOLO DE 1A CATEGORIA, EM LOCAIS COM ALTO NÍVEL DE INTERFERÊNCIA. AF_09/2024</v>
          </cell>
          <cell r="C5833" t="str">
            <v>M3</v>
          </cell>
          <cell r="D5833">
            <v>9.08</v>
          </cell>
        </row>
        <row r="5834">
          <cell r="A5834">
            <v>90084</v>
          </cell>
          <cell r="B5834" t="str">
            <v>ESCAVAÇÃO MECANIZADA DE VALA COM PROF. MAIOR QUE 1,5 M ATÉ 3,0 M (MÉDIA MONTANTE E JUSANTE/UMA COMPOSIÇÃO POR TRECHO), ESCAVADEIRA (0,8 M3), LARGURA ATÉ 1,5 M, EM SOLO DE 1A CATEGORIA, EM LOCAIS COM ALTO NÍVEL DE INTERFERÊNCIA. AF_09/2024</v>
          </cell>
          <cell r="C5834" t="str">
            <v>M3</v>
          </cell>
          <cell r="D5834">
            <v>8.8000000000000007</v>
          </cell>
        </row>
        <row r="5835">
          <cell r="A5835">
            <v>90086</v>
          </cell>
          <cell r="B5835" t="str">
            <v>ESCAVAÇÃO MECANIZADA DE VALA COM PROF. MAIOR QUE 3,0 M ATÉ 4,5 M(MÉDIA MONTANTE E JUSANTE/UMA COMPOSIÇÃO POR TRECHO), ESCAVADEIRA (0,8 M3), LARG. MENOR QUE 1,5 M, EM SOLO DE 1A CATEGORIA, EM LOCAIS COM ALTO NÍVEL DE INTERFERÊNCIA. AF_09/2024</v>
          </cell>
          <cell r="C5835" t="str">
            <v>M3</v>
          </cell>
          <cell r="D5835">
            <v>8.31</v>
          </cell>
        </row>
        <row r="5836">
          <cell r="A5836">
            <v>90087</v>
          </cell>
          <cell r="B5836" t="str">
            <v>ESCAVAÇÃO MECANIZADA DE VALA COM PROF. DE 3,0 M ATÉ 4,5 M(MÉDIA MONTANTE E JUSANTE/UMA COMPOSIÇÃO POR TRECHO), ESCAVADEIRA (1,2 M3), LARG. DE 1,5 M A 2,5 M, EM SOLO DE 1A CATEGORIA, EM LOCAIS COM ALTO NÍVEL DE INTERFERÊNCIA. AF_09/2024</v>
          </cell>
          <cell r="C5836" t="str">
            <v>M3</v>
          </cell>
          <cell r="D5836">
            <v>8.23</v>
          </cell>
        </row>
        <row r="5837">
          <cell r="A5837">
            <v>90090</v>
          </cell>
          <cell r="B5837" t="str">
            <v>ESCAVAÇÃO MECANIZADA DE VALA COM PROF. MAIOR QUE 4,5 M ATÉ 6,0 M(MÉDIA MONTANTE E JUSANTE/UMA COMPOSIÇÃO POR TRECHO), ESCAVADEIRA (1,2 M3), LARG. DE 1,5 M A 2,5 M, EM SOLO DE 1A CATEGORIA, EM LOCAIS COM ALTO NÍVEL DE INTERFERÊNCIA. AF_09/2024</v>
          </cell>
          <cell r="C5837" t="str">
            <v>M3</v>
          </cell>
          <cell r="D5837">
            <v>8.07</v>
          </cell>
        </row>
        <row r="5838">
          <cell r="A5838">
            <v>90091</v>
          </cell>
          <cell r="B5838" t="str">
            <v>ESCAVAÇÃO MECANIZADA DE VALA COM PROF. ATÉ 1,5 M (MÉDIA MONTANTE E JUSANTE/UMA COMPOSIÇÃO POR TRECHO), ESCAVADEIRA (0,8 M3), LARG. DE 1,5 M A 2,5 M, EM SOLO DE 1A CATEGORIA, LOCAIS COM BAIXO NÍVEL DE INTERFERÊNCIA. AF_09/2024</v>
          </cell>
          <cell r="C5838" t="str">
            <v>M3</v>
          </cell>
          <cell r="D5838">
            <v>5.71</v>
          </cell>
        </row>
        <row r="5839">
          <cell r="A5839">
            <v>90092</v>
          </cell>
          <cell r="B5839" t="str">
            <v>ESCAVAÇÃO MECANIZADA DE VALA COM PROF. MAIOR QUE 1,5 M E ATÉ 3,0 M(MÉDIA MONTANTE E JUSANTE/UMA COMPOSIÇÃO POR TRECHO), ESCAVADEIRA (0,8 M3), LARG. MENOR QUE 1,5 M, EM SOLO DE 1A CATEGORIA, LOCAIS COM BAIXO NÍVEL DE INTERFERÊNCIA. AF_09/2024</v>
          </cell>
          <cell r="C5839" t="str">
            <v>M3</v>
          </cell>
          <cell r="D5839">
            <v>5.53</v>
          </cell>
        </row>
        <row r="5840">
          <cell r="A5840">
            <v>90094</v>
          </cell>
          <cell r="B5840" t="str">
            <v>ESCAVAÇÃO MECANIZADA DE VALA COM PROF. MAIOR QUE 3,0 M ATÉ 4,5 M (MÉDIA MONTANTE E JUSANTE/UMA COMPOSIÇÃO POR TRECHO), ESCAVADEIRA (0,8 M3), LARG. MENOR QUE 1,5 M, EM SOLO DE 1A CATEGORIA, LOCAIS COM BAIXO NÍVEL DE INTERFERÊNCIA. AF_09/2024</v>
          </cell>
          <cell r="C5840" t="str">
            <v>M3</v>
          </cell>
          <cell r="D5840">
            <v>5.23</v>
          </cell>
        </row>
        <row r="5841">
          <cell r="A5841">
            <v>90095</v>
          </cell>
          <cell r="B5841" t="str">
            <v>ESCAVAÇÃO MECANIZADA DE VALA COM PROF. MAIOR QUE 3,0 M ATÉ 4,5 M (MÉDIA MONTANTE E JUSANTE/UMA COMPOSIÇÃO POR TRECHO), ESCAVADEIRA (1,2 M3), LARG. DE 1,5 M A 2,5 M, EM SOLO DE 1A CATEGORIA, LOCAIS COM BAIXO NÍVEL DE INTERFERÊNCIA. AF_09/2024</v>
          </cell>
          <cell r="C5841" t="str">
            <v>M3</v>
          </cell>
          <cell r="D5841">
            <v>5.19</v>
          </cell>
        </row>
        <row r="5842">
          <cell r="A5842">
            <v>90098</v>
          </cell>
          <cell r="B5842" t="str">
            <v>ESCAVAÇÃO MECANIZADA DE VALA COM PROF. MAIOR QUE 4,5 M ATÉ 6,0 M (MÉDIA MONTANTE E JUSANTE/UMA COMPOSIÇÃO POR TRECHO), ESCAVADEIRA (1,2 M3), LARG. DE 1,5 M A 2,5 M, EM SOLO DE 1A CATEGORIA, LOCAIS COM BAIXO NÍVEL DE INTERFERÊNCIA. AF_09/2024</v>
          </cell>
          <cell r="C5842" t="str">
            <v>M3</v>
          </cell>
          <cell r="D5842">
            <v>5.08</v>
          </cell>
        </row>
        <row r="5843">
          <cell r="A5843">
            <v>90099</v>
          </cell>
          <cell r="B5843" t="str">
            <v>ESCAVAÇÃO MECANIZADA DE VALA COM PROF. ATÉ 1,5 M (MÉDIA MONTANTE E JUSANTE/UMA COMPOSIÇÃO POR TRECHO), RETROESCAV. (0,26 M3), LARG. MENOR QUE 0,8 M, EM SOLO DE 1A CATEGORIA, EM LOCAIS COM ALTO NÍVEL DE INTERFERÊNCIA. AF_09/2024</v>
          </cell>
          <cell r="C5843" t="str">
            <v>M3</v>
          </cell>
          <cell r="D5843">
            <v>14.07</v>
          </cell>
        </row>
        <row r="5844">
          <cell r="A5844">
            <v>90100</v>
          </cell>
          <cell r="B5844" t="str">
            <v>ESCAVAÇÃO MECANIZADA DE VALA COM PROF. ATÉ 1,5 M (MÉDIA MONTANTE E JUSANTE/UMA COMPOSIÇÃO POR TRECHO), RETROESCAV. (0,26 M3), LARG. DE 0,8 M A 1,5 M, EM SOLO DE 1A CATEGORIA, EM LOCAIS COM ALTO NÍVEL DE INTERFERÊNCIA. AF_09/2024</v>
          </cell>
          <cell r="C5844" t="str">
            <v>M3</v>
          </cell>
          <cell r="D5844">
            <v>12.07</v>
          </cell>
        </row>
        <row r="5845">
          <cell r="A5845">
            <v>90101</v>
          </cell>
          <cell r="B5845" t="str">
            <v>ESCAVAÇÃO MECANIZADA DE VALA COM PROF. MAIOR QUE 1,5 M ATÉ 3,0 M (MÉDIA MONTANTE E JUSANTE/UMA COMPOSIÇÃO POR TRECHO), RETROESCAV. (0,26 M3), LARG. MENOR QUE 0,8 M, EM SOLO DE 1A CATEGORIA, EM LOCAIS COM ALTO NÍVEL DE INTERFERÊNCIA. AF_09/2024</v>
          </cell>
          <cell r="C5845" t="str">
            <v>M3</v>
          </cell>
          <cell r="D5845">
            <v>11.91</v>
          </cell>
        </row>
        <row r="5846">
          <cell r="A5846">
            <v>90102</v>
          </cell>
          <cell r="B5846" t="str">
            <v>ESCAVAÇÃO MECANIZADA DE VALA COM PROF. MAIOR QUE 1,5 M ATÉ 3,0 M (MÉDIA MONTANTE E JUSANTE/UMA COMPOSIÇÃO POR TRECHO), RETROESCAV. (0,26 M3), LARGURA DE 0,8 M A 1,5 M, EM SOLO DE 1A CATEGORIA, EM LOCAIS COM ALTO NÍVEL DE INTERFERÊNCIA. AF_09/2024</v>
          </cell>
          <cell r="C5846" t="str">
            <v>M3</v>
          </cell>
          <cell r="D5846">
            <v>10.9</v>
          </cell>
        </row>
        <row r="5847">
          <cell r="A5847">
            <v>90105</v>
          </cell>
          <cell r="B5847" t="str">
            <v>ESCAVAÇÃO MECANIZADA DE VALA COM PROFUNDIDADE ATÉ 1,5 M (MÉDIA MONTANTE E JUSANTE/UMA COMPOSIÇÃO POR TRECHO), RETROESCAV. (0,26 M3), LARGURA MENOR QUE 0,8 M, EM SOLO DE 1A CATEGORIA, LOCAIS COM BAIXO NÍVEL DE INTERFERÊNCIA. AF_09/2024</v>
          </cell>
          <cell r="C5847" t="str">
            <v>M3</v>
          </cell>
          <cell r="D5847">
            <v>8.34</v>
          </cell>
        </row>
        <row r="5848">
          <cell r="A5848">
            <v>90106</v>
          </cell>
          <cell r="B5848" t="str">
            <v>ESCAVAÇÃO MECANIZADA DE VALA COM PROFUNDIDADE ATÉ 1,5 M (MÉDIA MONTANTE E JUSANTE/UMA COMPOSIÇÃO POR TRECHO), RETROESCAV. (0,26 M3), LARGURA DE 0,8 M A 1,5 M, EM SOLO DE 1A CATEGORIA, LOCAIS COM BAIXO NÍVEL DE INTERFERÊNCIA. AF_09/2024</v>
          </cell>
          <cell r="C5848" t="str">
            <v>M3</v>
          </cell>
          <cell r="D5848">
            <v>7.6</v>
          </cell>
        </row>
        <row r="5849">
          <cell r="A5849">
            <v>90107</v>
          </cell>
          <cell r="B5849" t="str">
            <v>ESCAVAÇÃO MECANIZADA DE VALA COM PROFUNDIDADE MAIOR QUE 1,5 M ATÉ 3,0 M (MÉDIA MONTANTE E JUSANTE/UMA COMPOSIÇÃO POR TRECHO), RETROESCAV. (0,26 M3), LARGURA MENOR QUE 0,8 M, EM SOLO DE 1A CATEGORIA, LOCAIS COM BAIXO NÍVEL DE INTERFERÊNCIA. AF_09/2024</v>
          </cell>
          <cell r="C5849" t="str">
            <v>M3</v>
          </cell>
          <cell r="D5849">
            <v>7.5</v>
          </cell>
        </row>
        <row r="5850">
          <cell r="A5850">
            <v>90108</v>
          </cell>
          <cell r="B5850" t="str">
            <v>ESCAVAÇÃO MECANIZADA DE VALA COM PROFUNDIDADE MAIOR QUE 1,5 M ATÉ 3,0 M (MÉDIA MONTANTE E JUSANTE/UMA COMPOSIÇÃO POR TRECHO), RETROESCAV (0,26 M3), LARGURA DE 0,8 M A 1,5 M, EM SOLO DE 1A CATEGORIA, LOCAIS COM BAIXO NÍVEL DE INTERFERÊNCIA. AF_09/2024</v>
          </cell>
          <cell r="C5850" t="str">
            <v>M3</v>
          </cell>
          <cell r="D5850">
            <v>6.87</v>
          </cell>
        </row>
        <row r="5851">
          <cell r="A5851">
            <v>93358</v>
          </cell>
          <cell r="B5851" t="str">
            <v>ESCAVAÇÃO MANUAL DE VALA. AF_09/2024</v>
          </cell>
          <cell r="C5851" t="str">
            <v>M3</v>
          </cell>
          <cell r="D5851">
            <v>77.53</v>
          </cell>
        </row>
        <row r="5852">
          <cell r="A5852">
            <v>102276</v>
          </cell>
          <cell r="B5852" t="str">
            <v>ESCAVAÇÃO MECANIZADA DE VALA COM PROF. ATÉ 1,5 M (MÉDIA MONTANTE E JUSANTE/UMA COMPOSIÇÃO POR TRECHO), ESCAVADEIRA (0,8 M3), LARG. MENOR QUE 1,5 M, EM SOLO DE 1A CATEGORIA, EM LOCAIS COM ALTO NÍVEL DE INTERFERÊNCIA. AF_09/2024</v>
          </cell>
          <cell r="C5852" t="str">
            <v>M3</v>
          </cell>
          <cell r="D5852">
            <v>10.220000000000001</v>
          </cell>
        </row>
        <row r="5853">
          <cell r="A5853">
            <v>102277</v>
          </cell>
          <cell r="B5853" t="str">
            <v>ESCAVAÇÃO MECANIZADA DE VALA COM PROF. MAIOR QUE 4,5 M ATÉ 6,0 M (MÉDIA MONTANTE E JUSANTE/UMA COMPOSIÇÃO POR TRECHO), ESCAVADEIRA (0,8 M3), LARG. MENOR QUE 1,5 M, EM SOLO DE 1A CATEGORIA, EM LOCAIS COM ALTO NÍVEL DE INTERFERÊNCIA. AF_09/2024</v>
          </cell>
          <cell r="C5853" t="str">
            <v>M3</v>
          </cell>
          <cell r="D5853">
            <v>8.08</v>
          </cell>
        </row>
        <row r="5854">
          <cell r="A5854">
            <v>102278</v>
          </cell>
          <cell r="B5854" t="str">
            <v>ESCAVAÇÃO MECANIZADA DE VALA COM PROF. MAIOR QUE 1,50 M ATÉ 3,0 M (MÉDIA MONTANTE E JUSANTE/UMA COMPOSIÇÃO POR TRECHO), ESCAVADEIRA (1,2 M3), LARG. DE 1,5 M A 2,5 M, EM SOLO DE 1A CATEGORIA, EM LOCAIS COM ALTO NÍVEL DE INTERFERÊNCIA. AF_09/2024</v>
          </cell>
          <cell r="C5854" t="str">
            <v>M3</v>
          </cell>
          <cell r="D5854">
            <v>8.56</v>
          </cell>
        </row>
        <row r="5855">
          <cell r="A5855">
            <v>102279</v>
          </cell>
          <cell r="B5855" t="str">
            <v>ESCAVAÇÃO MECANIZADA DE VALA COM PROF. ATÉ 1,5 M (MÉDIA MONTANTE E JUSANTE/UMA COMPOSIÇÃO POR TRECHO), ESCAVADEIRA (0,8 M3),LARG. MENOR QUE 1,5 M, EM SOLO DE 1A CATEGORIA, LOCAIS COM BAIXO NÍVEL DE INTERFERÊNCIA. AF_09/2024</v>
          </cell>
          <cell r="C5855" t="str">
            <v>M3</v>
          </cell>
          <cell r="D5855">
            <v>6.44</v>
          </cell>
        </row>
        <row r="5856">
          <cell r="A5856">
            <v>102280</v>
          </cell>
          <cell r="B5856" t="str">
            <v>ESCAVAÇÃO MECANIZADA DE VALA COM PROF. MAIOR QUE 4,5 M ATÉ 6,0 M (MÉDIA MONTANTE E JUSANTE/UMA COMPOSIÇÃO POR TRECHO),COM ESCAVADEIRA (0,8 M3), LARG. MENOR QUE 1,5 M, EM SOLO DE 1A CATEGORIA, LOCAIS COM BAIXO NÍVEL DE INTERFERÊNCIA. AF_09/2024</v>
          </cell>
          <cell r="C5856" t="str">
            <v>M3</v>
          </cell>
          <cell r="D5856">
            <v>5.09</v>
          </cell>
        </row>
        <row r="5857">
          <cell r="A5857">
            <v>102281</v>
          </cell>
          <cell r="B5857" t="str">
            <v>ESCAVAÇÃO MECANIZADA DE VALA COM PROF. MAIOR QUE 1,5 M ATÉ 3,0 M (MÉDIA MONTANTE E JUSANTE/UMA COMPOSIÇÃO POR TRECHO),COM ESCAVADEIRA (1,2 M3),LARG. DE 1,5 M A 2,5 M, EM SOLO DE 1A CATEGORIA, LOCAIS COM BAIXO NÍVEL DE INTERFERÊNCIA. AF_09/2024</v>
          </cell>
          <cell r="C5857" t="str">
            <v>M3</v>
          </cell>
          <cell r="D5857">
            <v>5.39</v>
          </cell>
        </row>
        <row r="5858">
          <cell r="A5858">
            <v>102282</v>
          </cell>
          <cell r="B5858" t="str">
            <v>ESCAVAÇÃO MECANIZADA DE VALA COM PROF. ATÉ 1,5 M (MÉDIA MONTANTE E JUSANTE/UMA COMPOSIÇÃO POR TRECHO), ESCAVADEIRA (0,8 M3),LARG. MENOR QUE 1,5 M, EM SOLO DE MOLE, EM LOCAIS COM ALTO NÍVEL DE INTERFERÊNCIA. AF_09/2024</v>
          </cell>
          <cell r="C5858" t="str">
            <v>M3</v>
          </cell>
          <cell r="D5858">
            <v>13.38</v>
          </cell>
        </row>
        <row r="5859">
          <cell r="A5859">
            <v>102283</v>
          </cell>
          <cell r="B5859" t="str">
            <v>ESCAVAÇÃO MECANIZADA DE VALA COM PROF. ATÉ 1,5 M (MÉDIA MONTANTE E JUSANTE/UMA COMPOSIÇÃO POR TRECHO), ESCAVADEIRA (0,8 M3), LARG. DE 1,5 M A 2,5 M, EM SOLO MOLE, EM LOCAIS COM ALTO NÍVEL DE INTERFERÊNCIA. AF_09/2024</v>
          </cell>
          <cell r="C5859" t="str">
            <v>M3</v>
          </cell>
          <cell r="D5859">
            <v>11.88</v>
          </cell>
        </row>
        <row r="5860">
          <cell r="A5860">
            <v>102284</v>
          </cell>
          <cell r="B5860" t="str">
            <v>ESCAVAÇÃO MECANIZADA DE VALA COM PROF. MAIOR QUE 1,5 M ATÉ 3,0 M (MÉDIA MONTANTE E JUSANTE/UMA COMPOSIÇÃO POR TRECHO), ESCAVADEIRA (0,8 M3), LARGURA ATÉ 1,5 M, EM SOLO MOLE, EM LOCAIS COM ALTO NÍVEL DE INTERFERÊNCIA. AF_09/2024</v>
          </cell>
          <cell r="C5860" t="str">
            <v>M3</v>
          </cell>
          <cell r="D5860">
            <v>11.5</v>
          </cell>
        </row>
        <row r="5861">
          <cell r="A5861">
            <v>102285</v>
          </cell>
          <cell r="B5861" t="str">
            <v>ESCAVAÇÃO MECANIZADA DE VALA COM PROF. MAIOR QUE 3,0 M ATÉ 4,5 M (MÉDIA MONTANTE E JUSANTE/UMA COMPOSIÇÃO POR TRECHO), ESCAVADEIRA (0,8 M3), LARG. MENOR QUE 1,5 M, EM SOLO MOLE, EM LOCAIS COM ALTO NÍVEL DE INTERFERÊNCIA. AF_09/2024</v>
          </cell>
          <cell r="C5861" t="str">
            <v>M3</v>
          </cell>
          <cell r="D5861">
            <v>10.88</v>
          </cell>
        </row>
        <row r="5862">
          <cell r="A5862">
            <v>102286</v>
          </cell>
          <cell r="B5862" t="str">
            <v>ESCAVAÇÃO MECANIZADA DE VALA COM PROF. MAIOR QUE 4,5 M ATÉ 6,0 M (MÉDIA MONTANTE E JUSANTE/UMA COMPOSIÇÃO POR TRECHO), ESCAVADEIRA (0,8 M3),LARG. MENOR QUE 1,5 M, EM SOLO DE MOLE, EM LOCAIS COM ALTO NÍVEL DE INTERFERÊNCIA. AF_09/2024</v>
          </cell>
          <cell r="C5862" t="str">
            <v>M3</v>
          </cell>
          <cell r="D5862">
            <v>10.57</v>
          </cell>
        </row>
        <row r="5863">
          <cell r="A5863">
            <v>102287</v>
          </cell>
          <cell r="B5863" t="str">
            <v>ESCAVAÇÃO MECANIZADA DE VALA COM PROF. MAIOR QUE 1,5 M ATÉ 3,0 M (MÉDIA MONTANTE E JUSANTE/UMA COMPOSIÇÃO POR TRECHO),COM ESCAVADEIRA (1,2 M3),LARG. DE 1,5 M A 2,5 M, EM SOLO MOLE, EM LOCAIS COM ALTO NÍVEL DE INTERFERÊNCIA. AF_09/2024</v>
          </cell>
          <cell r="C5863" t="str">
            <v>M3</v>
          </cell>
          <cell r="D5863">
            <v>11.2</v>
          </cell>
        </row>
        <row r="5864">
          <cell r="A5864">
            <v>102288</v>
          </cell>
          <cell r="B5864" t="str">
            <v>ESCAVAÇÃO MECANIZADA DE VALA COM PROF. DE 3,0 M ATÉ 4,5 M (MÉDIA MONTANTE E JUSANTE/UMA COMPOSIÇÃO POR TRECHO), ESCAVADEIRA (1,2 M3), LARG. DE 1,5 M A 2,5 M, EM SOLO MOLE, EM LOCAIS COM ALTO NÍVEL DE INTERFERÊNCIA. AF_09/2024</v>
          </cell>
          <cell r="C5864" t="str">
            <v>M3</v>
          </cell>
          <cell r="D5864">
            <v>10.77</v>
          </cell>
        </row>
        <row r="5865">
          <cell r="A5865">
            <v>102289</v>
          </cell>
          <cell r="B5865" t="str">
            <v>ESCAVAÇÃO MECANIZADA DE VALA COM PROF. MAIOR QUE 4,5 M ATÉ 6,0 M (MÉDIA MONTANTE E JUSANTE/UMA COMPOSIÇÃO POR TRECHO), ESCAVADEIRA (1,2 M3), LARG. DE 1,5 M A 2,5 M, EM SOLO MOLE, EM LOCAIS COM ALTO NÍVEL DE INTERFERÊNCIA. AF_09/2024</v>
          </cell>
          <cell r="C5865" t="str">
            <v>M3</v>
          </cell>
          <cell r="D5865">
            <v>10.56</v>
          </cell>
        </row>
        <row r="5866">
          <cell r="A5866">
            <v>102290</v>
          </cell>
          <cell r="B5866" t="str">
            <v>ESCAVAÇÃO MECANIZADA DE VALA COM PROF. ATÉ 1,5 M (MÉDIA MONTANTE E JUSANTE/UMA COMPOSIÇÃO POR TRECHO), ESCAVADEIRA (0,8 M3),LARG. MENOR QUE 1,5 M, EM SOLO MOLE, LOCAIS COM BAIXO NÍVEL DE INTERFERÊNCIA. AF_09/2024</v>
          </cell>
          <cell r="C5866" t="str">
            <v>M3</v>
          </cell>
          <cell r="D5866">
            <v>8.43</v>
          </cell>
        </row>
        <row r="5867">
          <cell r="A5867">
            <v>102291</v>
          </cell>
          <cell r="B5867" t="str">
            <v>ESCAVAÇÃO MECANIZADA DE VALA COM PROF. ATÉ 1,5 M (MÉDIA MONTANTE E JUSANTE/UMA COMPOSIÇÃO POR TRECHO), ESCAVADEIRA (0,8 M3), LARG. DE 1,5 M A 2,5 M, EM SOLO MOLE, LOCAIS COM BAIXO NÍVEL DE INTERFERÊNCIA. AF_09/2024</v>
          </cell>
          <cell r="C5867" t="str">
            <v>M3</v>
          </cell>
          <cell r="D5867">
            <v>7.48</v>
          </cell>
        </row>
        <row r="5868">
          <cell r="A5868">
            <v>102292</v>
          </cell>
          <cell r="B5868" t="str">
            <v>ESCAVAÇÃO MECANIZADA DE VALA COM PROF. MAIOR QUE 1,5 M E ATÉ 3,0 M (MÉDIA MONTANTE E JUSANTE/UMA COMPOSIÇÃO POR TRECHO), ESCAVADEIRA (0,8 M3), LARG. MENOR QUE 1,5 M, EM SOLO MOLE, LOCAIS COM BAIXO NÍVEL DE INTERFERÊNCIA. AF_09/2024</v>
          </cell>
          <cell r="C5868" t="str">
            <v>M3</v>
          </cell>
          <cell r="D5868">
            <v>7.24</v>
          </cell>
        </row>
        <row r="5869">
          <cell r="A5869">
            <v>102293</v>
          </cell>
          <cell r="B5869" t="str">
            <v>ESCAVAÇÃO MECANIZADA DE VALA COM PROF.MAIOR QUE 3,0 M ATÉ 4,5 M (MÉDIA MONTANTE E JUSANTE/UMA COMPOSIÇÃO POR TRECHO), ESCAVADEIRA (0,8 M3), LARG. MENOR QUE 1,5 M, EM SOLO MOLE, LOCAIS COM BAIXO NÍVEL DE INTERFERÊNCIA. AF_09/2024</v>
          </cell>
          <cell r="C5869" t="str">
            <v>M3</v>
          </cell>
          <cell r="D5869">
            <v>6.86</v>
          </cell>
        </row>
        <row r="5870">
          <cell r="A5870">
            <v>102294</v>
          </cell>
          <cell r="B5870" t="str">
            <v>ESCAVAÇÃO MECANIZADA DE VALA COM PROF. MAIOR QUE 4,5 M ATÉ 6,0 M (MÉDIA MONTANTE E JUSANTE/UMA COMPOSIÇÃO POR TRECHO),COM ESCAVADEIRA (0,8 M3), LARG. MENOR QUE 1,5 M, EM SOLO MOLE, LOCAIS COM BAIXO NÍVEL DE INTERFERÊNCIA. AF_09/2024</v>
          </cell>
          <cell r="C5870" t="str">
            <v>M3</v>
          </cell>
          <cell r="D5870">
            <v>6.66</v>
          </cell>
        </row>
        <row r="5871">
          <cell r="A5871">
            <v>102295</v>
          </cell>
          <cell r="B5871" t="str">
            <v>ESCAVAÇÃO MECANIZADA DE VALA COM PROF. MAIOR QUE 1,5 M ATÉ 3,0 M (MÉDIA MONTANTE E JUSANTE/UMA COMPOSIÇÃO POR TRECHO),COM ESCAVADEIRA (1,2 M3), LARG. DE 1,5 M A 2,5 M, EM SOLO MOLE, LOCAIS COM BAIXO NÍVEL DE INTERFERÊNCIA. AF_09/2024</v>
          </cell>
          <cell r="C5871" t="str">
            <v>M3</v>
          </cell>
          <cell r="D5871">
            <v>7.05</v>
          </cell>
        </row>
        <row r="5872">
          <cell r="A5872">
            <v>102296</v>
          </cell>
          <cell r="B5872" t="str">
            <v>ESCAVAÇÃO MECANIZADA DE VALA COM PROF. MAIOR QUE 3,0 M ATÉ 4,5 M (MÉDIA MONTANTE E JUSANTE/UMA COMPOSIÇÃO POR TRECHO), ESCAVADEIRA (1,2 M3), LARG. DE 1,5 M A 2,5 M, EM SOLO MOLE, LOCAIS COM BAIXO NÍVEL DE INTERFERÊNCIA. AF_09/2024</v>
          </cell>
          <cell r="C5872" t="str">
            <v>M3</v>
          </cell>
          <cell r="D5872">
            <v>6.79</v>
          </cell>
        </row>
        <row r="5873">
          <cell r="A5873">
            <v>102297</v>
          </cell>
          <cell r="B5873" t="str">
            <v>ESCAVAÇÃO MECANIZADA DE VALA COM PROF. MAIOR QUE 4,5 M ATÉ 6,0 M (MÉDIA MONTANTE E JUSANTE/UMA COMPOSIÇÃO POR TRECHO), ESCAVADEIRA (1,2 M3), LARG. DE 1,5 M A 2,5 M, EM SOLO MOLE, LOCAIS COM BAIXO NÍVEL DE INTERFERÊNCIA. AF_09/2024</v>
          </cell>
          <cell r="C5873" t="str">
            <v>M3</v>
          </cell>
          <cell r="D5873">
            <v>6.65</v>
          </cell>
        </row>
        <row r="5874">
          <cell r="A5874">
            <v>102298</v>
          </cell>
          <cell r="B5874" t="str">
            <v>ESCAVAÇÃO MECANIZADA DE VALA COM PROF. ATÉ 1,5 M (MÉDIA MONTANTE E JUSANTE/UMA COMPOSIÇÃO POR TRECHO), RETROESCAV. (0,26 M3), LARG. MENOR QUE 0,8 M, EM SOLO MOLE, EM LOCAIS COM ALTO NÍVEL DE INTERFERÊNCIA. AF_09/2024</v>
          </cell>
          <cell r="C5874" t="str">
            <v>M3</v>
          </cell>
          <cell r="D5874">
            <v>18.420000000000002</v>
          </cell>
        </row>
        <row r="5875">
          <cell r="A5875">
            <v>102299</v>
          </cell>
          <cell r="B5875" t="str">
            <v>ESCAVAÇÃO MECANIZADA DE VALA COM PROF. ATÉ 1,5 M (MÉDIA MONTANTE E JUSANTE/UMA COMPOSIÇÃO POR TRECHO), RETROESCAV. (0,26 M3), LARG. DE 0,8 M A 1,5 M, EM SOLO MOLE, EM LOCAIS COM ALTO NÍVEL DE INTERFERÊNCIA. AF_09/2024</v>
          </cell>
          <cell r="C5875" t="str">
            <v>M3</v>
          </cell>
          <cell r="D5875">
            <v>15.78</v>
          </cell>
        </row>
        <row r="5876">
          <cell r="A5876">
            <v>102300</v>
          </cell>
          <cell r="B5876" t="str">
            <v>ESCAVAÇÃO MECANIZADA DE VALA COM PROF. MAIOR QUE 1,5 M ATÉ 3,0 M (MÉDIA MONTANTE E JUSANTE/UMA COMPOSIÇÃO POR TRECHO), RETROESCAV. (0,26 M3), LARG. MENOR QUE 0,8 M, EM SOLO MOLE, EM LOCAIS COM ALTO NÍVEL DE INTERFERÊNCIA. AF_09/2024</v>
          </cell>
          <cell r="C5876" t="str">
            <v>M3</v>
          </cell>
          <cell r="D5876">
            <v>15.59</v>
          </cell>
        </row>
        <row r="5877">
          <cell r="A5877">
            <v>102301</v>
          </cell>
          <cell r="B5877" t="str">
            <v>ESCAVAÇÃO MECANIZADA DE VALA COM PROF. MAIOR QUE 1,5 M ATÉ 3,0 M (MÉDIA MONTANTE E JUSANTE/UMA COMPOSIÇÃO POR TRECHO), RETROESCAV. (0,26 M3), LARG. DE 0,8 M A 1,5 M, EM SOLO MOLE, EM LOCAIS COM ALTO NÍVEL DE INTERFERÊNCIA. AF_09/2024</v>
          </cell>
          <cell r="C5877" t="str">
            <v>M3</v>
          </cell>
          <cell r="D5877">
            <v>14.27</v>
          </cell>
        </row>
        <row r="5878">
          <cell r="A5878">
            <v>102302</v>
          </cell>
          <cell r="B5878" t="str">
            <v>ESCAVAÇÃO MECANIZADA DE VALA COM PROF. ATÉ 1,5 M (MÉDIA MONTANTE E JUSANTE/UMA COMPOSIÇÃO POR TRECHO), RETROESCAV. (0,26 M3), LARG. MENOR QUE 0,8 M, EM SOLO MOLE, LOCAIS COM BAIXO NÍVEL DE INTERFERÊNCIA. AF_09/2024</v>
          </cell>
          <cell r="C5878" t="str">
            <v>M3</v>
          </cell>
          <cell r="D5878">
            <v>11.61</v>
          </cell>
        </row>
        <row r="5879">
          <cell r="A5879">
            <v>102303</v>
          </cell>
          <cell r="B5879" t="str">
            <v>ESCAVAÇÃO MECANIZADA DE VALA COM PROF. ATÉ 1,5 M (MÉDIA MONTANTE E JUSANTE/UMA COMPOSIÇÃO POR TRECHO), RETROESCAV. (0,26 M3), LARG. DE 0,8 M A 1,5 M, EM SOLO MOLE, LOCAIS COM BAIXO NÍVEL DE INTERFERÊNCIA. AF_09/2024</v>
          </cell>
          <cell r="C5879" t="str">
            <v>M3</v>
          </cell>
          <cell r="D5879">
            <v>9.94</v>
          </cell>
        </row>
        <row r="5880">
          <cell r="A5880">
            <v>102304</v>
          </cell>
          <cell r="B5880" t="str">
            <v>ESCAVAÇÃO MECANIZADA DE VALA COM PROF. MAIOR QUE 1,5 M ATÉ 3,0 M (MÉDIA MONTANTE E JUSANTE/UMA COMPOSIÇÃO POR TRECHO), RETROESCAV. (0,26 M3),LARG. MENOR QUE 0,8 M, EM SOLO MOLE, LOCAIS COM BAIXO NÍVEL DE INTERFERÊNCIA. AF_09/2024</v>
          </cell>
          <cell r="C5880" t="str">
            <v>M3</v>
          </cell>
          <cell r="D5880">
            <v>9.83</v>
          </cell>
        </row>
        <row r="5881">
          <cell r="A5881">
            <v>102305</v>
          </cell>
          <cell r="B5881" t="str">
            <v>ESCAVAÇÃO MECANIZADA DE VALA COM PROF. MAIOR QUE 1,5 M ATÉ 3,0 M (MÉDIA MONTANTE E JUSANTE/UMA COMPOSIÇÃO POR TRECHO), RETROESCAV. (0,26 M3), LARG. DE 0,8 M A 1,5 M, EM SOLO MOLE, LOCAIS COM BAIXO NÍVEL DE INTERFERÊNCIA. AF_09/2024</v>
          </cell>
          <cell r="C5881" t="str">
            <v>M3</v>
          </cell>
          <cell r="D5881">
            <v>9</v>
          </cell>
        </row>
        <row r="5882">
          <cell r="A5882">
            <v>102306</v>
          </cell>
          <cell r="B5882" t="str">
            <v>ESCAVAÇÃO MECANIZADA DE VALA COM PROF. ATÉ 1,5 M (MÉDIA MONTANTE E JUSANTE/UMA COMPOSIÇÃO POR TRECHO), ESCAVADEIRA (0,8 M3),LARG. ATÉ 1,5 M, EM SOLO DE 2A CATEGORIA, EM LOCAIS COM ALTO NÍVEL DE INTERFERÊNCIA. AF_09/2024</v>
          </cell>
          <cell r="C5882" t="str">
            <v>M3</v>
          </cell>
          <cell r="D5882">
            <v>12.78</v>
          </cell>
        </row>
        <row r="5883">
          <cell r="A5883">
            <v>102307</v>
          </cell>
          <cell r="B5883" t="str">
            <v>ESCAVAÇÃO MECANIZADA DE VALA COM PROF. ATÉ 1,5 M (MÉDIA MONTANTE E JUSANTE/UMA COMPOSIÇÃO POR TRECHO), ESCAVADEIRA (0,8 M3), LARG. DE 1,5 M A 2,5 M, EM SOLO DE 2A CATEGORIA, EM LOCAIS COM ALTO NÍVEL DE INTERFERÊNCIA. AF_09/2024</v>
          </cell>
          <cell r="C5883" t="str">
            <v>M3</v>
          </cell>
          <cell r="D5883">
            <v>11.35</v>
          </cell>
        </row>
        <row r="5884">
          <cell r="A5884">
            <v>102308</v>
          </cell>
          <cell r="B5884" t="str">
            <v>ESCAVAÇÃO MECANIZADA DE VALA COM PROF. MAIOR QUE 1,5 M ATÉ 3,0 M (MÉDIA MONTANTE E JUSANTE/UMA COMPOSIÇÃO POR TRECHO), ESCAVADEIRA (0,8 M3), LARG. ATÉ 1,5 M, EM SOLO DE 2A CATEGORIA, EM LOCAIS COM ALTO NÍVEL DE INTERFERÊNCIA. AF_09/2024</v>
          </cell>
          <cell r="C5884" t="str">
            <v>M3</v>
          </cell>
          <cell r="D5884">
            <v>10.99</v>
          </cell>
        </row>
        <row r="5885">
          <cell r="A5885">
            <v>102309</v>
          </cell>
          <cell r="B5885" t="str">
            <v>ESCAVAÇÃO MECANIZADA DE VALA COM PROF. MAIOR QUE 3,0 M ATÉ 4,5 M (MÉDIA MONTANTE E JUSANTE/UMA COMPOSIÇÃO POR TRECHO), ESCAVADEIRA (0,8 M3), LARG. MENOR QUE 1,5 M, EM SOLO DE 2A CATEGORIA, EM LOCAIS COM ALTO NÍVEL DE INTERFERÊNCIA. AF_09/2024</v>
          </cell>
          <cell r="C5885" t="str">
            <v>M3</v>
          </cell>
          <cell r="D5885">
            <v>10.39</v>
          </cell>
        </row>
        <row r="5886">
          <cell r="A5886">
            <v>102310</v>
          </cell>
          <cell r="B5886" t="str">
            <v>ESCAVAÇÃO MECANIZADA DE VALA COM PROF.MAIOR QUE 4,5 M ATÉ 6,0 M (MÉDIA MONTANTE E JUSANTE/UMA COMPOSIÇÃO POR TRECHO),COM ESCAVADEIRA (0,8 M3), LARG. MENOR QUE 1,5 M, EM SOLO DE 2A CATEGORIA, EM LOCAIS COM ALTO NÍVEL DE INTERFERÊNCIA. AF_09/2024</v>
          </cell>
          <cell r="C5886" t="str">
            <v>M3</v>
          </cell>
          <cell r="D5886">
            <v>10.1</v>
          </cell>
        </row>
        <row r="5887">
          <cell r="A5887">
            <v>102311</v>
          </cell>
          <cell r="B5887" t="str">
            <v>ESCAVAÇÃO MECANIZADA DE VALA COM PROF. MAIOR QUE 1,5 M ATÉ 3,0 M (MÉDIA MONTANTE E JUSANTE/UMA COMPOSIÇÃO POR TRECHO),COM ESCAVADEIRA (1,2 M3),LARG. DE 1,5 M A 2,5 M, EM SOLO DE 2A CATEGORIA, EM LOCAIS COM ALTO NÍVEL DE INTERFERÊNCIA. AF_09/2024</v>
          </cell>
          <cell r="C5887" t="str">
            <v>M3</v>
          </cell>
          <cell r="D5887">
            <v>10.71</v>
          </cell>
        </row>
        <row r="5888">
          <cell r="A5888">
            <v>102312</v>
          </cell>
          <cell r="B5888" t="str">
            <v>ESCAVAÇÃO MECANIZADA DE VALA COM PROF. DE 3,0 M ATÉ 4,5 M (MÉDIA MONTANTE E JUSANTE/UMA COMPOSIÇÃO POR TRECHO), ESCAVADEIRA (1,2 M3), LARG. DE 1,5 M A 2,5 M, EM SOLO DE 2A CATEGORIA, EM LOCAIS COM ALTO NÍVEL DE INTERFERÊNCIA. AF_09/2024</v>
          </cell>
          <cell r="C5888" t="str">
            <v>M3</v>
          </cell>
          <cell r="D5888">
            <v>10.3</v>
          </cell>
        </row>
        <row r="5889">
          <cell r="A5889">
            <v>102313</v>
          </cell>
          <cell r="B5889" t="str">
            <v>ESCAVAÇÃO MECANIZADA DE VALA COM PROF. MAIOR QUE 4,5 M ATÉ 6,0 M (MÉDIA MONTANTE E JUSANTE/UMA COMPOSIÇÃO POR TRECHO), ESCAVADEIRA (1,2 M3), LARG. DE 1,5 M A 2,5 M, EM SOLO DE 2A CATEGORIA, EM LOCAIS COM ALTO NÍVEL DE INTERFERÊNCIA. AF_09/2024</v>
          </cell>
          <cell r="C5889" t="str">
            <v>M3</v>
          </cell>
          <cell r="D5889">
            <v>10.09</v>
          </cell>
        </row>
        <row r="5890">
          <cell r="A5890">
            <v>102314</v>
          </cell>
          <cell r="B5890" t="str">
            <v>ESCAVAÇÃO MECANIZADA DE VALA COM PROF. ATÉ 1,5 M (MÉDIA MONTANTE E JUSANTE/UMA COMPOSIÇÃO POR TRECHO),COM ESCAVADEIRA (0,8 M3), LARG. MENOR QUE 1,5 M, EM SOLO DE 2A CATEGORIA, LOCAIS COM BAIXO NÍVEL DE INTERFERÊNCIA. AF_09/2024</v>
          </cell>
          <cell r="C5890" t="str">
            <v>M3</v>
          </cell>
          <cell r="D5890">
            <v>8.0500000000000007</v>
          </cell>
        </row>
        <row r="5891">
          <cell r="A5891">
            <v>102315</v>
          </cell>
          <cell r="B5891" t="str">
            <v>ESCAVAÇÃO MECANIZADA DE VALA COM PROF. ATÉ 1,5 M (MÉDIA MONTANTE E JUSANTE/UMA COMPOSIÇÃO POR TRECHO), ESCAVADEIRA (0,8 M3), LARG. DE 1,5 M A 2,5 M, EM SOLO DE 2A CATEGORIA, LOCAIS COM BAIXO NÍVEL DE INTERFERÊNCIA. AF_09/2024</v>
          </cell>
          <cell r="C5891" t="str">
            <v>M3</v>
          </cell>
          <cell r="D5891">
            <v>7.14</v>
          </cell>
        </row>
        <row r="5892">
          <cell r="A5892">
            <v>102316</v>
          </cell>
          <cell r="B5892" t="str">
            <v>ESCAVAÇÃO MECANIZADA DE VALA COM PROF. MAIOR QUE 1,5 M E ATÉ 3,0 M (MÉDIA MONTANTE E JUSANTE/UMA COMPOSIÇÃO POR TRECHO), ESCAVADEIRA (0,8 M3), LARG. MENOR QUE 1,5 M, EM SOLO DE 2A CATEGORIA, LOCAIS COM BAIXO NÍVEL DE INTERFERÊNCIA. AF_09/2024</v>
          </cell>
          <cell r="C5892" t="str">
            <v>M3</v>
          </cell>
          <cell r="D5892">
            <v>6.91</v>
          </cell>
        </row>
        <row r="5893">
          <cell r="A5893">
            <v>102317</v>
          </cell>
          <cell r="B5893" t="str">
            <v>ESCAVAÇÃO MECANIZADA DE VALA COM PROF.MAIOR QUE 3,0 M ATÉ 4,5 M (MÉDIA MONTANTE E JUSANTE/UMA COMPOSIÇÃO POR TRECHO), ESCAVADEIRA (0,8 M3), LARG. MENOR QUE 1,5 M, EM SOLO DE 2A CATEGORIA, LOCAIS COM BAIXO NÍVEL DE INTERFERÊNCIA. AF_09/2024</v>
          </cell>
          <cell r="C5893" t="str">
            <v>M3</v>
          </cell>
          <cell r="D5893">
            <v>6.54</v>
          </cell>
        </row>
        <row r="5894">
          <cell r="A5894">
            <v>102318</v>
          </cell>
          <cell r="B5894" t="str">
            <v>ESCAVAÇÃO MECANIZADA DE VALA COM PROF.MAIOR QUE 4,5 M ATÉ 6,0 M (MÉDIA MONTANTE E JUSANTE/UMA COMPOSIÇÃO POR TRECHO),COM ESCAVADEIRA (0,8 M3), LARG. MENOR QUE 1,5 M, EM SOLO DE 2A CATEGORIA, EM LOCAIS COM BAIXO NÍVEL DE INTERFERÊNCIA. AF_09/2024</v>
          </cell>
          <cell r="C5894" t="str">
            <v>M3</v>
          </cell>
          <cell r="D5894">
            <v>6.36</v>
          </cell>
        </row>
        <row r="5895">
          <cell r="A5895">
            <v>102319</v>
          </cell>
          <cell r="B5895" t="str">
            <v>ESCAVAÇÃO MECANIZADA DE VALA COM PROF. MAIOR QUE 1,5 M ATÉ 3,0 M (MÉDIA MONTANTE E JUSANTE/UMA COMPOSIÇÃO POR TRECHO),COM ESCAVADEIRA (1,2 M3),LARG. DE 1,5 M A 2,5 M, EM SOLO DE 2A CATEGORIA, LOCAIS COM BAIXO NÍVEL DE INTERFERÊNCIA. AF_09/2024</v>
          </cell>
          <cell r="C5895" t="str">
            <v>M3</v>
          </cell>
          <cell r="D5895">
            <v>6.74</v>
          </cell>
        </row>
        <row r="5896">
          <cell r="A5896">
            <v>102320</v>
          </cell>
          <cell r="B5896" t="str">
            <v>ESCAVAÇÃO MECANIZADA DE VALA COM PROF. MAIOR QUE 3,0 M ATÉ 4,5 M (MÉDIA MONTANTE E JUSANTE/UMA COMPOSIÇÃO POR TRECHO), ESCAVADEIRA (1,2 M3), LARG. DE 1,5 M A 2,5 M, EM SOLO DE 2A CATEGORIA, LOCAIS COM BAIXO NÍVEL DE INTERFERÊNCIA. AF_09/2024</v>
          </cell>
          <cell r="C5896" t="str">
            <v>M3</v>
          </cell>
          <cell r="D5896">
            <v>6.49</v>
          </cell>
        </row>
        <row r="5897">
          <cell r="A5897">
            <v>102321</v>
          </cell>
          <cell r="B5897" t="str">
            <v>ESCAVAÇÃO MECANIZADA DE VALA COM PROF. MAIOR QUE 4,5 M ATÉ 6,0 M (MÉDIA MONTANTE E JUSANTE/UMA COMPOSIÇÃO POR TRECHO), ESCAVADEIRA (1,2 M3), LARG. DE 1,5 M A 2,5 M, EM SOLO DE 2A CATEGORIA, LOCAIS COM BAIXO NÍVEL DE INTERFERÊNCIA. AF_09/2024</v>
          </cell>
          <cell r="C5897" t="str">
            <v>M3</v>
          </cell>
          <cell r="D5897">
            <v>6.35</v>
          </cell>
        </row>
        <row r="5898">
          <cell r="A5898">
            <v>102322</v>
          </cell>
          <cell r="B5898" t="str">
            <v>ESCAVAÇÃO MECANIZADA DE VALA COM PROF. ATÉ 1,5 M (MÉDIA MONTANTE E JUSANTE/UMA COMPOSIÇÃO POR TRECHO), RETROESCAV. (0,26 M3), LARG. MENOR QUE 0,8 M, EM SOLO DE 2A CATEGORIA, EM LOCAIS COM ALTO NÍVEL DE INTERFERÊNCIA. AF_09/2024</v>
          </cell>
          <cell r="C5898" t="str">
            <v>M3</v>
          </cell>
          <cell r="D5898">
            <v>17.600000000000001</v>
          </cell>
        </row>
        <row r="5899">
          <cell r="A5899">
            <v>102323</v>
          </cell>
          <cell r="B5899" t="str">
            <v>ESCAVAÇÃO MECANIZADA DE VALA COM PROF. ATÉ 1,5 M (MÉDIA MONTANTE E JUSANTE/UMA COMPOSIÇÃO POR TRECHO), RETROESCAV. (0,26 M3), LARG. DE 0,8 M A 1,5 M, EM SOLO DE 2A CATEGORIA, EM LOCAIS COM ALTO NÍVEL DE INTERFERÊNCIA. AF_09/2024</v>
          </cell>
          <cell r="C5899" t="str">
            <v>M3</v>
          </cell>
          <cell r="D5899">
            <v>15.08</v>
          </cell>
        </row>
        <row r="5900">
          <cell r="A5900">
            <v>102324</v>
          </cell>
          <cell r="B5900" t="str">
            <v>ESCAVAÇÃO MECANIZADA DE VALA COM PROF. MAIOR QUE 1,5 M ATÉ 3,0 M (MÉDIA MONTANTE E JUSANTE/UMA COMPOSIÇÃO POR TRECHO), RETROESCAV. (0,26 M3), LARG. MENOR QUE 0,8 M, EM SOLO DE 2A CATEGORIA, EM LOCAIS COM ALTO NÍVEL DE INTERFERÊNCIA. AF_09/2024</v>
          </cell>
          <cell r="C5900" t="str">
            <v>M3</v>
          </cell>
          <cell r="D5900">
            <v>14.9</v>
          </cell>
        </row>
        <row r="5901">
          <cell r="A5901">
            <v>102325</v>
          </cell>
          <cell r="B5901" t="str">
            <v>ESCAVAÇÃO MECANIZADA DE VALA COM PROF. MAIOR QUE 1,5 M ATÉ 3,0 M (MÉDIA MONTANTE E JUSANTE/UMA COMPOSIÇÃO POR TRECHO), RETROESCAV. (0,26 M3), LARG. DE 0,8 M A 1,5 M, EM SOLO DE 2A CATEGORIA, EM LOCAIS COM ALTO NÍVEL DE INTERFERÊNCIA. AF_09/2024</v>
          </cell>
          <cell r="C5901" t="str">
            <v>M3</v>
          </cell>
          <cell r="D5901">
            <v>13.64</v>
          </cell>
        </row>
        <row r="5902">
          <cell r="A5902">
            <v>102326</v>
          </cell>
          <cell r="B5902" t="str">
            <v>ESCAVAÇÃO MECANIZADA DE VALA COM PROF. ATÉ 1,5 M (MÉDIA MONTANTE E JUSANTE/UMA COMPOSIÇÃO POR TRECHO), RETROESCAV. (0,26 M3), LARGURA MENOR QUE 0,8 M, EM SOLO DE 2A CATEGORIA, EM LOCAIS COM BAIXO NÍVEL DE INTERFERÊNCIA. AF_09/2024</v>
          </cell>
          <cell r="C5902" t="str">
            <v>M3</v>
          </cell>
          <cell r="D5902">
            <v>11.08</v>
          </cell>
        </row>
        <row r="5903">
          <cell r="A5903">
            <v>102327</v>
          </cell>
          <cell r="B5903" t="str">
            <v>ESCAVAÇÃO MECANIZADA DE VALA COM PROF. ATÉ 1,5 M (MÉDIA MONTANTE E JUSANTE/UMA COMPOSIÇÃO POR TRECHO), RETROESCAV. (0,26 M3), LARG. DE 0,8 M A 1,5 M, EM SOLO DE 2A CATEGORIA, EM LOCAIS COM BAIXO NÍVEL DE INTERFERÊNCIA. AF_09/2024</v>
          </cell>
          <cell r="C5903" t="str">
            <v>M3</v>
          </cell>
          <cell r="D5903">
            <v>9.5</v>
          </cell>
        </row>
        <row r="5904">
          <cell r="A5904">
            <v>102328</v>
          </cell>
          <cell r="B5904" t="str">
            <v>ESCAVAÇÃO MECANIZADA DE VALA COM PROF. MAIOR QUE 1,5 M ATÉ 3,0 M (MÉDIA MONTANTE E JUSANTE/UMA COMPOSIÇÃO POR TRECHO), RETROESCAV. (0,26 M3),LARG. MENOR QUE 0,8 M, EM SOLO DE 2A CATEGORIA, EM LOCAIS COM BAIXO NÍVEL DE INTERFERÊNCIA. AF_09/2024</v>
          </cell>
          <cell r="C5904" t="str">
            <v>M3</v>
          </cell>
          <cell r="D5904">
            <v>9.39</v>
          </cell>
        </row>
        <row r="5905">
          <cell r="A5905">
            <v>102329</v>
          </cell>
          <cell r="B5905" t="str">
            <v>ESCAVAÇÃO MECANIZADA DE VALA COM PROF. MAIOR QUE 1,5 M ATÉ 3,0 M (MÉDIA MONTANTE E JUSANTE/UMA COMPOSIÇÃO POR TRECHO), RETROESCAV. (0,26 M3), LARG. DE 0,8 M A 1,5 M, EM SOLO DE 2A CATEGORIA, EM LOCAIS COM BAIXO NÍVEL DE INTERFERÊNCIA. AF_09/2024</v>
          </cell>
          <cell r="C5905" t="str">
            <v>M3</v>
          </cell>
          <cell r="D5905">
            <v>8.59</v>
          </cell>
        </row>
        <row r="5906">
          <cell r="A5906">
            <v>94304</v>
          </cell>
          <cell r="B5906" t="str">
            <v>ATERRO MECANIZADO DE VALA COM ESCAVADEIRA HIDRÁULICA (CAPACIDADE DA CAÇAMBA: 0,8 M³ / POTÊNCIA: 111 HP), LARGURA ATÉ 2,5 M, PROFUNDIDADE ATÉ 1,5 M, COM SOLO ARGILO-ARENOSO. AF_08/2023</v>
          </cell>
          <cell r="C5906" t="str">
            <v>M3</v>
          </cell>
          <cell r="D5906">
            <v>73.23</v>
          </cell>
        </row>
        <row r="5907">
          <cell r="A5907">
            <v>94306</v>
          </cell>
          <cell r="B5907" t="str">
            <v>ATERRO MECANIZADO DE VALA COM ESCAVADEIRA HIDRÁULICA (CAPACIDADE DA CAÇAMBA: 0,8 M³ / POTÊNCIA: 111 HP), LARGURA ATÉ 2,5 M, PROFUNDIDADE DE 1,5 A 3,0 M, COM SOLO ARGILO-ARENOSO. AF_08/2023</v>
          </cell>
          <cell r="C5907" t="str">
            <v>M3</v>
          </cell>
          <cell r="D5907">
            <v>67.09</v>
          </cell>
        </row>
        <row r="5908">
          <cell r="A5908">
            <v>94310</v>
          </cell>
          <cell r="B5908" t="str">
            <v>ATERRO MECANIZADO DE VALA COM ESCAVADEIRA HIDRÁULICA (CAPACIDADE DA CAÇAMBA: 0,8 M³/POTÊNCIA: 111 HP), LARGURA ATÉ 2,5 M, PROFUNDIDADE DE 3,0 A 6,0 M, COM SOLO ARGILO-ARENOSO. AF_08/2023</v>
          </cell>
          <cell r="C5908" t="str">
            <v>M3</v>
          </cell>
          <cell r="D5908">
            <v>64.290000000000006</v>
          </cell>
        </row>
        <row r="5909">
          <cell r="A5909">
            <v>94316</v>
          </cell>
          <cell r="B5909" t="str">
            <v>ATERRO MECANIZADO DE VALA COM RETROESCAVADEIRA (CAPACIDADE DA CAÇAMBA DA RETRO: 0,26 M³ / POTÊNCIA: 88 HP), LARGURA ATÉ 1,5 M, PROFUNDIDADE ATÉ 1,5 M, COM SOLO ARGILO-ARENOSO. AF_08/2023</v>
          </cell>
          <cell r="C5909" t="str">
            <v>M3</v>
          </cell>
          <cell r="D5909">
            <v>67.92</v>
          </cell>
        </row>
        <row r="5910">
          <cell r="A5910">
            <v>94318</v>
          </cell>
          <cell r="B5910" t="str">
            <v>ATERRO MECANIZADO DE VALA COM RETROESCAVADEIRA (CAPACIDADE DA CAÇAMBA DA RETRO: 0,26 M³ / POTÊNCIA: 88 HP), LARGURA ATÉ 1,5 M, PROFUNDIDADE DE 1,5 A 3,0 M, COM SOLO ARGILO-ARENOSO. AF_08/2023</v>
          </cell>
          <cell r="C5910" t="str">
            <v>M3</v>
          </cell>
          <cell r="D5910">
            <v>62.89</v>
          </cell>
        </row>
        <row r="5911">
          <cell r="A5911">
            <v>94319</v>
          </cell>
          <cell r="B5911" t="str">
            <v>ATERRO MANUAL DE VALAS COM SOLO ARGILO-ARENOSO. AF_08/2023</v>
          </cell>
          <cell r="C5911" t="str">
            <v>M3</v>
          </cell>
          <cell r="D5911">
            <v>74.69</v>
          </cell>
        </row>
        <row r="5912">
          <cell r="A5912">
            <v>94327</v>
          </cell>
          <cell r="B5912" t="str">
            <v>ATERRO MECANIZADO DE VALA COM ESCAVADEIRA HIDRÁULICA (CAPACIDADE DA CAÇAMBA: 0,8 M³/POTÊNCIA: 111 HP), LARGURA ATÉ 2,5 M, PROFUNDIDADE ATÉ 1,5 M, COM AREIA PARA ATERRO. AF_08/2023</v>
          </cell>
          <cell r="C5912" t="str">
            <v>M3</v>
          </cell>
          <cell r="D5912">
            <v>125.52</v>
          </cell>
        </row>
        <row r="5913">
          <cell r="A5913">
            <v>94329</v>
          </cell>
          <cell r="B5913" t="str">
            <v>ATERRO MECANIZADO DE VALA COM ESCAVADEIRA HIDRÁULICA (CAPACIDADE DA CAÇAMBA: 0,8 M³/POTÊNCIA: 111 HP), LARGURA ATÉ 2,5 M, PROFUNDIDADE DE 1,5 A 3,0 M, COM AREIA PARA ATERRO. AF_08/2023</v>
          </cell>
          <cell r="C5913" t="str">
            <v>M3</v>
          </cell>
          <cell r="D5913">
            <v>119.38</v>
          </cell>
        </row>
        <row r="5914">
          <cell r="A5914">
            <v>94333</v>
          </cell>
          <cell r="B5914" t="str">
            <v>ATERRO MECANIZADO DE VALA COM ESCAVADEIRA HIDRÁULICA (CAPACIDADE DA CAÇAMBA: 0,8 M³/POTÊNCIA: 111 HP), LARGURA ATÉ 2,5 M, PROFUNDIDADE DE 3,0 A 6,0 M, COM AREIA PARA ATERRO. AF_08/2023</v>
          </cell>
          <cell r="C5914" t="str">
            <v>M3</v>
          </cell>
          <cell r="D5914">
            <v>116.58</v>
          </cell>
        </row>
        <row r="5915">
          <cell r="A5915">
            <v>94339</v>
          </cell>
          <cell r="B5915" t="str">
            <v>ATERRO MECANIZADO DE VALA COM RETROESCAVADEIRA (CAPACIDADE DA CAÇAMBA DA RETRO: 0,26 M³/POTÊNCIA: 88 HP), LARGURA ATÉ 1,5 M, PROFUNDIDADE ATÉ 1,5 M, COM AREIA PARA ATERRO. AF_08/2023</v>
          </cell>
          <cell r="C5915" t="str">
            <v>M3</v>
          </cell>
          <cell r="D5915">
            <v>120.21</v>
          </cell>
        </row>
        <row r="5916">
          <cell r="A5916">
            <v>94341</v>
          </cell>
          <cell r="B5916" t="str">
            <v>ATERRO MECANIZADO DE VALA COM RETROESCAVADEIRA (CAPACIDADE DA CAÇAMBA DA RETRO: 0,26 M³/POTÊNCIA: 88 HP), LARGURA ATÉ 1,5 M, PROFUNDIDADE DE 1,5 A 3,0 M, COM AREIA PARA ATERRO. AF_08/2023</v>
          </cell>
          <cell r="C5916" t="str">
            <v>M3</v>
          </cell>
          <cell r="D5916">
            <v>115.18</v>
          </cell>
        </row>
        <row r="5917">
          <cell r="A5917">
            <v>94342</v>
          </cell>
          <cell r="B5917" t="str">
            <v>ATERRO MANUAL DE VALAS COM AREIA PARA ATERRO. AF_08/2023</v>
          </cell>
          <cell r="C5917" t="str">
            <v>M3</v>
          </cell>
          <cell r="D5917">
            <v>126.98</v>
          </cell>
        </row>
        <row r="5918">
          <cell r="A5918">
            <v>96385</v>
          </cell>
          <cell r="B5918" t="str">
            <v>EXECUÇÃO E COMPACTAÇÃO DE CORPO DE ATERRO DE ATERRO (95% DE ENERGIA DO PROCTOR NORMAL) COM SOLO PREDOMINANTEMENTE ARGILOSO ESPESSURA 15 CM - EXCLUSIVE MATERIAL, ESCAVAÇÃO, CARGA E TRANSPORTE. AF_09/2024</v>
          </cell>
          <cell r="C5918" t="str">
            <v>M3</v>
          </cell>
          <cell r="D5918">
            <v>11.59</v>
          </cell>
        </row>
        <row r="5919">
          <cell r="A5919">
            <v>96386</v>
          </cell>
          <cell r="B5919" t="str">
            <v>EXECUÇÃO E COMPACTAÇÃO DE CORPO DE ATERRO (95% DE ENERGIA DO PROCTOR NORMAL) COM SOLO PREDOMINANTEMENTE ARENOSO ESPESSURA 15CM - EXCLUSIVE MATERIAL, ESCAVAÇÃO, CARGA E TRANSPORTE. AF_09/2024</v>
          </cell>
          <cell r="C5919" t="str">
            <v>M3</v>
          </cell>
          <cell r="D5919">
            <v>6.34</v>
          </cell>
        </row>
        <row r="5920">
          <cell r="A5920">
            <v>105556</v>
          </cell>
          <cell r="B5920" t="str">
            <v>EXECUÇÃO E COMPACTAÇÃO DE CORPO DE ATERRO DE ATERRO (95% DE ENERGIA DO PROCTOR NORMAL) COM SOLO PREDOMINANTEMENTE ARGILOSO, EM CAMADAS COM ESPESSURA DE 10 CM - EXCLUSIVE ESCAVAÇÃO, CARGA E TRANSPORTE E SOLO. AF_09/2024</v>
          </cell>
          <cell r="C5920" t="str">
            <v>M3</v>
          </cell>
          <cell r="D5920">
            <v>13.01</v>
          </cell>
        </row>
        <row r="5921">
          <cell r="A5921">
            <v>105557</v>
          </cell>
          <cell r="B5921" t="str">
            <v>EXECUÇÃO E COMPACTAÇÃO DE CAMADA FINAL DE ATERRO (100% DE ENERGIA DO PROCTOR NORMAL) COM SOLO PREDOMINANTEMENTE ARGILOSO, EM CAMADAS COM ESPESSURA DE 10 CM - EXCLUSIVE ESCAVAÇÃO, CARGA E TRANSPORTE E SOLO. AF_09/2024</v>
          </cell>
          <cell r="C5921" t="str">
            <v>M3</v>
          </cell>
          <cell r="D5921">
            <v>14.87</v>
          </cell>
        </row>
        <row r="5922">
          <cell r="A5922">
            <v>105558</v>
          </cell>
          <cell r="B5922" t="str">
            <v>EXECUÇÃO E COMPACTAÇÃO DE CAMADA FINAL DE ATERRO (100% DE ENERGIA DO PROCTOR NORMAL) COM SOLO PREDOMINANTEMENTE ARGILOSO, EM CAMADAS COM ESPESSURA DE 15 CM - EXCLUSIVE ESCAVAÇÃO, CARGA E TRANSPORTE E SOLO. AF_09/2024</v>
          </cell>
          <cell r="C5922" t="str">
            <v>M3</v>
          </cell>
          <cell r="D5922">
            <v>12.81</v>
          </cell>
        </row>
        <row r="5923">
          <cell r="A5923">
            <v>105559</v>
          </cell>
          <cell r="B5923" t="str">
            <v>EXECUÇÃO E COMPACTAÇÃO DE CORPO DE ATERRO DE ATERRO (95% DE ENERGIA DO PROCTOR NORMAL) COM SOLO PREDOMINANTEMENTE ARGILOSO, EM CAMADAS COM ESPESSURA DE 20 CM - EXCLUSIVE ESCAVAÇÃO, CARGA E TRANSPORTE E SOLO. AF_09/2024</v>
          </cell>
          <cell r="C5923" t="str">
            <v>M3</v>
          </cell>
          <cell r="D5923">
            <v>9.84</v>
          </cell>
        </row>
        <row r="5924">
          <cell r="A5924">
            <v>105560</v>
          </cell>
          <cell r="B5924" t="str">
            <v>EXECUÇÃO E COMPACTAÇÃO DE CAMADA FINAL DE ATERRO (100% DE ENERGIA DO PROCTOR NORMAL) COM SOLO PREDOMINANTEMENTE ARGILOSO, EM CAMADAS COM ESPESSURA DE 20 CM - EXCLUSIVE ESCAVAÇÃO, CARGA E TRANSPORTE E SOLO. AF_09/2024</v>
          </cell>
          <cell r="C5924" t="str">
            <v>M3</v>
          </cell>
          <cell r="D5924">
            <v>11.7</v>
          </cell>
        </row>
        <row r="5925">
          <cell r="A5925">
            <v>105561</v>
          </cell>
          <cell r="B5925" t="str">
            <v>EXECUÇÃO E COMPACTAÇÃO DE CORPO DE ATERRO DE ATERRO (95% DE ENERGIA DO PROCTOR NORMAL) COM SOLO PREDOMINANTEMENTE ARENOSO, EM CAMADAS COM ESPESSURA DE 10 CM - EXCLUSIVE ESCAVAÇÃO, CARGA E TRANSPORTE E SOLO. AF_09/2024</v>
          </cell>
          <cell r="C5925" t="str">
            <v>M3</v>
          </cell>
          <cell r="D5925">
            <v>7.73</v>
          </cell>
        </row>
        <row r="5926">
          <cell r="A5926">
            <v>105562</v>
          </cell>
          <cell r="B5926" t="str">
            <v>EXECUÇÃO E COMPACTAÇÃO DE CAMADA FINAL DE ATERRO (100% DE ENERGIA DO PROCTOR NORMAL) COM SOLO PREDOMINANTEMENTE ARENOSO, EM CAMADAS COM ESPESSURA DE 10 CM - EXCLUSIVE ESCAVAÇÃO, CARGA E TRANSPORTE E SOLO. AF_09/2024</v>
          </cell>
          <cell r="C5926" t="str">
            <v>M3</v>
          </cell>
          <cell r="D5926">
            <v>7.9</v>
          </cell>
        </row>
        <row r="5927">
          <cell r="A5927">
            <v>105563</v>
          </cell>
          <cell r="B5927" t="str">
            <v>EXECUÇÃO E COMPACTAÇÃO DE CAMADA FINAL DE ATERRO (100% DE ENERGIA DO PROCTOR NORMAL) COM SOLO PREDOMINANTEMENTE ARENOSO, EM CAMADAS COM ESPESSURA DE 15 CM - EXCLUSIVE ESCAVAÇÃO, CARGA E TRANSPORTE E SOLO. AF_09/2024</v>
          </cell>
          <cell r="C5927" t="str">
            <v>M3</v>
          </cell>
          <cell r="D5927">
            <v>6.4</v>
          </cell>
        </row>
        <row r="5928">
          <cell r="A5928">
            <v>105564</v>
          </cell>
          <cell r="B5928" t="str">
            <v>EXECUÇÃO E COMPACTAÇÃO DE CORPO DE ATERRO (95% DE ENERGIA DO PROCTOR NORMAL) COM SOLO PREDOMINANTEMENTE ARENOSO, EM CAMADAS COM ESPESSURA DE 20 CM - EXCLUSIVE ESCAVAÇÃO, CARGA E TRANSPORTE E SOLO. AF_09/2024</v>
          </cell>
          <cell r="C5928" t="str">
            <v>M3</v>
          </cell>
          <cell r="D5928">
            <v>5.87</v>
          </cell>
        </row>
        <row r="5929">
          <cell r="A5929">
            <v>105565</v>
          </cell>
          <cell r="B5929" t="str">
            <v>EXECUÇÃO E COMPACTAÇÃO DE CAMADA FINAL DE ATERRO (100% DE ENERGIA DO PROCTOR NORMAL) COM SOLO PREDOMINANTEMENTE ARENOSO, EM CAMADAS COM ESPESSURA DE 20 CM - EXCLUSIVE ESCAVAÇÃO, CARGA E TRANSPORTE E SOLO. AF_09/2024</v>
          </cell>
          <cell r="C5929" t="str">
            <v>M3</v>
          </cell>
          <cell r="D5929">
            <v>5.92</v>
          </cell>
        </row>
        <row r="5930">
          <cell r="A5930">
            <v>93367</v>
          </cell>
          <cell r="B5930" t="str">
            <v>REATERRO MECANIZADO DE VALA COM ESCAVADEIRA HIDRÁULICA (CAPACIDADE DA CAÇAMBA: 0,8 M³/POTÊNCIA: 111 HP), LARGURA DE 1,5 A 2,5 M, PROFUNDIDADE ATÉ 1,5 M, COM SOLO (SEM SUBSTITUIÇÃO) DE 1ª CATEGORIA, COM COMPACTADOR DE SOLOS DE PERCUSSÃO. AF_08/2023</v>
          </cell>
          <cell r="C5930" t="str">
            <v>M3</v>
          </cell>
          <cell r="D5930">
            <v>21.36</v>
          </cell>
        </row>
        <row r="5931">
          <cell r="A5931">
            <v>93368</v>
          </cell>
          <cell r="B5931" t="str">
            <v>REATERRO MECANIZADO DE VALA COM ESCAVADEIRA HIDRÁULICA (CAPACIDADE DA CAÇAMBA: 0,8 M³/POTÊNCIA: 111 HP), LARGURA ATÉ 1,5 M, PROFUNDIDADE DE 1,5 A 3,0 M, COM SOLO (SEM SUBSTITUIÇÃO) DE 1ª CATEGORIA, COM COMPACTADOR DE SOLOS DE PERCUSSÃO. AF_08/2023</v>
          </cell>
          <cell r="C5931" t="str">
            <v>M3</v>
          </cell>
          <cell r="D5931">
            <v>18.64</v>
          </cell>
        </row>
        <row r="5932">
          <cell r="A5932">
            <v>93369</v>
          </cell>
          <cell r="B5932" t="str">
            <v>REATERRO MECANIZADO DE VALA COM ESCAVADEIRA HIDRÁULICA (CAPACIDADE DA CAÇAMBA: 0,8 M³/POTÊNCIA: 111 HP), LARGURA 1,5 A 2,5 M, PROFUNDIDADE 1,5 A 3,0 M, COM SOLO (SEM SUBSTITUIÇÃO) DE 1ª CATEGORIA, COM COMPACTADOR DE SOLOS DE PERCUSSÃO. AF_08/2023</v>
          </cell>
          <cell r="C5932" t="str">
            <v>M3</v>
          </cell>
          <cell r="D5932">
            <v>15.22</v>
          </cell>
        </row>
        <row r="5933">
          <cell r="A5933">
            <v>93372</v>
          </cell>
          <cell r="B5933" t="str">
            <v>REATERRO MECANIZADO DE VALA COM ESCAVADEIRA HIDRÁULICA (CAPACIDADE DA CAÇAMBA: 0,8 M³/POTÊNCIA: 111 HP), LARGURA ATÉ 1,5 M, PROFUNDIDADE DE 3,0 A 6,0 M, COM SOLO (SEM SUBSTITUIÇÃO) DE 1ª CATEGORIA, COM COMPACTADOR DE SOLOS DE PERCUSSÃO. AF_08/2023</v>
          </cell>
          <cell r="C5933" t="str">
            <v>M3</v>
          </cell>
          <cell r="D5933">
            <v>14.6</v>
          </cell>
        </row>
        <row r="5934">
          <cell r="A5934">
            <v>93373</v>
          </cell>
          <cell r="B5934" t="str">
            <v>REATERRO MECANIZADO DE VALA COM ESCAVADEIRA HIDRÁULICA (CAPACIDADE DA CAÇAMBA: 0,8 M³/POTÊNCIA: 111 HP), LARGURA 1,5 A 2,5 M, PROFUNDIDADE 3,0 A 6,0 M, COM SOLO (SEM SUBSTITUIÇÃO) DE 1ª CATEGORIA, COM COMPACTADOR DE SOLOS DE PERCUSSÃO. AF_08/2023</v>
          </cell>
          <cell r="C5934" t="str">
            <v>M3</v>
          </cell>
          <cell r="D5934">
            <v>12.42</v>
          </cell>
        </row>
        <row r="5935">
          <cell r="A5935">
            <v>93378</v>
          </cell>
          <cell r="B5935" t="str">
            <v>REATERRO MECANIZADO DE VALA COM RETROESCAVADEIRA (CAPACIDADE DA CAÇAMBA   DA RETRO: 0,26 M³/POTÊNCIA: 88 HP), LARGURA ATÉ 0,8 M, PROFUNDIDADE ATÉ 1,5 M, COM SOLO (SEM SUBSTITUIÇÃO) DE 1ª CATEGORIA, COM COMPACTADOR DE SOLOS DE PERCUSSÃO. AF_08/2023</v>
          </cell>
          <cell r="C5935" t="str">
            <v>M3</v>
          </cell>
          <cell r="D5935">
            <v>20.91</v>
          </cell>
        </row>
        <row r="5936">
          <cell r="A5936">
            <v>93379</v>
          </cell>
          <cell r="B5936" t="str">
            <v>REATERRO MECANIZADO DE VALA COM RETROESCAVADEIRA (CAPACIDADE DA CAÇAMBA   DA RETRO: 0,26 M³/POTÊNCIA: 88 HP), LARGURA 0,8 A 1,5 M, PROFUNDIDADE ATÉ 1,5 M, COM SOLO (SEM SUBSTITUIÇÃO) DE 1ª CATEGORIA, COM COMPACTADOR DE SOLOS DE PERCUSSÃO AF_08/2023</v>
          </cell>
          <cell r="C5936" t="str">
            <v>M3</v>
          </cell>
          <cell r="D5936">
            <v>16.05</v>
          </cell>
        </row>
        <row r="5937">
          <cell r="A5937">
            <v>93380</v>
          </cell>
          <cell r="B5937" t="str">
            <v>REATERRO MECANIZADO DE VALA COM RETROESCAVADEIRA (CAPACIDADE DA CAÇAMBA   DA RETRO: 0,26 M³/POTÊNCIA: 88 HP), LARGURA ATÉ 0,8 M, PROFUNDIDADE 1,5 A 3,0 M, COM SOLO (SEM SUBSTITUIÇÃO) DE 1ª CATEGORIA, COM COMPACTADOR DE SOLOS DE PERCUSSÃO AF_08/2023</v>
          </cell>
          <cell r="C5937" t="str">
            <v>M3</v>
          </cell>
          <cell r="D5937">
            <v>13.66</v>
          </cell>
        </row>
        <row r="5938">
          <cell r="A5938">
            <v>93381</v>
          </cell>
          <cell r="B5938" t="str">
            <v>REATERRO MECANIZADO DE VALA COM RETROESCAVADEIRA (CAPACIDADE DA CAÇAMBA   DA RETRO: 0,26 M³/POTÊNCIA: 88 HP), LARGURA 0,8 A 1,5 M, PROFUNDIDADE 1,5 A 3,0 M, COM SOLO (SEM SUBSTITUIÇÃO) DE 1ª CATEGORIA E COMPACTADOR DE SOLOS DE PERCUSSÃO. AF_08/2023</v>
          </cell>
          <cell r="C5938" t="str">
            <v>M3</v>
          </cell>
          <cell r="D5938">
            <v>11.02</v>
          </cell>
        </row>
        <row r="5939">
          <cell r="A5939">
            <v>93382</v>
          </cell>
          <cell r="B5939" t="str">
            <v>REATERRO MANUAL DE VALAS, COM COMPACTADOR DE SOLOS DE PERCUSSÃO. AF_08/2023</v>
          </cell>
          <cell r="C5939" t="str">
            <v>M3</v>
          </cell>
          <cell r="D5939">
            <v>22.82</v>
          </cell>
        </row>
        <row r="5940">
          <cell r="A5940">
            <v>104728</v>
          </cell>
          <cell r="B5940" t="str">
            <v>REATERRO MECANIZADO DE VALA COM ESCAVADEIRA HIDRÁULICA (CAPACIDADE DA CAÇAMBA: 0,8 M³/POTÊNCIA: 111 HP), LARGURA DE 1,5 A 2,5 M, PROFUNDIDADE ATÉ 1,5 M, COM SOLO (SEM SUBSTITUIÇÃO) DE 1ª CATEGORIA, COM PLACA VIBRATÓRIA. AF_08/2023</v>
          </cell>
          <cell r="C5940" t="str">
            <v>M3</v>
          </cell>
          <cell r="D5940">
            <v>18.45</v>
          </cell>
        </row>
        <row r="5941">
          <cell r="A5941">
            <v>104729</v>
          </cell>
          <cell r="B5941" t="str">
            <v>REATERRO MECANIZADO DE VALA COM ESCAVADEIRA HIDRÁULICA (CAPACIDADE DA CAÇAMBA: 0,8 M³/POTÊNCIA: 111 HP), LARGURA ATÉ 1,5 M, PROFUNDIDADE DE 1,5 A 3,0 M, COM SOLO (SEM SUBSTITUIÇÃO) DE 1ª CATEGORIA, COM PLACA VIBRATÓRIA. AF_08/2023</v>
          </cell>
          <cell r="C5941" t="str">
            <v>M3</v>
          </cell>
          <cell r="D5941">
            <v>15.72</v>
          </cell>
        </row>
        <row r="5942">
          <cell r="A5942">
            <v>104730</v>
          </cell>
          <cell r="B5942" t="str">
            <v>REATERRO MECANIZADO DE VALA COM ESCAVADEIRA HIDRÁULICA (CAPACIDADE DA CAÇAMBA: 0,8 M³/POTÊNCIA: 111 HP), LARGURA DE 1,5 A 2,5 M, PROFUNDIDADE DE 1,5 A 3,0 M, COM SOLO (SEM SUBSTITUIÇÃO) DE 1ª CATEGORIA, COM PLACA VIBRATÓRIA. AF_08/2023</v>
          </cell>
          <cell r="C5942" t="str">
            <v>M3</v>
          </cell>
          <cell r="D5942">
            <v>12.29</v>
          </cell>
        </row>
        <row r="5943">
          <cell r="A5943">
            <v>104731</v>
          </cell>
          <cell r="B5943" t="str">
            <v>REATERRO MECANIZADO DE VALA COM ESCAVADEIRA HIDRÁULICA (CAPACIDADE DA CAÇAMBA: 0,8 M³/POTÊNCIA: 111 HP), LARGURA ATÉ 1,5 M, PROFUNDIDADE DE 3,0 A 6,0 M, COM SOLO (SEM SUBSTITUIÇÃO) DE 1ª CATEGORIA, COM PLACA VIBRATÓRIA. AF_08/2023</v>
          </cell>
          <cell r="C5943" t="str">
            <v>M3</v>
          </cell>
          <cell r="D5943">
            <v>11.68</v>
          </cell>
        </row>
        <row r="5944">
          <cell r="A5944">
            <v>104732</v>
          </cell>
          <cell r="B5944" t="str">
            <v>REATERRO MECANIZADO DE VALA COM ESCAVADEIRA HIDRÁULICA (CAPACIDADE DA CAÇAMBA: 0,8 M³/POTÊNCIA: 111 HP), LARGURA DE 1,5 A 2,5 M, PROFUNDIDADE DE 3,0 A 6,0 M, COM SOLO (SEM SUBSTITUIÇÃO) DE 1ª CATEGORIA, COM PLACA VIBRATÓRIA. AF_08/2023</v>
          </cell>
          <cell r="C5944" t="str">
            <v>M3</v>
          </cell>
          <cell r="D5944">
            <v>9.5</v>
          </cell>
        </row>
        <row r="5945">
          <cell r="A5945">
            <v>104733</v>
          </cell>
          <cell r="B5945" t="str">
            <v>REATERRO MECANIZADO DE VALA COM RETROESCAVADEIRA (CAPACIDADE   DA   CAÇAMBA   DA RETRO: 0,26 M³/POTÊNCIA: 88 HP), LARGURA ATÉ 0,8 M, PROFUNDIDADE ATÉ 1,5 M, COM SOLO (SEM SUBSTITUIÇÃO) DE 1ª CATEGORIA, COM PLACA VIBRATÓRIA. AF_08/2023</v>
          </cell>
          <cell r="C5945" t="str">
            <v>M3</v>
          </cell>
          <cell r="D5945">
            <v>18.079999999999998</v>
          </cell>
        </row>
        <row r="5946">
          <cell r="A5946">
            <v>104734</v>
          </cell>
          <cell r="B5946" t="str">
            <v>REATERRO MECANIZADO DE VALA COM RETROESCAVADEIRA (CAPACIDADE   DA   CAÇAMBA   DA RETRO: 0,26 M³/POTÊNCIA: 88 HP), LARGURA DE 0,8 A 1,5 M, PROFUNDIDADE ATÉ 1,5 M, COM SOLO (SEM SUBSTITUIÇÃO) DE 1ª CATEGORIA, COM PLACA VIBRATÓRIA. AF_08/2023</v>
          </cell>
          <cell r="C5946" t="str">
            <v>M3</v>
          </cell>
          <cell r="D5946">
            <v>13.17</v>
          </cell>
        </row>
        <row r="5947">
          <cell r="A5947">
            <v>104735</v>
          </cell>
          <cell r="B5947" t="str">
            <v>REATERRO MECANIZADO DE VALA COM RETROESCAVADEIRA (CAPACIDADE   DA   CAÇAMBA   DA RETRO: 0,26 M³/POTÊNCIA: 88 HP), LARGURA ATÉ 0,8 M, PROFUNDIDADE DE 1,5 A 3,0 M, COM SOLO (SEM SUBSTITUIÇÃO) DE 1ª CATEGORIA, COM PLACA VIBRATÓRIA. AF_08/2023</v>
          </cell>
          <cell r="C5947" t="str">
            <v>M3</v>
          </cell>
          <cell r="D5947">
            <v>10.76</v>
          </cell>
        </row>
        <row r="5948">
          <cell r="A5948">
            <v>104736</v>
          </cell>
          <cell r="B5948" t="str">
            <v>REATERRO MECANIZADO DE VALA COM RETROESCAVADEIRA (CAPACIDADE   DA   CAÇAMBA   DA RETRO: 0,26 M³/POTÊNCIA: 88 HP), LARGURA DE 0,8 A 1,5 M, PROFUNDIDADE DE 1,5 A 3,0 M, COM SOLO (SEM SUBSTITUIÇÃO) DE 1ª CATEGORIA, COM PLACA VIBRATÓRIA. AF_08/2023</v>
          </cell>
          <cell r="C5948" t="str">
            <v>M3</v>
          </cell>
          <cell r="D5948">
            <v>8.1</v>
          </cell>
        </row>
        <row r="5949">
          <cell r="A5949">
            <v>104737</v>
          </cell>
          <cell r="B5949" t="str">
            <v>REATERRO MANUAL DE VALAS, COM PLACA VIBRATÓRIA. AF_08/2023</v>
          </cell>
          <cell r="C5949" t="str">
            <v>M3</v>
          </cell>
          <cell r="D5949">
            <v>19.989999999999998</v>
          </cell>
        </row>
        <row r="5950">
          <cell r="A5950">
            <v>104738</v>
          </cell>
          <cell r="B5950" t="str">
            <v>ATERRO MECANIZADO DE VALA COM MINICARREGADEIRA, COM SOLO ARGILO-ARENOSO. AF_08/2023</v>
          </cell>
          <cell r="C5950" t="str">
            <v>M3</v>
          </cell>
          <cell r="D5950">
            <v>76.489999999999995</v>
          </cell>
        </row>
        <row r="5951">
          <cell r="A5951">
            <v>104739</v>
          </cell>
          <cell r="B5951" t="str">
            <v>ATERRO MECANIZADO DE VALA COM MINICARREGADEIRA, COM AREIA PARA ATERRO. AF_08/2023</v>
          </cell>
          <cell r="C5951" t="str">
            <v>M3</v>
          </cell>
          <cell r="D5951">
            <v>128.78</v>
          </cell>
        </row>
        <row r="5952">
          <cell r="A5952">
            <v>104740</v>
          </cell>
          <cell r="B5952" t="str">
            <v>REATERRO MECANIZADO DE VALA COM MINICARREGADEIRA, COM COMPACTADOR DE SOLOS DE PERCUSSÃO. AF_08/2023</v>
          </cell>
          <cell r="C5952" t="str">
            <v>M3</v>
          </cell>
          <cell r="D5952">
            <v>24.62</v>
          </cell>
        </row>
        <row r="5953">
          <cell r="A5953">
            <v>104741</v>
          </cell>
          <cell r="B5953" t="str">
            <v>REATERRO MECANIZADO DE VALA COM MINICARREGADEIRA, COM PLACA VIBRATÓRIA. AF_08/2023</v>
          </cell>
          <cell r="C5953" t="str">
            <v>M3</v>
          </cell>
          <cell r="D5953">
            <v>21.79</v>
          </cell>
        </row>
        <row r="5954">
          <cell r="A5954">
            <v>104742</v>
          </cell>
          <cell r="B5954" t="str">
            <v>COMPACTAÇÃO DE VALAS COM ROLO COMPRESSOR. AF_08/2023</v>
          </cell>
          <cell r="C5954" t="str">
            <v>M2</v>
          </cell>
          <cell r="D5954">
            <v>7.94</v>
          </cell>
        </row>
        <row r="5955">
          <cell r="A5955">
            <v>97916</v>
          </cell>
          <cell r="B5955" t="str">
            <v>TRANSPORTE COM CAMINHÃO BASCULANTE DE 6 M³, EM VIA URBANA EM LEITO NATURAL (UNIDADE: TXKM). AF_07/2020</v>
          </cell>
          <cell r="C5955" t="str">
            <v>TXKM</v>
          </cell>
          <cell r="D5955">
            <v>2.5099999999999998</v>
          </cell>
        </row>
        <row r="5956">
          <cell r="A5956">
            <v>97917</v>
          </cell>
          <cell r="B5956" t="str">
            <v>TRANSPORTE COM CAMINHÃO BASCULANTE DE 6 M³, EM VIA URBANA EM REVESTIMENTO PRIMÁRIO (UNIDADE: TXKM). AF_07/2020</v>
          </cell>
          <cell r="C5956" t="str">
            <v>TXKM</v>
          </cell>
          <cell r="D5956">
            <v>2.16</v>
          </cell>
        </row>
        <row r="5957">
          <cell r="A5957">
            <v>97918</v>
          </cell>
          <cell r="B5957" t="str">
            <v>TRANSPORTE COM CAMINHÃO BASCULANTE DE 6 M³, EM VIA URBANA PAVIMENTADA, DMT ATÉ 30 KM (UNIDADE: TXKM). AF_07/2020</v>
          </cell>
          <cell r="C5957" t="str">
            <v>TXKM</v>
          </cell>
          <cell r="D5957">
            <v>1.99</v>
          </cell>
        </row>
        <row r="5958">
          <cell r="A5958">
            <v>97919</v>
          </cell>
          <cell r="B5958" t="str">
            <v>TRANSPORTE COM CAMINHÃO BASCULANTE DE 6 M³, EM VIA URBANA PAVIMENTADA, ADICIONAL PARA DMT EXCEDENTE A 30 KM (UNIDADE: TXKM). AF_07/2020</v>
          </cell>
          <cell r="C5958" t="str">
            <v>TXKM</v>
          </cell>
          <cell r="D5958">
            <v>0.79</v>
          </cell>
        </row>
        <row r="5959">
          <cell r="A5959">
            <v>101616</v>
          </cell>
          <cell r="B5959" t="str">
            <v>PREPARO DE FUNDO DE VALA COM LARGURA MENOR QUE 1,5 M (ACERTO DO SOLO NATURAL). AF_08/2020</v>
          </cell>
          <cell r="C5959" t="str">
            <v>M2</v>
          </cell>
          <cell r="D5959">
            <v>5.94</v>
          </cell>
        </row>
        <row r="5960">
          <cell r="A5960">
            <v>101617</v>
          </cell>
          <cell r="B5960" t="str">
            <v>PREPARO DE FUNDO DE VALA COM LARGURA MAIOR OU IGUAL A 1,5 M E MENOR QUE 2,5 M (ACERTO DO SOLO NATURAL). AF_08/2020</v>
          </cell>
          <cell r="C5960" t="str">
            <v>M2</v>
          </cell>
          <cell r="D5960">
            <v>2.93</v>
          </cell>
        </row>
        <row r="5961">
          <cell r="A5961">
            <v>101618</v>
          </cell>
          <cell r="B5961" t="str">
            <v>PREPARO DE FUNDO DE VALA COM LARGURA MENOR QUE 1,5 M, COM CAMADA DE AREIA, LANÇAMENTO MANUAL. AF_08/2020</v>
          </cell>
          <cell r="C5961" t="str">
            <v>M3</v>
          </cell>
          <cell r="D5961">
            <v>283</v>
          </cell>
        </row>
        <row r="5962">
          <cell r="A5962">
            <v>101619</v>
          </cell>
          <cell r="B5962" t="str">
            <v>PREPARO DE FUNDO DE VALA COM LARGURA MENOR QUE 1,5 M, COM CAMADA DE BRITA, LANÇAMENTO MANUAL. AF_08/2020</v>
          </cell>
          <cell r="C5962" t="str">
            <v>M3</v>
          </cell>
          <cell r="D5962">
            <v>291.66000000000003</v>
          </cell>
        </row>
        <row r="5963">
          <cell r="A5963">
            <v>101620</v>
          </cell>
          <cell r="B5963" t="str">
            <v>PREPARO DE FUNDO DE VALA COM LARGURA MAIOR OU IGUAL A 1,5 M E MENOR QUE 2,5 M, COM CAMADA DE AREIA, LANÇAMENTO MANUAL. AF_08/2020</v>
          </cell>
          <cell r="C5963" t="str">
            <v>M3</v>
          </cell>
          <cell r="D5963">
            <v>259.31</v>
          </cell>
        </row>
        <row r="5964">
          <cell r="A5964">
            <v>101621</v>
          </cell>
          <cell r="B5964" t="str">
            <v>PREPARO DE FUNDO DE VALA COM LARGURA MAIOR OU IGUAL A 1,5 M E MENOR QUE 2,5 M, COM CAMADA DE BRITA, LANÇAMENTO MANUAL. AF_08/2020</v>
          </cell>
          <cell r="C5964" t="str">
            <v>M3</v>
          </cell>
          <cell r="D5964">
            <v>267.95999999999998</v>
          </cell>
        </row>
        <row r="5965">
          <cell r="A5965">
            <v>101622</v>
          </cell>
          <cell r="B5965" t="str">
            <v>PREPARO DE FUNDO DE VALA COM LARGURA MENOR QUE 1,5 M, COM CAMADA DE AREIA, LANÇAMENTO MECANIZADO. AF_08/2020</v>
          </cell>
          <cell r="C5965" t="str">
            <v>M3</v>
          </cell>
          <cell r="D5965">
            <v>255.51</v>
          </cell>
        </row>
        <row r="5966">
          <cell r="A5966">
            <v>101623</v>
          </cell>
          <cell r="B5966" t="str">
            <v>PREPARO DE FUNDO DE VALA COM LARGURA MENOR QUE 1,5 M, COM CAMADA DE BRITA, LANÇAMENTO MECANIZADO. AF_08/2020</v>
          </cell>
          <cell r="C5966" t="str">
            <v>M3</v>
          </cell>
          <cell r="D5966">
            <v>257.77</v>
          </cell>
        </row>
        <row r="5967">
          <cell r="A5967">
            <v>101624</v>
          </cell>
          <cell r="B5967" t="str">
            <v>PREPARO DE FUNDO DE VALA COM LARGURA MAIOR OU IGUAL A 1,5 M E MENOR QUE 2,5 M, COM CAMADA DE BRITA, LANÇAMENTO MECANIZADO. AF_08/2020</v>
          </cell>
          <cell r="C5967" t="str">
            <v>M3</v>
          </cell>
          <cell r="D5967">
            <v>215.15</v>
          </cell>
        </row>
        <row r="5968">
          <cell r="A5968">
            <v>101625</v>
          </cell>
          <cell r="B5968" t="str">
            <v>PREPARO DE FUNDO DE VALA COM LARGURA MAIOR OU IGUAL A 1,5 M E MENOR QUE 2,5 M, COM CAMADA DE AREIA, LANÇAMENTO MECANIZADO. AF_08/2020</v>
          </cell>
          <cell r="C5968" t="str">
            <v>M3</v>
          </cell>
          <cell r="D5968">
            <v>218.31</v>
          </cell>
        </row>
        <row r="5969">
          <cell r="A5969">
            <v>101159</v>
          </cell>
          <cell r="B5969" t="str">
            <v>ALVENARIA DE VEDAÇÃO DE BLOCOS CERÂMICOS MACIÇOS DE 5X10X20CM (ESPESSURA 10CM) E ARGAMASSA DE ASSENTAMENTO COM PREPARO EM BETONEIRA. AF_05/2020</v>
          </cell>
          <cell r="C5969" t="str">
            <v>M2</v>
          </cell>
          <cell r="D5969">
            <v>143.41</v>
          </cell>
        </row>
        <row r="5970">
          <cell r="A5970">
            <v>103322</v>
          </cell>
          <cell r="B5970" t="str">
            <v>ALVENARIA DE VEDAÇÃO DE BLOCOS CERÂMICOS FURADOS NA VERTICAL DE 9X19X39 CM (ESPESSURA 9 CM) E ARGAMASSA DE ASSENTAMENTO COM PREPARO EM BETONEIRA. AF_12/2021</v>
          </cell>
          <cell r="C5970" t="str">
            <v>M2</v>
          </cell>
          <cell r="D5970">
            <v>65.5</v>
          </cell>
        </row>
        <row r="5971">
          <cell r="A5971">
            <v>103323</v>
          </cell>
          <cell r="B5971" t="str">
            <v>ALVENARIA DE VEDAÇÃO DE BLOCOS CERÂMICOS FURADOS NA VERTICAL DE 9X19X39 CM (ESPESSURA 9 CM) E ARGAMASSA DE ASSENTAMENTO COM PREPARO MANUAL. AF_12/2021</v>
          </cell>
          <cell r="C5971" t="str">
            <v>M2</v>
          </cell>
          <cell r="D5971">
            <v>66.81</v>
          </cell>
        </row>
        <row r="5972">
          <cell r="A5972">
            <v>103324</v>
          </cell>
          <cell r="B5972" t="str">
            <v>ALVENARIA DE VEDAÇÃO DE BLOCOS CERÂMICOS FURADOS NA VERTICAL DE 14X19X39 CM (ESPESSURA 14 CM) E ARGAMASSA DE ASSENTAMENTO COM PREPARO EM BETONEIRA. AF_12/2021</v>
          </cell>
          <cell r="C5972" t="str">
            <v>M2</v>
          </cell>
          <cell r="D5972">
            <v>86.63</v>
          </cell>
        </row>
        <row r="5973">
          <cell r="A5973">
            <v>103325</v>
          </cell>
          <cell r="B5973" t="str">
            <v>ALVENARIA DE VEDAÇÃO DE BLOCOS CERÂMICOS FURADOS NA VERTICAL DE 14X19X39 CM (ESPESSURA 14 CM) E ARGAMASSA DE ASSENTAMENTO COM PREPARO MANUAL. AF_12/2021</v>
          </cell>
          <cell r="C5973" t="str">
            <v>M2</v>
          </cell>
          <cell r="D5973">
            <v>88.11</v>
          </cell>
        </row>
        <row r="5974">
          <cell r="A5974">
            <v>103326</v>
          </cell>
          <cell r="B5974" t="str">
            <v>ALVENARIA DE VEDAÇÃO DE BLOCOS CERÂMICOS FURADOS NA VERTICAL DE 19X19X39 CM (ESPESSURA 19 CM) E ARGAMASSA DE ASSENTAMENTO COM PREPARO EM BETONEIRA. AF_12/2021</v>
          </cell>
          <cell r="C5974" t="str">
            <v>M2</v>
          </cell>
          <cell r="D5974">
            <v>102.05</v>
          </cell>
        </row>
        <row r="5975">
          <cell r="A5975">
            <v>103327</v>
          </cell>
          <cell r="B5975" t="str">
            <v>ALVENARIA DE VEDAÇÃO DE BLOCOS CERÂMICOS FURADOS NA VERTICAL DE 19X19X39 CM (ESPESSURA 19 CM) E ARGAMASSA DE ASSENTAMENTO COM PREPARO MANUAL. AF_12/2021</v>
          </cell>
          <cell r="C5975" t="str">
            <v>M2</v>
          </cell>
          <cell r="D5975">
            <v>103.79</v>
          </cell>
        </row>
        <row r="5976">
          <cell r="A5976">
            <v>103328</v>
          </cell>
          <cell r="B5976" t="str">
            <v>ALVENARIA DE VEDAÇÃO DE BLOCOS CERÂMICOS FURADOS NA HORIZONTAL DE 9X19X19 CM (ESPESSURA 9 CM) E ARGAMASSA DE ASSENTAMENTO COM PREPARO EM BETONEIRA. AF_12/2021</v>
          </cell>
          <cell r="C5976" t="str">
            <v>M2</v>
          </cell>
          <cell r="D5976">
            <v>96.83</v>
          </cell>
        </row>
        <row r="5977">
          <cell r="A5977">
            <v>103329</v>
          </cell>
          <cell r="B5977" t="str">
            <v>ALVENARIA DE VEDAÇÃO DE BLOCOS CERÂMICOS FURADOS NA HORIZONTAL DE 9X19X19 CM (ESPESSURA 9 CM) E ARGAMASSA DE ASSENTAMENTO COM PREPARO MANUAL. AF_12/2021</v>
          </cell>
          <cell r="C5977" t="str">
            <v>M2</v>
          </cell>
          <cell r="D5977">
            <v>97.97</v>
          </cell>
        </row>
        <row r="5978">
          <cell r="A5978">
            <v>103330</v>
          </cell>
          <cell r="B5978" t="str">
            <v>ALVENARIA DE VEDAÇÃO DE BLOCOS CERÂMICOS FURADOS NA HORIZONTAL DE 11,5X19X19 CM (ESPESSURA 11,5 CM) E ARGAMASSA DE ASSENTAMENTO COM PREPARO EM BETONEIRA. AF_12/2021</v>
          </cell>
          <cell r="C5978" t="str">
            <v>M2</v>
          </cell>
          <cell r="D5978">
            <v>86.81</v>
          </cell>
        </row>
        <row r="5979">
          <cell r="A5979">
            <v>103331</v>
          </cell>
          <cell r="B5979" t="str">
            <v>ALVENARIA DE VEDAÇÃO DE BLOCOS CERÂMICOS FURADOS NA HORIZONTAL DE 11,5X19X19 CM (ESPESSURA 11,5 CM) E ARGAMASSA DE ASSENTAMENTO COM PREPARO MANUAL. AF_12/2021</v>
          </cell>
          <cell r="C5979" t="str">
            <v>M2</v>
          </cell>
          <cell r="D5979">
            <v>88.04</v>
          </cell>
        </row>
        <row r="5980">
          <cell r="A5980">
            <v>103332</v>
          </cell>
          <cell r="B5980" t="str">
            <v>ALVENARIA DE VEDAÇÃO DE BLOCOS CERÂMICOS FURADOS NA HORIZONTAL DE 9X14X19 CM (ESPESSURA 9 CM) E ARGAMASSA DE ASSENTAMENTO COM PREPARO EM BETONEIRA. AF_12/2021</v>
          </cell>
          <cell r="C5980" t="str">
            <v>M2</v>
          </cell>
          <cell r="D5980">
            <v>121.41</v>
          </cell>
        </row>
        <row r="5981">
          <cell r="A5981">
            <v>103333</v>
          </cell>
          <cell r="B5981" t="str">
            <v>ALVENARIA DE VEDAÇÃO DE BLOCOS CERÂMICOS FURADOS NA HORIZONTAL DE 9X14X19 CM (ESPESSURA 9 CM) E ARGAMASSA DE ASSENTAMENTO COM PREPARO MANUAL. AF_12/2021</v>
          </cell>
          <cell r="C5981" t="str">
            <v>M2</v>
          </cell>
          <cell r="D5981">
            <v>122.73</v>
          </cell>
        </row>
        <row r="5982">
          <cell r="A5982">
            <v>103334</v>
          </cell>
          <cell r="B5982" t="str">
            <v>ALVENARIA DE VEDAÇÃO DE BLOCOS CERÂMICOS FURADOS NA HORIZONTAL DE 14X9X19 CM (ESPESSURA 14 CM, BLOCO DEITADO) E ARGAMASSA DE ASSENTAMENTO COM PREPARO EM BETONEIRA. AF_12/2021</v>
          </cell>
          <cell r="C5982" t="str">
            <v>M2</v>
          </cell>
          <cell r="D5982">
            <v>148.69999999999999</v>
          </cell>
        </row>
        <row r="5983">
          <cell r="A5983">
            <v>103335</v>
          </cell>
          <cell r="B5983" t="str">
            <v>ALVENARIA DE VEDAÇÃO DE BLOCOS CERÂMICOS FURADOS NA HORIZONTAL DE 14X9X19 CM (ESPESSURA 14 CM, BLOCO DEITADO) E ARGAMASSA DE ASSENTAMENTO COM PREPARO MANUAL. AF_12/2021</v>
          </cell>
          <cell r="C5983" t="str">
            <v>M2</v>
          </cell>
          <cell r="D5983">
            <v>151</v>
          </cell>
        </row>
        <row r="5984">
          <cell r="A5984">
            <v>103344</v>
          </cell>
          <cell r="B5984" t="str">
            <v>ALVENARIA DE VEDAÇÃO DE BLOCOS CERÂMICOS FURADOS NA VERTICAL DE 11,5X19X29 CM (ESPESSURA 11,5 CM) E ARGAMASSA DE ASSENTAMENTO COM PREPARO EM BETONEIRA. AF_12/2021</v>
          </cell>
          <cell r="C5984" t="str">
            <v>M2</v>
          </cell>
          <cell r="D5984">
            <v>89.91</v>
          </cell>
        </row>
        <row r="5985">
          <cell r="A5985">
            <v>103345</v>
          </cell>
          <cell r="B5985" t="str">
            <v>ALVENARIA DE VEDAÇÃO DE BLOCOS CERÂMICOS FURADOS NA VERTICAL DE 11,5X19X29 CM (ESPESSURA 11,5 CM) E ARGAMASSA DE ASSENTAMENTO COM PREPARO MANUAL. AF_12/2021</v>
          </cell>
          <cell r="C5985" t="str">
            <v>M2</v>
          </cell>
          <cell r="D5985">
            <v>91.44</v>
          </cell>
        </row>
        <row r="5986">
          <cell r="A5986">
            <v>103346</v>
          </cell>
          <cell r="B5986" t="str">
            <v>ALVENARIA DE VEDAÇÃO DE BLOCOS CERÂMICOS FURADOS NA VERTICAL DE 14X19X29 CM (ESPESSURA 14 CM) E ARGAMASSA DE ASSENTAMENTO COM PREPARO EM BETONEIRA. AF_12/2021</v>
          </cell>
          <cell r="C5986" t="str">
            <v>M2</v>
          </cell>
          <cell r="D5986">
            <v>98.97</v>
          </cell>
        </row>
        <row r="5987">
          <cell r="A5987">
            <v>103347</v>
          </cell>
          <cell r="B5987" t="str">
            <v>ALVENARIA DE VEDAÇÃO DE BLOCOS CERÂMICOS FURADOS NA VERTICAL DE 14X19X29 CM (ESPESSURA 14 CM) E ARGAMASSA DE ASSENTAMENTO COM PREPARO MANUAL. AF_12/2021</v>
          </cell>
          <cell r="C5987" t="str">
            <v>M2</v>
          </cell>
          <cell r="D5987">
            <v>100.6</v>
          </cell>
        </row>
        <row r="5988">
          <cell r="A5988">
            <v>103348</v>
          </cell>
          <cell r="B5988" t="str">
            <v>ALVENARIA DE VEDAÇÃO DE BLOCOS CERÂMICOS FURADOS NA VERTICAL DE 11,5X19X39 CM (ESPESSURA 11,5 CM) E ARGAMASSA DE ASSENTAMENTO COM PREPARO EM BETONEIRA. AF_12/2021</v>
          </cell>
          <cell r="C5988" t="str">
            <v>M2</v>
          </cell>
          <cell r="D5988">
            <v>76.73</v>
          </cell>
        </row>
        <row r="5989">
          <cell r="A5989">
            <v>103349</v>
          </cell>
          <cell r="B5989" t="str">
            <v>ALVENARIA DE VEDAÇÃO DE BLOCOS CERÂMICOS FURADOS NA VERTICAL DE 11,5X19X39 CM (ESPESSURA 11,5 CM) E ARGAMASSA DE ASSENTAMENTO COM PREPARO MANUAL. AF_12/2021</v>
          </cell>
          <cell r="C5989" t="str">
            <v>M2</v>
          </cell>
          <cell r="D5989">
            <v>78.13</v>
          </cell>
        </row>
        <row r="5990">
          <cell r="A5990">
            <v>103350</v>
          </cell>
          <cell r="B5990" t="str">
            <v>ALVENARIA DE VEDAÇÃO DE BLOCOS CERÂMICOS FURADOS NA HORIZONTAL DE 9X9X19 CM (ESPESSURA 9 CM) E ARGAMASSA DE ASSENTAMENTO COM PREPARO EM BETONEIRA. AF_12/2021</v>
          </cell>
          <cell r="C5990" t="str">
            <v>M2</v>
          </cell>
          <cell r="D5990">
            <v>179.52</v>
          </cell>
        </row>
        <row r="5991">
          <cell r="A5991">
            <v>103351</v>
          </cell>
          <cell r="B5991" t="str">
            <v>ALVENARIA DE VEDAÇÃO DE BLOCOS CERÂMICOS FURADOS NA HORIZONTAL DE 9X9X19 CM (ESPESSURA 9 CM) E ARGAMASSA DE ASSENTAMENTO COM PREPARO MANUAL. AF_12/2021</v>
          </cell>
          <cell r="C5991" t="str">
            <v>M2</v>
          </cell>
          <cell r="D5991">
            <v>181.2</v>
          </cell>
        </row>
        <row r="5992">
          <cell r="A5992">
            <v>103352</v>
          </cell>
          <cell r="B5992" t="str">
            <v>ALVENARIA DE VEDAÇÃO DE BLOCOS CERÂMICOS FURADOS NA HORIZONTAL DE 9X14X24 CM (ESPESSURA 9 CM) E ARGAMASSA DE ASSENTAMENTO COM PREPARO EM BETONEIRA. AF_12/2021</v>
          </cell>
          <cell r="C5992" t="str">
            <v>M2</v>
          </cell>
          <cell r="D5992">
            <v>105.18</v>
          </cell>
        </row>
        <row r="5993">
          <cell r="A5993">
            <v>103353</v>
          </cell>
          <cell r="B5993" t="str">
            <v>ALVENARIA DE VEDAÇÃO DE BLOCOS CERÂMICOS FURADOS NA HORIZONTAL DE 9X14X24 CM (ESPESSURA 9 CM) E ARGAMASSA DE ASSENTAMENTO COM PREPARO MANUAL. AF_12/2021</v>
          </cell>
          <cell r="C5993" t="str">
            <v>M2</v>
          </cell>
          <cell r="D5993">
            <v>106.39</v>
          </cell>
        </row>
        <row r="5994">
          <cell r="A5994">
            <v>103354</v>
          </cell>
          <cell r="B5994" t="str">
            <v>ALVENARIA DE VEDAÇÃO DE BLOCOS CERÂMICOS FURADOS NA HORIZONTAL DE 11,5X14X24 CM (ESPESSURA 11,5 CM) E ARGAMASSA DE ASSENTAMENTO COM PREPARO EM BETONEIRA. AF_12/2021</v>
          </cell>
          <cell r="C5994" t="str">
            <v>M2</v>
          </cell>
          <cell r="D5994">
            <v>92.52</v>
          </cell>
        </row>
        <row r="5995">
          <cell r="A5995">
            <v>103355</v>
          </cell>
          <cell r="B5995" t="str">
            <v>ALVENARIA DE VEDAÇÃO DE BLOCOS CERÂMICOS FURADOS NA HORIZONTAL DE 11,5X14X24 CM (ESPESSURA 11,5 CM) E ARGAMASSA DE ASSENTAMENTO COM PREPARO MANUAL. AF_12/2021</v>
          </cell>
          <cell r="C5995" t="str">
            <v>M2</v>
          </cell>
          <cell r="D5995">
            <v>93.83</v>
          </cell>
        </row>
        <row r="5996">
          <cell r="A5996">
            <v>103356</v>
          </cell>
          <cell r="B5996" t="str">
            <v>ALVENARIA DE VEDAÇÃO DE BLOCOS CERÂMICOS FURADOS NA HORIZONTAL DE 9X19X29 CM (ESPESSURA 9 CM) E ARGAMASSA DE ASSENTAMENTO COM PREPARO EM BETONEIRA. AF_12/2021</v>
          </cell>
          <cell r="C5996" t="str">
            <v>M2</v>
          </cell>
          <cell r="D5996">
            <v>66.040000000000006</v>
          </cell>
        </row>
        <row r="5997">
          <cell r="A5997">
            <v>103357</v>
          </cell>
          <cell r="B5997" t="str">
            <v>ALVENARIA DE VEDAÇÃO DE BLOCOS CERÂMICOS FURADOS NA HORIZONTAL DE 9X19X29 CM (ESPESSURA 9 CM) E ARGAMASSA DE ASSENTAMENTO COM PREPARO MANUAL. AF_12/2021</v>
          </cell>
          <cell r="C5997" t="str">
            <v>M2</v>
          </cell>
          <cell r="D5997">
            <v>67.010000000000005</v>
          </cell>
        </row>
        <row r="5998">
          <cell r="A5998">
            <v>103358</v>
          </cell>
          <cell r="B5998" t="str">
            <v>ALVENARIA DE VEDAÇÃO DE BLOCOS CERÂMICOS FURADOS NA HORIZONTAL DE 11,5X19X29 CM (ESPESSURA 11,5 CM) E ARGAMASSA DE ASSENTAMENTO COM PREPARO EM BETONEIRA. AF_12/2021</v>
          </cell>
          <cell r="C5998" t="str">
            <v>M2</v>
          </cell>
          <cell r="D5998">
            <v>74.13</v>
          </cell>
        </row>
        <row r="5999">
          <cell r="A5999">
            <v>103359</v>
          </cell>
          <cell r="B5999" t="str">
            <v>ALVENARIA DE VEDAÇÃO DE BLOCOS CERÂMICOS FURADOS NA HORIZONTAL DE 11,5X19X29 CM (ESPESSURA 11,5 CM) E ARGAMASSA DE ASSENTAMENTO COM PREPARO MANUAL. AF_12/2021</v>
          </cell>
          <cell r="C5999" t="str">
            <v>M2</v>
          </cell>
          <cell r="D5999">
            <v>75.17</v>
          </cell>
        </row>
        <row r="6000">
          <cell r="A6000">
            <v>103360</v>
          </cell>
          <cell r="B6000" t="str">
            <v>ALVENARIA DE VEDAÇÃO DE BLOCOS CERÂMICOS FURADOS NA HORIZONTAL DE 14X19X29 CM (ESPESSURA 14 CM) E ARGAMASSA DE ASSENTAMENTO COM PREPARO EM BETONEIRA. AF_12/2021</v>
          </cell>
          <cell r="C6000" t="str">
            <v>M2</v>
          </cell>
          <cell r="D6000">
            <v>86.43</v>
          </cell>
        </row>
        <row r="6001">
          <cell r="A6001">
            <v>103361</v>
          </cell>
          <cell r="B6001" t="str">
            <v>ALVENARIA DE VEDAÇÃO DE BLOCOS CERÂMICOS FURADOS NA HORIZONTAL DE 14X19X29 CM (ESPESSURA 14 CM) E ARGAMASSA DE ASSENTAMENTO COM PREPARO MANUAL. AF_12/2021</v>
          </cell>
          <cell r="C6001" t="str">
            <v>M2</v>
          </cell>
          <cell r="D6001">
            <v>87.75</v>
          </cell>
        </row>
        <row r="6002">
          <cell r="A6002">
            <v>103362</v>
          </cell>
          <cell r="B6002" t="str">
            <v>ALVENARIA DE VEDAÇÃO DE BLOCOS CERÂMICOS FURADOS NA HORIZONTAL DE 19X19X29 CM (ESPESSURA 19 CM) E ARGAMASSA DE ASSENTAMENTO COM PREPARO EM BETONEIRA. AF_12/2021</v>
          </cell>
          <cell r="C6002" t="str">
            <v>M2</v>
          </cell>
          <cell r="D6002">
            <v>105.95</v>
          </cell>
        </row>
        <row r="6003">
          <cell r="A6003">
            <v>103363</v>
          </cell>
          <cell r="B6003" t="str">
            <v>ALVENARIA DE VEDAÇÃO DE BLOCOS CERÂMICOS FURADOS NA HORIZONTAL DE 19X19X29 CM (ESPESSURA 19 CM) E ARGAMASSA DE ASSENTAMENTO COM PREPARO MANUAL. AF_12/2021</v>
          </cell>
          <cell r="C6003" t="str">
            <v>M2</v>
          </cell>
          <cell r="D6003">
            <v>107.43</v>
          </cell>
        </row>
        <row r="6004">
          <cell r="A6004">
            <v>103364</v>
          </cell>
          <cell r="B6004" t="str">
            <v>ALVENARIA DE VEDAÇÃO DE BLOCOS CERÂMICOS FURADOS NA HORIZONTAL DE 9X19X39 CM (ESPESSURA 9 CM) E ARGAMASSA DE ASSENTAMENTO COM PREPARO EM BETONEIRA. AF_12/2021</v>
          </cell>
          <cell r="C6004" t="str">
            <v>M2</v>
          </cell>
          <cell r="D6004">
            <v>55.59</v>
          </cell>
        </row>
        <row r="6005">
          <cell r="A6005">
            <v>103365</v>
          </cell>
          <cell r="B6005" t="str">
            <v>ALVENARIA DE VEDAÇÃO DE BLOCOS CERÂMICOS FURADOS NA HORIZONTAL DE 9X19X39 CM (ESPESSURA 9 CM) E ARGAMASSA DE ASSENTAMENTO COM PREPARO MANUAL. AF_12/2021</v>
          </cell>
          <cell r="C6005" t="str">
            <v>M2</v>
          </cell>
          <cell r="D6005">
            <v>56.24</v>
          </cell>
        </row>
        <row r="6006">
          <cell r="A6006">
            <v>103366</v>
          </cell>
          <cell r="B6006" t="str">
            <v>ALVENARIA DE VEDAÇÃO DE BLOCOS CERÂMICOS FURADOS NA HORIZONTAL DE 11,5X19X39 CM (ESPESSURA 11,5 CM) E ARGAMASSA DE ASSENTAMENTO COM PREPARO EM BETONEIRA. AF_12/2021</v>
          </cell>
          <cell r="C6006" t="str">
            <v>M2</v>
          </cell>
          <cell r="D6006">
            <v>66.16</v>
          </cell>
        </row>
        <row r="6007">
          <cell r="A6007">
            <v>103367</v>
          </cell>
          <cell r="B6007" t="str">
            <v>ALVENARIA DE VEDAÇÃO DE BLOCOS CERÂMICOS FURADOS NA HORIZONTAL DE 11,5X19X39 CM (ESPESSURA 11,5 CM) E ARGAMASSA DE ASSENTAMENTO COM PREPARO MANUAL. AF_12/2021</v>
          </cell>
          <cell r="C6007" t="str">
            <v>M2</v>
          </cell>
          <cell r="D6007">
            <v>67.11</v>
          </cell>
        </row>
        <row r="6008">
          <cell r="A6008">
            <v>103368</v>
          </cell>
          <cell r="B6008" t="str">
            <v>ALVENARIA DE VEDAÇÃO DE BLOCOS CERÂMICOS FURADOS NA HORIZONTAL DE 14X19X39 CM (ESPESSURA 14 CM) E ARGAMASSA DE ASSENTAMENTO COM PREPARO EM BETONEIRA. AF_12/2021</v>
          </cell>
          <cell r="C6008" t="str">
            <v>M2</v>
          </cell>
          <cell r="D6008">
            <v>74.540000000000006</v>
          </cell>
        </row>
        <row r="6009">
          <cell r="A6009">
            <v>103369</v>
          </cell>
          <cell r="B6009" t="str">
            <v>ALVENARIA DE VEDAÇÃO DE BLOCOS CERÂMICOS FURADOS NA HORIZONTAL DE 14X19X39 CM (ESPESSURA 14 CM) E ARGAMASSA DE ASSENTAMENTO COM PREPARO MANUAL. AF_12/2021</v>
          </cell>
          <cell r="C6009" t="str">
            <v>M2</v>
          </cell>
          <cell r="D6009">
            <v>75.73</v>
          </cell>
        </row>
        <row r="6010">
          <cell r="A6010">
            <v>103370</v>
          </cell>
          <cell r="B6010" t="str">
            <v>ALVENARIA DE VEDAÇÃO DE BLOCOS CERÂMICOS FURADOS NA HORIZONTAL DE 19X19X39 CM (ESPESSURA 19 CM) E ARGAMASSA DE ASSENTAMENTO COM PREPARO EM BETONEIRA. AF_12/2021</v>
          </cell>
          <cell r="C6010" t="str">
            <v>M2</v>
          </cell>
          <cell r="D6010">
            <v>95.6</v>
          </cell>
        </row>
        <row r="6011">
          <cell r="A6011">
            <v>103371</v>
          </cell>
          <cell r="B6011" t="str">
            <v>ALVENARIA DE VEDAÇÃO DE BLOCOS CERÂMICOS FURADOS NA HORIZONTAL DE 19X19X39 CM (ESPESSURA 19 CM) E ARGAMASSA DE ASSENTAMENTO COM PREPARO MANUAL. AF_12/2021</v>
          </cell>
          <cell r="C6011" t="str">
            <v>M2</v>
          </cell>
          <cell r="D6011">
            <v>96.94</v>
          </cell>
        </row>
        <row r="6012">
          <cell r="A6012">
            <v>89282</v>
          </cell>
          <cell r="B6012" t="str">
            <v>ALVENARIA ESTRUTURAL DE BLOCOS CERÂMICOS 14X19X39, (ESPESSURA DE 14 CM), UTILIZANDO PALHETA E ARGAMASSA DE ASSENTAMENTO COM PREPARO EM BETONEIRA. AF_03/2023</v>
          </cell>
          <cell r="C6012" t="str">
            <v>M2</v>
          </cell>
          <cell r="D6012">
            <v>80.790000000000006</v>
          </cell>
        </row>
        <row r="6013">
          <cell r="A6013">
            <v>89283</v>
          </cell>
          <cell r="B6013" t="str">
            <v>ALVENARIA ESTRUTURAL DE BLOCOS CERÂMICOS 14X19X39, (ESPESSURA DE 14 CM), UTILIZANDO PALHETA E ARGAMASSA DE ASSENTAMENTO COM PREPARO MANUAL. AF_03/2023</v>
          </cell>
          <cell r="C6013" t="str">
            <v>M2</v>
          </cell>
          <cell r="D6013">
            <v>82.35</v>
          </cell>
        </row>
        <row r="6014">
          <cell r="A6014">
            <v>89290</v>
          </cell>
          <cell r="B6014" t="str">
            <v>ALVENARIA ESTRUTURAL DE BLOCOS CERÂMICOS 14X19X29, (ESPESSURA DE 14 CM), UTILIZANDO PALHETA E ARGAMASSA DE ASSENTAMENTO COM PREPARO EM BETONEIRA. AF_03/2023</v>
          </cell>
          <cell r="C6014" t="str">
            <v>M2</v>
          </cell>
          <cell r="D6014">
            <v>88.06</v>
          </cell>
        </row>
        <row r="6015">
          <cell r="A6015">
            <v>89291</v>
          </cell>
          <cell r="B6015" t="str">
            <v>ALVENARIA ESTRUTURAL DE BLOCOS CERÂMICOS 14X19X29, (ESPESSURA DE 14 CM), UTILIZANDO PALHETA E ARGAMASSA DE ASSENTAMENTO COM PREPARO MANUAL. AF_03/2023</v>
          </cell>
          <cell r="C6015" t="str">
            <v>M2</v>
          </cell>
          <cell r="D6015">
            <v>89.8</v>
          </cell>
        </row>
        <row r="6016">
          <cell r="A6016">
            <v>89298</v>
          </cell>
          <cell r="B6016" t="str">
            <v>ALVENARIA ESTRUTURAL DE BLOCOS CERÂMICOS 14X19X39, (ESPESSURA DE 14 CM), UTILIZANDO COLHER DE PEDREIRO E ARGAMASSA DE ASSENTAMENTO COM PREPARO EM BETONEIRA. AF_03/2023</v>
          </cell>
          <cell r="C6016" t="str">
            <v>M2</v>
          </cell>
          <cell r="D6016">
            <v>91.9</v>
          </cell>
        </row>
        <row r="6017">
          <cell r="A6017">
            <v>89299</v>
          </cell>
          <cell r="B6017" t="str">
            <v>ALVENARIA ESTRUTURAL DE BLOCOS CERÂMICOS 14X19X39, (ESPESSURA DE 14 CM), UTILIZANDO COLHER DE PEDREIRO E ARGAMASSA DE ASSENTAMENTO COM PREPARO MANUAL. AF_03/2023</v>
          </cell>
          <cell r="C6017" t="str">
            <v>M2</v>
          </cell>
          <cell r="D6017">
            <v>93.99</v>
          </cell>
        </row>
        <row r="6018">
          <cell r="A6018">
            <v>89306</v>
          </cell>
          <cell r="B6018" t="str">
            <v>ALVENARIA ESTRUTURAL DE BLOCOS CERÂMICOS 14X19X29, (ESPESSURA DE 14 CM), UTILIZANDO COLHER DE PEDREIRO E ARGAMASSA DE ASSENTAMENTO COM PREPARO EM BETONEIRA. AF_03/2023</v>
          </cell>
          <cell r="C6018" t="str">
            <v>M2</v>
          </cell>
          <cell r="D6018">
            <v>103.72</v>
          </cell>
        </row>
        <row r="6019">
          <cell r="A6019">
            <v>89307</v>
          </cell>
          <cell r="B6019" t="str">
            <v>ALVENARIA ESTRUTURAL DE BLOCOS CERÂMICOS 14X19X29, (ESPESSURA DE 14 CM), UTILIZANDO COLHER DE PEDREIRO E ARGAMASSA DE ASSENTAMENTO COM PREPARO MANUAL. AF_03/2023</v>
          </cell>
          <cell r="C6019" t="str">
            <v>M2</v>
          </cell>
          <cell r="D6019">
            <v>106.05</v>
          </cell>
        </row>
        <row r="6020">
          <cell r="A6020">
            <v>101157</v>
          </cell>
          <cell r="B6020" t="str">
            <v>ALVENARIA DE VEDAÇÃO DE BLOCOS DE GESSO DE 7X50X66CM (ESPESSURA 7CM). AF_05/2020</v>
          </cell>
          <cell r="C6020" t="str">
            <v>M2</v>
          </cell>
          <cell r="D6020">
            <v>61.03</v>
          </cell>
        </row>
        <row r="6021">
          <cell r="A6021">
            <v>101158</v>
          </cell>
          <cell r="B6021" t="str">
            <v>ALVENARIA DE VEDAÇÃO DE BLOCOS DE GESSO DE 10X50X66CM (ESPESSURA 10CM). AF_05/2020</v>
          </cell>
          <cell r="C6021" t="str">
            <v>M2</v>
          </cell>
          <cell r="D6021">
            <v>79.77</v>
          </cell>
        </row>
        <row r="6022">
          <cell r="A6022">
            <v>101162</v>
          </cell>
          <cell r="B6022" t="str">
            <v>ALVENARIA DE VEDAÇÃO COM ELEMENTO VAZADO DE CERÂMICA (COBOGÓ) DE 7X20X20CM E ARGAMASSA DE ASSENTAMENTO COM PREPARO EM BETONEIRA. AF_05/2020</v>
          </cell>
          <cell r="C6022" t="str">
            <v>M2</v>
          </cell>
          <cell r="D6022">
            <v>164.55</v>
          </cell>
        </row>
        <row r="6023">
          <cell r="A6023">
            <v>103316</v>
          </cell>
          <cell r="B6023" t="str">
            <v>ALVENARIA DE VEDAÇÃO DE BLOCOS VAZADOS DE CONCRETO DE 9X19X39 CM (ESPESSURA 9 CM) E ARGAMASSA DE ASSENTAMENTO COM PREPARO EM BETONEIRA. AF_12/2021</v>
          </cell>
          <cell r="C6023" t="str">
            <v>M2</v>
          </cell>
          <cell r="D6023">
            <v>76.53</v>
          </cell>
        </row>
        <row r="6024">
          <cell r="A6024">
            <v>103317</v>
          </cell>
          <cell r="B6024" t="str">
            <v>ALVENARIA DE VEDAÇÃO DE BLOCOS VAZADOS DE CONCRETO DE 9X19X39 CM (ESPESSURA 9 CM) E ARGAMASSA DE ASSENTAMENTO COM PREPARO MANUAL. AF_12/2021</v>
          </cell>
          <cell r="C6024" t="str">
            <v>M2</v>
          </cell>
          <cell r="D6024">
            <v>77.63</v>
          </cell>
        </row>
        <row r="6025">
          <cell r="A6025">
            <v>103318</v>
          </cell>
          <cell r="B6025" t="str">
            <v>ALVENARIA DE VEDAÇÃO DE BLOCOS VAZADOS DE CONCRETO DE 14X19X39 CM (ESPESSURA 14 CM)  E ARGAMASSA DE ASSENTAMENTO COM PREPARO EM BETONEIRA. AF_12/2021</v>
          </cell>
          <cell r="C6025" t="str">
            <v>M2</v>
          </cell>
          <cell r="D6025">
            <v>98.97</v>
          </cell>
        </row>
        <row r="6026">
          <cell r="A6026">
            <v>103319</v>
          </cell>
          <cell r="B6026" t="str">
            <v>ALVENARIA DE VEDAÇÃO DE BLOCOS VAZADOS DE CONCRETO DE 14X19X39 CM (ESPESSURA 14 CM) E ARGAMASSA DE ASSENTAMENTO COM PREPARO MANUAL. AF_12/2021</v>
          </cell>
          <cell r="C6026" t="str">
            <v>M2</v>
          </cell>
          <cell r="D6026">
            <v>100.25</v>
          </cell>
        </row>
        <row r="6027">
          <cell r="A6027">
            <v>103320</v>
          </cell>
          <cell r="B6027" t="str">
            <v>ALVENARIA DE VEDAÇÃO DE BLOCOS VAZADOS DE CONCRETO DE 19X19X39 CM (ESPESSURA 19 CM) E ARGAMASSA DE ASSENTAMENTO COM PREPARO EM BETONEIRA. AF_12/2021</v>
          </cell>
          <cell r="C6027" t="str">
            <v>M2</v>
          </cell>
          <cell r="D6027">
            <v>119.11</v>
          </cell>
        </row>
        <row r="6028">
          <cell r="A6028">
            <v>103321</v>
          </cell>
          <cell r="B6028" t="str">
            <v>ALVENARIA DE VEDAÇÃO DE BLOCOS VAZADOS DE CONCRETO DE 19X19X39 CM (ESPESSURA 19 CM) E ARGAMASSA DE ASSENTAMENTO COM PREPARO MANUAL. AF_12/2021</v>
          </cell>
          <cell r="C6028" t="str">
            <v>M2</v>
          </cell>
          <cell r="D6028">
            <v>120.72</v>
          </cell>
        </row>
        <row r="6029">
          <cell r="A6029">
            <v>103336</v>
          </cell>
          <cell r="B6029" t="str">
            <v>ALVENARIA DE VEDAÇÃO DE BLOCOS  VAZADOS DE CONCRETO APARENTE DE 9X19X39 CM (ESPESSURA 9 CM) E ARGAMASSA DE ASSENTAMENTO COM PREPARO EM BETONEIRA. AF_12/2021</v>
          </cell>
          <cell r="C6029" t="str">
            <v>M2</v>
          </cell>
          <cell r="D6029">
            <v>85.49</v>
          </cell>
        </row>
        <row r="6030">
          <cell r="A6030">
            <v>103337</v>
          </cell>
          <cell r="B6030" t="str">
            <v>ALVENARIA DE VEDAÇÃO DE BLOCOS  VAZADOS DE CONCRETO APARENTE DE 9X19X39 CM (ESPESSURA 9 CM) E ARGAMASSA DE ASSENTAMENTO COM PREPARO MANUAL. AF_12/2021</v>
          </cell>
          <cell r="C6030" t="str">
            <v>M2</v>
          </cell>
          <cell r="D6030">
            <v>86.59</v>
          </cell>
        </row>
        <row r="6031">
          <cell r="A6031">
            <v>103338</v>
          </cell>
          <cell r="B6031" t="str">
            <v>ALVENARIA DE VEDAÇÃO DE BLOCOS  VAZADOS DE CONCRETO APARENTE DE 14X19X39 CM (ESPESSURA 14 CM) E ARGAMASSA DE ASSENTAMENTO COM PREPARO EM BETONEIRA. AF_12/2021</v>
          </cell>
          <cell r="C6031" t="str">
            <v>M2</v>
          </cell>
          <cell r="D6031">
            <v>112.12</v>
          </cell>
        </row>
        <row r="6032">
          <cell r="A6032">
            <v>103339</v>
          </cell>
          <cell r="B6032" t="str">
            <v>ALVENARIA DE VEDAÇÃO DE BLOCOS  VAZADOS DE CONCRETO APARENTE DE 14X19X39 CM (ESPESSURA 14 CM) E ARGAMASSA DE ASSENTAMENTO COM PREPARO MANUAL. AF_12/2021</v>
          </cell>
          <cell r="C6032" t="str">
            <v>M2</v>
          </cell>
          <cell r="D6032">
            <v>113.4</v>
          </cell>
        </row>
        <row r="6033">
          <cell r="A6033">
            <v>103340</v>
          </cell>
          <cell r="B6033" t="str">
            <v>ALVENARIA DE VEDAÇÃO DE BLOCOS  VAZADOS DE CONCRETO APARENTE DE 19X19X39 CM (ESPESSURA 19 CM) E ARGAMASSA DE ASSENTAMENTO COM PREPARO EM BETONEIRA. AF_12/2021</v>
          </cell>
          <cell r="C6033" t="str">
            <v>M2</v>
          </cell>
          <cell r="D6033">
            <v>135.91999999999999</v>
          </cell>
        </row>
        <row r="6034">
          <cell r="A6034">
            <v>103341</v>
          </cell>
          <cell r="B6034" t="str">
            <v>ALVENARIA DE VEDAÇÃO DE BLOCOS  VAZADOS DE CONCRETO APARENTE DE 19X19X39 CM (ESPESSURA 19 CM) E ARGAMASSA DE ASSENTAMENTO COM PREPARO MANUAL. AF_12/2021</v>
          </cell>
          <cell r="C6034" t="str">
            <v>M2</v>
          </cell>
          <cell r="D6034">
            <v>137.53</v>
          </cell>
        </row>
        <row r="6035">
          <cell r="A6035">
            <v>103342</v>
          </cell>
          <cell r="B6035" t="str">
            <v>ALVENARIA DE VEDAÇÃO DE BLOCOS  VAZADOS DE CONCRETO DE 14X19X29 CM (ESPESSURA 14 CM) E ARGAMASSA DE ASSENTAMENTO COM PREPARO EM BETONEIRA. AF_12/2021</v>
          </cell>
          <cell r="C6035" t="str">
            <v>M2</v>
          </cell>
          <cell r="D6035">
            <v>115.65</v>
          </cell>
        </row>
        <row r="6036">
          <cell r="A6036">
            <v>103343</v>
          </cell>
          <cell r="B6036" t="str">
            <v>ALVENARIA DE VEDAÇÃO DE BLOCOS  VAZADOS DE CONCRETO DE 14X19X29 CM (ESPESSURA 14 CM) E ARGAMASSA DE ASSENTAMENTO COM PREPARO MANUAL. AF_12/2021</v>
          </cell>
          <cell r="C6036" t="str">
            <v>M2</v>
          </cell>
          <cell r="D6036">
            <v>117.07</v>
          </cell>
        </row>
        <row r="6037">
          <cell r="A6037">
            <v>89453</v>
          </cell>
          <cell r="B6037" t="str">
            <v>ALVENARIA DE BLOCOS DE CONCRETO ESTRUTURAL 14X19X39 CM (ESPESSURA 14 CM), FBK = 4,5 MPA, UTILIZANDO PALHETA. AF_10/2022</v>
          </cell>
          <cell r="C6037" t="str">
            <v>M2</v>
          </cell>
          <cell r="D6037">
            <v>88.39</v>
          </cell>
        </row>
        <row r="6038">
          <cell r="A6038">
            <v>89455</v>
          </cell>
          <cell r="B6038" t="str">
            <v>ALVENARIA DE BLOCOS DE CONCRETO ESTRUTURAL 14X19X39 CM (ESPESSURA 14 CM), FBK = 14 MPA, UTILIZANDO PALHETA. AF_10/2022</v>
          </cell>
          <cell r="C6038" t="str">
            <v>M2</v>
          </cell>
          <cell r="D6038">
            <v>107.32</v>
          </cell>
        </row>
        <row r="6039">
          <cell r="A6039">
            <v>89462</v>
          </cell>
          <cell r="B6039" t="str">
            <v>ALVENARIA DE BLOCOS DE CONCRETO ESTRUTURAL 14X19X29 CM (ESPESSURA 14 CM), FBK = 4,5 MPA, UTILIZANDO PALHETA. AF_10/2022</v>
          </cell>
          <cell r="C6039" t="str">
            <v>M2</v>
          </cell>
          <cell r="D6039">
            <v>115.63</v>
          </cell>
        </row>
        <row r="6040">
          <cell r="A6040">
            <v>89464</v>
          </cell>
          <cell r="B6040" t="str">
            <v>ALVENARIA DE BLOCOS DE CONCRETO ESTRUTURAL 14X19X29 CM (ESPESSURA 14 CM), FBK = 14,0 MPA, UTILIZANDO PALHETA. AF_10/2022</v>
          </cell>
          <cell r="C6040" t="str">
            <v>M2</v>
          </cell>
          <cell r="D6040">
            <v>136.16999999999999</v>
          </cell>
        </row>
        <row r="6041">
          <cell r="A6041">
            <v>89470</v>
          </cell>
          <cell r="B6041" t="str">
            <v>ALVENARIA DE BLOCOS DE CONCRETO ESTRUTURAL 14X19X39 CM (ESPESSURA 14 CM), FBK = 4,5 MPA, UTILIZANDO COLHER DE PEDREIRO. AF_10/2022</v>
          </cell>
          <cell r="C6041" t="str">
            <v>M2</v>
          </cell>
          <cell r="D6041">
            <v>99.7</v>
          </cell>
        </row>
        <row r="6042">
          <cell r="A6042">
            <v>89472</v>
          </cell>
          <cell r="B6042" t="str">
            <v>ALVENARIA DE BLOCOS DE CONCRETO ESTRUTURAL 14X19X39 CM (ESPESSURA 14 CM), FBK = 14 MPA, UTILIZANDO COLHER DE PEDREIRO. AF_10/2022</v>
          </cell>
          <cell r="C6042" t="str">
            <v>M2</v>
          </cell>
          <cell r="D6042">
            <v>119.48</v>
          </cell>
        </row>
        <row r="6043">
          <cell r="A6043">
            <v>89478</v>
          </cell>
          <cell r="B6043" t="str">
            <v>ALVENARIA DE BLOCOS DE CONCRETO ESTRUTURAL 14X19X29 CM (ESPESSURA 14 CM), FBK = 4,5 MPA, UTILIZANDO COLHER DE PEDREIRO. AF_10/2022</v>
          </cell>
          <cell r="C6043" t="str">
            <v>M2</v>
          </cell>
          <cell r="D6043">
            <v>133.93</v>
          </cell>
        </row>
        <row r="6044">
          <cell r="A6044">
            <v>89480</v>
          </cell>
          <cell r="B6044" t="str">
            <v>ALVENARIA DE BLOCOS DE CONCRETO ESTRUTURAL 14X19X29 CM (ESPESSURA 14 CM), FBK = 14 MPA, UTILIZANDO COLHER DE PEDREIRO. AF_10/2022</v>
          </cell>
          <cell r="C6044" t="str">
            <v>M2</v>
          </cell>
          <cell r="D6044">
            <v>155.28</v>
          </cell>
        </row>
        <row r="6045">
          <cell r="A6045">
            <v>101161</v>
          </cell>
          <cell r="B6045" t="str">
            <v>ALVENARIA DE VEDAÇÃO COM ELEMENTO VAZADO DE CONCRETO (COBOGÓ) DE 7X50X50CM E ARGAMASSA DE ASSENTAMENTO COM PREPARO EM BETONEIRA. AF_05/2020</v>
          </cell>
          <cell r="C6045" t="str">
            <v>M2</v>
          </cell>
          <cell r="D6045">
            <v>227.82</v>
          </cell>
        </row>
        <row r="6046">
          <cell r="A6046">
            <v>101163</v>
          </cell>
          <cell r="B6046" t="str">
            <v>ALVENARIA DE VEDAÇÃO COM BLOCO DE VIDRO VAZADO, TIPO VENEZIANA, DE 6X20X20CM E ARGAMASSA DE ASSENTAMENTO COM PREPARO EM BETONEIRA. AF_05/2020</v>
          </cell>
          <cell r="C6046" t="str">
            <v>M2</v>
          </cell>
          <cell r="D6046">
            <v>664.06</v>
          </cell>
        </row>
        <row r="6047">
          <cell r="A6047">
            <v>101164</v>
          </cell>
          <cell r="B6047" t="str">
            <v>ALVENARIA DE VEDAÇÃO COM BLOCO DE VIDRO, TIPO CANELADO, DE 8X19X19CM E ARGAMASSA DE ASSENTAMENTO COM PREPARO EM BETONEIRA. AF_05/2020</v>
          </cell>
          <cell r="C6047" t="str">
            <v>M2</v>
          </cell>
          <cell r="D6047">
            <v>674.71</v>
          </cell>
        </row>
        <row r="6048">
          <cell r="A6048">
            <v>96358</v>
          </cell>
          <cell r="B6048" t="str">
            <v>PAREDE COM SISTEMA EM CHAPAS DE GESSO PARA DRYWALL, USO INTERNO, COM DUAS FACES SIMPLES E ESTRUTURA METÁLICA COM GUIAS SIMPLES, SEM VÃOS. AF_07/2023_PS</v>
          </cell>
          <cell r="C6048" t="str">
            <v>M2</v>
          </cell>
          <cell r="D6048">
            <v>86.88</v>
          </cell>
        </row>
        <row r="6049">
          <cell r="A6049">
            <v>96359</v>
          </cell>
          <cell r="B6049" t="str">
            <v>PAREDE COM SISTEMA EM CHAPAS DE GESSO PARA DRYWALL, USO INTERNO, COM DUAS FACES SIMPLES E ESTRUTURA METÁLICA COM GUIAS SIMPLES PARA PAREDES COM ÁREA LÍQUIDA MAIOR OU IGUAL A 6 M2, COM VÃOS. AF_07/2023_PS</v>
          </cell>
          <cell r="C6049" t="str">
            <v>M2</v>
          </cell>
          <cell r="D6049">
            <v>97.3</v>
          </cell>
        </row>
        <row r="6050">
          <cell r="A6050">
            <v>96360</v>
          </cell>
          <cell r="B6050" t="str">
            <v>PAREDE COM SISTEMA EM CHAPAS DE GESSO PARA DRYWALL, USO INTERNO, COM DUAS FACES SIMPLES E ESTRUTURA METÁLICA COM GUIAS DUPLAS, SEM VÃOS. AF_07/2023_PS</v>
          </cell>
          <cell r="C6050" t="str">
            <v>M2</v>
          </cell>
          <cell r="D6050">
            <v>113.26</v>
          </cell>
        </row>
        <row r="6051">
          <cell r="A6051">
            <v>96361</v>
          </cell>
          <cell r="B6051" t="str">
            <v>PAREDE COM SISTEMA EM CHAPAS DE GESSO PARA DRYWALL, USO INTERNO, COM DUAS FACES SIMPLES E ESTRUTURA METÁLICA COM GUIAS DUPLAS PARA PAREDES COM ÁREA LÍQUIDA MAIOR OU IGUAL A 6 M2, COM VÃOS. AF_07/2023_PS</v>
          </cell>
          <cell r="C6051" t="str">
            <v>M2</v>
          </cell>
          <cell r="D6051">
            <v>133.13999999999999</v>
          </cell>
        </row>
        <row r="6052">
          <cell r="A6052">
            <v>96362</v>
          </cell>
          <cell r="B6052" t="str">
            <v>PAREDE COM SISTEMA EM CHAPAS DE GESSO PARA DRYWALL, USO INTERNO, COM UMA FACE SIMPLES E OUTRA FACE DUPLA E ESTRUTURA METÁLICA COM GUIAS SIMPLES, SEM VÃOS. AF_07/2023_PS</v>
          </cell>
          <cell r="C6052" t="str">
            <v>M2</v>
          </cell>
          <cell r="D6052">
            <v>112.94</v>
          </cell>
        </row>
        <row r="6053">
          <cell r="A6053">
            <v>96363</v>
          </cell>
          <cell r="B6053" t="str">
            <v>PAREDE COM SISTEMA EM CHAPAS DE GESSO PARA DRYWALL, USO INTERNO, COM UMA FACE SIMPLES E OUTRA FACE DUPLA E ESTRUTURA METÁLICA COM GUIAS SIMPLES PARA PAREDES COM ÁREA LÍQUIDA MAIOR OU IGUAL A 6 M2, COM VÃOS. AF_07/2023_PS</v>
          </cell>
          <cell r="C6053" t="str">
            <v>M2</v>
          </cell>
          <cell r="D6053">
            <v>123.84</v>
          </cell>
        </row>
        <row r="6054">
          <cell r="A6054">
            <v>96364</v>
          </cell>
          <cell r="B6054" t="str">
            <v>PAREDE COM SISTEMA EM CHAPAS DE GESSO PARA DRYWALL, USO INTERNO COM UMA FACE SIMPLES E OUTRA FACE DUPLA E ESTRUTURA METÁLICA COM GUIAS DUPLAS, SEM VÃOS. AF_07/2023_PS</v>
          </cell>
          <cell r="C6054" t="str">
            <v>M2</v>
          </cell>
          <cell r="D6054">
            <v>139.33000000000001</v>
          </cell>
        </row>
        <row r="6055">
          <cell r="A6055">
            <v>96365</v>
          </cell>
          <cell r="B6055" t="str">
            <v>PAREDE COM SISTEMA EM CHAPAS DE GESSO PARA DRYWALL, USO INTERNO, COM UMA FACE SIMPLES E OUTRA FACE DUPLA E   ESTRUTURA METÁLICA COM GUIAS DUPLAS PARA PAREDES COM ÁREA LÍQUIDA MAIOR OU IGUAL A 6 M2, COM VÃOS. AF_07/2023_PS</v>
          </cell>
          <cell r="C6055" t="str">
            <v>M2</v>
          </cell>
          <cell r="D6055">
            <v>159.72</v>
          </cell>
        </row>
        <row r="6056">
          <cell r="A6056">
            <v>96366</v>
          </cell>
          <cell r="B6056" t="str">
            <v>PAREDE COM SISTEMA EM CHAPAS DE GESSO PARA DRYWALL, USO INTERNO, COM DUAS FACES DUPLAS E ESTRUTURA METÁLICA COM GUIAS SIMPLES, SEM VÃOS. AF_07/2023_PS</v>
          </cell>
          <cell r="C6056" t="str">
            <v>M2</v>
          </cell>
          <cell r="D6056">
            <v>139.01</v>
          </cell>
        </row>
        <row r="6057">
          <cell r="A6057">
            <v>96367</v>
          </cell>
          <cell r="B6057" t="str">
            <v>PAREDE COM SISTEMA EM CHAPAS DE GESSO PARA DRYWALL, USO INTERNO, COM DUAS FACES DUPLAS E ESTRUTURA METÁLICA COM GUIAS SIMPLES PARA PAREDES COM ÁREA LÍQUIDA MAIOR OU IGUAL A 6 M2, COM VÃOS. AF_07/2023_PS</v>
          </cell>
          <cell r="C6057" t="str">
            <v>M2</v>
          </cell>
          <cell r="D6057">
            <v>150.38999999999999</v>
          </cell>
        </row>
        <row r="6058">
          <cell r="A6058">
            <v>96368</v>
          </cell>
          <cell r="B6058" t="str">
            <v>PAREDE COM SISTEMA EM CHAPAS DE GESSO PARA DRYWALL, USO INTERNO COM DUAS FACES DUPLAS E ESTRUTURA METÁLICA COM GUIAS DUPLAS, SEM VÃOS. AF_07/2023_PS</v>
          </cell>
          <cell r="C6058" t="str">
            <v>M2</v>
          </cell>
          <cell r="D6058">
            <v>165.42</v>
          </cell>
        </row>
        <row r="6059">
          <cell r="A6059">
            <v>96369</v>
          </cell>
          <cell r="B6059" t="str">
            <v>PAREDE COM SISTEMA EM CHAPAS DE GESSO PARA DRYWALL, USO INTERNO, COM DUAS FACES DUPLAS E ESTRUTURA METÁLICA COM GUIAS DUPLAS PARA PAREDES COM ÁREA LÍQUIDA MAIOR OU IGUAL A 6 M2, COM VÃOS. AF_07/2023_PS</v>
          </cell>
          <cell r="C6059" t="str">
            <v>M2</v>
          </cell>
          <cell r="D6059">
            <v>186.26</v>
          </cell>
        </row>
        <row r="6060">
          <cell r="A6060">
            <v>96370</v>
          </cell>
          <cell r="B6060" t="str">
            <v>PAREDE COM SISTEMA EM CHAPAS DE GESSO PARA DRYWALL, USO INTERNO, COM UMA FACE SIMPLES E ESTRUTURA METÁLICA COM GUIAS SIMPLES, SEM VÃOS. AF_07/2023_PS</v>
          </cell>
          <cell r="C6060" t="str">
            <v>M2</v>
          </cell>
          <cell r="D6060">
            <v>57.64</v>
          </cell>
        </row>
        <row r="6061">
          <cell r="A6061">
            <v>96371</v>
          </cell>
          <cell r="B6061" t="str">
            <v>PAREDE COM SISTEMA EM CHAPAS DE GESSO PARA DRYWALL, USO INTERNO, COM UMA FACE SIMPLES E ESTRUTURA METÁLICA COM GUIAS SIMPLES PARA PAREDES COM ÁREA LÍQUIDA MAIOR OU IGUAL A 6 M2, COM VÃOS. AF_07/2023_PS</v>
          </cell>
          <cell r="C6061" t="str">
            <v>M2</v>
          </cell>
          <cell r="D6061">
            <v>67.55</v>
          </cell>
        </row>
        <row r="6062">
          <cell r="A6062">
            <v>96373</v>
          </cell>
          <cell r="B6062" t="str">
            <v>INSTALAÇÃO DE REFORÇO METÁLICO EM PAREDE DRYWALL. AF_07/2023</v>
          </cell>
          <cell r="C6062" t="str">
            <v>M</v>
          </cell>
          <cell r="D6062">
            <v>10.72</v>
          </cell>
        </row>
        <row r="6063">
          <cell r="A6063">
            <v>96374</v>
          </cell>
          <cell r="B6063" t="str">
            <v>INSTALAÇÃO DE REFORÇO DE MADEIRA EM PAREDE DRYWALL. AF_07/2023</v>
          </cell>
          <cell r="C6063" t="str">
            <v>M</v>
          </cell>
          <cell r="D6063">
            <v>25.41</v>
          </cell>
        </row>
        <row r="6064">
          <cell r="A6064">
            <v>102235</v>
          </cell>
          <cell r="B6064" t="str">
            <v>DIVISÓRIA FIXA EM VIDRO TEMPERADO 10 MM, SEM ABERTURA. AF_01/2021_PS</v>
          </cell>
          <cell r="C6064" t="str">
            <v>M2</v>
          </cell>
          <cell r="D6064">
            <v>362.44</v>
          </cell>
        </row>
        <row r="6065">
          <cell r="A6065">
            <v>102253</v>
          </cell>
          <cell r="B6065" t="str">
            <v>DIVISORIA SANITÁRIA, TIPO CABINE, EM GRANITO CINZA POLIDO, ESP = 3CM, ASSENTADO COM ARGAMASSA COLANTE AC III-E, EXCLUSIVE FERRAGENS. AF_01/2021</v>
          </cell>
          <cell r="C6065" t="str">
            <v>M2</v>
          </cell>
          <cell r="D6065">
            <v>790.88</v>
          </cell>
        </row>
        <row r="6066">
          <cell r="A6066">
            <v>102254</v>
          </cell>
          <cell r="B6066" t="str">
            <v>DIVISORIA SANITÁRIA, TIPO CABINE, EM MÁRMORE BRANCO POLIDO, ESP = 3CM, ASSENTADO COM ARGAMASSA COLANTE AC III-E, EXCLUSIVE FERRAGENS. AF_01/2021</v>
          </cell>
          <cell r="C6066" t="str">
            <v>M2</v>
          </cell>
          <cell r="D6066">
            <v>1074.96</v>
          </cell>
        </row>
        <row r="6067">
          <cell r="A6067">
            <v>102255</v>
          </cell>
          <cell r="B6067" t="str">
            <v>TAPA VISTA DE MICTÓRIO EM GRANITO CINZA POLIDO, ESP = 3CM, ASSENTADO COM ARGAMASSA COLANTE AC III-E . AF_01/2021</v>
          </cell>
          <cell r="C6067" t="str">
            <v>M2</v>
          </cell>
          <cell r="D6067">
            <v>810.7</v>
          </cell>
        </row>
        <row r="6068">
          <cell r="A6068">
            <v>102256</v>
          </cell>
          <cell r="B6068" t="str">
            <v>TAPA VISTA DE MICTÓRIO EM MÁRMORE BRANCO POLIDO, ESP = 3CM, ASSENTADO COM ARGAMASSA COLANTE AC III-E . AF_01/2021</v>
          </cell>
          <cell r="C6068" t="str">
            <v>M2</v>
          </cell>
          <cell r="D6068">
            <v>1081.25</v>
          </cell>
        </row>
        <row r="6069">
          <cell r="A6069">
            <v>102257</v>
          </cell>
          <cell r="B6069" t="str">
            <v>DIVISORIA SANITÁRIA, TIPO CABINE, EM PAINEL DE GRANILITE, ESP = 3CM, ASSENTADO COM ARGAMASSA COLANTE AC III-E, EXCLUSIVE FERRAGENS. AF_01/2021</v>
          </cell>
          <cell r="C6069" t="str">
            <v>M2</v>
          </cell>
          <cell r="D6069">
            <v>315.69</v>
          </cell>
        </row>
        <row r="6070">
          <cell r="A6070">
            <v>102258</v>
          </cell>
          <cell r="B6070" t="str">
            <v>TAPA VISTA DE MICTÓRIO EM PAINEL DE GRANILITE, ESP = 3CM, ASSENTADO COM ARGAMASSA COLANTE AC III-E . AF_01/2021</v>
          </cell>
          <cell r="C6070" t="str">
            <v>M2</v>
          </cell>
          <cell r="D6070">
            <v>351.48</v>
          </cell>
        </row>
        <row r="6071">
          <cell r="A6071">
            <v>104718</v>
          </cell>
          <cell r="B6071" t="str">
            <v>PAREDE COM SISTEMA EM CHAPAS DE GESSO PARA DRYWALL, USO INTERNO, COM DUAS FACES SIMPLES E ESTRUTURA METÁLICA COM GUIAS SIMPLES PARA PAREDES COM ÁREA LÍQUIDA MENOR QUE 6 M2, COM VÃOS. AF_07/2023_PS</v>
          </cell>
          <cell r="C6071" t="str">
            <v>M2</v>
          </cell>
          <cell r="D6071">
            <v>115.84</v>
          </cell>
        </row>
        <row r="6072">
          <cell r="A6072">
            <v>104719</v>
          </cell>
          <cell r="B6072" t="str">
            <v>PAREDE COM SISTEMA EM CHAPAS DE GESSO PARA DRYWALL, USO INTERNO, COM DUAS FACES SIMPLES E ESTRUTURA METÁLICA COM GUIAS DUPLAS PARA PAREDES COM ÁREA LÍQUIDA MENOR QUE 6 M2, COM VÃOS. AF_07/2023_PS</v>
          </cell>
          <cell r="C6072" t="str">
            <v>M2</v>
          </cell>
          <cell r="D6072">
            <v>167.77</v>
          </cell>
        </row>
        <row r="6073">
          <cell r="A6073">
            <v>104720</v>
          </cell>
          <cell r="B6073" t="str">
            <v>PAREDE COM SISTEMA EM CHAPAS DE GESSO PARA DRYWALL, USO INTERNO, COM UMA FACE SIMPLES E OUTRA FACE DUPLA E ESTRUTURA METÁLICA COM GUIAS SIMPLES PARA PAREDES COM ÁREA LÍQUIDA MENOR QUE 6 M2, COM VÃOS. AF_07/2023_PS</v>
          </cell>
          <cell r="C6073" t="str">
            <v>M2</v>
          </cell>
          <cell r="D6073">
            <v>143.35</v>
          </cell>
        </row>
        <row r="6074">
          <cell r="A6074">
            <v>104721</v>
          </cell>
          <cell r="B6074" t="str">
            <v>PAREDE COM SISTEMA EM CHAPAS DE GESSO PARA DRYWALL, USO INTERNO, COM UMA FACE SIMPLES E OUTRA FACE DUPLA E ESTRUTURA METÁLICA COM GUIAS DUPLAS PARA PAREDES COM ÁREA LÍQUIDA MENOR QUE 6 M2, COM VÃOS. AF_07/2023_PS</v>
          </cell>
          <cell r="C6074" t="str">
            <v>M2</v>
          </cell>
          <cell r="D6074">
            <v>195.28</v>
          </cell>
        </row>
        <row r="6075">
          <cell r="A6075">
            <v>104722</v>
          </cell>
          <cell r="B6075" t="str">
            <v>PAREDE COM SISTEMA EM CHAPAS DE GESSO PARA DRYWALL, USO INTERNO, COM DUAS FACES DUPLAS E ESTRUTURA METÁLICA COM GUIAS SIMPLES PARA PAREDES COM ÁREA LÍQUIDA MENOR QUE 6 M2, COM VÃOS. AF_07/2023_PS</v>
          </cell>
          <cell r="C6075" t="str">
            <v>M2</v>
          </cell>
          <cell r="D6075">
            <v>170.87</v>
          </cell>
        </row>
        <row r="6076">
          <cell r="A6076">
            <v>104723</v>
          </cell>
          <cell r="B6076" t="str">
            <v>PAREDE COM SISTEMA EM CHAPAS DE GESSO PARA DRYWALL, USO INTERNO, COM DUAS FACES DUPLAS E ESTRUTURA METÁLICA COM GUIAS DUPLAS PARA PAREDES COM ÁREA LÍQUIDA MENOR QUE 6 M2, COM VÃOS. AF_07/2023_PS</v>
          </cell>
          <cell r="C6076" t="str">
            <v>M2</v>
          </cell>
          <cell r="D6076">
            <v>222.79</v>
          </cell>
        </row>
        <row r="6077">
          <cell r="A6077">
            <v>104724</v>
          </cell>
          <cell r="B6077" t="str">
            <v>PAREDE COM SISTEMA EM CHAPAS DE GESSO PARA DRYWALL, USO INTERNO, COM UMA FACE SIMPLES E ESTRUTURA METÁLICA COM GUIAS SIMPLES PARA PAREDES COM ÁREA LÍQUIDA MENOR QUE 6 M2, COM VÃOS. AF_07/2023_PS</v>
          </cell>
          <cell r="C6077" t="str">
            <v>M2</v>
          </cell>
          <cell r="D6077">
            <v>85.14</v>
          </cell>
        </row>
        <row r="6078">
          <cell r="A6078">
            <v>101154</v>
          </cell>
          <cell r="B6078" t="str">
            <v>ALVENARIA DE VEDAÇÃO DE BLOCOS DE CONCRETO CELULAR DE 10X30X60CM (ESPESSURA 10CM) E ARGAMASSA DE ASSENTAMENTO COM PREPARO EM BETONEIRA. AF_05/2020</v>
          </cell>
          <cell r="C6078" t="str">
            <v>M2</v>
          </cell>
          <cell r="D6078">
            <v>124.78</v>
          </cell>
        </row>
        <row r="6079">
          <cell r="A6079">
            <v>101155</v>
          </cell>
          <cell r="B6079" t="str">
            <v>ALVENARIA DE VEDAÇÃO DE BLOCOS DE CONCRETO CELULAR DE 15X30X60CM (ESPESSURA 15CM) E ARGAMASSA DE ASSENTAMENTO COM PREPARO EM BETONEIRA. AF_05/2020</v>
          </cell>
          <cell r="C6079" t="str">
            <v>M2</v>
          </cell>
          <cell r="D6079">
            <v>174.71</v>
          </cell>
        </row>
        <row r="6080">
          <cell r="A6080">
            <v>101156</v>
          </cell>
          <cell r="B6080" t="str">
            <v>ALVENARIA DE VEDAÇÃO DE BLOCOS DE CONCRETO CELULAR DE 20X30X60CM (ESPESSURA 20CM) E ARGAMASSA DE ASSENTAMENTO COM PREPARO EM BETONEIRA. AF_05/2020</v>
          </cell>
          <cell r="C6080" t="str">
            <v>M2</v>
          </cell>
          <cell r="D6080">
            <v>256.2</v>
          </cell>
        </row>
        <row r="6081">
          <cell r="A6081">
            <v>101814</v>
          </cell>
          <cell r="B6081" t="str">
            <v>RECOMPOSIÇÃO DE PAVIMENTOS EM PEDRA POLIÉDRICA, REJUNTAMENTO COM PÓ DE PEDRA, COM REAPROVEITAMENTO DAS PEDRAS POLIÉDRICAS PARA O FECHAMENTO DE VALAS - INCLUSO RETIRADA E COLOCAÇÃO DO MATERIAL. AF_12/2020</v>
          </cell>
          <cell r="C6081" t="str">
            <v>M2</v>
          </cell>
          <cell r="D6081">
            <v>49.82</v>
          </cell>
        </row>
        <row r="6082">
          <cell r="A6082">
            <v>101816</v>
          </cell>
          <cell r="B6082" t="str">
            <v>RECOMPOSIÇÃO DE PAVIMENTO EM PEDRAS POLIÉDRICAS, REJUNTAMENTO COM ARGAMASSA, COM REAPROVEITAMENTO DAS PEDRAS POLIÉDRICAS, PARA O FECHAMENTO DE VALAS - INCLUSO RETIRADA E COLOCAÇÃO DO MATERIAL. AF_12/2020</v>
          </cell>
          <cell r="C6082" t="str">
            <v>M2</v>
          </cell>
          <cell r="D6082">
            <v>74.19</v>
          </cell>
        </row>
        <row r="6083">
          <cell r="A6083">
            <v>101817</v>
          </cell>
          <cell r="B6083" t="str">
            <v>RECOMPOSIÇÃO DE PAVIMENTO EM PARALELEPÍPEDOS, REJUNTAMENTO COM PÓ DE PEDRA, COM REAPROVEITAMENTO DOS PARALELEPÍPEDOS, PARA O FECHAMENTO DE VALAS - INCLUSO RETIRADA E COLOCAÇÃO DO MATERIAL. AF_12/2020</v>
          </cell>
          <cell r="C6083" t="str">
            <v>M2</v>
          </cell>
          <cell r="D6083">
            <v>53.23</v>
          </cell>
        </row>
        <row r="6084">
          <cell r="A6084">
            <v>101819</v>
          </cell>
          <cell r="B6084" t="str">
            <v>RECOMPOSIÇÃO DE PAVIMENTO EM PARALELEPÍPEDOS, REJUNTAMENTO COM ARGAMASSA, COM REAPROVEITAMENTO DOS PARALELEPÍPEDOS, PARA O FECHAMENTO DE VALAS - INCLUSO RETIRADA E COLOCAÇÃO DO MATERIAL. AF_12/2020</v>
          </cell>
          <cell r="C6084" t="str">
            <v>M2</v>
          </cell>
          <cell r="D6084">
            <v>66.69</v>
          </cell>
        </row>
        <row r="6085">
          <cell r="A6085">
            <v>101820</v>
          </cell>
          <cell r="B6085" t="str">
            <v>RECOMPOSIÇÃO DE PAVIMENTO EM PISO INTERTRAVADO SEXTAVADO, COM REAPROVEITAMENTO DOS BLOCOS SEXTAVADO, PARA O FECHAMENTO DE VALAS - INCLUSO RETIRADA E COLOCAÇÃO DO MATERIAL. AF_12/2020</v>
          </cell>
          <cell r="C6085" t="str">
            <v>M2</v>
          </cell>
          <cell r="D6085">
            <v>43.44</v>
          </cell>
        </row>
        <row r="6086">
          <cell r="A6086">
            <v>101822</v>
          </cell>
          <cell r="B6086" t="str">
            <v>RECOMPOSIÇÃO DE BASE E OU SUB-BASE PARA REMENDO PROFUNDO DE SOLOS DE COMPORTAMENTO LATERÍTICO (ARENOSO) - INCLUSO RETIRADA E COLOCAÇÃO DO MATERIAL. AF_12/2020</v>
          </cell>
          <cell r="C6086" t="str">
            <v>M3</v>
          </cell>
          <cell r="D6086">
            <v>106.29</v>
          </cell>
        </row>
        <row r="6087">
          <cell r="A6087">
            <v>101823</v>
          </cell>
          <cell r="B6087" t="str">
            <v>RECOMPOSIÇÃO DE BASE E OU SUB-BASE PARA REMENDO PROFUNDO DE SOLO MELHORADO COM CIMENTO (TEOR DE 2%) - INCLUSO RETIRADA E COLOCAÇÃO DO MATERIAL. AF_12/2020</v>
          </cell>
          <cell r="C6087" t="str">
            <v>M3</v>
          </cell>
          <cell r="D6087">
            <v>140.97</v>
          </cell>
        </row>
        <row r="6088">
          <cell r="A6088">
            <v>101824</v>
          </cell>
          <cell r="B6088" t="str">
            <v>RECOMPOSIÇÃO DE BASE E OU SUB-BASE PARA REMENDO PROFUNDO DE SOLO MELHORADO COM CIMENTO (TEOR DE 4%) - INCLUSO RETIRADA E COLOCAÇÃO DO MATERIAL. AF_12/2020</v>
          </cell>
          <cell r="C6088" t="str">
            <v>M3</v>
          </cell>
          <cell r="D6088">
            <v>173.26</v>
          </cell>
        </row>
        <row r="6089">
          <cell r="A6089">
            <v>101825</v>
          </cell>
          <cell r="B6089" t="str">
            <v>RECOMPOSIÇÃO DE BASE E OU SUB-BASE PARA REMENDO PROFUNDO DE SOLO COM CIMENTO (TEOR DE 6%) - INCLUSO RETIRADA E COLOCAÇÃO DO MATERIAL. AF_12/2020</v>
          </cell>
          <cell r="C6089" t="str">
            <v>M3</v>
          </cell>
          <cell r="D6089">
            <v>204.68</v>
          </cell>
        </row>
        <row r="6090">
          <cell r="A6090">
            <v>101826</v>
          </cell>
          <cell r="B6090" t="str">
            <v>RECOMPOSIÇÃO DE BASE E OU SUB-BASE PARA REMENDO PROFUNDO DE SOLO COM CIMENTO (TEOR DE 8%) - INCLUSO RETIRADA E COLOCAÇÃO DO MATERIAL. AF_12/2020</v>
          </cell>
          <cell r="C6090" t="str">
            <v>M3</v>
          </cell>
          <cell r="D6090">
            <v>235.69</v>
          </cell>
        </row>
        <row r="6091">
          <cell r="A6091">
            <v>101827</v>
          </cell>
          <cell r="B6091" t="str">
            <v>RECOMPOSIÇÃO DE BASE E OU SUB-BASE PARA REMENDO PROFUNDO DE SOLO BRITA (40/60) - INCLUSO RETIRADA E COLOCAÇÃO DO MATERIAL. AF_12/2020</v>
          </cell>
          <cell r="C6091" t="str">
            <v>M3</v>
          </cell>
          <cell r="D6091">
            <v>201.76</v>
          </cell>
        </row>
        <row r="6092">
          <cell r="A6092">
            <v>101828</v>
          </cell>
          <cell r="B6092" t="str">
            <v>RECOMPOSIÇÃO DE BASE E OU SUB-BASE PARA REMENDO PROFUNDO DE SOLO BRITA (50/50) - INCLUSO RETIRADA E COLOCAÇÃO DO MATERIAL. AF_12/2020</v>
          </cell>
          <cell r="C6092" t="str">
            <v>M3</v>
          </cell>
          <cell r="D6092">
            <v>185.85</v>
          </cell>
        </row>
        <row r="6093">
          <cell r="A6093">
            <v>101829</v>
          </cell>
          <cell r="B6093" t="str">
            <v>RECOMPOSIÇÃO DE BASE E OU SUB-BASE PARA REMENDO PROFUNDO DE SOLO BRITA (40/60) COM CIMENTO (TEOR DE 4%) - INCLUSO RETIRADA E COLOCAÇÃO DO MATERIAL. AF_12/2020</v>
          </cell>
          <cell r="C6093" t="str">
            <v>M3</v>
          </cell>
          <cell r="D6093">
            <v>264.91000000000003</v>
          </cell>
        </row>
        <row r="6094">
          <cell r="A6094">
            <v>101830</v>
          </cell>
          <cell r="B6094" t="str">
            <v>RECOMPOSIÇÃO DE BASE E OU SUB-BASE PARA REMENDO PROFUNDO DE SOLO BRITA (40/60) COM CIMENTO (TEOR DE 6%) - INCLUSO RETIRADA E COLOCAÇÃO DO MATERIAL. AF_12/2020</v>
          </cell>
          <cell r="C6094" t="str">
            <v>M3</v>
          </cell>
          <cell r="D6094">
            <v>294.42</v>
          </cell>
        </row>
        <row r="6095">
          <cell r="A6095">
            <v>101831</v>
          </cell>
          <cell r="B6095" t="str">
            <v>RECOMPOSIÇÃO DE BASE E OU SUB-BASE PARA REMENDO PROFUNDO DE SOLO BRITA (40/60) COM CIMENTO (TEOR DE 8%) - INCLUSO RETIRADA E COLOCAÇÃO DO MATERIAL. AF_12/2020</v>
          </cell>
          <cell r="C6095" t="str">
            <v>M3</v>
          </cell>
          <cell r="D6095">
            <v>323.52</v>
          </cell>
        </row>
        <row r="6096">
          <cell r="A6096">
            <v>101832</v>
          </cell>
          <cell r="B6096" t="str">
            <v>RECOMPOSIÇÃO DE BASE E OU SUB-BASE PARA REMENDO PROFUNDO DE SOLO BRITA (50/50) COM CIMENTO (TEOR DE 4%) - INCLUSO RETIRADA E COLOCAÇÃO DO MATERIAL. AF_12/2020</v>
          </cell>
          <cell r="C6096" t="str">
            <v>M3</v>
          </cell>
          <cell r="D6096">
            <v>249.64</v>
          </cell>
        </row>
        <row r="6097">
          <cell r="A6097">
            <v>101833</v>
          </cell>
          <cell r="B6097" t="str">
            <v>RECOMPOSIÇÃO DE BASE E OU SUB-BASE PARA REMENDO PROFUNDO DE SOLO BRITA (50/50) COM CIMENTO (TEOR DE 6%) - INCLUSO RETIRADA E COLOCAÇÃO DO MATERIAL. AF_12/2020</v>
          </cell>
          <cell r="C6097" t="str">
            <v>M3</v>
          </cell>
          <cell r="D6097">
            <v>279.45999999999998</v>
          </cell>
        </row>
        <row r="6098">
          <cell r="A6098">
            <v>101834</v>
          </cell>
          <cell r="B6098" t="str">
            <v>RECOMPOSIÇÃO DE BASE E OU SUB-BASE PARA REMENDO PROFUNDO DE SOLO BRITA (50/50) COM CIMENTO (TEOR DE 8%) - INCLUSO RETIRADA E COLOCAÇÃO DO MATERIAL. AF_12/2020</v>
          </cell>
          <cell r="C6098" t="str">
            <v>M3</v>
          </cell>
          <cell r="D6098">
            <v>308.89</v>
          </cell>
        </row>
        <row r="6099">
          <cell r="A6099">
            <v>101835</v>
          </cell>
          <cell r="B6099" t="str">
            <v>RECOMPOSIÇÃO DE BASE E OU SUB-BASE PARA REMENDO PROFUNDO DE BRITA GRADUADA SIMPLES - INCLUSO RETIRADA E COLOCAÇÃO DO MATERIAL. AF_12/2020</v>
          </cell>
          <cell r="C6099" t="str">
            <v>M3</v>
          </cell>
          <cell r="D6099">
            <v>288.55</v>
          </cell>
        </row>
        <row r="6100">
          <cell r="A6100">
            <v>101836</v>
          </cell>
          <cell r="B6100" t="str">
            <v>RECOMPOSIÇÃO DE BASE E OU SUB-BASE PARA FECHAMENTO DE VALAS DE SOLOS DE COMPORTAMENTO LATERÍTICO (ARENOSO) - INCLUSO RETIRADA E COLOCAÇÃO DO MATERIAL. AF_12/2020</v>
          </cell>
          <cell r="C6100" t="str">
            <v>M3</v>
          </cell>
          <cell r="D6100">
            <v>24.95</v>
          </cell>
        </row>
        <row r="6101">
          <cell r="A6101">
            <v>101837</v>
          </cell>
          <cell r="B6101" t="str">
            <v>RECOMPOSIÇÃO DE BASE E OU SUB-BASE PARA FECHAMENTO DE VALAS DE SOLO MELHORADO COM CIMENTO (TEOR DE 2%) - INCLUSO RETIRADA E COLOCAÇÃO DO MATERIAL. AF_12/2020</v>
          </cell>
          <cell r="C6101" t="str">
            <v>M3</v>
          </cell>
          <cell r="D6101">
            <v>59.63</v>
          </cell>
        </row>
        <row r="6102">
          <cell r="A6102">
            <v>101838</v>
          </cell>
          <cell r="B6102" t="str">
            <v>RECOMPOSIÇÃO DE BASE E OU SUB-BASE PARA FECHAMENTO DE VALAS DE SOLO MELHORADO COM CIMENTO (TEOR DE 4%) - INCLUSO RETIRADA E COLOCAÇÃO DO MATERIAL. AF_12/2020</v>
          </cell>
          <cell r="C6102" t="str">
            <v>M3</v>
          </cell>
          <cell r="D6102">
            <v>91.92</v>
          </cell>
        </row>
        <row r="6103">
          <cell r="A6103">
            <v>101839</v>
          </cell>
          <cell r="B6103" t="str">
            <v>RECOMPOSIÇÃO DE BASE E OU SUB-BASE PARA FECHAMENTO DE VALAS DE SOLO COM CIMENTO (TEOR DE 6%) - INCLUSO RETIRADA E COLOCAÇÃO DO MATERIAL. AF_12/2020</v>
          </cell>
          <cell r="C6103" t="str">
            <v>M3</v>
          </cell>
          <cell r="D6103">
            <v>123.33</v>
          </cell>
        </row>
        <row r="6104">
          <cell r="A6104">
            <v>101840</v>
          </cell>
          <cell r="B6104" t="str">
            <v>RECOMPOSIÇÃO DE BASE E OU SUB-BASE PARA FECHAMENTO DE VALAS DE SOLO COM CIMENTO (TEOR DE 8%) - INCLUSO RETIRADA E COLOCAÇÃO DO MATERIAL. AF_12/2020</v>
          </cell>
          <cell r="C6104" t="str">
            <v>M3</v>
          </cell>
          <cell r="D6104">
            <v>198.97</v>
          </cell>
        </row>
        <row r="6105">
          <cell r="A6105">
            <v>101841</v>
          </cell>
          <cell r="B6105" t="str">
            <v>RECOMPOSIÇÃO DE BASE E OU SUB-BASE PARA FECHAMENTO DE VALAS DE SOLO BRITA (40/60) - INCLUSO RETIRADA E COLOCAÇÃO DO MATERIAL. AF_12/2020</v>
          </cell>
          <cell r="C6105" t="str">
            <v>M3</v>
          </cell>
          <cell r="D6105">
            <v>120.42</v>
          </cell>
        </row>
        <row r="6106">
          <cell r="A6106">
            <v>101842</v>
          </cell>
          <cell r="B6106" t="str">
            <v>RECOMPOSIÇÃO DE BASE E OU SUB-BASE PARA FECHAMENTO DE VALAS DE SOLO BRITA (50/50) - INCLUSO RETIRADA E COLOCAÇÃO DO MATERIAL. AF_12/2020</v>
          </cell>
          <cell r="C6106" t="str">
            <v>M3</v>
          </cell>
          <cell r="D6106">
            <v>104.51</v>
          </cell>
        </row>
        <row r="6107">
          <cell r="A6107">
            <v>101843</v>
          </cell>
          <cell r="B6107" t="str">
            <v>RECOMPOSIÇÃO DE BASE E OU SUB-BASE PARA FECHAMENTO DE VALAS DE SOLO BRITA (40/60) COM CIMENTO (TEOR DE 4%) - INCLUSO RETIRADA E COLOCAÇÃO DO MATERIAL. AF_12/2020</v>
          </cell>
          <cell r="C6107" t="str">
            <v>M3</v>
          </cell>
          <cell r="D6107">
            <v>183.57</v>
          </cell>
        </row>
        <row r="6108">
          <cell r="A6108">
            <v>101844</v>
          </cell>
          <cell r="B6108" t="str">
            <v>RECOMPOSIÇÃO DE BASE E OU SUB-BASE PARA FECHAMENTO DE VALAS DE SOLO BRITA (40/60) COM CIMENTO (TEOR DE 6%) - INCLUSO RETIRADA E COLOCAÇÃO DO MATERIAL. AF_12/2020</v>
          </cell>
          <cell r="C6108" t="str">
            <v>M3</v>
          </cell>
          <cell r="D6108">
            <v>213.08</v>
          </cell>
        </row>
        <row r="6109">
          <cell r="A6109">
            <v>101845</v>
          </cell>
          <cell r="B6109" t="str">
            <v>RECOMPOSIÇÃO DE BASE E OU SUB-BASE PARA FECHAMENTO DE VALAS DE SOLO BRITA (40/60) COM CIMENTO (TEOR DE 8%) - INCLUSO RETIRADA E COLOCAÇÃO DO MATERIAL. AF_12/2020</v>
          </cell>
          <cell r="C6109" t="str">
            <v>M3</v>
          </cell>
          <cell r="D6109">
            <v>242.18</v>
          </cell>
        </row>
        <row r="6110">
          <cell r="A6110">
            <v>101846</v>
          </cell>
          <cell r="B6110" t="str">
            <v>RECOMPOSIÇÃO DE BASE E OU SUB-BASE PARA FECHAMENTO DE VALAS DE SOLO BRITA (50/50) COM CIMENTO (TEOR DE 4%) - INCLUSO RETIRADA E COLOCAÇÃO DO MATERIAL. AF_12/2020</v>
          </cell>
          <cell r="C6110" t="str">
            <v>M3</v>
          </cell>
          <cell r="D6110">
            <v>168.3</v>
          </cell>
        </row>
        <row r="6111">
          <cell r="A6111">
            <v>101847</v>
          </cell>
          <cell r="B6111" t="str">
            <v>RECOMPOSIÇÃO DE BASE E OU SUB-BASE PARA FECHAMENTO DE VALAS DE SOLO BRITA (50/50) COM CIMENTO (TEOR DE 6%) - INCLUSO RETIRADA E COLOCAÇÃO DO MATERIAL. AF_12/2020</v>
          </cell>
          <cell r="C6111" t="str">
            <v>M3</v>
          </cell>
          <cell r="D6111">
            <v>198.12</v>
          </cell>
        </row>
        <row r="6112">
          <cell r="A6112">
            <v>101848</v>
          </cell>
          <cell r="B6112" t="str">
            <v>RECOMPOSIÇÃO DE BASE E OU SUB-BASE PARA FECHAMENTO DE VALAS DE SOLO BRITA (50/50) COM CIMENTO (TEOR DE 8%) - INCLUSO RETIRADA E COLOCAÇÃO DO MATERIAL. AF_12/2020</v>
          </cell>
          <cell r="C6112" t="str">
            <v>M3</v>
          </cell>
          <cell r="D6112">
            <v>227.55</v>
          </cell>
        </row>
        <row r="6113">
          <cell r="A6113">
            <v>101849</v>
          </cell>
          <cell r="B6113" t="str">
            <v>RECOMPOSIÇÃO DE BASE E OU SUB-BASE PARA FECHAMENTO DE VALAS DE BRITA GRADUADA SIMPLES - INCLUSO RETIRADA E COLOCAÇÃO DO MATERIAL. AF_12/2020</v>
          </cell>
          <cell r="C6113" t="str">
            <v>M3</v>
          </cell>
          <cell r="D6113">
            <v>207.21</v>
          </cell>
        </row>
        <row r="6114">
          <cell r="A6114">
            <v>101850</v>
          </cell>
          <cell r="B6114" t="str">
            <v>REASSENTAMENTO DE PARALELEPÍPEDOS, REJUNTAMENTO COM PÓ DE PEDRA, COM REAPROVEITAMENTO DOS PARALELEPÍPEDOS - INCLUSO RETIRADA E COLOCAÇÃO DO MATERIAL. AF_12/2020</v>
          </cell>
          <cell r="C6114" t="str">
            <v>M2</v>
          </cell>
          <cell r="D6114">
            <v>63.51</v>
          </cell>
        </row>
        <row r="6115">
          <cell r="A6115">
            <v>101852</v>
          </cell>
          <cell r="B6115" t="str">
            <v>REASSENTAMENTO DE PARALELEPÍPEDOS, REJUNTAMENTO COM ARGAMASSA, COM REAPROVEITAMENTO DOS PARALELEPÍPEDOS - INCLUSO RETIRADA E COLOCAÇÃO DO MATERIAL. AF_12/2020</v>
          </cell>
          <cell r="C6115" t="str">
            <v>M2</v>
          </cell>
          <cell r="D6115">
            <v>77.540000000000006</v>
          </cell>
        </row>
        <row r="6116">
          <cell r="A6116">
            <v>101853</v>
          </cell>
          <cell r="B6116" t="str">
            <v>REASSENTAMENTO DE PEDRAS POLIÉDRICAS, REJUNTAMENTO COM PÓ DE PEDRA, COM REAPROVEITAMENTO DAS PEDRAS POLIÉDRICAS - INCLUSO RETIRADA E COLOCAÇÃO DO MATERIAL.  AF_12/2020</v>
          </cell>
          <cell r="C6116" t="str">
            <v>M2</v>
          </cell>
          <cell r="D6116">
            <v>58.03</v>
          </cell>
        </row>
        <row r="6117">
          <cell r="A6117">
            <v>101855</v>
          </cell>
          <cell r="B6117" t="str">
            <v>REASSENTAMENTO DE PEDRAS POLIÉDRICAS, REJUNTAMENTO COM ARGAMASSA, COM REAPROVEITAMENTO DAS PEDRAS POLIÉDRICAS - INCLUSO RETIRADA E COLOCAÇÃO DO MATERIAL. AF_12/2020</v>
          </cell>
          <cell r="C6117" t="str">
            <v>M2</v>
          </cell>
          <cell r="D6117">
            <v>82.86</v>
          </cell>
        </row>
        <row r="6118">
          <cell r="A6118">
            <v>101856</v>
          </cell>
          <cell r="B6118" t="str">
            <v>REASSENTAMENTO DE BLOCOS PISOGRAMA PARA PISO INTERTRAVADO, COM REAPROVEITAMENTO DOS BLOCOS PISOGRAMA - INCLUSO RETIRADA E COLOCAÇÃO DO MATERIAL. AF_12/2020</v>
          </cell>
          <cell r="C6118" t="str">
            <v>M2</v>
          </cell>
          <cell r="D6118">
            <v>29.56</v>
          </cell>
        </row>
        <row r="6119">
          <cell r="A6119">
            <v>101857</v>
          </cell>
          <cell r="B6119" t="str">
            <v>REASSENTAMENTO DE BLOCOS SEXTAVADO PARA PISO INTERTRAVADO, ESPESSURA DE 6 CM, EM CALÇADA, COM REAPROVEITAMENTO DOS BLOCOS SEXTAVADOS - INCLUSO RETIRADA E COLOCAÇÃO DO MATERIAL. AF_12/2020</v>
          </cell>
          <cell r="C6119" t="str">
            <v>M2</v>
          </cell>
          <cell r="D6119">
            <v>35.82</v>
          </cell>
        </row>
        <row r="6120">
          <cell r="A6120">
            <v>101858</v>
          </cell>
          <cell r="B6120" t="str">
            <v>REASSENTAMENTO DE BLOCOS SEXTAVADO PARA PISO INTERTRAVADO, ESPESSURA DE 6 CM, EM VIA/ESTACIONAMENTO, COM REAPROVEITAMENTO DOS BLOCOS SEXTAVADO - INCLUSO RETIRADA E COLOCAÇÃO DO MATERIAL. AF_12/2020</v>
          </cell>
          <cell r="C6120" t="str">
            <v>M2</v>
          </cell>
          <cell r="D6120">
            <v>30.08</v>
          </cell>
        </row>
        <row r="6121">
          <cell r="A6121">
            <v>101859</v>
          </cell>
          <cell r="B6121" t="str">
            <v>REASSENTAMENTO DE BLOCOS SEXTAVADO PARA PISO INTERTRAVADO, ESPESSURA DE 8 CM, EM VIA/ESTACIONAMENTO, COM REAPROVEITAMENTO DOS BLOCOS SEXTAVADO - INCLUSO RETIRADA E COLOCAÇÃO DO MATERIAL. AF_12/2020</v>
          </cell>
          <cell r="C6121" t="str">
            <v>M2</v>
          </cell>
          <cell r="D6121">
            <v>32.770000000000003</v>
          </cell>
        </row>
        <row r="6122">
          <cell r="A6122">
            <v>101860</v>
          </cell>
          <cell r="B6122" t="str">
            <v>REASSENTAMENTO DE BLOCOS SEXTAVADO PARA PISO INTERTRAVADO, ESPESSURA DE 10 CM, EM VIA/ESTACIONAMENTO, COM REAPROVEITAMENTO DOS BLOCOS SEXTAVADO - INCLUSO RETIRADA E COLOCAÇÃO DO MATERIAL. AF_12/2020</v>
          </cell>
          <cell r="C6122" t="str">
            <v>M2</v>
          </cell>
          <cell r="D6122">
            <v>37.020000000000003</v>
          </cell>
        </row>
        <row r="6123">
          <cell r="A6123">
            <v>101861</v>
          </cell>
          <cell r="B6123" t="str">
            <v>REASSENTAMENTO DE BLOCOS RETANGULAR PARA PISO INTERTRAVADO, ESPESSURA DE 4  CM, EM CALÇADA, COM REAPROVEITAMENTO DOS BLOCOS RETANGULAR - INCLUSO RETIRADA E COLOCAÇÃO DO MATERIAL. AF_12/2020</v>
          </cell>
          <cell r="C6123" t="str">
            <v>M2</v>
          </cell>
          <cell r="D6123">
            <v>34.9</v>
          </cell>
        </row>
        <row r="6124">
          <cell r="A6124">
            <v>101862</v>
          </cell>
          <cell r="B6124" t="str">
            <v>REASSENTAMENTO DE BLOCOS RETANGULAR PARA PISO INTERTRAVADO, ESPESSURA DE 6 CM, EM CALÇADA, COM REAPROVEITAMENTO DOS BLOCOS RETANGULAR - INCLUSO RETIRADA E COLOCAÇÃO DO MATERIAL. AF_12/2020</v>
          </cell>
          <cell r="C6124" t="str">
            <v>M2</v>
          </cell>
          <cell r="D6124">
            <v>37.65</v>
          </cell>
        </row>
        <row r="6125">
          <cell r="A6125">
            <v>101863</v>
          </cell>
          <cell r="B6125" t="str">
            <v>REASSENTAMENTO DE BLOCOS RETANGULAR PARA PISO INTERTRAVADO, ESPESSURA DE 6 CM, EM VIA/ESTACIONAMENTO, COM REAPROVEITAMENTO DOS BLOCOS RETANGULAR - INCLUSO RETIRADA E COLOCAÇÃO DO MATERIAL. AF_12/2020</v>
          </cell>
          <cell r="C6125" t="str">
            <v>M2</v>
          </cell>
          <cell r="D6125">
            <v>30.45</v>
          </cell>
        </row>
        <row r="6126">
          <cell r="A6126">
            <v>101864</v>
          </cell>
          <cell r="B6126" t="str">
            <v>REASSENTAMENTO DE BLOCOS RETANGULAR PARA PISO INTERTRAVADO, ESPESSURA DE 8 CM, EM VIA/ESTACIONAMENTO, COM REAPROVEITAMENTO DOS BLOCOS RETANGULAR - INCLUSO RETIRADA E COLOCAÇÃO DO MATERIAL. AF_12/2020</v>
          </cell>
          <cell r="C6126" t="str">
            <v>M2</v>
          </cell>
          <cell r="D6126">
            <v>34.700000000000003</v>
          </cell>
        </row>
        <row r="6127">
          <cell r="A6127">
            <v>101865</v>
          </cell>
          <cell r="B6127" t="str">
            <v>REASSENTAMENTO DE BLOCOS RETANGULAR PARA PISO INTERTRAVADO, ESPESSURA DE 10 CM, EM VIA/ESTACIONAMENTO, COM REAPROVEITAMENTO DOS BLOCOS RETANGULAR - INCLUSO RETIRADA E COLOCAÇÃO DO MATERIAL. AF_12/2020</v>
          </cell>
          <cell r="C6127" t="str">
            <v>M2</v>
          </cell>
          <cell r="D6127">
            <v>38.93</v>
          </cell>
        </row>
        <row r="6128">
          <cell r="A6128">
            <v>101866</v>
          </cell>
          <cell r="B6128" t="str">
            <v>REASSENTAMENTO DE BLOCOS 16 FACES PARA PISO INTERTRAVADO, ESPESSURA DE 4  CM, EM CALÇADA, COM REAPROVEITAMENTO DOS BLOCOS 16 FACES - INCLUSO RETIRADA E COLOCAÇÃO DO MATERIAL. AF_12/2020</v>
          </cell>
          <cell r="C6128" t="str">
            <v>M2</v>
          </cell>
          <cell r="D6128">
            <v>35.1</v>
          </cell>
        </row>
        <row r="6129">
          <cell r="A6129">
            <v>101867</v>
          </cell>
          <cell r="B6129" t="str">
            <v>REASSENTAMENTO DE BLOCOS 16 FACES PARA PISO INTERTRAVADO, ESPESSURA DE 6 CM, EM CALÇADA, COM REAPROVEITAMENTO DOS BLOCOS 16 FACES - INCLUSO RETIRADA E COLOCAÇÃO DO MATERIAL. AF_12/2020</v>
          </cell>
          <cell r="C6129" t="str">
            <v>M2</v>
          </cell>
          <cell r="D6129">
            <v>39.35</v>
          </cell>
        </row>
        <row r="6130">
          <cell r="A6130">
            <v>101868</v>
          </cell>
          <cell r="B6130" t="str">
            <v>REASSENTAMENTO DE BLOCOS 16 FACES PARA PISO INTERTRAVADO, ESPESSURA DE 6 CM, EM VIA/ESTACIONAMENTO, COM REAPROVEITAMENTO DOS BLOCOS 16 FACES - INCLUSO RETIRADA E COLOCAÇÃO DO MATERIAL. AF_12/2020</v>
          </cell>
          <cell r="C6130" t="str">
            <v>M2</v>
          </cell>
          <cell r="D6130">
            <v>32.159999999999997</v>
          </cell>
        </row>
        <row r="6131">
          <cell r="A6131">
            <v>101869</v>
          </cell>
          <cell r="B6131" t="str">
            <v>REASSENTAMENTO DE BLOCOS 16 FACES PARA PISO INTERTRAVADO, ESPESSURA DE 8 CM, EM VIA/ESTACIONAMENTO, COM REAPROVEITAMENTO DOS BLOCOS 16 FACES - INCLUSO RETIRADA E COLOCAÇÃO DO MATERIAL. AF_12/2020</v>
          </cell>
          <cell r="C6131" t="str">
            <v>M2</v>
          </cell>
          <cell r="D6131">
            <v>36.380000000000003</v>
          </cell>
        </row>
        <row r="6132">
          <cell r="A6132">
            <v>101870</v>
          </cell>
          <cell r="B6132" t="str">
            <v>REASSENTAMENTO DE BLOCOS 16 FACES PARA PISO INTERTRAVADO, ESPESSURA DE 10 CM, EM VIA/ESTACIONAMENTO, COM REAPROVEITAMENTO DOS BLOCOS 16 FACES - INCLUSO RETIRADA E COLOCAÇÃO DO MATERIAL. AF_12/2020</v>
          </cell>
          <cell r="C6132" t="str">
            <v>M2</v>
          </cell>
          <cell r="D6132">
            <v>40.630000000000003</v>
          </cell>
        </row>
        <row r="6133">
          <cell r="A6133">
            <v>102098</v>
          </cell>
          <cell r="B6133" t="str">
            <v>RECOMPOSIÇÃO DE REVESTIMENTO EM CONCRETO ASFÁLTICO (AQUISIÇÃO EM USINA), PARA O FECHAMENTO DE VALAS - INCLUSO DEMOLIÇÃO DO PAVIMENTO. AF_12/2020</v>
          </cell>
          <cell r="C6133" t="str">
            <v>M3</v>
          </cell>
          <cell r="D6133">
            <v>1962.67</v>
          </cell>
        </row>
        <row r="6134">
          <cell r="A6134">
            <v>102988</v>
          </cell>
          <cell r="B6134" t="str">
            <v>RECOMPOSIÇÃO DE PAVIMENTO EM PISO INTERTRAVADO, COM REAPROVEITAMENTO DOS BLOCOS INTERTRAVADOS, PARA FECHAMENTO DE VALAS - INCLUSO RETIRADA E COLOCAÇÃO DO MATERIAL. AF_12/2020</v>
          </cell>
          <cell r="C6134" t="str">
            <v>M2</v>
          </cell>
          <cell r="D6134">
            <v>56.09</v>
          </cell>
        </row>
        <row r="6135">
          <cell r="A6135">
            <v>100576</v>
          </cell>
          <cell r="B6135" t="str">
            <v>REGULARIZAÇÃO E COMPACTAÇÃO DE SUBLEITO DE SOLO PREDOMINANTEMENTE ARGILOSO, PARA OBRAS DE CONSTRUÇÃO DE PAVIMENTOS. AF_09/2024</v>
          </cell>
          <cell r="C6135" t="str">
            <v>M2</v>
          </cell>
          <cell r="D6135">
            <v>1.93</v>
          </cell>
        </row>
        <row r="6136">
          <cell r="A6136">
            <v>100577</v>
          </cell>
          <cell r="B6136" t="str">
            <v>REGULARIZAÇÃO E COMPACTAÇÃO DE SUBLEITO DE SOLO PREDOMINANTEMENTE ARENOSO, PARA OBRAS DE CONSTRUÇÃO DE PAVIMENTOS. AF_09/2024</v>
          </cell>
          <cell r="C6136" t="str">
            <v>M2</v>
          </cell>
          <cell r="D6136">
            <v>0.45</v>
          </cell>
        </row>
        <row r="6137">
          <cell r="A6137">
            <v>105597</v>
          </cell>
          <cell r="B6137" t="str">
            <v>REGULARIZAÇÃO E COMPACTAÇÃO DE SUBLEITO DE SOLO PREDOMINANTEMENTE ARGILOSO, PARA OBRAS DE RECONSTRUÇÃO DE PAVIMENTOS. AF_09/2024</v>
          </cell>
          <cell r="C6137" t="str">
            <v>M2</v>
          </cell>
          <cell r="D6137">
            <v>3.62</v>
          </cell>
        </row>
        <row r="6138">
          <cell r="A6138">
            <v>105598</v>
          </cell>
          <cell r="B6138" t="str">
            <v>REGULARIZAÇÃO E COMPACTAÇÃO DE SUBLEITO DE SOLO PREDOMINANTEMENTE ARENOSO, PARA OBRAS DE RECONSTRUÇÃO DE PAVIMENTOS. AF_09/2024</v>
          </cell>
          <cell r="C6138" t="str">
            <v>M2</v>
          </cell>
          <cell r="D6138">
            <v>1.82</v>
          </cell>
        </row>
        <row r="6139">
          <cell r="A6139">
            <v>96388</v>
          </cell>
          <cell r="B6139" t="str">
            <v>CONSTRUÇÃO DE BASE E SUB-BASE PARA PAVIMENTAÇÃO DE SOLO DE COMPORTAMENTO LATERÍTICO (ARENOSO), COM ESPESSURA DE 15 CM - EXCLUSIVE ESCAVAÇÃO, CARGA E TRANSPORTE E SOLO. AF_09/2024</v>
          </cell>
          <cell r="C6139" t="str">
            <v>M3</v>
          </cell>
          <cell r="D6139">
            <v>8.5399999999999991</v>
          </cell>
        </row>
        <row r="6140">
          <cell r="A6140">
            <v>96389</v>
          </cell>
          <cell r="B6140" t="str">
            <v>CONSTRUÇÃO DE BASE E SUB-BASE PARA PAVIMENTAÇÃO DE SOLO (PREDOMINANTEMENTE ARENOSO) MELHORADO COM CIMENTO - 2%, MISTURA EM PISTA, COM ESPESSURA DE 15 CM - EXCLUSIVE ESCAVAÇÃO, CARGA E TRANSPORTE E SOLO. AF_09/2024</v>
          </cell>
          <cell r="C6140" t="str">
            <v>M3</v>
          </cell>
          <cell r="D6140">
            <v>47.21</v>
          </cell>
        </row>
        <row r="6141">
          <cell r="A6141">
            <v>96390</v>
          </cell>
          <cell r="B6141" t="str">
            <v>CONSTRUÇÃO DE BASE E SUB-BASE PARA PAVIMENTAÇÃO DE SOLO (PREDOMINANTEMENTE ARENOSO) MELHORADO COM CIMENTO - 4%, MISTURA EM PISTA, COM ESPESSURA DE 15 CM - EXCLUSIVE ESCAVAÇÃO, CARGA E TRANSPORTE E SOLO. AF_09/2024</v>
          </cell>
          <cell r="C6141" t="str">
            <v>M3</v>
          </cell>
          <cell r="D6141">
            <v>79.5</v>
          </cell>
        </row>
        <row r="6142">
          <cell r="A6142">
            <v>96391</v>
          </cell>
          <cell r="B6142" t="str">
            <v>CONSTRUÇÃO DE BASE E SUB-BASE PARA PAVIMENTAÇÃO DE SOLO (PREDOMINANTEMENTE ARENOSO) COM CIMENTO - 6%, MISTURA EM PISTA, COM ESPESSURA DE 15 CM - EXCLUSIVE ESCAVAÇÃO, CARGA E TRANSPORTE E SOLO. AF_09/2024</v>
          </cell>
          <cell r="C6142" t="str">
            <v>M3</v>
          </cell>
          <cell r="D6142">
            <v>110.92</v>
          </cell>
        </row>
        <row r="6143">
          <cell r="A6143">
            <v>96392</v>
          </cell>
          <cell r="B6143" t="str">
            <v>CONSTRUÇÃO DE BASE E SUB-BASE PARA PAVIMENTAÇÃO DE SOLO (PREDOMINANTEMENTE ARENOSO) COM CIMENTO - 8%, MISTURA EM PISTA, COM ESPESSURA DE 15 CM - EXCLUSIVE ESCAVAÇÃO, CARGA E TRANSPORTE E SOLO. AF_09/2024</v>
          </cell>
          <cell r="C6143" t="str">
            <v>M3</v>
          </cell>
          <cell r="D6143">
            <v>141.93</v>
          </cell>
        </row>
        <row r="6144">
          <cell r="A6144">
            <v>96396</v>
          </cell>
          <cell r="B6144" t="str">
            <v>CONSTRUÇÃO DE BASE E SUB-BASE PARA PAVIMENTAÇÃO DE BRITA GRADUADA SIMPLES, COM ESPESSURA DE 15 CM - EXCLUSIVE CARGA E TRANSPORTE. AF_09/2024</v>
          </cell>
          <cell r="C6144" t="str">
            <v>M3</v>
          </cell>
          <cell r="D6144">
            <v>195.43</v>
          </cell>
        </row>
        <row r="6145">
          <cell r="A6145">
            <v>96397</v>
          </cell>
          <cell r="B6145" t="str">
            <v>CONSTRUÇÃO DE BASE E SUB-BASE PARA PAVIMENTAÇÃO DE BRITA GRADUADA SIMPLES TRATADA COM CIMENTO, COM ESPESSURA DE 15 CM - EXCLUSIVE CARGA E TRANSPORTE. AF_09/2024</v>
          </cell>
          <cell r="C6145" t="str">
            <v>M3</v>
          </cell>
          <cell r="D6145">
            <v>256.93</v>
          </cell>
        </row>
        <row r="6146">
          <cell r="A6146">
            <v>96398</v>
          </cell>
          <cell r="B6146" t="str">
            <v>CONSTRUÇÃO DE BASE E SUB-BASE PARA PAVIMENTAÇÃO DE CONCRETO COMPACTADO COM ROLO, COM ESPESSURA DE 15 CM - EXCLUSIVE CARGA E TRANSPORTE. AF_09/2024</v>
          </cell>
          <cell r="C6146" t="str">
            <v>M3</v>
          </cell>
          <cell r="D6146">
            <v>338.33</v>
          </cell>
        </row>
        <row r="6147">
          <cell r="A6147">
            <v>96399</v>
          </cell>
          <cell r="B6147" t="str">
            <v>CONSTRUÇÃO DE BASE E SUB-BASE PARA PAVIMENTAÇÃO DE RACHÃO, COM ESPESSURA DE 40 CM - EXCLUSIVE CARGA E TRANSPORTE. AF_09/2024</v>
          </cell>
          <cell r="C6147" t="str">
            <v>M3</v>
          </cell>
          <cell r="D6147">
            <v>135.19</v>
          </cell>
        </row>
        <row r="6148">
          <cell r="A6148">
            <v>96400</v>
          </cell>
          <cell r="B6148" t="str">
            <v>CONSTRUÇÃO DE BASE E SUB-BASE PARA PAVIMENTAÇÃO DE MACADAME SECO, COM ESPESSURA DE 15 CM - EXCLUSIVE CARGA E TRANSPORTE. AF_09/2024</v>
          </cell>
          <cell r="C6148" t="str">
            <v>M3</v>
          </cell>
          <cell r="D6148">
            <v>176.58</v>
          </cell>
        </row>
        <row r="6149">
          <cell r="A6149">
            <v>100564</v>
          </cell>
          <cell r="B6149" t="str">
            <v>CONSTRUÇÃO DE BASE E SUB-BASE PARA PAVIMENTAÇÃO DE SOLO (PREDOMINANTEMENTE ARENOSO) BRITA - 40%-60%, MISTURA EM PISTA, COM ESPESSURA DE 15 CM - EXCLUSIVE ESCAVAÇÃO, CARGA E TRANSPORTE E SOLO. AF_09/2024</v>
          </cell>
          <cell r="C6149" t="str">
            <v>M3</v>
          </cell>
          <cell r="D6149">
            <v>117.7</v>
          </cell>
        </row>
        <row r="6150">
          <cell r="A6150">
            <v>100565</v>
          </cell>
          <cell r="B6150" t="str">
            <v>CONSTRUÇÃO DE BASE E SUB-BASE PARA PAVIMENTAÇÃO DE SOLO (PREDOMINANTEMENTE ARENOSO) BRITA - 50%-50%, MISTURA EM PISTA, COM ESPESSURA DE 15 CM - EXCLUSIVE ESCAVAÇÃO, CARGA E TRANSPORTE E SOLO. AF_09/2024</v>
          </cell>
          <cell r="C6150" t="str">
            <v>M3</v>
          </cell>
          <cell r="D6150">
            <v>101.79</v>
          </cell>
        </row>
        <row r="6151">
          <cell r="A6151">
            <v>100566</v>
          </cell>
          <cell r="B6151" t="str">
            <v>CONSTRUÇÃO DE BASE E SUB-BASE PARA PAVIMENTAÇÃO DE SOLO (PREDOMINANTEMENTE ARENOSO) BRITA - 40%-60% COM CIMENTO - 4%, MISTURA EM PISTA, COM ESPESSURA DE 15 CM - EXCLUSIVE ESCAVAÇÃO, CARGA E TRANSPORTE E SOLO. AF_09/2024</v>
          </cell>
          <cell r="C6151" t="str">
            <v>M3</v>
          </cell>
          <cell r="D6151">
            <v>180.76</v>
          </cell>
        </row>
        <row r="6152">
          <cell r="A6152">
            <v>100567</v>
          </cell>
          <cell r="B6152" t="str">
            <v>CONSTRUÇÃO DE BASE E SUB-BASE PARA PAVIMENTAÇÃO DE SOLO (PREDOMINANTEMENTE ARENOSO) BRITA - 40%-60% COM CIMENTO - 6%, MISTURA EM PISTA, COM ESPESSURA DE 15 CM - EXCLUSIVE ESCAVAÇÃO, CARGA E TRANSPORTE E SOLO. AF_09/2024</v>
          </cell>
          <cell r="C6152" t="str">
            <v>M3</v>
          </cell>
          <cell r="D6152">
            <v>210.27</v>
          </cell>
        </row>
        <row r="6153">
          <cell r="A6153">
            <v>100568</v>
          </cell>
          <cell r="B6153" t="str">
            <v>CONSTRUÇÃO DE BASE E SUB-BASE PARA PAVIMENTAÇÃO DE SOLO (PREDOMINANTEMENTE ARENOSO) BRITA - 40%-60% COM CIMENTO - 8%, MISTURA EM PISTA, COM ESPESSURA DE 15 CM - EXCLUSIVE ESCAVAÇÃO, CARGA E TRANSPORTE E SOLO. AF_09/2024</v>
          </cell>
          <cell r="C6153" t="str">
            <v>M3</v>
          </cell>
          <cell r="D6153">
            <v>239.37</v>
          </cell>
        </row>
        <row r="6154">
          <cell r="A6154">
            <v>100569</v>
          </cell>
          <cell r="B6154" t="str">
            <v>CONSTRUÇÃO DE BASE E SUB-BASE PARA PAVIMENTAÇÃO DE SOLO (PREDOMINANTEMENTE ARENOSO) BRITA - 50%-50% COM CIMENTO - 4%, MISTURA EM PISTA, COM ESPESSURA DE 15 CM - EXCLUSIVE ESCAVAÇÃO, CARGA E TRANSPORTE E SOLO. AF_09/2024</v>
          </cell>
          <cell r="C6154" t="str">
            <v>M3</v>
          </cell>
          <cell r="D6154">
            <v>165.49</v>
          </cell>
        </row>
        <row r="6155">
          <cell r="A6155">
            <v>100570</v>
          </cell>
          <cell r="B6155" t="str">
            <v>CONSTRUÇÃO DE BASE E SUB-BASE PARA PAVIMENTAÇÃO DE SOLO (PREDOMINANTEMENTE ARENOSO) BRITA - 50%-50% COM CIMENTO - 6%, MISTURA EM PISTA, COM ESPESSURA DE 15 CM - EXCLUSIVE ESCAVAÇÃO, CARGA E TRANSPORTE E SOLO. AF_09/2024</v>
          </cell>
          <cell r="C6155" t="str">
            <v>M3</v>
          </cell>
          <cell r="D6155">
            <v>195.31</v>
          </cell>
        </row>
        <row r="6156">
          <cell r="A6156">
            <v>100571</v>
          </cell>
          <cell r="B6156" t="str">
            <v>CONSTRUÇÃO DE BASE E SUB-BASE PARA PAVIMENTAÇÃO DE SOLO (PREDOMINANTEMENTE ARENOSO) BRITA - 50%-50% COM CIMENTO - 8%, MISTURA EM PISTA, COM ESPESSURA DE 15 CM - EXCLUSIVE ESCAVAÇÃO, CARGA E TRANSPORTE E SOLO. AF_09/2024</v>
          </cell>
          <cell r="C6156" t="str">
            <v>M3</v>
          </cell>
          <cell r="D6156">
            <v>224.73</v>
          </cell>
        </row>
        <row r="6157">
          <cell r="A6157">
            <v>100572</v>
          </cell>
          <cell r="B6157" t="str">
            <v>CONSTRUÇÃO DE BASE E SUB-BASE PARA PAVIMENTAÇÃO DE SOLO (PREDOMINANTEMENTE ARGILOSO) BRITA - 40%-60%, MISTURA EM PISTA, COM ESPESSURA DE 15 CM - EXCLUSIVE ESCAVAÇÃO, CARGA E TRANSPORTE E SOLO. AF_09/2024</v>
          </cell>
          <cell r="C6157" t="str">
            <v>M3</v>
          </cell>
          <cell r="D6157">
            <v>122.49</v>
          </cell>
        </row>
        <row r="6158">
          <cell r="A6158">
            <v>100573</v>
          </cell>
          <cell r="B6158" t="str">
            <v>CONSTRUÇÃO DE BASE E SUB-BASE PARA PAVIMENTAÇÃO DE SOLO (PREDOMINANTEMENTE ARGILOSO) BRITA - 50%-50%, MISTURA EM PISTA, COM ESPESSURA DE 15 CM - EXCLUSIVE ESCAVAÇÃO, CARGA E TRANSPORTE E SOLO. AF_09/2024</v>
          </cell>
          <cell r="C6158" t="str">
            <v>M3</v>
          </cell>
          <cell r="D6158">
            <v>106.58</v>
          </cell>
        </row>
        <row r="6159">
          <cell r="A6159">
            <v>100574</v>
          </cell>
          <cell r="B6159" t="str">
            <v>ESPALHAMENTO DE MATERIAL COM TRATOR DE ESTEIRAS. AF_09/2024</v>
          </cell>
          <cell r="C6159" t="str">
            <v>M3</v>
          </cell>
          <cell r="D6159">
            <v>1.3</v>
          </cell>
        </row>
        <row r="6160">
          <cell r="A6160">
            <v>100575</v>
          </cell>
          <cell r="B6160" t="str">
            <v>REGULARIZAÇÃO DE SUPERFÍCIES COM MOTONIVELADORA. AF_09/2024</v>
          </cell>
          <cell r="C6160" t="str">
            <v>M2</v>
          </cell>
          <cell r="D6160">
            <v>1.8</v>
          </cell>
        </row>
        <row r="6161">
          <cell r="A6161">
            <v>101767</v>
          </cell>
          <cell r="B6161" t="str">
            <v>CONSTRUÇÃO DE BASE E SUB-BASE PARA PAVIMENTAÇÃO DE SOLO ESTABILIZADO GRANULOMETRICAMENTE COM MISTURA DE SOLOS EM PISTA - EXCLUSIVE SOLO, ESCAVAÇÃO, CARGA E TRANSPORTE. AF_09/2024</v>
          </cell>
          <cell r="C6161" t="str">
            <v>M3</v>
          </cell>
          <cell r="D6161">
            <v>27.33</v>
          </cell>
        </row>
        <row r="6162">
          <cell r="A6162">
            <v>101768</v>
          </cell>
          <cell r="B6162" t="str">
            <v>CONSTRUÇÃO DE BASE E SUB-BASE PARA PAVIMENTAÇÃO DE SOLO ESTABILIZADO GRANULOMETRICAMENTE SEM MISTURA DE SOLOS - EXCLUSIVE SOLO, ESCAVAÇÃO, CARGA E TRANSPORTE. AF_09/2024</v>
          </cell>
          <cell r="C6162" t="str">
            <v>M3</v>
          </cell>
          <cell r="D6162">
            <v>23.86</v>
          </cell>
        </row>
        <row r="6163">
          <cell r="A6163">
            <v>105566</v>
          </cell>
          <cell r="B6163" t="str">
            <v>CONSTRUÇÃO DE BASE E SUB-BASE PARA PAVIMENTAÇÃO DE SOLO DE COMPORTAMENTO LATERÍTICO (ARENOSO), COM ESPESSURA DE 10 CM - EXCLUSIVE ESCAVAÇÃO, CARGA E TRANSPORTE E SOLO. AF_09/2024</v>
          </cell>
          <cell r="C6163" t="str">
            <v>M3</v>
          </cell>
          <cell r="D6163">
            <v>10.67</v>
          </cell>
        </row>
        <row r="6164">
          <cell r="A6164">
            <v>105567</v>
          </cell>
          <cell r="B6164" t="str">
            <v>RECONSTRUÇÃO DE BASE E SUB-BASE PARA PAVIMENTAÇÃO DE SOLO DE COMPORTAMENTO LATERÍTICO (ARENOSO), COM ESPESSURA DE 10 CM - EXCLUSIVE ESCAVAÇÃO, CARGA E TRANSPORTE E SOLO. AF_09/2024</v>
          </cell>
          <cell r="C6164" t="str">
            <v>M3</v>
          </cell>
          <cell r="D6164">
            <v>14.04</v>
          </cell>
        </row>
        <row r="6165">
          <cell r="A6165">
            <v>105568</v>
          </cell>
          <cell r="B6165" t="str">
            <v>RECONSTRUÇÃO DE BASE E SUB-BASE PARA PAVIMENTAÇÃO DE SOLO DE COMPORTAMENTO LATERÍTICO (ARENOSO), COM ESPESSURA DE 15 CM - EXCLUSIVE ESCAVAÇÃO, CARGA E TRANSPORTE E SOLO. AF_09/2024</v>
          </cell>
          <cell r="C6165" t="str">
            <v>M3</v>
          </cell>
          <cell r="D6165">
            <v>11.19</v>
          </cell>
        </row>
        <row r="6166">
          <cell r="A6166">
            <v>105569</v>
          </cell>
          <cell r="B6166" t="str">
            <v>CONSTRUÇÃO DE BASE E SUB-BASE PARA PAVIMENTAÇÃO DE SOLO DE COMPORTAMENTO LATERÍTICO (ARENOSO), COM ESPESSURA DE 20 CM - EXCLUSIVE ESCAVAÇÃO, CARGA E TRANSPORTE E SOLO. AF_09/2024</v>
          </cell>
          <cell r="C6166" t="str">
            <v>M3</v>
          </cell>
          <cell r="D6166">
            <v>7.09</v>
          </cell>
        </row>
        <row r="6167">
          <cell r="A6167">
            <v>105570</v>
          </cell>
          <cell r="B6167" t="str">
            <v>RECONSTRUÇÃO DE BASE E SUB-BASE PARA PAVIMENTAÇÃO DE SOLO DE COMPORTAMENTO LATERÍTICO (ARENOSO), COM ESPESSURA DE 20 CM - EXCLUSIVE ESCAVAÇÃO, CARGA E TRANSPORTE E SOLO. AF_09/2024</v>
          </cell>
          <cell r="C6167" t="str">
            <v>M3</v>
          </cell>
          <cell r="D6167">
            <v>9.25</v>
          </cell>
        </row>
        <row r="6168">
          <cell r="A6168">
            <v>105571</v>
          </cell>
          <cell r="B6168" t="str">
            <v>CONSTRUÇÃO DE BASE E SUB-BASE PARA PAVIMENTAÇÃO DE SOLO (PREDOMINANTEMENTE ARENOSO) MELHORADO COM CIMENTO - 2%, MISTURA EM PISTA, COM ESPESSURA DE 10 CM - EXCLUSIVE ESCAVAÇÃO, CARGA E TRANSPORTE E SOLO. AF_09/2024</v>
          </cell>
          <cell r="C6168" t="str">
            <v>M3</v>
          </cell>
          <cell r="D6168">
            <v>52.42</v>
          </cell>
        </row>
        <row r="6169">
          <cell r="A6169">
            <v>105572</v>
          </cell>
          <cell r="B6169" t="str">
            <v>RECONSTRUÇÃO DE BASE E SUB-BASE PARA PAVIMENTAÇÃO DE SOLO (PREDOMINANTEMENTE ARENOSO) MELHORADO COM CIMENTO - 2%, MISTURA EM PISTA, COM ESPESSURA DE 10 CM - EXCLUSIVE ESCAVAÇÃO, CARGA E TRANSPORTE E SOLO. AF_09/2024</v>
          </cell>
          <cell r="C6169" t="str">
            <v>M3</v>
          </cell>
          <cell r="D6169">
            <v>58.55</v>
          </cell>
        </row>
        <row r="6170">
          <cell r="A6170">
            <v>105573</v>
          </cell>
          <cell r="B6170" t="str">
            <v>RECONSTRUÇÃO DE BASE E SUB-BASE PARA PAVIMENTAÇÃO DE SOLO (PREDOMINANTEMENTE ARENOSO) MELHORADO COM CIMENTO - 4%, MISTURA EM PISTA, COM ESPESSURA DE 10 CM - EXCLUSIVE ESCAVAÇÃO, CARGA E TRANSPORTE E SOLO. AF_09/2024</v>
          </cell>
          <cell r="C6170" t="str">
            <v>M3</v>
          </cell>
          <cell r="D6170">
            <v>90.84</v>
          </cell>
        </row>
        <row r="6171">
          <cell r="A6171">
            <v>105574</v>
          </cell>
          <cell r="B6171" t="str">
            <v>RECONSTRUÇÃO DE BASE E SUB-BASE PARA PAVIMENTAÇÃO DE SOLO (PREDOMINANTEMENTE ARENOSO) MELHORADO COM CIMENTO - 2%, MISTURA EM PISTA, COM ESPESSURA DE 15 CM - EXCLUSIVE ESCAVAÇÃO, CARGA E TRANSPORTE E SOLO. AF_09/2024</v>
          </cell>
          <cell r="C6171" t="str">
            <v>M3</v>
          </cell>
          <cell r="D6171">
            <v>51.28</v>
          </cell>
        </row>
        <row r="6172">
          <cell r="A6172">
            <v>105575</v>
          </cell>
          <cell r="B6172" t="str">
            <v>CONSTRUÇÃO DE BASE E SUB-BASE PARA PAVIMENTAÇÃO DE SOLO (PREDOMINANTEMENTE ARENOSO) MELHORADO COM CIMENTO - 2%, MISTURA EM PISTA, COM ESPESSURA DE 20 CM - EXCLUSIVE ESCAVAÇÃO, CARGA E TRANSPORTE E SOLO. AF_09/2024</v>
          </cell>
          <cell r="C6172" t="str">
            <v>M3</v>
          </cell>
          <cell r="D6172">
            <v>46.33</v>
          </cell>
        </row>
        <row r="6173">
          <cell r="A6173">
            <v>105576</v>
          </cell>
          <cell r="B6173" t="str">
            <v>RECONSTRUÇÃO DE BASE E SUB-BASE PARA PAVIMENTAÇÃO DE SOLO (PREDOMINANTEMENTE ARENOSO) MELHORADO COM CIMENTO - 2%, MISTURA EM PISTA, COM ESPESSURA DE 20 CM - EXCLUSIVE ESCAVAÇÃO, CARGA E TRANSPORTE E SOLO. AF_09/2024</v>
          </cell>
          <cell r="C6173" t="str">
            <v>M3</v>
          </cell>
          <cell r="D6173">
            <v>50.23</v>
          </cell>
        </row>
        <row r="6174">
          <cell r="A6174">
            <v>105577</v>
          </cell>
          <cell r="B6174" t="str">
            <v>RECONSTRUÇÃO DE BASE E SUB-BASE PARA PAVIMENTAÇÃO DE SOLO (PREDOMINANTEMENTE ARENOSO) BRITA - 40%-60%, MISTURA EM PISTA, COM ESPESSURA DE 10 CM - EXCLUSIVE ESCAVAÇÃO, CARGA E TRANSPORTE E SOLO. AF_09/2024</v>
          </cell>
          <cell r="C6174" t="str">
            <v>M3</v>
          </cell>
          <cell r="D6174">
            <v>134.9</v>
          </cell>
        </row>
        <row r="6175">
          <cell r="A6175">
            <v>105578</v>
          </cell>
          <cell r="B6175" t="str">
            <v>RECONSTRUÇÃO DE BASE E SUB-BASE PARA PAVIMENTAÇÃO DE SOLO (PREDOMINANTEMENTE ARENOSO) BRITA - 40%-60%, MISTURA EM PISTA, COM ESPESSURA DE 15 CM - EXCLUSIVE ESCAVAÇÃO, CARGA E TRANSPORTE E SOLO. AF_09/2024</v>
          </cell>
          <cell r="C6175" t="str">
            <v>M3</v>
          </cell>
          <cell r="D6175">
            <v>125.84</v>
          </cell>
        </row>
        <row r="6176">
          <cell r="A6176">
            <v>105579</v>
          </cell>
          <cell r="B6176" t="str">
            <v>RECONSTRUÇÃO DE BASE E SUB-BASE PARA PAVIMENTAÇÃO DE SOLO (PREDOMINANTEMENTE ARENOSO) BRITA - 50%-50%, MISTURA EM PISTA, COM ESPESSURA DE 10 CM - EXCLUSIVE ESCAVAÇÃO, CARGA E TRANSPORTE E SOLO. AF_09/2024</v>
          </cell>
          <cell r="C6176" t="str">
            <v>M3</v>
          </cell>
          <cell r="D6176">
            <v>118.99</v>
          </cell>
        </row>
        <row r="6177">
          <cell r="A6177">
            <v>105580</v>
          </cell>
          <cell r="B6177" t="str">
            <v>RECONSTRUÇÃO DE BASE E SUB-BASE PARA PAVIMENTAÇÃO DE SOLO (PREDOMINANTEMENTE ARENOSO) BRITA - 50%-50%, MISTURA EM PISTA, COM ESPESSURA DE 15 CM - EXCLUSIVE ESCAVAÇÃO, CARGA E TRANSPORTE E SOLO. AF_09/2024</v>
          </cell>
          <cell r="C6177" t="str">
            <v>M3</v>
          </cell>
          <cell r="D6177">
            <v>109.93</v>
          </cell>
        </row>
        <row r="6178">
          <cell r="A6178">
            <v>105581</v>
          </cell>
          <cell r="B6178" t="str">
            <v>CONSTRUÇÃO DE BASE E SUB-BASE PARA PAVIMENTAÇÃO DE SOLO (PREDOMINANTEMENTE ARENOSO) BRITA - 50%-50%, MISTURA EM PISTA, COM ESPESSURA DE 20 CM - EXCLUSIVE ESCAVAÇÃO, CARGA E TRANSPORTE E SOLO. AF_09/2024</v>
          </cell>
          <cell r="C6178" t="str">
            <v>M3</v>
          </cell>
          <cell r="D6178">
            <v>98.52</v>
          </cell>
        </row>
        <row r="6179">
          <cell r="A6179">
            <v>105582</v>
          </cell>
          <cell r="B6179" t="str">
            <v>RECONSTRUÇÃO DE BASE E SUB-BASE PARA PAVIMENTAÇÃO DE SOLO (PREDOMINANTEMENTE ARENOSO) BRITA - 50%-50%, MISTURA EM PISTA, COM ESPESSURA DE 20 CM - EXCLUSIVE ESCAVAÇÃO, CARGA E TRANSPORTE E SOLO. AF_09/2024</v>
          </cell>
          <cell r="C6179" t="str">
            <v>M3</v>
          </cell>
          <cell r="D6179">
            <v>105.4</v>
          </cell>
        </row>
        <row r="6180">
          <cell r="A6180">
            <v>105585</v>
          </cell>
          <cell r="B6180" t="str">
            <v>CONSTRUÇÃO DE BASE E SUB-BASE PARA PAVIMENTAÇÃO DE SOLO (PREDOMINANTEMENTE ARGILOSO) BRITA - 40%-60%, MISTURA EM PISTA, COM ESPESSURA DE 10 CM - EXCLUSIVE ESCAVAÇÃO, CARGA E TRANSPORTE E SOLO. AF_09/2024</v>
          </cell>
          <cell r="C6180" t="str">
            <v>M3</v>
          </cell>
          <cell r="D6180">
            <v>131.37</v>
          </cell>
        </row>
        <row r="6181">
          <cell r="A6181">
            <v>105586</v>
          </cell>
          <cell r="B6181" t="str">
            <v>RECONSTRUÇÃO DE BASE E SUB-BASE PARA PAVIMENTAÇÃO DE SOLO (PREDOMINANTEMENTE ARGILOSO) BRITA - 40%-60%, MISTURA EM PISTA, COM ESPESSURA DE 10 CM - EXCLUSIVE ESCAVAÇÃO, CARGA E TRANSPORTE E SOLO. AF_09/2024</v>
          </cell>
          <cell r="C6181" t="str">
            <v>M3</v>
          </cell>
          <cell r="D6181">
            <v>145.22</v>
          </cell>
        </row>
        <row r="6182">
          <cell r="A6182">
            <v>105587</v>
          </cell>
          <cell r="B6182" t="str">
            <v>RECONSTRUÇÃO DE BASE E SUB-BASE PARA PAVIMENTAÇÃO DE SOLO (PREDOMINANTEMENTE ARGILOSO) BRITA - 40%-60%, MISTURA EM PISTA, COM ESPESSURA DE 15 CM - EXCLUSIVE ESCAVAÇÃO, CARGA E TRANSPORTE E SOLO. AF_09/2024</v>
          </cell>
          <cell r="C6182" t="str">
            <v>M3</v>
          </cell>
          <cell r="D6182">
            <v>132.75</v>
          </cell>
        </row>
        <row r="6183">
          <cell r="A6183">
            <v>105588</v>
          </cell>
          <cell r="B6183" t="str">
            <v>CONSTRUÇÃO DE BASE E SUB-BASE PARA PAVIMENTAÇÃO DE SOLO (PREDOMINANTEMENTE ARGILOSO) BRITA - 40%-60%, MISTURA EM PISTA, COM ESPESSURA DE 20 CM - EXCLUSIVE ESCAVAÇÃO, CARGA E TRANSPORTE E SOLO. AF_09/2024</v>
          </cell>
          <cell r="C6183" t="str">
            <v>M3</v>
          </cell>
          <cell r="D6183">
            <v>121.59</v>
          </cell>
        </row>
        <row r="6184">
          <cell r="A6184">
            <v>105589</v>
          </cell>
          <cell r="B6184" t="str">
            <v>RECONSTRUÇÃO DE BASE E SUB-BASE PARA PAVIMENTAÇÃO DE SOLO (PREDOMINANTEMENTE ARGILOSO) BRITA - 40%-60%, MISTURA EM PISTA, COM ESPESSURA DE 20 CM - EXCLUSIVE ESCAVAÇÃO, CARGA E TRANSPORTE E SOLO. AF_09/2024</v>
          </cell>
          <cell r="C6184" t="str">
            <v>M3</v>
          </cell>
          <cell r="D6184">
            <v>131.58000000000001</v>
          </cell>
        </row>
        <row r="6185">
          <cell r="A6185">
            <v>105592</v>
          </cell>
          <cell r="B6185" t="str">
            <v>CONSTRUÇÃO DE BASE E SUB-BASE PARA PAVIMENTAÇÃO DE SOLO (PREDOMINANTEMENTE ARGILOSO) BRITA - 50%-50%, MISTURA EM PISTA, COM ESPESSURA DE 10 CM - EXCLUSIVE ESCAVAÇÃO, CARGA E TRANSPORTE E SOLO. AF_09/2024</v>
          </cell>
          <cell r="C6185" t="str">
            <v>M3</v>
          </cell>
          <cell r="D6185">
            <v>115.46</v>
          </cell>
        </row>
        <row r="6186">
          <cell r="A6186">
            <v>105593</v>
          </cell>
          <cell r="B6186" t="str">
            <v>RECONSTRUÇÃO DE BASE E SUB-BASE PARA PAVIMENTAÇÃO DE SOLO (PREDOMINANTEMENTE ARGILOSO) BRITA - 50%-50%, MISTURA EM PISTA, COM ESPESSURA DE 10 CM - EXCLUSIVE ESCAVAÇÃO, CARGA E TRANSPORTE E SOLO. AF_09/2024</v>
          </cell>
          <cell r="C6186" t="str">
            <v>M3</v>
          </cell>
          <cell r="D6186">
            <v>129.31</v>
          </cell>
        </row>
        <row r="6187">
          <cell r="A6187">
            <v>105594</v>
          </cell>
          <cell r="B6187" t="str">
            <v>RECONSTRUÇÃO DE BASE E SUB-BASE PARA PAVIMENTAÇÃO DE SOLO (PREDOMINANTEMENTE ARGILOSO) BRITA - 50%-50%, MISTURA EM PISTA, COM ESPESSURA DE 15 CM - EXCLUSIVE ESCAVAÇÃO, CARGA E TRANSPORTE E SOLO. AF_09/2024</v>
          </cell>
          <cell r="C6187" t="str">
            <v>M3</v>
          </cell>
          <cell r="D6187">
            <v>116.84</v>
          </cell>
        </row>
        <row r="6188">
          <cell r="A6188">
            <v>105595</v>
          </cell>
          <cell r="B6188" t="str">
            <v>CONSTRUÇÃO DE BASE E SUB-BASE PARA PAVIMENTAÇÃO DE SOLO (PREDOMINANTEMENTE ARGILOSO) BRITA - 50%-50%, MISTURA EM PISTA, COM ESPESSURA DE 20 CM - EXCLUSIVE ESCAVAÇÃO, CARGA E TRANSPORTE E SOLO. AF_09/2024</v>
          </cell>
          <cell r="C6188" t="str">
            <v>M3</v>
          </cell>
          <cell r="D6188">
            <v>105.68</v>
          </cell>
        </row>
        <row r="6189">
          <cell r="A6189">
            <v>105596</v>
          </cell>
          <cell r="B6189" t="str">
            <v>RECONSTRUÇÃO DE BASE E SUB-BASE PARA PAVIMENTAÇÃO DE SOLO (PREDOMINANTEMENTE ARGILOSO) BRITA - 50%-50%, MISTURA EM PISTA, COM ESPESSURA DE 20 CM - EXCLUSIVE ESCAVAÇÃO, CARGA E TRANSPORTE E SOLO. AF_09/2024</v>
          </cell>
          <cell r="C6189" t="str">
            <v>M3</v>
          </cell>
          <cell r="D6189">
            <v>115.67</v>
          </cell>
        </row>
        <row r="6190">
          <cell r="A6190">
            <v>105623</v>
          </cell>
          <cell r="B6190" t="str">
            <v>CONSTRUÇÃO DE BASE E SUB-BASE PARA PAVIMENTAÇÃO DE SOLO (PREDOMINANTEMENTE ARENOSO) MELHORADO COM CIMENTO - 4%, MISTURA EM PISTA, COM ESPESSURA DE 10 CM - EXCLUSIVE ESCAVAÇÃO, CARGA E TRANSPORTE E SOLO. AF_09/2024</v>
          </cell>
          <cell r="C6190" t="str">
            <v>M3</v>
          </cell>
          <cell r="D6190">
            <v>84.71</v>
          </cell>
        </row>
        <row r="6191">
          <cell r="A6191">
            <v>105624</v>
          </cell>
          <cell r="B6191" t="str">
            <v>CONSTRUÇÃO DE BASE E SUB-BASE PARA PAVIMENTAÇÃO DE SOLO (PREDOMINANTEMENTE ARENOSO) COM CIMENTO - 6%, MISTURA EM PISTA, COM ESPESSURA DE 10 CM - EXCLUSIVE ESCAVAÇÃO, CARGA E TRANSPORTE E SOLO. AF_09/2024</v>
          </cell>
          <cell r="C6191" t="str">
            <v>M3</v>
          </cell>
          <cell r="D6191">
            <v>116.13</v>
          </cell>
        </row>
        <row r="6192">
          <cell r="A6192">
            <v>105625</v>
          </cell>
          <cell r="B6192" t="str">
            <v>CONSTRUÇÃO DE BASE E SUB-BASE PARA PAVIMENTAÇÃO DE SOLO (PREDOMINANTEMENTE ARENOSO) COM CIMENTO - 8%, MISTURA EM PISTA, COM ESPESSURA DE 10 CM - EXCLUSIVE ESCAVAÇÃO, CARGA E TRANSPORTE E SOLO. AF_09/2024</v>
          </cell>
          <cell r="C6192" t="str">
            <v>M3</v>
          </cell>
          <cell r="D6192">
            <v>147.13999999999999</v>
          </cell>
        </row>
        <row r="6193">
          <cell r="A6193">
            <v>105626</v>
          </cell>
          <cell r="B6193" t="str">
            <v>RECONSTRUÇÃO DE BASE E SUB-BASE PARA PAVIMENTAÇÃO DE SOLO (PREDOMINANTEMENTE ARENOSO) COM CIMENTO - 6%, MISTURA EM PISTA, COM ESPESSURA DE 10 CM - EXCLUSIVE ESCAVAÇÃO, CARGA E TRANSPORTE E SOLO. AF_09/2024</v>
          </cell>
          <cell r="C6193" t="str">
            <v>M3</v>
          </cell>
          <cell r="D6193">
            <v>122.26</v>
          </cell>
        </row>
        <row r="6194">
          <cell r="A6194">
            <v>105627</v>
          </cell>
          <cell r="B6194" t="str">
            <v>RECONSTRUÇÃO DE BASE E SUB-BASE PARA PAVIMENTAÇÃO DE SOLO (PREDOMINANTEMENTE ARENOSO) COM CIMENTO - 8%, MISTURA EM PISTA, COM ESPESSURA DE 10 CM - EXCLUSIVE ESCAVAÇÃO, CARGA E TRANSPORTE E SOLO. AF_09/2024</v>
          </cell>
          <cell r="C6194" t="str">
            <v>M3</v>
          </cell>
          <cell r="D6194">
            <v>153.27000000000001</v>
          </cell>
        </row>
        <row r="6195">
          <cell r="A6195">
            <v>105628</v>
          </cell>
          <cell r="B6195" t="str">
            <v>RECONSTRUÇÃO DE BASE E SUB-BASE PARA PAVIMENTAÇÃO DE SOLO (PREDOMINANTEMENTE ARENOSO) MELHORADO COM CIMENTO - 4%, MISTURA EM PISTA, COM ESPESSURA DE 15 CM - EXCLUSIVE ESCAVAÇÃO, CARGA E TRANSPORTE E SOLO. AF_09/2024</v>
          </cell>
          <cell r="C6195" t="str">
            <v>M3</v>
          </cell>
          <cell r="D6195">
            <v>83.57</v>
          </cell>
        </row>
        <row r="6196">
          <cell r="A6196">
            <v>105629</v>
          </cell>
          <cell r="B6196" t="str">
            <v>RECONSTRUÇÃO DE BASE E SUB-BASE PARA PAVIMENTAÇÃO DE SOLO (PREDOMINANTEMENTE ARENOSO) COM CIMENTO - 6%, MISTURA EM PISTA, COM ESPESSURA DE 15 CM - EXCLUSIVE ESCAVAÇÃO, CARGA E TRANSPORTE E SOLO. AF_09/2024</v>
          </cell>
          <cell r="C6196" t="str">
            <v>M3</v>
          </cell>
          <cell r="D6196">
            <v>114.99</v>
          </cell>
        </row>
        <row r="6197">
          <cell r="A6197">
            <v>105630</v>
          </cell>
          <cell r="B6197" t="str">
            <v>RECONSTRUÇÃO DE BASE E SUB-BASE PARA PAVIMENTAÇÃO DE SOLO (PREDOMINANTEMENTE ARENOSO) COM CIMENTO - 8%, MISTURA EM PISTA, COM ESPESSURA DE 15 CM - EXCLUSIVE ESCAVAÇÃO, CARGA E TRANSPORTE E SOLO. AF_09/2024</v>
          </cell>
          <cell r="C6197" t="str">
            <v>M3</v>
          </cell>
          <cell r="D6197">
            <v>146</v>
          </cell>
        </row>
        <row r="6198">
          <cell r="A6198">
            <v>105631</v>
          </cell>
          <cell r="B6198" t="str">
            <v>CONSTRUÇÃO DE BASE E SUB-BASE PARA PAVIMENTAÇÃO DE SOLO (PREDOMINANTEMENTE ARENOSO) MELHORADO COM CIMENTO - 4%, MISTURA EM PISTA, COM ESPESSURA DE 20 CM - EXCLUSIVE ESCAVAÇÃO, CARGA E TRANSPORTE E SOLO. AF_09/2024</v>
          </cell>
          <cell r="C6198" t="str">
            <v>M3</v>
          </cell>
          <cell r="D6198">
            <v>78.62</v>
          </cell>
        </row>
        <row r="6199">
          <cell r="A6199">
            <v>105632</v>
          </cell>
          <cell r="B6199" t="str">
            <v>CONSTRUÇÃO DE BASE E SUB-BASE PARA PAVIMENTAÇÃO DE SOLO (PREDOMINANTEMENTE ARENOSO) COM CIMENTO - 6%, MISTURA EM PISTA, COM ESPESSURA DE 20 CM - EXCLUSIVE ESCAVAÇÃO, CARGA E TRANSPORTE E SOLO. AF_09/2024</v>
          </cell>
          <cell r="C6199" t="str">
            <v>M3</v>
          </cell>
          <cell r="D6199">
            <v>110.04</v>
          </cell>
        </row>
        <row r="6200">
          <cell r="A6200">
            <v>105633</v>
          </cell>
          <cell r="B6200" t="str">
            <v>CONSTRUÇÃO DE BASE E SUB-BASE PARA PAVIMENTAÇÃO DE SOLO (PREDOMINANTEMENTE ARENOSO) COM CIMENTO - 8%, MISTURA EM PISTA, COM ESPESSURA DE 20 CM - EXCLUSIVE ESCAVAÇÃO, CARGA E TRANSPORTE E SOLO. AF_09/2024</v>
          </cell>
          <cell r="C6200" t="str">
            <v>M3</v>
          </cell>
          <cell r="D6200">
            <v>141.05000000000001</v>
          </cell>
        </row>
        <row r="6201">
          <cell r="A6201">
            <v>105634</v>
          </cell>
          <cell r="B6201" t="str">
            <v>RECONSTRUÇÃO DE BASE E SUB-BASE PARA PAVIMENTAÇÃO DE SOLO (PREDOMINANTEMENTE ARENOSO) MELHORADO COM CIMENTO - 4%, MISTURA EM PISTA, COM ESPESSURA DE 20 CM - EXCLUSIVE ESCAVAÇÃO, CARGA E TRANSPORTE E SOLO. AF_09/2024</v>
          </cell>
          <cell r="C6201" t="str">
            <v>M3</v>
          </cell>
          <cell r="D6201">
            <v>82.52</v>
          </cell>
        </row>
        <row r="6202">
          <cell r="A6202">
            <v>105635</v>
          </cell>
          <cell r="B6202" t="str">
            <v>RECONSTRUÇÃO DE BASE E SUB-BASE PARA PAVIMENTAÇÃO DE SOLO (PREDOMINANTEMENTE ARENOSO) COM CIMENTO - 6%, MISTURA EM PISTA, COM ESPESSURA DE 20 CM - EXCLUSIVE ESCAVAÇÃO, CARGA E TRANSPORTE E SOLO. AF_09/2024</v>
          </cell>
          <cell r="C6202" t="str">
            <v>M3</v>
          </cell>
          <cell r="D6202">
            <v>113.94</v>
          </cell>
        </row>
        <row r="6203">
          <cell r="A6203">
            <v>105636</v>
          </cell>
          <cell r="B6203" t="str">
            <v>RECONSTRUÇÃO DE BASE E SUB-BASE PARA PAVIMENTAÇÃO DE SOLO (PREDOMINANTEMENTE ARENOSO) COM CIMENTO - 8%, MISTURA EM PISTA, COM ESPESSURA DE 20 CM - EXCLUSIVE ESCAVAÇÃO, CARGA E TRANSPORTE E SOLO. AF_09/2024</v>
          </cell>
          <cell r="C6203" t="str">
            <v>M3</v>
          </cell>
          <cell r="D6203">
            <v>144.94999999999999</v>
          </cell>
        </row>
        <row r="6204">
          <cell r="A6204">
            <v>105657</v>
          </cell>
          <cell r="B6204" t="str">
            <v>CONSTRUÇÃO DE BASE E SUB-BASE PARA PAVIMENTAÇÃO DE SOLO (PREDOMINANTEMENTE ARENOSO) BRITA - 40%-60% COM CIMENTO - 4%, MISTURA EM PISTA, COM ESPESSURA DE 10 CM - EXCLUSIVE ESCAVAÇÃO, CARGA E TRANSPORTE E SOLO. AF_09/2024</v>
          </cell>
          <cell r="C6204" t="str">
            <v>M3</v>
          </cell>
          <cell r="D6204">
            <v>187.24</v>
          </cell>
        </row>
        <row r="6205">
          <cell r="A6205">
            <v>105658</v>
          </cell>
          <cell r="B6205" t="str">
            <v>CONSTRUÇÃO DE BASE E SUB-BASE PARA PAVIMENTAÇÃO DE SOLO (PREDOMINANTEMENTE ARENOSO) BRITA - 40%-60% COM CIMENTO - 6%, MISTURA EM PISTA, COM ESPESSURA DE 10 CM - EXCLUSIVE ESCAVAÇÃO, CARGA E TRANSPORTE E SOLO. AF_09/2024</v>
          </cell>
          <cell r="C6205" t="str">
            <v>M3</v>
          </cell>
          <cell r="D6205">
            <v>216.75</v>
          </cell>
        </row>
        <row r="6206">
          <cell r="A6206">
            <v>105659</v>
          </cell>
          <cell r="B6206" t="str">
            <v>CONSTRUÇÃO DE BASE E SUB-BASE PARA PAVIMENTAÇÃO DE SOLO (PREDOMINANTEMENTE ARENOSO) BRITA - 40%-60% COM CIMENTO - 8%, MISTURA EM PISTA, COM ESPESSURA DE 10 CM - EXCLUSIVE ESCAVAÇÃO, CARGA E TRANSPORTE E SOLO. AF_09/2024</v>
          </cell>
          <cell r="C6206" t="str">
            <v>M3</v>
          </cell>
          <cell r="D6206">
            <v>245.85</v>
          </cell>
        </row>
        <row r="6207">
          <cell r="A6207">
            <v>105660</v>
          </cell>
          <cell r="B6207" t="str">
            <v>RECONSTRUÇÃO DE BASE E SUB-BASE PARA PAVIMENTAÇÃO DE SOLO (PREDOMINANTEMENTE ARENOSO) BRITA - 40%-60% COM CIMENTO - 4%, MISTURA EM PISTA, COM ESPESSURA DE 10 CM - EXCLUSIVE ESCAVAÇÃO, CARGA E TRANSPORTE E SOLO. AF_09/2024</v>
          </cell>
          <cell r="C6207" t="str">
            <v>M3</v>
          </cell>
          <cell r="D6207">
            <v>197.95</v>
          </cell>
        </row>
        <row r="6208">
          <cell r="A6208">
            <v>105661</v>
          </cell>
          <cell r="B6208" t="str">
            <v>RECONSTRUÇÃO DE BASE E SUB-BASE PARA PAVIMENTAÇÃO DE SOLO (PREDOMINANTEMENTE ARENOSO) BRITA - 40%-60% COM CIMENTO - 6%, MISTURA EM PISTA, COM ESPESSURA DE 10 CM - EXCLUSIVE ESCAVAÇÃO, CARGA E TRANSPORTE E SOLO. AF_09/2024</v>
          </cell>
          <cell r="C6208" t="str">
            <v>M3</v>
          </cell>
          <cell r="D6208">
            <v>227.46</v>
          </cell>
        </row>
        <row r="6209">
          <cell r="A6209">
            <v>105662</v>
          </cell>
          <cell r="B6209" t="str">
            <v>RECONSTRUÇÃO DE BASE E SUB-BASE PARA PAVIMENTAÇÃO DE SOLO (PREDOMINANTEMENTE ARENOSO) BRITA - 40%-60% COM CIMENTO - 8%, MISTURA EM PISTA, COM ESPESSURA DE 10 CM - EXCLUSIVE ESCAVAÇÃO, CARGA E TRANSPORTE E SOLO. AF_09/2024</v>
          </cell>
          <cell r="C6209" t="str">
            <v>M3</v>
          </cell>
          <cell r="D6209">
            <v>256.56</v>
          </cell>
        </row>
        <row r="6210">
          <cell r="A6210">
            <v>105663</v>
          </cell>
          <cell r="B6210" t="str">
            <v>RECONSTRUÇÃO DE BASE E SUB-BASE PARA PAVIMENTAÇÃO DE SOLO (PREDOMINANTEMENTE ARENOSO) BRITA - 40%-60% COM CIMENTO - 4%, MISTURA EM PISTA, COM ESPESSURA DE 15 CM - EXCLUSIVE ESCAVAÇÃO, CARGA E TRANSPORTE E SOLO. AF_09/2024</v>
          </cell>
          <cell r="C6210" t="str">
            <v>M3</v>
          </cell>
          <cell r="D6210">
            <v>188.9</v>
          </cell>
        </row>
        <row r="6211">
          <cell r="A6211">
            <v>105664</v>
          </cell>
          <cell r="B6211" t="str">
            <v>RECONSTRUÇÃO DE BASE E SUB-BASE PARA PAVIMENTAÇÃO DE SOLO (PREDOMINANTEMENTE ARENOSO) BRITA - 40%-60% COM CIMENTO - 6%, MISTURA EM PISTA, COM ESPESSURA DE 15 CM - EXCLUSIVE ESCAVAÇÃO, CARGA E TRANSPORTE E SOLO. AF_09/2024</v>
          </cell>
          <cell r="C6211" t="str">
            <v>M3</v>
          </cell>
          <cell r="D6211">
            <v>218.41</v>
          </cell>
        </row>
        <row r="6212">
          <cell r="A6212">
            <v>105665</v>
          </cell>
          <cell r="B6212" t="str">
            <v>RECONSTRUÇÃO DE BASE E SUB-BASE PARA PAVIMENTAÇÃO DE SOLO (PREDOMINANTEMENTE ARENOSO) BRITA - 40%-60% COM CIMENTO - 8%, MISTURA EM PISTA, COM ESPESSURA DE 15 CM - EXCLUSIVE ESCAVAÇÃO, CARGA E TRANSPORTE E SOLO. AF_09/2024</v>
          </cell>
          <cell r="C6212" t="str">
            <v>M3</v>
          </cell>
          <cell r="D6212">
            <v>247.51</v>
          </cell>
        </row>
        <row r="6213">
          <cell r="A6213">
            <v>105666</v>
          </cell>
          <cell r="B6213" t="str">
            <v>CONSTRUÇÃO DE BASE E SUB-BASE PARA PAVIMENTAÇÃO DE SOLO (PREDOMINANTEMENTE ARENOSO) BRITA - 40%-60% COM CIMENTO - 4%, MISTURA EM PISTA, COM ESPESSURA DE 20 CM - EXCLUSIVE ESCAVAÇÃO, CARGA E TRANSPORTE E SOLO. AF_09/2024</v>
          </cell>
          <cell r="C6213" t="str">
            <v>M3</v>
          </cell>
          <cell r="D6213">
            <v>177.49</v>
          </cell>
        </row>
        <row r="6214">
          <cell r="A6214">
            <v>105667</v>
          </cell>
          <cell r="B6214" t="str">
            <v>CONSTRUÇÃO DE BASE E SUB-BASE PARA PAVIMENTAÇÃO DE SOLO (PREDOMINANTEMENTE ARENOSO) BRITA - 40%-60% COM CIMENTO - 6%, MISTURA EM PISTA, COM ESPESSURA DE 20 CM - EXCLUSIVE ESCAVAÇÃO, CARGA E TRANSPORTE E SOLO. AF_09/2024</v>
          </cell>
          <cell r="C6214" t="str">
            <v>M3</v>
          </cell>
          <cell r="D6214">
            <v>207</v>
          </cell>
        </row>
        <row r="6215">
          <cell r="A6215">
            <v>105668</v>
          </cell>
          <cell r="B6215" t="str">
            <v>CONSTRUÇÃO DE BASE E SUB-BASE PARA PAVIMENTAÇÃO DE SOLO (PREDOMINANTEMENTE ARENOSO) BRITA - 40%-60% COM CIMENTO - 8%, MISTURA EM PISTA, COM ESPESSURA DE 20 CM - EXCLUSIVE ESCAVAÇÃO, CARGA E TRANSPORTE E SOLO. AF_09/2024</v>
          </cell>
          <cell r="C6215" t="str">
            <v>M3</v>
          </cell>
          <cell r="D6215">
            <v>236.1</v>
          </cell>
        </row>
        <row r="6216">
          <cell r="A6216">
            <v>105669</v>
          </cell>
          <cell r="B6216" t="str">
            <v>RECONSTRUÇÃO DE BASE E SUB-BASE PARA PAVIMENTAÇÃO DE SOLO (PREDOMINANTEMENTE ARENOSO) BRITA - 40%-60% COM CIMENTO - 4%, MISTURA EM PISTA, COM ESPESSURA DE 20 CM - EXCLUSIVE ESCAVAÇÃO, CARGA E TRANSPORTE E SOLO. AF_09/2024</v>
          </cell>
          <cell r="C6216" t="str">
            <v>M3</v>
          </cell>
          <cell r="D6216">
            <v>184.36</v>
          </cell>
        </row>
        <row r="6217">
          <cell r="A6217">
            <v>105670</v>
          </cell>
          <cell r="B6217" t="str">
            <v>RECONSTRUÇÃO DE BASE E SUB-BASE PARA PAVIMENTAÇÃO DE SOLO (PREDOMINANTEMENTE ARENOSO) BRITA - 40%-60% COM CIMENTO - 6%, MISTURA EM PISTA, COM ESPESSURA DE 20 CM - EXCLUSIVE ESCAVAÇÃO, CARGA E TRANSPORTE E SOLO. AF_09/2024</v>
          </cell>
          <cell r="C6217" t="str">
            <v>M3</v>
          </cell>
          <cell r="D6217">
            <v>213.87</v>
          </cell>
        </row>
        <row r="6218">
          <cell r="A6218">
            <v>105671</v>
          </cell>
          <cell r="B6218" t="str">
            <v>RECONSTRUÇÃO DE BASE E SUB-BASE PARA PAVIMENTAÇÃO DE SOLO (PREDOMINANTEMENTE ARENOSO) BRITA - 40%-60% COM CIMENTO - 8%, MISTURA EM PISTA, COM ESPESSURA DE 20 CM - EXCLUSIVE ESCAVAÇÃO, CARGA E TRANSPORTE E SOLO. AF_09/2024</v>
          </cell>
          <cell r="C6218" t="str">
            <v>M3</v>
          </cell>
          <cell r="D6218">
            <v>242.97</v>
          </cell>
        </row>
        <row r="6219">
          <cell r="A6219">
            <v>105690</v>
          </cell>
          <cell r="B6219" t="str">
            <v>CONSTRUÇÃO DE BASE E SUB-BASE PARA PAVIMENTAÇÃO DE SOLO (PREDOMINANTEMENTE ARENOSO) BRITA - 50%-50% COM CIMENTO - 4%, MISTURA EM PISTA, COM ESPESSURA DE 10 CM - EXCLUSIVE ESCAVAÇÃO, CARGA E TRANSPORTE E SOLO. AF_09/2024</v>
          </cell>
          <cell r="C6219" t="str">
            <v>M3</v>
          </cell>
          <cell r="D6219">
            <v>171.97</v>
          </cell>
        </row>
        <row r="6220">
          <cell r="A6220">
            <v>105691</v>
          </cell>
          <cell r="B6220" t="str">
            <v>CONSTRUÇÃO DE BASE E SUB-BASE PARA PAVIMENTAÇÃO DE SOLO (PREDOMINANTEMENTE ARENOSO) BRITA - 50%-50% COM CIMENTO - 6%, MISTURA EM PISTA, COM ESPESSURA DE 10 CM - EXCLUSIVE ESCAVAÇÃO, CARGA E TRANSPORTE E SOLO. AF_09/2024</v>
          </cell>
          <cell r="C6220" t="str">
            <v>M3</v>
          </cell>
          <cell r="D6220">
            <v>201.79</v>
          </cell>
        </row>
        <row r="6221">
          <cell r="A6221">
            <v>105692</v>
          </cell>
          <cell r="B6221" t="str">
            <v>CONSTRUÇÃO DE BASE E SUB-BASE PARA PAVIMENTAÇÃO DE SOLO (PREDOMINANTEMENTE ARENOSO) BRITA - 50%-50% COM CIMENTO - 8%, MISTURA EM PISTA, COM ESPESSURA DE 10 CM - EXCLUSIVE ESCAVAÇÃO, CARGA E TRANSPORTE E SOLO. AF_09/2024</v>
          </cell>
          <cell r="C6221" t="str">
            <v>M3</v>
          </cell>
          <cell r="D6221">
            <v>231.21</v>
          </cell>
        </row>
        <row r="6222">
          <cell r="A6222">
            <v>105693</v>
          </cell>
          <cell r="B6222" t="str">
            <v>RECONSTRUÇÃO DE BASE E SUB-BASE PARA PAVIMENTAÇÃO DE SOLO (PREDOMINANTEMENTE ARENOSO) BRITA - 50%-50% COM CIMENTO - 4%, MISTURA EM PISTA, COM ESPESSURA DE 10 CM - EXCLUSIVE ESCAVAÇÃO, CARGA E TRANSPORTE E SOLO. AF_09/2024</v>
          </cell>
          <cell r="C6222" t="str">
            <v>M3</v>
          </cell>
          <cell r="D6222">
            <v>182.68</v>
          </cell>
        </row>
        <row r="6223">
          <cell r="A6223">
            <v>105694</v>
          </cell>
          <cell r="B6223" t="str">
            <v>RECONSTRUÇÃO DE BASE E SUB-BASE PARA PAVIMENTAÇÃO DE SOLO (PREDOMINANTEMENTE ARENOSO) BRITA - 50%-50% COM CIMENTO - 6%, MISTURA EM PISTA, COM ESPESSURA DE 10 CM - EXCLUSIVE ESCAVAÇÃO, CARGA E TRANSPORTE E SOLO. AF_09/2024</v>
          </cell>
          <cell r="C6223" t="str">
            <v>M3</v>
          </cell>
          <cell r="D6223">
            <v>212.5</v>
          </cell>
        </row>
        <row r="6224">
          <cell r="A6224">
            <v>105695</v>
          </cell>
          <cell r="B6224" t="str">
            <v>RECONSTRUÇÃO DE BASE E SUB-BASE PARA PAVIMENTAÇÃO DE SOLO (PREDOMINANTEMENTE ARENOSO) BRITA - 50%-50% COM CIMENTO - 8%, MISTURA EM PISTA, COM ESPESSURA DE 10 CM - EXCLUSIVE ESCAVAÇÃO, CARGA E TRANSPORTE E SOLO. AF_09/2024</v>
          </cell>
          <cell r="C6224" t="str">
            <v>M3</v>
          </cell>
          <cell r="D6224">
            <v>241.92</v>
          </cell>
        </row>
        <row r="6225">
          <cell r="A6225">
            <v>105696</v>
          </cell>
          <cell r="B6225" t="str">
            <v>RECONSTRUÇÃO DE BASE E SUB-BASE PARA PAVIMENTAÇÃO DE SOLO (PREDOMINANTEMENTE ARENOSO) BRITA - 50%-50% COM CIMENTO - 4%, MISTURA EM PISTA, COM ESPESSURA DE 15 CM - EXCLUSIVE ESCAVAÇÃO, CARGA E TRANSPORTE E SOLO. AF_09/2024</v>
          </cell>
          <cell r="C6225" t="str">
            <v>M3</v>
          </cell>
          <cell r="D6225">
            <v>173.63</v>
          </cell>
        </row>
        <row r="6226">
          <cell r="A6226">
            <v>105697</v>
          </cell>
          <cell r="B6226" t="str">
            <v>RECONSTRUÇÃO DE BASE E SUB-BASE PARA PAVIMENTAÇÃO DE SOLO (PREDOMINANTEMENTE ARENOSO) BRITA - 50%-50% COM CIMENTO - 6%, MISTURA EM PISTA, COM ESPESSURA DE 15 CM - EXCLUSIVE ESCAVAÇÃO, CARGA E TRANSPORTE E SOLO. AF_09/2024</v>
          </cell>
          <cell r="C6226" t="str">
            <v>M3</v>
          </cell>
          <cell r="D6226">
            <v>203.45</v>
          </cell>
        </row>
        <row r="6227">
          <cell r="A6227">
            <v>105698</v>
          </cell>
          <cell r="B6227" t="str">
            <v>RECONSTRUÇÃO DE BASE E SUB-BASE PARA PAVIMENTAÇÃO DE SOLO (PREDOMINANTEMENTE ARENOSO) BRITA - 50%-50% COM CIMENTO - 8%, MISTURA EM PISTA, COM ESPESSURA DE 15 CM - EXCLUSIVE ESCAVAÇÃO, CARGA E TRANSPORTE E SOLO. AF_09/2024</v>
          </cell>
          <cell r="C6227" t="str">
            <v>M3</v>
          </cell>
          <cell r="D6227">
            <v>232.87</v>
          </cell>
        </row>
        <row r="6228">
          <cell r="A6228">
            <v>105699</v>
          </cell>
          <cell r="B6228" t="str">
            <v>CONSTRUÇÃO DE BASE E SUB-BASE PARA PAVIMENTAÇÃO DE SOLO (PREDOMINANTEMENTE ARENOSO) BRITA - 50%-50% COM CIMENTO - 4%, MISTURA EM PISTA, COM ESPESSURA DE 20 CM - EXCLUSIVE ESCAVAÇÃO, CARGA E TRANSPORTE E SOLO. AF_09/2024</v>
          </cell>
          <cell r="C6228" t="str">
            <v>M3</v>
          </cell>
          <cell r="D6228">
            <v>162.22</v>
          </cell>
        </row>
        <row r="6229">
          <cell r="A6229">
            <v>105700</v>
          </cell>
          <cell r="B6229" t="str">
            <v>CONSTRUÇÃO DE BASE E SUB-BASE PARA PAVIMENTAÇÃO DE SOLO (PREDOMINANTEMENTE ARENOSO) BRITA - 50%-50% COM CIMENTO - 6%, MISTURA EM PISTA, COM ESPESSURA DE 20 CM - EXCLUSIVE ESCAVAÇÃO, CARGA E TRANSPORTE E SOLO. AF_09/2024</v>
          </cell>
          <cell r="C6229" t="str">
            <v>M3</v>
          </cell>
          <cell r="D6229">
            <v>192.04</v>
          </cell>
        </row>
        <row r="6230">
          <cell r="A6230">
            <v>105701</v>
          </cell>
          <cell r="B6230" t="str">
            <v>CONSTRUÇÃO DE BASE E SUB-BASE PARA PAVIMENTAÇÃO DE SOLO (PREDOMINANTEMENTE ARENOSO) BRITA - 50%-50% COM CIMENTO - 8%, MISTURA EM PISTA, COM ESPESSURA DE 20 CM - EXCLUSIVE ESCAVAÇÃO, CARGA E TRANSPORTE E SOLO. AF_09/2024</v>
          </cell>
          <cell r="C6230" t="str">
            <v>M3</v>
          </cell>
          <cell r="D6230">
            <v>221.46</v>
          </cell>
        </row>
        <row r="6231">
          <cell r="A6231">
            <v>105702</v>
          </cell>
          <cell r="B6231" t="str">
            <v>RECONSTRUÇÃO DE BASE E SUB-BASE PARA PAVIMENTAÇÃO DE SOLO (PREDOMINANTEMENTE ARENOSO) BRITA - 50%-50% COM CIMENTO - 4%, MISTURA EM PISTA, COM ESPESSURA DE 20 CM - EXCLUSIVE ESCAVAÇÃO, CARGA E TRANSPORTE E SOLO. AF_09/2024</v>
          </cell>
          <cell r="C6231" t="str">
            <v>M3</v>
          </cell>
          <cell r="D6231">
            <v>169.09</v>
          </cell>
        </row>
        <row r="6232">
          <cell r="A6232">
            <v>105703</v>
          </cell>
          <cell r="B6232" t="str">
            <v>RECONSTRUÇÃO DE BASE E SUB-BASE PARA PAVIMENTAÇÃO DE SOLO (PREDOMINANTEMENTE ARENOSO) BRITA - 50%-50% COM CIMENTO - 6%, MISTURA EM PISTA, COM ESPESSURA DE 20 CM - EXCLUSIVE ESCAVAÇÃO, CARGA E TRANSPORTE E SOLO. AF_09/2024</v>
          </cell>
          <cell r="C6232" t="str">
            <v>M3</v>
          </cell>
          <cell r="D6232">
            <v>198.91</v>
          </cell>
        </row>
        <row r="6233">
          <cell r="A6233">
            <v>105704</v>
          </cell>
          <cell r="B6233" t="str">
            <v>RECONSTRUÇÃO DE BASE E SUB-BASE PARA PAVIMENTAÇÃO DE SOLO (PREDOMINANTEMENTE ARENOSO) BRITA - 50%-50% COM CIMENTO - 8%, MISTURA EM PISTA, COM ESPESSURA DE 20 CM - EXCLUSIVE ESCAVAÇÃO, CARGA E TRANSPORTE E SOLO. AF_09/2024</v>
          </cell>
          <cell r="C6233" t="str">
            <v>M3</v>
          </cell>
          <cell r="D6233">
            <v>228.33</v>
          </cell>
        </row>
        <row r="6234">
          <cell r="A6234">
            <v>105710</v>
          </cell>
          <cell r="B6234" t="str">
            <v>CONSTRUÇÃO DE BASE E SUB-BASE PARA PAVIMENTAÇÃO DE SOLO (PREDOMINANTEMENTE ARENOSO) BRITA - 40%-60%, MISTURA EM PISTA, COM ESPESSURA DE 10 CM - EXCLUSIVE ESCAVAÇÃO, CARGA E TRANSPORTE E SOLO. AF_09/2024</v>
          </cell>
          <cell r="C6234" t="str">
            <v>M3</v>
          </cell>
          <cell r="D6234">
            <v>124.18</v>
          </cell>
        </row>
        <row r="6235">
          <cell r="A6235">
            <v>105711</v>
          </cell>
          <cell r="B6235" t="str">
            <v>CONSTRUÇÃO DE BASE E SUB-BASE PARA PAVIMENTAÇÃO DE SOLO (PREDOMINANTEMENTE ARENOSO) BRITA - 40%-60%, MISTURA EM PISTA, COM ESPESSURA DE 20 CM - EXCLUSIVE ESCAVAÇÃO, CARGA E TRANSPORTE E SOLO. AF_09/2024</v>
          </cell>
          <cell r="C6235" t="str">
            <v>M3</v>
          </cell>
          <cell r="D6235">
            <v>114.43</v>
          </cell>
        </row>
        <row r="6236">
          <cell r="A6236">
            <v>105712</v>
          </cell>
          <cell r="B6236" t="str">
            <v>RECONSTRUÇÃO DE BASE E SUB-BASE PARA PAVIMENTAÇÃO DE SOLO (PREDOMINANTEMENTE ARENOSO) BRITA - 40%-60%, MISTURA EM PISTA, COM ESPESSURA DE 20 CM - EXCLUSIVE ESCAVAÇÃO, CARGA E TRANSPORTE E SOLO. AF_09/2024</v>
          </cell>
          <cell r="C6236" t="str">
            <v>M3</v>
          </cell>
          <cell r="D6236">
            <v>121.31</v>
          </cell>
        </row>
        <row r="6237">
          <cell r="A6237">
            <v>105718</v>
          </cell>
          <cell r="B6237" t="str">
            <v>CONSTRUÇÃO DE BASE E SUB-BASE PARA PAVIMENTAÇÃO DE SOLO (PREDOMINANTEMENTE ARENOSO) BRITA - 50%-50%, MISTURA EM PISTA, COM ESPESSURA DE 10 CM - EXCLUSIVE ESCAVAÇÃO, CARGA E TRANSPORTE E SOLO. AF_09/2024</v>
          </cell>
          <cell r="C6237" t="str">
            <v>M3</v>
          </cell>
          <cell r="D6237">
            <v>108.27</v>
          </cell>
        </row>
        <row r="6238">
          <cell r="A6238">
            <v>105727</v>
          </cell>
          <cell r="B6238" t="str">
            <v>CONSTRUÇÃO DE BASE E SUB-BASE PARA PAVIMENTAÇÃO DE BRITA GRADUADA SIMPLES, COM ESPESSURA DE 10 CM - EXCLUSIVE CARGA E TRANSPORTE. AF_09/2024</v>
          </cell>
          <cell r="C6238" t="str">
            <v>M3</v>
          </cell>
          <cell r="D6238">
            <v>198.66</v>
          </cell>
        </row>
        <row r="6239">
          <cell r="A6239">
            <v>105728</v>
          </cell>
          <cell r="B6239" t="str">
            <v>RECONSTRUÇÃO DE BASE E SUB-BASE PARA PAVIMENTAÇÃO DE BRITA GRADUADA SIMPLES, COM ESPESSURA DE 10 CM - EXCLUSIVE CARGA E TRANSPORTE. AF_09/2024</v>
          </cell>
          <cell r="C6239" t="str">
            <v>M3</v>
          </cell>
          <cell r="D6239">
            <v>204.54</v>
          </cell>
        </row>
        <row r="6240">
          <cell r="A6240">
            <v>105729</v>
          </cell>
          <cell r="B6240" t="str">
            <v>RECONSTRUÇÃO DE BASE E SUB-BASE PARA PAVIMENTAÇÃO DE BRITA GRADUADA SIMPLES, COM ESPESSURA DE 15 CM - EXCLUSIVE CARGA E TRANSPORTE. AF_09/2024</v>
          </cell>
          <cell r="C6240" t="str">
            <v>M3</v>
          </cell>
          <cell r="D6240">
            <v>200.14</v>
          </cell>
        </row>
        <row r="6241">
          <cell r="A6241">
            <v>105730</v>
          </cell>
          <cell r="B6241" t="str">
            <v>CONSTRUÇÃO DE BASE E SUB-BASE PARA PAVIMENTAÇÃO DE BRITA GRADUADA SIMPLES, COM ESPESSURA DE 20 CM - EXCLUSIVE CARGA E TRANSPORTE. AF_09/2024</v>
          </cell>
          <cell r="C6241" t="str">
            <v>M3</v>
          </cell>
          <cell r="D6241">
            <v>193.8</v>
          </cell>
        </row>
        <row r="6242">
          <cell r="A6242">
            <v>105731</v>
          </cell>
          <cell r="B6242" t="str">
            <v>RECONSTRUÇÃO DE BASE E SUB-BASE PARA PAVIMENTAÇÃO DE BRITA GRADUADA SIMPLES, COM ESPESSURA DE 20 CM - EXCLUSIVE CARGA E TRANSPORTE. AF_09/2024</v>
          </cell>
          <cell r="C6242" t="str">
            <v>M3</v>
          </cell>
          <cell r="D6242">
            <v>197.92</v>
          </cell>
        </row>
        <row r="6243">
          <cell r="A6243">
            <v>105732</v>
          </cell>
          <cell r="B6243" t="str">
            <v>CONSTRUÇÃO DE BASE E SUB-BASE PARA PAVIMENTAÇÃO DE BRITA GRADUADA SIMPLES TRATADA COM CIMENTO, COM ESPESSURA DE 10 CM - EXCLUSIVE CARGA E TRANSPORTE. AF_09/2024</v>
          </cell>
          <cell r="C6243" t="str">
            <v>M3</v>
          </cell>
          <cell r="D6243">
            <v>261.11</v>
          </cell>
        </row>
        <row r="6244">
          <cell r="A6244">
            <v>105733</v>
          </cell>
          <cell r="B6244" t="str">
            <v>RECONSTRUÇÃO DE BASE E SUB-BASE PARA PAVIMENTAÇÃO DE BRITA GRADUADA SIMPLES TRATADA COM CIMENTO, COM ESPESSURA DE 10 CM - EXCLUSIVE CARGA E TRANSPORTE. AF_09/2024</v>
          </cell>
          <cell r="C6244" t="str">
            <v>M3</v>
          </cell>
          <cell r="D6244">
            <v>268.14999999999998</v>
          </cell>
        </row>
        <row r="6245">
          <cell r="A6245">
            <v>105734</v>
          </cell>
          <cell r="B6245" t="str">
            <v>RECONSTRUÇÃO DE BASE E SUB-BASE PARA PAVIMENTAÇÃO DE BRITA GRADUADA SIMPLES TRATADA COM CIMENTO, COM ESPESSURA DE 15 CM - EXCLUSIVE CARGA E TRANSPORTE. AF_09/2024</v>
          </cell>
          <cell r="C6245" t="str">
            <v>M3</v>
          </cell>
          <cell r="D6245">
            <v>262.41000000000003</v>
          </cell>
        </row>
        <row r="6246">
          <cell r="A6246">
            <v>105735</v>
          </cell>
          <cell r="B6246" t="str">
            <v>CONSTRUÇÃO DE BASE E SUB-BASE PARA PAVIMENTAÇÃO DE BRITA GRADUADA SIMPLES TRATADA COM CIMENTO, COM ESPESSURA DE 20 CM - EXCLUSIVE CARGA E TRANSPORTE. AF_09/2024</v>
          </cell>
          <cell r="C6246" t="str">
            <v>M3</v>
          </cell>
          <cell r="D6246">
            <v>254.83</v>
          </cell>
        </row>
        <row r="6247">
          <cell r="A6247">
            <v>105736</v>
          </cell>
          <cell r="B6247" t="str">
            <v>RECONSTRUÇÃO DE BASE E SUB-BASE PARA PAVIMENTAÇÃO DE BRITA GRADUADA SIMPLES TRATADA COM CIMENTO, COM ESPESSURA DE 20 CM - EXCLUSIVE CARGA E TRANSPORTE. AF_09/2024</v>
          </cell>
          <cell r="C6247" t="str">
            <v>M3</v>
          </cell>
          <cell r="D6247">
            <v>259.54000000000002</v>
          </cell>
        </row>
        <row r="6248">
          <cell r="A6248">
            <v>105737</v>
          </cell>
          <cell r="B6248" t="str">
            <v>CONSTRUÇÃO DE BASE E SUB-BASE PARA PAVIMENTAÇÃO DE CONCRETO COMPACTADO COM ROLO, COM ESPESSURA DE 10 CM - EXCLUSIVE CARGA E TRANSPORTE. AF_09/2024</v>
          </cell>
          <cell r="C6248" t="str">
            <v>M3</v>
          </cell>
          <cell r="D6248">
            <v>341.45</v>
          </cell>
        </row>
        <row r="6249">
          <cell r="A6249">
            <v>105738</v>
          </cell>
          <cell r="B6249" t="str">
            <v>RECONSTRUÇÃO DE BASE E SUB-BASE PARA PAVIMENTAÇÃO DE CONCRETO COMPACTADO COM ROLO, COM ESPESSURA DE 10 CM - EXCLUSIVE CARGA E TRANSPORTE. AF_09/2024</v>
          </cell>
          <cell r="C6249" t="str">
            <v>M3</v>
          </cell>
          <cell r="D6249">
            <v>347.34</v>
          </cell>
        </row>
        <row r="6250">
          <cell r="A6250">
            <v>105739</v>
          </cell>
          <cell r="B6250" t="str">
            <v>RECONSTRUÇÃO DE BASE E SUB-BASE PARA PAVIMENTAÇÃO DE CONCRETO COMPACTADO COM ROLO, COM ESPESSURA DE 15 CM - EXCLUSIVE CARGA E TRANSPORTE. AF_09/2024</v>
          </cell>
          <cell r="C6250" t="str">
            <v>M3</v>
          </cell>
          <cell r="D6250">
            <v>343.04</v>
          </cell>
        </row>
        <row r="6251">
          <cell r="A6251">
            <v>105740</v>
          </cell>
          <cell r="B6251" t="str">
            <v>CONSTRUÇÃO DE BASE E SUB-BASE PARA PAVIMENTAÇÃO DE CONCRETO COMPACTADO COM ROLO, COM ESPESSURA DE 20 CM - EXCLUSIVE CARGA E TRANSPORTE. AF_09/2024</v>
          </cell>
          <cell r="C6251" t="str">
            <v>M3</v>
          </cell>
          <cell r="D6251">
            <v>336.65</v>
          </cell>
        </row>
        <row r="6252">
          <cell r="A6252">
            <v>105741</v>
          </cell>
          <cell r="B6252" t="str">
            <v>RECONSTRUÇÃO DE BASE E SUB-BASE PARA PAVIMENTAÇÃO DE CONCRETO COMPACTADO COM ROLO, COM ESPESSURA DE 20 CM - EXCLUSIVE CARGA E TRANSPORTE. AF_09/2024</v>
          </cell>
          <cell r="C6252" t="str">
            <v>M3</v>
          </cell>
          <cell r="D6252">
            <v>340.77</v>
          </cell>
        </row>
        <row r="6253">
          <cell r="A6253">
            <v>105742</v>
          </cell>
          <cell r="B6253" t="str">
            <v>CONSTRUÇÃO DE BASE E SUB-BASE PARA PAVIMENTAÇÃO DE RACHÃO, COM ESPESSURA DE 30 CM - EXCLUSIVE CARGA E TRANSPORTE. AF_09/2024</v>
          </cell>
          <cell r="C6253" t="str">
            <v>M3</v>
          </cell>
          <cell r="D6253">
            <v>136.66</v>
          </cell>
        </row>
        <row r="6254">
          <cell r="A6254">
            <v>105743</v>
          </cell>
          <cell r="B6254" t="str">
            <v>RECONSTRUÇÃO DE BASE E SUB-BASE PARA PAVIMENTAÇÃO DE RACHÃO, COM ESPESSURA DE 30 CM - EXCLUSIVE CARGA E TRANSPORTE. AF_09/2024</v>
          </cell>
          <cell r="C6254" t="str">
            <v>M3</v>
          </cell>
          <cell r="D6254">
            <v>143.01</v>
          </cell>
        </row>
        <row r="6255">
          <cell r="A6255">
            <v>105744</v>
          </cell>
          <cell r="B6255" t="str">
            <v>RECONSTRUÇÃO DE BASE E SUB-BASE PARA PAVIMENTAÇÃO DE RACHÃO, COM ESPESSURA DE 40 CM - EXCLUSIVE CARGA E TRANSPORTE. AF_09/2024</v>
          </cell>
          <cell r="C6255" t="str">
            <v>M3</v>
          </cell>
          <cell r="D6255">
            <v>140.94</v>
          </cell>
        </row>
        <row r="6256">
          <cell r="A6256">
            <v>105745</v>
          </cell>
          <cell r="B6256" t="str">
            <v>CONSTRUÇÃO DE BASE E SUB-BASE PARA PAVIMENTAÇÃO DE RACHÃO, COM ESPESSURA DE 50 CM - EXCLUSIVE CARGA E TRANSPORTE. AF_09/2024</v>
          </cell>
          <cell r="C6256" t="str">
            <v>M3</v>
          </cell>
          <cell r="D6256">
            <v>133.69999999999999</v>
          </cell>
        </row>
        <row r="6257">
          <cell r="A6257">
            <v>105746</v>
          </cell>
          <cell r="B6257" t="str">
            <v>RECONSTRUÇÃO DE BASE E SUB-BASE PARA PAVIMENTAÇÃO DE RACHÃO, COM ESPESSURA DE 50 CM - EXCLUSIVE CARGA E TRANSPORTE. AF_09/2024</v>
          </cell>
          <cell r="C6257" t="str">
            <v>M3</v>
          </cell>
          <cell r="D6257">
            <v>138.86000000000001</v>
          </cell>
        </row>
        <row r="6258">
          <cell r="A6258">
            <v>105747</v>
          </cell>
          <cell r="B6258" t="str">
            <v>CONSTRUÇÃO DE BASE E SUB-BASE PARA PAVIMENTAÇÃO DE RACHÃO, COM ESPESSURA DE 60 CM - EXCLUSIVE CARGA E TRANSPORTE. AF_09/2024</v>
          </cell>
          <cell r="C6258" t="str">
            <v>M3</v>
          </cell>
          <cell r="D6258">
            <v>132.19</v>
          </cell>
        </row>
        <row r="6259">
          <cell r="A6259">
            <v>105748</v>
          </cell>
          <cell r="B6259" t="str">
            <v>RECONSTRUÇÃO DE BASE E SUB-BASE PARA PAVIMENTAÇÃO DE RACHÃO, COM ESPESSURA DE 60 CM - EXCLUSIVE CARGA E TRANSPORTE. AF_09/2024</v>
          </cell>
          <cell r="C6259" t="str">
            <v>M3</v>
          </cell>
          <cell r="D6259">
            <v>136.78</v>
          </cell>
        </row>
        <row r="6260">
          <cell r="A6260">
            <v>105749</v>
          </cell>
          <cell r="B6260" t="str">
            <v>CONSTRUÇÃO DE BASE E SUB-BASE PARA PAVIMENTAÇÃO DE MACADAME SECO, COM ESPESSURA DE 10 CM - EXCLUSIVE CARGA E TRANSPORTE. AF_09/2024</v>
          </cell>
          <cell r="C6260" t="str">
            <v>M3</v>
          </cell>
          <cell r="D6260">
            <v>178.3</v>
          </cell>
        </row>
        <row r="6261">
          <cell r="A6261">
            <v>105750</v>
          </cell>
          <cell r="B6261" t="str">
            <v>RECONSTRUÇÃO DE BASE E SUB-BASE PARA PAVIMENTAÇÃO DE MACADAME SECO, COM ESPESSURA DE 10 CM - EXCLUSIVE CARGA E TRANSPORTE. AF_09/2024</v>
          </cell>
          <cell r="C6261" t="str">
            <v>M3</v>
          </cell>
          <cell r="D6261">
            <v>187.53</v>
          </cell>
        </row>
        <row r="6262">
          <cell r="A6262">
            <v>105751</v>
          </cell>
          <cell r="B6262" t="str">
            <v>RECONSTRUÇÃO DE BASE E SUB-BASE PARA PAVIMENTAÇÃO DE MACADAME SECO, COM ESPESSURA DE 15 CM - EXCLUSIVE CARGA E TRANSPORTE. AF_09/2024</v>
          </cell>
          <cell r="C6262" t="str">
            <v>M3</v>
          </cell>
          <cell r="D6262">
            <v>185.31</v>
          </cell>
        </row>
        <row r="6263">
          <cell r="A6263">
            <v>105752</v>
          </cell>
          <cell r="B6263" t="str">
            <v>CONSTRUÇÃO DE BASE E SUB-BASE PARA PAVIMENTAÇÃO DE MACADAME SECO, COM ESPESSURA DE 20 CM - EXCLUSIVE CARGA E TRANSPORTE. AF_09/2024</v>
          </cell>
          <cell r="C6263" t="str">
            <v>M3</v>
          </cell>
          <cell r="D6263">
            <v>175.1</v>
          </cell>
        </row>
        <row r="6264">
          <cell r="A6264">
            <v>105753</v>
          </cell>
          <cell r="B6264" t="str">
            <v>RECONSTRUÇÃO DE BASE E SUB-BASE PARA PAVIMENTAÇÃO DE MACADAME SECO, COM ESPESSURA DE 20 CM - EXCLUSIVE CARGA E TRANSPORTE. AF_09/2024</v>
          </cell>
          <cell r="C6264" t="str">
            <v>M3</v>
          </cell>
          <cell r="D6264">
            <v>183.32</v>
          </cell>
        </row>
        <row r="6265">
          <cell r="A6265">
            <v>105754</v>
          </cell>
          <cell r="B6265" t="str">
            <v>CONSTRUÇÃO DE BASE E SUB-BASE PARA PAVIMENTAÇÃO DE MACADAME SECO, COM ESPESSURA DE 25 CM - EXCLUSIVE CARGA E TRANSPORTE. AF_09/2024</v>
          </cell>
          <cell r="C6265" t="str">
            <v>M3</v>
          </cell>
          <cell r="D6265">
            <v>173.7</v>
          </cell>
        </row>
        <row r="6266">
          <cell r="A6266">
            <v>105755</v>
          </cell>
          <cell r="B6266" t="str">
            <v>RECONSTRUÇÃO DE BASE E SUB-BASE PARA PAVIMENTAÇÃO DE MACADAME SECO, COM ESPESSURA DE 25 CM - EXCLUSIVE CARGA E TRANSPORTE. AF_09/2024</v>
          </cell>
          <cell r="C6266" t="str">
            <v>M3</v>
          </cell>
          <cell r="D6266">
            <v>181.41</v>
          </cell>
        </row>
        <row r="6267">
          <cell r="A6267">
            <v>92391</v>
          </cell>
          <cell r="B6267" t="str">
            <v>EXECUÇÃO DE PAVIMENTO EM PISO INTERTRAVADO, COM BLOCO PISOGRAMA DE 35 X 15 CM, ESPESSURA 6 CM. AF_10/2022</v>
          </cell>
          <cell r="C6267" t="str">
            <v>M2</v>
          </cell>
          <cell r="D6267">
            <v>79.91</v>
          </cell>
        </row>
        <row r="6268">
          <cell r="A6268">
            <v>92392</v>
          </cell>
          <cell r="B6268" t="str">
            <v>EXECUÇÃO DE PAVIMENTO EM PISO INTERTRAVADO, COM BLOCO PISOGRAMA DE 35 X 15 CM, ESPESSURA 8 CM. AF_10/2022</v>
          </cell>
          <cell r="C6268" t="str">
            <v>M2</v>
          </cell>
          <cell r="D6268">
            <v>163.98</v>
          </cell>
        </row>
        <row r="6269">
          <cell r="A6269">
            <v>92393</v>
          </cell>
          <cell r="B6269" t="str">
            <v>EXECUÇÃO DE PAVIMENTO EM PISO INTERTRAVADO, COM BLOCO SEXTAVADO DE 25 X 25 CM, ESPESSURA 6 CM. AF_10/2022</v>
          </cell>
          <cell r="C6269" t="str">
            <v>M2</v>
          </cell>
          <cell r="D6269">
            <v>78.44</v>
          </cell>
        </row>
        <row r="6270">
          <cell r="A6270">
            <v>92394</v>
          </cell>
          <cell r="B6270" t="str">
            <v>EXECUÇÃO DE PAVIMENTO EM PISO INTERTRAVADO, COM BLOCO SEXTAVADO DE 25 X 25 CM, ESPESSURA 8 CM. AF_10/2022</v>
          </cell>
          <cell r="C6270" t="str">
            <v>M2</v>
          </cell>
          <cell r="D6270">
            <v>96.96</v>
          </cell>
        </row>
        <row r="6271">
          <cell r="A6271">
            <v>92395</v>
          </cell>
          <cell r="B6271" t="str">
            <v>EXECUÇÃO DE PAVIMENTO EM PISO INTERTRAVADO, COM BLOCO SEXTAVADO DE 25 X 25 CM, ESPESSURA 10 CM. AF_10/2022</v>
          </cell>
          <cell r="C6271" t="str">
            <v>M2</v>
          </cell>
          <cell r="D6271">
            <v>115.8</v>
          </cell>
        </row>
        <row r="6272">
          <cell r="A6272">
            <v>92396</v>
          </cell>
          <cell r="B6272" t="str">
            <v>EXECUÇÃO DE PASSEIO EM PISO INTERTRAVADO, COM BLOCO RETANGULAR COR NATURAL DE 20 X 10 CM, ESPESSURA 6 CM. AF_10/2022</v>
          </cell>
          <cell r="C6272" t="str">
            <v>M2</v>
          </cell>
          <cell r="D6272">
            <v>91.77</v>
          </cell>
        </row>
        <row r="6273">
          <cell r="A6273">
            <v>92397</v>
          </cell>
          <cell r="B6273" t="str">
            <v>EXECUÇÃO DE PAVIMENTO EM PISO INTERTRAVADO, COM BLOCO RETANGULAR COR NATURAL DE 20 X 10 CM, ESPESSURA 6 CM. AF_10/2022</v>
          </cell>
          <cell r="C6273" t="str">
            <v>M2</v>
          </cell>
          <cell r="D6273">
            <v>81.89</v>
          </cell>
        </row>
        <row r="6274">
          <cell r="A6274">
            <v>92398</v>
          </cell>
          <cell r="B6274" t="str">
            <v>EXECUÇÃO DE PAVIMENTO EM PISO INTERTRAVADO, COM BLOCO RETANGULAR COR NATURAL DE 20 X 10 CM, ESPESSURA 8 CM. AF_10/2022</v>
          </cell>
          <cell r="C6274" t="str">
            <v>M2</v>
          </cell>
          <cell r="D6274">
            <v>101.31</v>
          </cell>
        </row>
        <row r="6275">
          <cell r="A6275">
            <v>92400</v>
          </cell>
          <cell r="B6275" t="str">
            <v>EXECUÇÃO DE PAVIMENTO EM PISO INTERTRAVADO, COM BLOCO RETANGULAR DE 20 X 10 CM, ESPESSURA 10 CM. AF_10/2022</v>
          </cell>
          <cell r="C6275" t="str">
            <v>M2</v>
          </cell>
          <cell r="D6275">
            <v>118.41</v>
          </cell>
        </row>
        <row r="6276">
          <cell r="A6276">
            <v>92402</v>
          </cell>
          <cell r="B6276" t="str">
            <v>EXECUÇÃO DE PASSEIO EM PISO INTERTRAVADO, COM BLOCO 16 FACES DE 22 X 11 CM, ESPESSURA 6 CM. AF_10/2022</v>
          </cell>
          <cell r="C6276" t="str">
            <v>M2</v>
          </cell>
          <cell r="D6276">
            <v>89.85</v>
          </cell>
        </row>
        <row r="6277">
          <cell r="A6277">
            <v>92403</v>
          </cell>
          <cell r="B6277" t="str">
            <v>EXECUÇÃO DE PAVIMENTO EM PISO INTERTRAVADO, COM BLOCO 16 FACES DE 22 X 11 CM, ESPESSURA 6 CM. AF_10/2022</v>
          </cell>
          <cell r="C6277" t="str">
            <v>M2</v>
          </cell>
          <cell r="D6277">
            <v>79.61</v>
          </cell>
        </row>
        <row r="6278">
          <cell r="A6278">
            <v>92404</v>
          </cell>
          <cell r="B6278" t="str">
            <v>EXECUÇÃO DE PAVIMENTO EM PISO INTERTRAVADO, COM BLOCO 16 FACES DE 22 X 11 CM, ESPESSURA 8 CM. AF_10/2022</v>
          </cell>
          <cell r="C6278" t="str">
            <v>M2</v>
          </cell>
          <cell r="D6278">
            <v>99.02</v>
          </cell>
        </row>
        <row r="6279">
          <cell r="A6279">
            <v>92406</v>
          </cell>
          <cell r="B6279" t="str">
            <v>EXECUÇÃO DE PAVIMENTO EM PISO INTERTRAVADO, COM BLOCO 16 FACES DE 22 X 11 CM, ESPESSURA 10 CM. AF_10/2022</v>
          </cell>
          <cell r="C6279" t="str">
            <v>M2</v>
          </cell>
          <cell r="D6279">
            <v>118.2</v>
          </cell>
        </row>
        <row r="6280">
          <cell r="A6280">
            <v>93679</v>
          </cell>
          <cell r="B6280" t="str">
            <v>EXECUÇÃO DE PASSEIO EM PISO INTERTRAVADO, COM BLOCO RETANGULAR COLORIDO DE 20 X 10 CM, ESPESSURA 6 CM. AF_10/2022</v>
          </cell>
          <cell r="C6280" t="str">
            <v>M2</v>
          </cell>
          <cell r="D6280">
            <v>102.01</v>
          </cell>
        </row>
        <row r="6281">
          <cell r="A6281">
            <v>93680</v>
          </cell>
          <cell r="B6281" t="str">
            <v>EXECUÇÃO DE PAVIMENTO EM PISO INTERTRAVADO, COM BLOCO RETANGULAR COLORIDO DE 20 X 10 CM, ESPESSURA 6 CM. AF_10/2022</v>
          </cell>
          <cell r="C6281" t="str">
            <v>M2</v>
          </cell>
          <cell r="D6281">
            <v>91.87</v>
          </cell>
        </row>
        <row r="6282">
          <cell r="A6282">
            <v>93681</v>
          </cell>
          <cell r="B6282" t="str">
            <v>EXECUÇÃO DE PAVIMENTO EM PISO INTERTRAVADO, COM BLOCO RETANGULAR COLORIDO DE 20 X 10 CM, ESPESSURA 8 CM. AF_10/2022</v>
          </cell>
          <cell r="C6282" t="str">
            <v>M2</v>
          </cell>
          <cell r="D6282">
            <v>109.31</v>
          </cell>
        </row>
        <row r="6283">
          <cell r="A6283">
            <v>97104</v>
          </cell>
          <cell r="B6283" t="str">
            <v>EXECUÇÃO DE PAVIMENTO DE CONCRETO SIMPLES (PCS), FCK = 40 MPA, ESPESSURA DE 15,0 CM. AF_04/2022</v>
          </cell>
          <cell r="C6283" t="str">
            <v>M2</v>
          </cell>
          <cell r="D6283">
            <v>145.38999999999999</v>
          </cell>
        </row>
        <row r="6284">
          <cell r="A6284">
            <v>97105</v>
          </cell>
          <cell r="B6284" t="str">
            <v>EXECUÇÃO DE PAVIMENTO DE CONCRETO SIMPLES (PCS), FCK = 40 MPA, ESPESSURA DE 17,5 CM. AF_04/2022</v>
          </cell>
          <cell r="C6284" t="str">
            <v>M2</v>
          </cell>
          <cell r="D6284">
            <v>165.21</v>
          </cell>
        </row>
        <row r="6285">
          <cell r="A6285">
            <v>97106</v>
          </cell>
          <cell r="B6285" t="str">
            <v>EXECUÇÃO DE PAVIMENTO DE CONCRETO SIMPLES (PCS), FCK = 40 MPA, ESPESSURA DE 20,0 CM. AF_04/2022</v>
          </cell>
          <cell r="C6285" t="str">
            <v>M2</v>
          </cell>
          <cell r="D6285">
            <v>184.32</v>
          </cell>
        </row>
        <row r="6286">
          <cell r="A6286">
            <v>97107</v>
          </cell>
          <cell r="B6286" t="str">
            <v>EXECUÇÃO DE PAVIMENTO DE CONCRETO SIMPLES (PCS), FCK = 40 MPA, ESPESSURA DE 22,5 CM. AF_04/2022</v>
          </cell>
          <cell r="C6286" t="str">
            <v>M2</v>
          </cell>
          <cell r="D6286">
            <v>209.47</v>
          </cell>
        </row>
        <row r="6287">
          <cell r="A6287">
            <v>97108</v>
          </cell>
          <cell r="B6287" t="str">
            <v>EXECUÇÃO DE PAVIMENTO DE CONCRETO SIMPLES (PCS), FCK = 40 MPA, ESPESSURA DE 25,0 CM. AF_04/2022</v>
          </cell>
          <cell r="C6287" t="str">
            <v>M2</v>
          </cell>
          <cell r="D6287">
            <v>237.99</v>
          </cell>
        </row>
        <row r="6288">
          <cell r="A6288">
            <v>97109</v>
          </cell>
          <cell r="B6288" t="str">
            <v>EXECUÇÃO DE PAVIMENTO DE CONCRETO SIMPLES (PCS), FCK = 40 MPA, ESPESSURA DE 27,5 CM. AF_04/2022</v>
          </cell>
          <cell r="C6288" t="str">
            <v>M2</v>
          </cell>
          <cell r="D6288">
            <v>262.89</v>
          </cell>
        </row>
        <row r="6289">
          <cell r="A6289">
            <v>97111</v>
          </cell>
          <cell r="B6289" t="str">
            <v>EXECUÇÃO DE PAVIMENTO DE CONCRETO ARMADO (PCA), FCK = 30 MPA, ESPESSURA DE 15,0 CM. AF_04/2022</v>
          </cell>
          <cell r="C6289" t="str">
            <v>M2</v>
          </cell>
          <cell r="D6289">
            <v>244.17</v>
          </cell>
        </row>
        <row r="6290">
          <cell r="A6290">
            <v>97112</v>
          </cell>
          <cell r="B6290" t="str">
            <v>EXECUÇÃO DE PAVIMENTO DE CONCRETO ARMADO (PCA), FCK = 30 MPA, ESPESSURA DE 17,5 CM. AF_04/2022</v>
          </cell>
          <cell r="C6290" t="str">
            <v>M2</v>
          </cell>
          <cell r="D6290">
            <v>223.06</v>
          </cell>
        </row>
        <row r="6291">
          <cell r="A6291">
            <v>97113</v>
          </cell>
          <cell r="B6291" t="str">
            <v>APLICAÇÃO DE LONA PLÁSTICA PARA EXECUÇÃO DE PAVIMENTOS DE CONCRETO. AF_04/2022</v>
          </cell>
          <cell r="C6291" t="str">
            <v>M2</v>
          </cell>
          <cell r="D6291">
            <v>2.23</v>
          </cell>
        </row>
        <row r="6292">
          <cell r="A6292">
            <v>97114</v>
          </cell>
          <cell r="B6292" t="str">
            <v>EXECUÇÃO DE JUNTAS DE CONTRAÇÃO PARA PAVIMENTOS DE CONCRETO. AF_04/2022</v>
          </cell>
          <cell r="C6292" t="str">
            <v>M</v>
          </cell>
          <cell r="D6292">
            <v>0.36</v>
          </cell>
        </row>
        <row r="6293">
          <cell r="A6293">
            <v>97115</v>
          </cell>
          <cell r="B6293" t="str">
            <v>APLICAÇÃO DE GRAXA EM BARRAS DE TRANSFERÊNCIA PARA EXECUÇÃO DE PAVIMENTO DE CONCRETO. AF_04/2022</v>
          </cell>
          <cell r="C6293" t="str">
            <v>KG</v>
          </cell>
          <cell r="D6293">
            <v>56.9</v>
          </cell>
        </row>
        <row r="6294">
          <cell r="A6294">
            <v>97116</v>
          </cell>
          <cell r="B6294" t="str">
            <v>BARRAS DE TRANSFERÊNCIA, AÇO CA-25 DE 16,0 MM, PARA EXECUÇÃO DE PAVIMENTO DE CONCRETO - FORNECIMENTO E INSTALAÇÃO. AF_04/2022</v>
          </cell>
          <cell r="C6294" t="str">
            <v>KG</v>
          </cell>
          <cell r="D6294">
            <v>21.32</v>
          </cell>
        </row>
        <row r="6295">
          <cell r="A6295">
            <v>97117</v>
          </cell>
          <cell r="B6295" t="str">
            <v>BARRAS DE TRANSFERÊNCIA, AÇO CA-25 DE 20,0 MM, PARA EXECUÇÃO DE PAVIMENTO DE CONCRETO - FORNECIMENTO E INSTALAÇÃO. AF_04/2022</v>
          </cell>
          <cell r="C6295" t="str">
            <v>KG</v>
          </cell>
          <cell r="D6295">
            <v>18.670000000000002</v>
          </cell>
        </row>
        <row r="6296">
          <cell r="A6296">
            <v>97118</v>
          </cell>
          <cell r="B6296" t="str">
            <v>BARRAS DE TRANSFERÊNCIA, AÇO CA-25 DE 25,0 MM, PARA EXECUÇÃO DE PAVIMENTO DE CONCRETO - FORNECIMENTO E INSTALAÇÃO. AF_04/2022</v>
          </cell>
          <cell r="C6296" t="str">
            <v>KG</v>
          </cell>
          <cell r="D6296">
            <v>15.49</v>
          </cell>
        </row>
        <row r="6297">
          <cell r="A6297">
            <v>97119</v>
          </cell>
          <cell r="B6297" t="str">
            <v>BARRAS DE TRANSFERÊNCIA, AÇO CA-25 DE 32,0 MM, PARA EXECUÇÃO DE PAVIMENTO DE CONCRETO - FORNECIMENTO E INSTALAÇÃO. AF_04/2022</v>
          </cell>
          <cell r="C6297" t="str">
            <v>KG</v>
          </cell>
          <cell r="D6297">
            <v>13.99</v>
          </cell>
        </row>
        <row r="6298">
          <cell r="A6298">
            <v>97120</v>
          </cell>
          <cell r="B6298" t="str">
            <v>BARRAS DE LIGAÇÃO, AÇO CA-50 DE 10 MM, PARA EXECUÇÃO DE PAVIMENTO DE CONCRETO - FORNECIMENTO E INSTALAÇÃO. AF_04/2022</v>
          </cell>
          <cell r="C6298" t="str">
            <v>KG</v>
          </cell>
          <cell r="D6298">
            <v>9.17</v>
          </cell>
        </row>
        <row r="6299">
          <cell r="A6299">
            <v>101167</v>
          </cell>
          <cell r="B6299" t="str">
            <v>EXECUÇÃO DE PAVIMENTO EM PARALELEPÍPEDOS, REJUNTAMENTO COM PÓ DE PEDRA. AF_05/2020</v>
          </cell>
          <cell r="C6299" t="str">
            <v>M2</v>
          </cell>
          <cell r="D6299">
            <v>228.34</v>
          </cell>
        </row>
        <row r="6300">
          <cell r="A6300">
            <v>101169</v>
          </cell>
          <cell r="B6300" t="str">
            <v>EXECUÇÃO DE PAVIMENTO EM PARALELEPÍPEDOS, REJUNTAMENTO COM ARGAMASSA TRAÇO 1:3 (CIMENTO E AREIA). AF_05/2020</v>
          </cell>
          <cell r="C6300" t="str">
            <v>M2</v>
          </cell>
          <cell r="D6300">
            <v>242.42</v>
          </cell>
        </row>
        <row r="6301">
          <cell r="A6301">
            <v>101170</v>
          </cell>
          <cell r="B6301" t="str">
            <v>EXECUÇÃO DE PAVIMENTO EM PEDRAS POLIÉDRICAS, REJUNTAMENTO COM PÓ DE PEDRA. AF_05/2020</v>
          </cell>
          <cell r="C6301" t="str">
            <v>M2</v>
          </cell>
          <cell r="D6301">
            <v>54.24</v>
          </cell>
        </row>
        <row r="6302">
          <cell r="A6302">
            <v>101172</v>
          </cell>
          <cell r="B6302" t="str">
            <v>EXECUÇÃO DE PAVIMENTO EM PEDRAS POLIÉDRICAS, REJUNTAMENTO COM ARGAMASSA TRAÇO 1:3 (CIMENTO E AREIA). AF_05/2020</v>
          </cell>
          <cell r="C6302" t="str">
            <v>M2</v>
          </cell>
          <cell r="D6302">
            <v>79.22</v>
          </cell>
        </row>
        <row r="6303">
          <cell r="A6303">
            <v>103904</v>
          </cell>
          <cell r="B6303" t="str">
            <v>EXECUÇÃO DE PAVIMENTO DE CONCRETO SIMPLES (PCS), FCK = 35 MPA, ESPESSURA DE 15,0 CM. AF_04/2022</v>
          </cell>
          <cell r="C6303" t="str">
            <v>M2</v>
          </cell>
          <cell r="D6303">
            <v>141.01</v>
          </cell>
        </row>
        <row r="6304">
          <cell r="A6304">
            <v>103905</v>
          </cell>
          <cell r="B6304" t="str">
            <v>EXECUÇÃO DE PAVIMENTO DE CONCRETO SIMPLES (PCS), FCK = 35 MPA, ESPESSURA DE 16,0 CM. AF_04/2022</v>
          </cell>
          <cell r="C6304" t="str">
            <v>M2</v>
          </cell>
          <cell r="D6304">
            <v>149.01</v>
          </cell>
        </row>
        <row r="6305">
          <cell r="A6305">
            <v>103906</v>
          </cell>
          <cell r="B6305" t="str">
            <v>EXECUÇÃO DE PAVIMENTO DE CONCRETO SIMPLES (PCS), FCK = 40 MPA, ESPESSURA DE 16,0 CM. AF_04/2022</v>
          </cell>
          <cell r="C6305" t="str">
            <v>M2</v>
          </cell>
          <cell r="D6305">
            <v>178.05</v>
          </cell>
        </row>
        <row r="6306">
          <cell r="A6306">
            <v>103907</v>
          </cell>
          <cell r="B6306" t="str">
            <v>EXECUÇÃO DE PAVIMENTO DE CONCRETO SIMPLES (PCS), FCK = 35 MPA, ESPESSURA DE 17,5 CM. AF_04/2022</v>
          </cell>
          <cell r="C6306" t="str">
            <v>M2</v>
          </cell>
          <cell r="D6306">
            <v>157.97</v>
          </cell>
        </row>
        <row r="6307">
          <cell r="A6307">
            <v>103908</v>
          </cell>
          <cell r="B6307" t="str">
            <v>EXECUÇÃO PAVIMENTO DE CONCRETO SIMPLES (PCS), FCK = 35 MPA, ESPESSURA DE 20,0 CM. AF_04/2022</v>
          </cell>
          <cell r="C6307" t="str">
            <v>M2</v>
          </cell>
          <cell r="D6307">
            <v>178.48</v>
          </cell>
        </row>
        <row r="6308">
          <cell r="A6308">
            <v>103909</v>
          </cell>
          <cell r="B6308" t="str">
            <v>EXECUÇÃO PAVIMENTO DE CONCRETO SIMPLES (PCS), FCK = 35 MPA, ESPESSURA DE 22,5 CM. AF_04/2022</v>
          </cell>
          <cell r="C6308" t="str">
            <v>M2</v>
          </cell>
          <cell r="D6308">
            <v>202.9</v>
          </cell>
        </row>
        <row r="6309">
          <cell r="A6309">
            <v>103911</v>
          </cell>
          <cell r="B6309" t="str">
            <v>EXECUÇÃO DE PAVIMENTO DE CONCRETO SIMPLES (PCS), FCK = 35 MPA, ESPESSURA DE 25,0 CM. AF_04/2022</v>
          </cell>
          <cell r="C6309" t="str">
            <v>M2</v>
          </cell>
          <cell r="D6309">
            <v>230.68</v>
          </cell>
        </row>
        <row r="6310">
          <cell r="A6310">
            <v>103912</v>
          </cell>
          <cell r="B6310" t="str">
            <v>EXECUÇÃO PAVIMENTO DE CONCRETO SIMPLES (PCS), FCK = 35 MPA, ESPESSURA DE 27,5 CM. AF_04/2022</v>
          </cell>
          <cell r="C6310" t="str">
            <v>M2</v>
          </cell>
          <cell r="D6310">
            <v>254.86</v>
          </cell>
        </row>
        <row r="6311">
          <cell r="A6311">
            <v>103913</v>
          </cell>
          <cell r="B6311" t="str">
            <v>EXECUÇÃO DE PISO INDUSTRIAL DE CONCRETO ARMADO, FCK = 20 MPA, ESPESSURA DE 12,0 CM. AF_04/2022</v>
          </cell>
          <cell r="C6311" t="str">
            <v>M2</v>
          </cell>
          <cell r="D6311">
            <v>126.91</v>
          </cell>
        </row>
        <row r="6312">
          <cell r="A6312">
            <v>103914</v>
          </cell>
          <cell r="B6312" t="str">
            <v>EXECUÇÃO DE PISO INDUSTRIAL DE CONCRETO ARMADO, FCK = 20 MPA, ESPESSURA DE 14,0 CM. AF_04/2022</v>
          </cell>
          <cell r="C6312" t="str">
            <v>M2</v>
          </cell>
          <cell r="D6312">
            <v>148.13</v>
          </cell>
        </row>
        <row r="6313">
          <cell r="A6313">
            <v>103915</v>
          </cell>
          <cell r="B6313" t="str">
            <v>EXECUÇÃO DE PISO INDUSTRIAL DE CONCRETO ARMADO, FCK = 20 MPA, ESPESSURA DE 15,0 CM. AF_04/2022</v>
          </cell>
          <cell r="C6313" t="str">
            <v>M2</v>
          </cell>
          <cell r="D6313">
            <v>160.93</v>
          </cell>
        </row>
        <row r="6314">
          <cell r="A6314">
            <v>103916</v>
          </cell>
          <cell r="B6314" t="str">
            <v>EXECUÇÃO DE PISO INDUSTRIAL DE CONCRETO ARMADO, FCK = 20 MPA, ESPESSURA DE 18,0 CM. AF_04/2022</v>
          </cell>
          <cell r="C6314" t="str">
            <v>M2</v>
          </cell>
          <cell r="D6314">
            <v>186.19</v>
          </cell>
        </row>
        <row r="6315">
          <cell r="A6315">
            <v>103917</v>
          </cell>
          <cell r="B6315" t="str">
            <v>EXECUÇÃO DE PISO INDUSTRIAL DE CONCRETO ARMADO, FCK = 20 MPA, ESPESSURA DE 20,0 CM. AF_04/2022</v>
          </cell>
          <cell r="C6315" t="str">
            <v>M2</v>
          </cell>
          <cell r="D6315">
            <v>212.39</v>
          </cell>
        </row>
        <row r="6316">
          <cell r="A6316">
            <v>103918</v>
          </cell>
          <cell r="B6316" t="str">
            <v>EXECUÇÃO DE PISO INDUSTRIAL DE CONCRETO ARMADO, FCK = 20 MPA, ESPESSURA DE 22,0 CM. AF_04/2022</v>
          </cell>
          <cell r="C6316" t="str">
            <v>M2</v>
          </cell>
          <cell r="D6316">
            <v>226.04</v>
          </cell>
        </row>
        <row r="6317">
          <cell r="A6317">
            <v>104432</v>
          </cell>
          <cell r="B6317" t="str">
            <v>EXECUÇÃO DE PASSEIO EM PISO INTERTRAVADO, COM BLOCO RAQUETE  22 X 13,5 CM, ESPESSURA 6 CM. AF_10/2022</v>
          </cell>
          <cell r="C6317" t="str">
            <v>M2</v>
          </cell>
          <cell r="D6317">
            <v>96.16</v>
          </cell>
        </row>
        <row r="6318">
          <cell r="A6318">
            <v>104433</v>
          </cell>
          <cell r="B6318" t="str">
            <v>EXECUÇÃO DE PAVIMENTO EM PISO INTERTRAVADO, COM BLOCO RAQUETE  22 X 13,5 CM, ESPESSURA 6 CM. AF_10/2022</v>
          </cell>
          <cell r="C6318" t="str">
            <v>M2</v>
          </cell>
          <cell r="D6318">
            <v>85.11</v>
          </cell>
        </row>
        <row r="6319">
          <cell r="A6319">
            <v>103689</v>
          </cell>
          <cell r="B6319" t="str">
            <v>FORNECIMENTO E INSTALAÇÃO DE PLACA DE OBRA COM CHAPA GALVANIZADA E ESTRUTURA DE MADEIRA. AF_03/2022_PS</v>
          </cell>
          <cell r="C6319" t="str">
            <v>M2</v>
          </cell>
          <cell r="D6319">
            <v>459.92</v>
          </cell>
        </row>
        <row r="6320">
          <cell r="A6320">
            <v>103694</v>
          </cell>
          <cell r="B6320" t="str">
            <v>FORNECIMENTO E INSTALAÇÃO DE SUPORTE DE MADEIRA  PARA PLACAS DE SINALIZAÇÃO, EM SOLO, COM H= DE 2,5 M E SEÇÃO DE 7,5 X 7,5 CM. AF_03/2022</v>
          </cell>
          <cell r="C6320" t="str">
            <v>UN</v>
          </cell>
          <cell r="D6320">
            <v>107.24</v>
          </cell>
        </row>
        <row r="6321">
          <cell r="A6321">
            <v>103695</v>
          </cell>
          <cell r="B6321" t="str">
            <v>FORNECIMENTO E INSTALAÇÃO DE SUPORTE DE MADEIRA PARA PLACAS DE SINALIZAÇÃO, EM SOLO, COM H= DE 2,0 M E SEÇÃO DE 7,5 X 7,5 CM. AF_03/2022</v>
          </cell>
          <cell r="C6321" t="str">
            <v>UN</v>
          </cell>
          <cell r="D6321">
            <v>96.07</v>
          </cell>
        </row>
        <row r="6322">
          <cell r="A6322">
            <v>103696</v>
          </cell>
          <cell r="B6322" t="str">
            <v>FORNECIMENTO E INSTALAÇÃO DE SUPORTE DE MADEIRA PARA PLACAS DE SINALIZAÇÃO EM CONCRETO, COM H= DE 2,5 M E SEÇÃO DE 7,5 X 7,5 CM. AF_03/2022</v>
          </cell>
          <cell r="C6322" t="str">
            <v>UN</v>
          </cell>
          <cell r="D6322">
            <v>133.07</v>
          </cell>
        </row>
        <row r="6323">
          <cell r="A6323">
            <v>103697</v>
          </cell>
          <cell r="B6323" t="str">
            <v>FORNECIMENTO E INSTALAÇÃO DE SUPORTE DE MADEIRA PARA PLACAS DE SINALIZAÇÃO, EM BASE DE CONCRETO, COM H= DE 2,0 M E SEÇÃO DE 7,5 X 7,5 CM. AF_03/2022</v>
          </cell>
          <cell r="C6323" t="str">
            <v>UN</v>
          </cell>
          <cell r="D6323">
            <v>121.9</v>
          </cell>
        </row>
        <row r="6324">
          <cell r="A6324">
            <v>95995</v>
          </cell>
          <cell r="B6324" t="str">
            <v>EXECUÇÃO DE PAVIMENTO COM APLICAÇÃO DE CONCRETO ASFÁLTICO, CAMADA DE ROLAMENTO - EXCLUSIVE CARGA E TRANSPORTE. AF_11/2019</v>
          </cell>
          <cell r="C6324" t="str">
            <v>M3</v>
          </cell>
          <cell r="D6324">
            <v>1524.15</v>
          </cell>
        </row>
        <row r="6325">
          <cell r="A6325">
            <v>95996</v>
          </cell>
          <cell r="B6325" t="str">
            <v>EXECUÇÃO DE PAVIMENTO COM APLICAÇÃO DE CONCRETO ASFÁLTICO, CAMADA DE BINDER - EXCLUSIVE CARGA E TRANSPORTE. AF_11/2019</v>
          </cell>
          <cell r="C6325" t="str">
            <v>M3</v>
          </cell>
          <cell r="D6325">
            <v>1317.91</v>
          </cell>
        </row>
        <row r="6326">
          <cell r="A6326">
            <v>96001</v>
          </cell>
          <cell r="B6326" t="str">
            <v>FRESAGEM DE PAVIMENTO ASFÁLTICO (PROFUNDIDADE ATÉ 5,0 CM) - EXCLUSIVE TRANSPORTE. AF_11/2019</v>
          </cell>
          <cell r="C6326" t="str">
            <v>M2</v>
          </cell>
          <cell r="D6326">
            <v>7.19</v>
          </cell>
        </row>
        <row r="6327">
          <cell r="A6327">
            <v>96393</v>
          </cell>
          <cell r="B6327" t="str">
            <v>USINAGEM DE BRITA GRADUADA SIMPLES. AF_03/2020</v>
          </cell>
          <cell r="C6327" t="str">
            <v>M3</v>
          </cell>
          <cell r="D6327">
            <v>182.26</v>
          </cell>
        </row>
        <row r="6328">
          <cell r="A6328">
            <v>96394</v>
          </cell>
          <cell r="B6328" t="str">
            <v>USINAGEM DE BRITA GRADUADA TRATADA COM CIMENTO. AF_03/2020</v>
          </cell>
          <cell r="C6328" t="str">
            <v>M3</v>
          </cell>
          <cell r="D6328">
            <v>241.87</v>
          </cell>
        </row>
        <row r="6329">
          <cell r="A6329">
            <v>96395</v>
          </cell>
          <cell r="B6329" t="str">
            <v>USINAGEM DE CONCRETO PARA COMPACTAÇÃO COM ROLO. AF_03/2020</v>
          </cell>
          <cell r="C6329" t="str">
            <v>M3</v>
          </cell>
          <cell r="D6329">
            <v>325.16000000000003</v>
          </cell>
        </row>
        <row r="6330">
          <cell r="A6330">
            <v>88411</v>
          </cell>
          <cell r="B6330" t="str">
            <v>APLICAÇÃO MANUAL DE FUNDO SELADOR ACRÍLICO EM PANOS COM PRESENÇA DE VÃOS DE EDIFÍCIOS DE MÚLTIPLOS PAVIMENTOS. AF_03/2024</v>
          </cell>
          <cell r="C6330" t="str">
            <v>M2</v>
          </cell>
          <cell r="D6330">
            <v>5.42</v>
          </cell>
        </row>
        <row r="6331">
          <cell r="A6331">
            <v>88412</v>
          </cell>
          <cell r="B6331" t="str">
            <v>APLICAÇÃO MANUAL DE FUNDO SELADOR ACRÍLICO EM PANOS CEGOS DE FACHADA (SEM PRESENÇA DE VÃOS) DE EDIFÍCIOS DE MÚLTIPLOS PAVIMENTOS. AF_03/2024</v>
          </cell>
          <cell r="C6331" t="str">
            <v>M2</v>
          </cell>
          <cell r="D6331">
            <v>4.5199999999999996</v>
          </cell>
        </row>
        <row r="6332">
          <cell r="A6332">
            <v>88413</v>
          </cell>
          <cell r="B6332" t="str">
            <v>APLICAÇÃO MANUAL DE FUNDO SELADOR ACRÍLICO EM SUPERFÍCIES EXTERNAS DE SACADA DE EDIFÍCIOS DE MÚLTIPLOS PAVIMENTOS. AF_03/2024</v>
          </cell>
          <cell r="C6332" t="str">
            <v>M2</v>
          </cell>
          <cell r="D6332">
            <v>6.42</v>
          </cell>
        </row>
        <row r="6333">
          <cell r="A6333">
            <v>88414</v>
          </cell>
          <cell r="B6333" t="str">
            <v>APLICAÇÃO MANUAL DE FUNDO SELADOR ACRÍLICO EM SUPERFÍCIES INTERNAS DA SACADA DE EDIFÍCIOS DE MÚLTIPLOS PAVIMENTOS. AF_03/2024</v>
          </cell>
          <cell r="C6333" t="str">
            <v>M2</v>
          </cell>
          <cell r="D6333">
            <v>7.67</v>
          </cell>
        </row>
        <row r="6334">
          <cell r="A6334">
            <v>88415</v>
          </cell>
          <cell r="B6334" t="str">
            <v>APLICAÇÃO MANUAL DE FUNDO SELADOR ACRÍLICO EM PAREDES EXTERNAS DE CASAS. AF_03/2024</v>
          </cell>
          <cell r="C6334" t="str">
            <v>M2</v>
          </cell>
          <cell r="D6334">
            <v>5.46</v>
          </cell>
        </row>
        <row r="6335">
          <cell r="A6335">
            <v>88416</v>
          </cell>
          <cell r="B6335" t="str">
            <v>APLICAÇÃO MANUAL DE PINTURA COM TINTA TEXTURIZADA ACRÍLICA EM PANOS COM PRESENÇA DE VÃOS DE EDIFÍCIOS DE MÚLTIPLOS PAVIMENTOS, UMA COR. AF_03/2024</v>
          </cell>
          <cell r="C6335" t="str">
            <v>M2</v>
          </cell>
          <cell r="D6335">
            <v>19.39</v>
          </cell>
        </row>
        <row r="6336">
          <cell r="A6336">
            <v>88417</v>
          </cell>
          <cell r="B6336" t="str">
            <v>APLICAÇÃO MANUAL DE PINTURA COM TINTA TEXTURIZADA ACRÍLICA EM PANOS CEGOS DE FACHADA (SEM PRESENÇA DE VÃOS) DE EDIFÍCIOS DE MÚLTIPLOS PAVIMENTOS, UMA COR. AF_03/2024</v>
          </cell>
          <cell r="C6336" t="str">
            <v>M2</v>
          </cell>
          <cell r="D6336">
            <v>16.38</v>
          </cell>
        </row>
        <row r="6337">
          <cell r="A6337">
            <v>88420</v>
          </cell>
          <cell r="B6337" t="str">
            <v>APLICAÇÃO MANUAL DE PINTURA COM TINTA TEXTURIZADA ACRÍLICA EM SUPERFÍCIES EXTERNAS DE SACADA DE EDIFÍCIOS DE MÚLTIPLOS PAVIMENTOS, UMA COR. AF_03/2024</v>
          </cell>
          <cell r="C6337" t="str">
            <v>M2</v>
          </cell>
          <cell r="D6337">
            <v>22.36</v>
          </cell>
        </row>
        <row r="6338">
          <cell r="A6338">
            <v>88421</v>
          </cell>
          <cell r="B6338" t="str">
            <v>APLICAÇÃO MANUAL DE PINTURA COM TINTA TEXTURIZADA ACRÍLICA EM SUPERFÍCIES INTERNAS DA SACADA DE EDIFÍCIOS DE MÚLTIPLOS PAVIMENTOS, UMA COR. AF_03/2024</v>
          </cell>
          <cell r="C6338" t="str">
            <v>M2</v>
          </cell>
          <cell r="D6338">
            <v>26.96</v>
          </cell>
        </row>
        <row r="6339">
          <cell r="A6339">
            <v>88423</v>
          </cell>
          <cell r="B6339" t="str">
            <v>APLICAÇÃO MANUAL DE PINTURA COM TINTA TEXTURIZADA ACRÍLICA EM PAREDES EXTERNAS DE CASAS, UMA COR. AF_03/2024</v>
          </cell>
          <cell r="C6339" t="str">
            <v>M2</v>
          </cell>
          <cell r="D6339">
            <v>19.420000000000002</v>
          </cell>
        </row>
        <row r="6340">
          <cell r="A6340">
            <v>88424</v>
          </cell>
          <cell r="B6340" t="str">
            <v>APLICAÇÃO MANUAL DE PINTURA COM TINTA TEXTURIZADA ACRÍLICA EM PANOS COM PRESENÇA DE VÃOS DE EDIFÍCIOS DE MÚLTIPLOS PAVIMENTOS, DUAS CORES. AF_03/2024</v>
          </cell>
          <cell r="C6340" t="str">
            <v>M2</v>
          </cell>
          <cell r="D6340">
            <v>22.77</v>
          </cell>
        </row>
        <row r="6341">
          <cell r="A6341">
            <v>88426</v>
          </cell>
          <cell r="B6341" t="str">
            <v>APLICAÇÃO MANUAL DE PINTURA COM TINTA TEXTURIZADA ACRÍLICA EM PANOS CEGOS DE FACHADA (SEM PRESENÇA DE VÃOS) DE EDIFÍCIOS DE MÚLTIPLOS PAVIMENTOS, DUAS CORES. AF_03/2024</v>
          </cell>
          <cell r="C6341" t="str">
            <v>M2</v>
          </cell>
          <cell r="D6341">
            <v>18.2</v>
          </cell>
        </row>
        <row r="6342">
          <cell r="A6342">
            <v>88428</v>
          </cell>
          <cell r="B6342" t="str">
            <v>APLICAÇÃO MANUAL DE PINTURA COM TINTA TEXTURIZADA ACRÍLICA EM SUPERFÍCIES EXTERNAS DE SACADA DE EDIFÍCIOS DE MÚLTIPLOS PAVIMENTOS, DUAS CORES. AF_03/2024</v>
          </cell>
          <cell r="C6342" t="str">
            <v>M2</v>
          </cell>
          <cell r="D6342">
            <v>28.85</v>
          </cell>
        </row>
        <row r="6343">
          <cell r="A6343">
            <v>88429</v>
          </cell>
          <cell r="B6343" t="str">
            <v>APLICAÇÃO MANUAL DE PINTURA COM TINTA TEXTURIZADA ACRÍLICA EM SUPERFÍCIES INTERNAS DA SACADA DE EDIFÍCIOS DE MÚLTIPLOS PAVIMENTOS, DUAS CORES. AF_03/2024</v>
          </cell>
          <cell r="C6343" t="str">
            <v>M2</v>
          </cell>
          <cell r="D6343">
            <v>34.520000000000003</v>
          </cell>
        </row>
        <row r="6344">
          <cell r="A6344">
            <v>88431</v>
          </cell>
          <cell r="B6344" t="str">
            <v>APLICAÇÃO MANUAL DE PINTURA COM TINTA TEXTURIZADA ACRÍLICA EM PAREDES EXTERNAS DE CASAS, DUAS CORES. AF_03/2024</v>
          </cell>
          <cell r="C6344" t="str">
            <v>M2</v>
          </cell>
          <cell r="D6344">
            <v>23.23</v>
          </cell>
        </row>
        <row r="6345">
          <cell r="A6345">
            <v>88432</v>
          </cell>
          <cell r="B6345" t="str">
            <v>APLICAÇÃO MANUAL DE PINTURA COM TINTA TEXTURIZADA ACRÍLICA EM MOLDURAS DE EPS. AF_03/2024</v>
          </cell>
          <cell r="C6345" t="str">
            <v>M2</v>
          </cell>
          <cell r="D6345">
            <v>29.39</v>
          </cell>
        </row>
        <row r="6346">
          <cell r="A6346">
            <v>88484</v>
          </cell>
          <cell r="B6346" t="str">
            <v>FUNDO SELADOR ACRÍLICO, APLICAÇÃO MANUAL EM TETO, UMA DEMÃO. AF_04/2023</v>
          </cell>
          <cell r="C6346" t="str">
            <v>M2</v>
          </cell>
          <cell r="D6346">
            <v>5.33</v>
          </cell>
        </row>
        <row r="6347">
          <cell r="A6347">
            <v>88485</v>
          </cell>
          <cell r="B6347" t="str">
            <v>FUNDO SELADOR ACRÍLICO, APLICAÇÃO MANUAL EM PAREDE, UMA DEMÃO. AF_04/2023</v>
          </cell>
          <cell r="C6347" t="str">
            <v>M2</v>
          </cell>
          <cell r="D6347">
            <v>4.41</v>
          </cell>
        </row>
        <row r="6348">
          <cell r="A6348">
            <v>88488</v>
          </cell>
          <cell r="B6348" t="str">
            <v>PINTURA LÁTEX ACRÍLICA PREMIUM, APLICAÇÃO MANUAL EM TETO, DUAS DEMÃOS. AF_04/2023</v>
          </cell>
          <cell r="C6348" t="str">
            <v>M2</v>
          </cell>
          <cell r="D6348">
            <v>14.16</v>
          </cell>
        </row>
        <row r="6349">
          <cell r="A6349">
            <v>88489</v>
          </cell>
          <cell r="B6349" t="str">
            <v>PINTURA LÁTEX ACRÍLICA PREMIUM, APLICAÇÃO MANUAL EM PAREDES, DUAS DEMÃOS. AF_04/2023</v>
          </cell>
          <cell r="C6349" t="str">
            <v>M2</v>
          </cell>
          <cell r="D6349">
            <v>11.9</v>
          </cell>
        </row>
        <row r="6350">
          <cell r="A6350">
            <v>88494</v>
          </cell>
          <cell r="B6350" t="str">
            <v>EMASSAMENTO COM MASSA LÁTEX, APLICAÇÃO EM TETO, UMA DEMÃO, LIXAMENTO MANUAL. AF_04/2023</v>
          </cell>
          <cell r="C6350" t="str">
            <v>M2</v>
          </cell>
          <cell r="D6350">
            <v>19.559999999999999</v>
          </cell>
        </row>
        <row r="6351">
          <cell r="A6351">
            <v>88495</v>
          </cell>
          <cell r="B6351" t="str">
            <v>EMASSAMENTO COM MASSA LÁTEX, APLICAÇÃO EM PAREDE, UMA DEMÃO, LIXAMENTO MANUAL. AF_04/2023</v>
          </cell>
          <cell r="C6351" t="str">
            <v>M2</v>
          </cell>
          <cell r="D6351">
            <v>10.4</v>
          </cell>
        </row>
        <row r="6352">
          <cell r="A6352">
            <v>88496</v>
          </cell>
          <cell r="B6352" t="str">
            <v>EMASSAMENTO COM MASSA LÁTEX, APLICAÇÃO EM TETO, DUAS DEMÃOS, LIXAMENTO MANUAL. AF_04/2023</v>
          </cell>
          <cell r="C6352" t="str">
            <v>M2</v>
          </cell>
          <cell r="D6352">
            <v>29.37</v>
          </cell>
        </row>
        <row r="6353">
          <cell r="A6353">
            <v>88497</v>
          </cell>
          <cell r="B6353" t="str">
            <v>EMASSAMENTO COM MASSA LÁTEX, APLICAÇÃO EM PAREDE, DUAS DEMÃOS, LIXAMENTO MANUAL. AF_04/2023</v>
          </cell>
          <cell r="C6353" t="str">
            <v>M2</v>
          </cell>
          <cell r="D6353">
            <v>15.93</v>
          </cell>
        </row>
        <row r="6354">
          <cell r="A6354">
            <v>95305</v>
          </cell>
          <cell r="B6354" t="str">
            <v>TEXTURA ACRÍLICA, APLICAÇÃO MANUAL EM PAREDE, UMA DEMÃO. AF_04/2023</v>
          </cell>
          <cell r="C6354" t="str">
            <v>M2</v>
          </cell>
          <cell r="D6354">
            <v>12.55</v>
          </cell>
        </row>
        <row r="6355">
          <cell r="A6355">
            <v>95306</v>
          </cell>
          <cell r="B6355" t="str">
            <v>TEXTURA ACRÍLICA, APLICAÇÃO MANUAL EM TETO, UMA DEMÃO. AF_04/2023</v>
          </cell>
          <cell r="C6355" t="str">
            <v>M2</v>
          </cell>
          <cell r="D6355">
            <v>14.69</v>
          </cell>
        </row>
        <row r="6356">
          <cell r="A6356">
            <v>95622</v>
          </cell>
          <cell r="B6356" t="str">
            <v>APLICAÇÃO MANUAL DE TINTA LÁTEX ACRÍLICA EM PANOS COM PRESENÇA DE VÃOS DE EDIFÍCIOS DE MÚLTIPLOS PAVIMENTOS, DUAS DEMÃOS. AF_03/2024</v>
          </cell>
          <cell r="C6356" t="str">
            <v>M2</v>
          </cell>
          <cell r="D6356">
            <v>13.87</v>
          </cell>
        </row>
        <row r="6357">
          <cell r="A6357">
            <v>95623</v>
          </cell>
          <cell r="B6357" t="str">
            <v>APLICAÇÃO MANUAL DE TINTA LÁTEX ACRÍLICA EM PANOS SEM PRESENÇA DE VÃOS DE EDIFÍCIOS DE MÚLTIPLOS PAVIMENTOS, DUAS DEMÃOS. AF_03/2024</v>
          </cell>
          <cell r="C6357" t="str">
            <v>M2</v>
          </cell>
          <cell r="D6357">
            <v>9.66</v>
          </cell>
        </row>
        <row r="6358">
          <cell r="A6358">
            <v>95624</v>
          </cell>
          <cell r="B6358" t="str">
            <v>APLICAÇÃO MANUAL DE TINTA LÁTEX ACRÍLICA EM SUPERFÍCIES EXTERNAS DE SACADA DE EDIFÍCIOS DE MÚLTIPLOS PAVIMENTOS, DUAS DEMÃOS. AF_03/2024</v>
          </cell>
          <cell r="C6358" t="str">
            <v>M2</v>
          </cell>
          <cell r="D6358">
            <v>21.09</v>
          </cell>
        </row>
        <row r="6359">
          <cell r="A6359">
            <v>95625</v>
          </cell>
          <cell r="B6359" t="str">
            <v>APLICAÇÃO MANUAL DE TINTA LÁTEX ACRÍLICA EM SUPERFÍCIES INTERNAS DE SACADA DE EDIFÍCIOS DE MÚLTIPLOS PAVIMENTOS, DUAS DEMÃOS. AF_03/2024</v>
          </cell>
          <cell r="C6359" t="str">
            <v>M2</v>
          </cell>
          <cell r="D6359">
            <v>24.93</v>
          </cell>
        </row>
        <row r="6360">
          <cell r="A6360">
            <v>95626</v>
          </cell>
          <cell r="B6360" t="str">
            <v>APLICAÇÃO MANUAL DE TINTA LÁTEX ACRÍLICA EM PAREDE EXTERNAS DE CASAS, DUAS DEMÃOS. AF_03/2024</v>
          </cell>
          <cell r="C6360" t="str">
            <v>M2</v>
          </cell>
          <cell r="D6360">
            <v>14.7</v>
          </cell>
        </row>
        <row r="6361">
          <cell r="A6361">
            <v>96126</v>
          </cell>
          <cell r="B6361" t="str">
            <v>APLICAÇÃO MANUAL DE MASSA ACRÍLICA EM PANOS DE FACHADA COM PRESENÇA DE VÃOS, DE EDIFÍCIOS DE MÚLTIPLOS PAVIMENTOS, UMA DEMÃO. AF_03/2024</v>
          </cell>
          <cell r="C6361" t="str">
            <v>M2</v>
          </cell>
          <cell r="D6361">
            <v>15.58</v>
          </cell>
        </row>
        <row r="6362">
          <cell r="A6362">
            <v>96127</v>
          </cell>
          <cell r="B6362" t="str">
            <v>APLICAÇÃO MANUAL DE MASSA ACRÍLICA EM PANOS DE FACHADA SEM PRESENÇA DE VÃOS, DE EDIFÍCIOS DE MÚLTIPLOS PAVIMENTOS, UMA DEMÃO. AF_03/2024</v>
          </cell>
          <cell r="C6362" t="str">
            <v>M2</v>
          </cell>
          <cell r="D6362">
            <v>9.61</v>
          </cell>
        </row>
        <row r="6363">
          <cell r="A6363">
            <v>96128</v>
          </cell>
          <cell r="B6363" t="str">
            <v>APLICAÇÃO MANUAL DE MASSA ACRÍLICA EM SUPERFÍCIES EXTERNAS DE SACADA DE EDIFÍCIOS DE MÚLTIPLOS PAVIMENTOS, UMA DEMÃO. AF_03/2024</v>
          </cell>
          <cell r="C6363" t="str">
            <v>M2</v>
          </cell>
          <cell r="D6363">
            <v>26.83</v>
          </cell>
        </row>
        <row r="6364">
          <cell r="A6364">
            <v>96129</v>
          </cell>
          <cell r="B6364" t="str">
            <v>APLICAÇÃO MANUAL DE MASSA ACRÍLICA EM SUPERFÍCIES INTERNAS DE SACADA DE EDIFÍCIOS DE MÚLTIPLOS PAVIMENTOS, UMA DEMÃO. AF_03/2024</v>
          </cell>
          <cell r="C6364" t="str">
            <v>M2</v>
          </cell>
          <cell r="D6364">
            <v>31.45</v>
          </cell>
        </row>
        <row r="6365">
          <cell r="A6365">
            <v>96130</v>
          </cell>
          <cell r="B6365" t="str">
            <v>APLICAÇÃO MANUAL DE MASSA ACRÍLICA EM PAREDES EXTERNAS DE CASAS, UMA DEMÃO. AF_03/2024</v>
          </cell>
          <cell r="C6365" t="str">
            <v>M2</v>
          </cell>
          <cell r="D6365">
            <v>17.03</v>
          </cell>
        </row>
        <row r="6366">
          <cell r="A6366">
            <v>96131</v>
          </cell>
          <cell r="B6366" t="str">
            <v>APLICAÇÃO MANUAL DE MASSA ACRÍLICA EM PANOS DE FACHADA COM PRESENÇA DE VÃOS, DE EDIFÍCIOS DE MÚLTIPLOS PAVIMENTOS, DUAS DEMÃOS. AF_03/2024</v>
          </cell>
          <cell r="C6366" t="str">
            <v>M2</v>
          </cell>
          <cell r="D6366">
            <v>24.12</v>
          </cell>
        </row>
        <row r="6367">
          <cell r="A6367">
            <v>96132</v>
          </cell>
          <cell r="B6367" t="str">
            <v>APLICAÇÃO MANUAL DE MASSA ACRÍLICA EM PANOS DE FACHADA SEM PRESENÇA DE VÃOS, DE EDIFÍCIOS DE MÚLTIPLOS PAVIMENTOS, DUAS DEMÃOS. AF_03/2024</v>
          </cell>
          <cell r="C6367" t="str">
            <v>M2</v>
          </cell>
          <cell r="D6367">
            <v>15.25</v>
          </cell>
        </row>
        <row r="6368">
          <cell r="A6368">
            <v>96133</v>
          </cell>
          <cell r="B6368" t="str">
            <v>APLICAÇÃO MANUAL DE MASSA ACRÍLICA EM SUPERFÍCIES EXTERNAS DE SACADA DE EDIFÍCIOS DE MÚLTIPLOS PAVIMENTOS, DUAS DEMÃOS. AF_03/2024</v>
          </cell>
          <cell r="C6368" t="str">
            <v>M2</v>
          </cell>
          <cell r="D6368">
            <v>40.54</v>
          </cell>
        </row>
        <row r="6369">
          <cell r="A6369">
            <v>96134</v>
          </cell>
          <cell r="B6369" t="str">
            <v>APLICAÇÃO MANUAL DE MASSA ACRÍLICA EM SUPERFÍCIES INTERNAS DE SACADA DE EDIFÍCIOS DE MÚLTIPLOS PAVIMENTOS, DUAS DEMÃOS. AF_03/2024</v>
          </cell>
          <cell r="C6369" t="str">
            <v>M2</v>
          </cell>
          <cell r="D6369">
            <v>47.62</v>
          </cell>
        </row>
        <row r="6370">
          <cell r="A6370">
            <v>96135</v>
          </cell>
          <cell r="B6370" t="str">
            <v>APLICAÇÃO MANUAL DE MASSA ACRÍLICA EM PAREDES EXTERNAS DE CASAS, DUAS DEMÃOS. AF_03/2024</v>
          </cell>
          <cell r="C6370" t="str">
            <v>M2</v>
          </cell>
          <cell r="D6370">
            <v>26.2</v>
          </cell>
        </row>
        <row r="6371">
          <cell r="A6371">
            <v>104639</v>
          </cell>
          <cell r="B6371" t="str">
            <v>PINTURA LÁTEX ACRÍLICA ECONÔMICA, APLICAÇÃO MANUAL EM TETO, DUAS DEMÃOS. AF_04/2023</v>
          </cell>
          <cell r="C6371" t="str">
            <v>M2</v>
          </cell>
          <cell r="D6371">
            <v>11.01</v>
          </cell>
        </row>
        <row r="6372">
          <cell r="A6372">
            <v>104640</v>
          </cell>
          <cell r="B6372" t="str">
            <v>PINTURA LÁTEX ACRÍLICA STANDARD, APLICAÇÃO MANUAL EM TETO, DUAS DEMÃOS. AF_04/2023</v>
          </cell>
          <cell r="C6372" t="str">
            <v>M2</v>
          </cell>
          <cell r="D6372">
            <v>12.18</v>
          </cell>
        </row>
        <row r="6373">
          <cell r="A6373">
            <v>104641</v>
          </cell>
          <cell r="B6373" t="str">
            <v>PINTURA LÁTEX ACRÍLICA ECONÔMICA, APLICAÇÃO MANUAL EM PAREDES, DUAS DEMÃOS. AF_04/2023</v>
          </cell>
          <cell r="C6373" t="str">
            <v>M2</v>
          </cell>
          <cell r="D6373">
            <v>8.75</v>
          </cell>
        </row>
        <row r="6374">
          <cell r="A6374">
            <v>104642</v>
          </cell>
          <cell r="B6374" t="str">
            <v>PINTURA LÁTEX ACRÍLICA STANDARD, APLICAÇÃO MANUAL EM PAREDES, DUAS DEMÃOS. AF_04/2023</v>
          </cell>
          <cell r="C6374" t="str">
            <v>M2</v>
          </cell>
          <cell r="D6374">
            <v>9.92</v>
          </cell>
        </row>
        <row r="6375">
          <cell r="A6375">
            <v>102193</v>
          </cell>
          <cell r="B6375" t="str">
            <v>LIXAMENTO DE MADEIRA PARA APLICAÇÃO DE FUNDO OU PINTURA. AF_01/2021</v>
          </cell>
          <cell r="C6375" t="str">
            <v>M2</v>
          </cell>
          <cell r="D6375">
            <v>1.86</v>
          </cell>
        </row>
        <row r="6376">
          <cell r="A6376">
            <v>102194</v>
          </cell>
          <cell r="B6376" t="str">
            <v>LIXAMENTO DE MASSA PARA MADEIRA. AF_01/2021</v>
          </cell>
          <cell r="C6376" t="str">
            <v>M2</v>
          </cell>
          <cell r="D6376">
            <v>7.87</v>
          </cell>
        </row>
        <row r="6377">
          <cell r="A6377">
            <v>102197</v>
          </cell>
          <cell r="B6377" t="str">
            <v>PINTURA FUNDO NIVELADOR ALQUÍDICO BRANCO EM MADEIRA. AF_01/2021</v>
          </cell>
          <cell r="C6377" t="str">
            <v>M2</v>
          </cell>
          <cell r="D6377">
            <v>20.43</v>
          </cell>
        </row>
        <row r="6378">
          <cell r="A6378">
            <v>102200</v>
          </cell>
          <cell r="B6378" t="str">
            <v>APLICAÇÃO MASSA ALQUÍDICA PARA MADEIRA, PARA PINTURA COM TINTA DE ACABAMENTO (PIGMENTADA). AF_01/2021</v>
          </cell>
          <cell r="C6378" t="str">
            <v>M2</v>
          </cell>
          <cell r="D6378">
            <v>17.25</v>
          </cell>
        </row>
        <row r="6379">
          <cell r="A6379">
            <v>102201</v>
          </cell>
          <cell r="B6379" t="str">
            <v>APLICAÇÃO MASSA ACRÍLICA PARA MADEIRA, PARA PINTURA COM TINTA DE ACABAMENTO (PIGMENTADA). AF_01/2021</v>
          </cell>
          <cell r="C6379" t="str">
            <v>M2</v>
          </cell>
          <cell r="D6379">
            <v>16.940000000000001</v>
          </cell>
        </row>
        <row r="6380">
          <cell r="A6380">
            <v>102202</v>
          </cell>
          <cell r="B6380" t="str">
            <v>APLICAÇÃO MASSA EPÓXI PARA MADEIRA, PARA PINTURA COM TINTA PU DE ACABAMENTO (PIGMENTADA). AF_01/2021</v>
          </cell>
          <cell r="C6380" t="str">
            <v>M2</v>
          </cell>
          <cell r="D6380">
            <v>37.04</v>
          </cell>
        </row>
        <row r="6381">
          <cell r="A6381">
            <v>102203</v>
          </cell>
          <cell r="B6381" t="str">
            <v>PINTURA VERNIZ (INCOLOR) ALQUÍDICO EM MADEIRA, USO INTERNO E EXTERNO, 1 DEMÃO. AF_01/2021</v>
          </cell>
          <cell r="C6381" t="str">
            <v>M2</v>
          </cell>
          <cell r="D6381">
            <v>9.86</v>
          </cell>
        </row>
        <row r="6382">
          <cell r="A6382">
            <v>102204</v>
          </cell>
          <cell r="B6382" t="str">
            <v>PINTURA VERNIZ (INCOLOR) ALQUÍDICO EM MADEIRA, USO INTERNO, 1 DEMÃO. AF_01/2021</v>
          </cell>
          <cell r="C6382" t="str">
            <v>M2</v>
          </cell>
          <cell r="D6382">
            <v>10.14</v>
          </cell>
        </row>
        <row r="6383">
          <cell r="A6383">
            <v>102205</v>
          </cell>
          <cell r="B6383" t="str">
            <v>PINTURA VERNIZ (INCOLOR) POLIURETÂNICO (RESINA ALQUÍDICA MODIFICADA) EM MADEIRA, 1 DEMÃO. AF_01/2021</v>
          </cell>
          <cell r="C6383" t="str">
            <v>M2</v>
          </cell>
          <cell r="D6383">
            <v>9.24</v>
          </cell>
        </row>
        <row r="6384">
          <cell r="A6384">
            <v>102207</v>
          </cell>
          <cell r="B6384" t="str">
            <v>PINTURA TINTA DE ACABAMENTO (PIGMENTADA) A ÓLEO EM MADEIRA, 1 DEMÃO. AF_01/2021</v>
          </cell>
          <cell r="C6384" t="str">
            <v>M2</v>
          </cell>
          <cell r="D6384">
            <v>8.67</v>
          </cell>
        </row>
        <row r="6385">
          <cell r="A6385">
            <v>102208</v>
          </cell>
          <cell r="B6385" t="str">
            <v>PINTURA TINTA DE ACABAMENTO (PIGMENTADA) ESMALTE SINTÉTICO FOSCO EM MADEIRA, 1 DEMÃO. AF_01/2021</v>
          </cell>
          <cell r="C6385" t="str">
            <v>M2</v>
          </cell>
          <cell r="D6385">
            <v>8.26</v>
          </cell>
        </row>
        <row r="6386">
          <cell r="A6386">
            <v>102209</v>
          </cell>
          <cell r="B6386" t="str">
            <v>PINTURA TINTA DE ACABAMENTO (PIGMENTADA) ESMALTE SINTÉTICO ACETINADO EM MADEIRA, 1 DEMÃO. AF_01/2021</v>
          </cell>
          <cell r="C6386" t="str">
            <v>M2</v>
          </cell>
          <cell r="D6386">
            <v>8.5299999999999994</v>
          </cell>
        </row>
        <row r="6387">
          <cell r="A6387">
            <v>102210</v>
          </cell>
          <cell r="B6387" t="str">
            <v>PINTURA TINTA DE ACABAMENTO (PIGMENTADA) ESMALTE SINTÉTICO BRILHANTE EM MADEIRA, 1 DEMÃO. AF_01/2021</v>
          </cell>
          <cell r="C6387" t="str">
            <v>M2</v>
          </cell>
          <cell r="D6387">
            <v>8.11</v>
          </cell>
        </row>
        <row r="6388">
          <cell r="A6388">
            <v>102213</v>
          </cell>
          <cell r="B6388" t="str">
            <v>PINTURA VERNIZ (INCOLOR) ALQUÍDICO EM MADEIRA, USO INTERNO E EXTERNO, 2 DEMÃOS. AF_01/2021</v>
          </cell>
          <cell r="C6388" t="str">
            <v>M2</v>
          </cell>
          <cell r="D6388">
            <v>19.739999999999998</v>
          </cell>
        </row>
        <row r="6389">
          <cell r="A6389">
            <v>102214</v>
          </cell>
          <cell r="B6389" t="str">
            <v>PINTURA VERNIZ (INCOLOR) ALQUÍDICO EM MADEIRA, USO INTERNO, 2 DEMÃOS. AF_01/2021</v>
          </cell>
          <cell r="C6389" t="str">
            <v>M2</v>
          </cell>
          <cell r="D6389">
            <v>20.309999999999999</v>
          </cell>
        </row>
        <row r="6390">
          <cell r="A6390">
            <v>102215</v>
          </cell>
          <cell r="B6390" t="str">
            <v>PINTURA VERNIZ (INCOLOR) POLIURETÂNICO (RESINA ALQUÍDICA MODIFICADA) EM MADEIRA, 2 DEMÃOS. AF_01/2021</v>
          </cell>
          <cell r="C6390" t="str">
            <v>M2</v>
          </cell>
          <cell r="D6390">
            <v>18.489999999999998</v>
          </cell>
        </row>
        <row r="6391">
          <cell r="A6391">
            <v>102217</v>
          </cell>
          <cell r="B6391" t="str">
            <v>PINTURA TINTA DE ACABAMENTO (PIGMENTADA) A ÓLEO EM MADEIRA, 2 DEMÃOS. AF_01/2021</v>
          </cell>
          <cell r="C6391" t="str">
            <v>M2</v>
          </cell>
          <cell r="D6391">
            <v>17.350000000000001</v>
          </cell>
        </row>
        <row r="6392">
          <cell r="A6392">
            <v>102218</v>
          </cell>
          <cell r="B6392" t="str">
            <v>PINTURA TINTA DE ACABAMENTO (PIGMENTADA) ESMALTE SINTÉTICO FOSCO EM MADEIRA, 2 DEMÃOS. AF_01/2021</v>
          </cell>
          <cell r="C6392" t="str">
            <v>M2</v>
          </cell>
          <cell r="D6392">
            <v>16.52</v>
          </cell>
        </row>
        <row r="6393">
          <cell r="A6393">
            <v>102219</v>
          </cell>
          <cell r="B6393" t="str">
            <v>PINTURA TINTA DE ACABAMENTO (PIGMENTADA) ESMALTE SINTÉTICO ACETINADO EM MADEIRA, 2 DEMÃOS. AF_01/2021</v>
          </cell>
          <cell r="C6393" t="str">
            <v>M2</v>
          </cell>
          <cell r="D6393">
            <v>17.07</v>
          </cell>
        </row>
        <row r="6394">
          <cell r="A6394">
            <v>102220</v>
          </cell>
          <cell r="B6394" t="str">
            <v>PINTURA TINTA DE ACABAMENTO (PIGMENTADA) ESMALTE SINTÉTICO BRILHANTE EM MADEIRA, 2 DEMÃOS. AF_01/2021</v>
          </cell>
          <cell r="C6394" t="str">
            <v>M2</v>
          </cell>
          <cell r="D6394">
            <v>16.25</v>
          </cell>
        </row>
        <row r="6395">
          <cell r="A6395">
            <v>102223</v>
          </cell>
          <cell r="B6395" t="str">
            <v>PINTURA VERNIZ (INCOLOR) ALQUÍDICO EM MADEIRA, USO INTERNO E EXTERNO, 3 DEMÃOS. AF_01/2021</v>
          </cell>
          <cell r="C6395" t="str">
            <v>M2</v>
          </cell>
          <cell r="D6395">
            <v>29.62</v>
          </cell>
        </row>
        <row r="6396">
          <cell r="A6396">
            <v>102224</v>
          </cell>
          <cell r="B6396" t="str">
            <v>PINTURA VERNIZ (INCOLOR) ALQUÍDICO EM MADEIRA, USO INTERNO, 3 DEMÃOS. AF_01/2021</v>
          </cell>
          <cell r="C6396" t="str">
            <v>M2</v>
          </cell>
          <cell r="D6396">
            <v>30.47</v>
          </cell>
        </row>
        <row r="6397">
          <cell r="A6397">
            <v>102225</v>
          </cell>
          <cell r="B6397" t="str">
            <v>PINTURA VERNIZ (INCOLOR) POLIURETÂNICO (RESINA ALQUÍDICA MODIFICADA) EM MADEIRA, 3 DEMÃOS. AF_01/2021</v>
          </cell>
          <cell r="C6397" t="str">
            <v>M2</v>
          </cell>
          <cell r="D6397">
            <v>27.74</v>
          </cell>
        </row>
        <row r="6398">
          <cell r="A6398">
            <v>102227</v>
          </cell>
          <cell r="B6398" t="str">
            <v>PINTURA TINTA DE ACABAMENTO (PIGMENTADA) A ÓLEO EM MADEIRA, 3 DEMÃOS. AF_01/2021</v>
          </cell>
          <cell r="C6398" t="str">
            <v>M2</v>
          </cell>
          <cell r="D6398">
            <v>26.04</v>
          </cell>
        </row>
        <row r="6399">
          <cell r="A6399">
            <v>102228</v>
          </cell>
          <cell r="B6399" t="str">
            <v>PINTURA TINTA DE ACABAMENTO (PIGMENTADA) ESMALTE SINTÉTICO FOSCO EM MADEIRA, 3 DEMÃOS. AF_01/2021</v>
          </cell>
          <cell r="C6399" t="str">
            <v>M2</v>
          </cell>
          <cell r="D6399">
            <v>24.8</v>
          </cell>
        </row>
        <row r="6400">
          <cell r="A6400">
            <v>102229</v>
          </cell>
          <cell r="B6400" t="str">
            <v>PINTURA TINTA DE ACABAMENTO (PIGMENTADA) ESMALTE SINTÉTICO ACETINADO EM MADEIRA, 3 DEMÃOS. AF_01/2021</v>
          </cell>
          <cell r="C6400" t="str">
            <v>M2</v>
          </cell>
          <cell r="D6400">
            <v>25.62</v>
          </cell>
        </row>
        <row r="6401">
          <cell r="A6401">
            <v>102230</v>
          </cell>
          <cell r="B6401" t="str">
            <v>PINTURA TINTA DE ACABAMENTO (PIGMENTADA) ESMALTE SINTÉTICO BRILHANTE EM MADEIRA, 3 DEMÃOS. AF_01/2021</v>
          </cell>
          <cell r="C6401" t="str">
            <v>M2</v>
          </cell>
          <cell r="D6401">
            <v>24.37</v>
          </cell>
        </row>
        <row r="6402">
          <cell r="A6402">
            <v>102233</v>
          </cell>
          <cell r="B6402" t="str">
            <v>PINTURA IMUNIZANTE PARA MADEIRA, 1 DEMÃO. AF_01/2021</v>
          </cell>
          <cell r="C6402" t="str">
            <v>M2</v>
          </cell>
          <cell r="D6402">
            <v>10.6</v>
          </cell>
        </row>
        <row r="6403">
          <cell r="A6403">
            <v>102234</v>
          </cell>
          <cell r="B6403" t="str">
            <v>PINTURA IMUNIZANTE PARA MADEIRA, 2 DEMÃOS. AF_01/2021</v>
          </cell>
          <cell r="C6403" t="str">
            <v>M2</v>
          </cell>
          <cell r="D6403">
            <v>21.21</v>
          </cell>
        </row>
        <row r="6404">
          <cell r="A6404">
            <v>100716</v>
          </cell>
          <cell r="B6404" t="str">
            <v>JATEAMENTO ABRASIVO COM GRANALHA DE AÇO EM PERFIL METÁLICO EM FÁBRICA. AF_01/2020</v>
          </cell>
          <cell r="C6404" t="str">
            <v>M2</v>
          </cell>
          <cell r="D6404">
            <v>26.53</v>
          </cell>
        </row>
        <row r="6405">
          <cell r="A6405">
            <v>100717</v>
          </cell>
          <cell r="B6405" t="str">
            <v>LIXAMENTO MANUAL EM SUPERFÍCIES METÁLICAS EM OBRA. AF_01/2020</v>
          </cell>
          <cell r="C6405" t="str">
            <v>M2</v>
          </cell>
          <cell r="D6405">
            <v>9.2899999999999991</v>
          </cell>
        </row>
        <row r="6406">
          <cell r="A6406">
            <v>100718</v>
          </cell>
          <cell r="B6406" t="str">
            <v>COLOCAÇÃO DE FITA PROTETORA PARA PINTURA. AF_01/2020</v>
          </cell>
          <cell r="C6406" t="str">
            <v>M</v>
          </cell>
          <cell r="D6406">
            <v>1.36</v>
          </cell>
        </row>
        <row r="6407">
          <cell r="A6407">
            <v>100719</v>
          </cell>
          <cell r="B6407" t="str">
            <v>PINTURA COM TINTA ALQUÍDICA DE FUNDO (TIPO ZARCÃO) PULVERIZADA SOBRE PERFIL METÁLICO EXECUTADO EM FÁBRICA (POR DEMÃO). AF_01/2020_PE</v>
          </cell>
          <cell r="C6407" t="str">
            <v>M2</v>
          </cell>
          <cell r="D6407">
            <v>11.3</v>
          </cell>
        </row>
        <row r="6408">
          <cell r="A6408">
            <v>100720</v>
          </cell>
          <cell r="B6408" t="str">
            <v>PINTURA COM TINTA ALQUÍDICA DE FUNDO (TIPO ZARCÃO) APLICADA A ROLO OU PINCEL SOBRE PERFIL METÁLICO EXECUTADO EM FÁBRICA (POR DEMÃO). AF_01/2020</v>
          </cell>
          <cell r="C6408" t="str">
            <v>M2</v>
          </cell>
          <cell r="D6408">
            <v>11.01</v>
          </cell>
        </row>
        <row r="6409">
          <cell r="A6409">
            <v>100721</v>
          </cell>
          <cell r="B6409" t="str">
            <v>PINTURA COM TINTA ALQUÍDICA DE FUNDO (TIPO ZARCÃO) PULVERIZADA SOBRE SUPERFÍCIES METÁLICAS (EXCETO PERFIL) EXECUTADO EM OBRA (POR DEMÃO). AF_01/2020_PE</v>
          </cell>
          <cell r="C6409" t="str">
            <v>M2</v>
          </cell>
          <cell r="D6409">
            <v>25.4</v>
          </cell>
        </row>
        <row r="6410">
          <cell r="A6410">
            <v>100722</v>
          </cell>
          <cell r="B6410" t="str">
            <v>PINTURA COM TINTA ALQUÍDICA DE FUNDO (TIPO ZARCÃO) APLICADA A ROLO OU PINCEL SOBRE SUPERFÍCIES METÁLICAS (EXCETO PERFIL) EXECUTADO EM OBRA (POR DEMÃO). AF_01/2020</v>
          </cell>
          <cell r="C6410" t="str">
            <v>M2</v>
          </cell>
          <cell r="D6410">
            <v>24.49</v>
          </cell>
        </row>
        <row r="6411">
          <cell r="A6411">
            <v>100723</v>
          </cell>
          <cell r="B6411" t="str">
            <v>PINTURA COM TINTA ALQUÍDICA DE FUNDO E ACABAMENTO (ESMALTE SINTÉTICO GRAFITE) PULVERIZADA SOBRE PERFIL METÁLICO EXECUTADO EM FÁBRICA (POR DEMÃO). AF_01/2020_PE</v>
          </cell>
          <cell r="C6411" t="str">
            <v>M2</v>
          </cell>
          <cell r="D6411">
            <v>12.13</v>
          </cell>
        </row>
        <row r="6412">
          <cell r="A6412">
            <v>100724</v>
          </cell>
          <cell r="B6412" t="str">
            <v>PINTURA COM TINTA ALQUÍDICA DE FUNDO E ACABAMENTO (ESMALTE SINTÉTICO GRAFITE) APLICADA A ROLO OU PINCEL SOBRE PERFIL METÁLICO EXECUTADO EM FÁBRICA (POR DEMÃO). AF_01/2020</v>
          </cell>
          <cell r="C6412" t="str">
            <v>M2</v>
          </cell>
          <cell r="D6412">
            <v>14.41</v>
          </cell>
        </row>
        <row r="6413">
          <cell r="A6413">
            <v>100725</v>
          </cell>
          <cell r="B6413" t="str">
            <v>PINTURA COM TINTA ALQUÍDICA DE FUNDO E ACABAMENTO (ESMALTE SINTÉTICO GRAFITE) PULVERIZADA SOBRE SUPERFÍCIES METÁLICAS (EXCETO PERFIL) EXECUTADO EM OBRA (POR DEMÃO). AF_01/2020_PE</v>
          </cell>
          <cell r="C6413" t="str">
            <v>M2</v>
          </cell>
          <cell r="D6413">
            <v>25.68</v>
          </cell>
        </row>
        <row r="6414">
          <cell r="A6414">
            <v>100726</v>
          </cell>
          <cell r="B6414" t="str">
            <v>PINTURA COM TINTA ALQUÍDICA DE FUNDO E ACABAMENTO (ESMALTE SINTÉTICO GRAFITE) APLICADA A ROLO OU PINCEL SOBRE SUPERFÍCIES METÁLICAS (EXCETO PERFIL) EXECUTADO EM OBRA (POR DEMÃO). AF_01/2020</v>
          </cell>
          <cell r="C6414" t="str">
            <v>M2</v>
          </cell>
          <cell r="D6414">
            <v>27.78</v>
          </cell>
        </row>
        <row r="6415">
          <cell r="A6415">
            <v>100727</v>
          </cell>
          <cell r="B6415" t="str">
            <v>PINTURA COM TINTA EPOXÍDICA DE FUNDO PULVERIZADA SOBRE PERFIL METÁLICO EXECUTADO EM FÁBRICA (POR DEMÃO). AF_01/2020_PE</v>
          </cell>
          <cell r="C6415" t="str">
            <v>M2</v>
          </cell>
          <cell r="D6415">
            <v>27.97</v>
          </cell>
        </row>
        <row r="6416">
          <cell r="A6416">
            <v>100728</v>
          </cell>
          <cell r="B6416" t="str">
            <v>PINTURA COM TINTA EPOXÍDICA DE FUNDO APLICADA A ROLO OU PINCEL SOBRE PERFIL METÁLICO EXECUTADO EM FÁBRICA (POR DEMÃO). AF_01/2020</v>
          </cell>
          <cell r="C6416" t="str">
            <v>M2</v>
          </cell>
          <cell r="D6416">
            <v>24.88</v>
          </cell>
        </row>
        <row r="6417">
          <cell r="A6417">
            <v>100729</v>
          </cell>
          <cell r="B6417" t="str">
            <v>PINTURA COM TINTA EPOXÍDICA DE ACABAMENTO PULVERIZADA SOBRE PERFIL METÁLICO EXECUTADO EM FÁBRICA (POR DEMÃO). AF_01/2020_PE</v>
          </cell>
          <cell r="C6417" t="str">
            <v>M2</v>
          </cell>
          <cell r="D6417">
            <v>21.03</v>
          </cell>
        </row>
        <row r="6418">
          <cell r="A6418">
            <v>100730</v>
          </cell>
          <cell r="B6418" t="str">
            <v>PINTURA COM TINTA EPOXÍDICA DE ACABAMENTO APLICADA A ROLO OU PINCEL SOBRE PERFIL METÁLICO EXECUTADO EM FÁBRICA (POR DEMÃO). AF_01/2020</v>
          </cell>
          <cell r="C6418" t="str">
            <v>M2</v>
          </cell>
          <cell r="D6418">
            <v>24.41</v>
          </cell>
        </row>
        <row r="6419">
          <cell r="A6419">
            <v>100733</v>
          </cell>
          <cell r="B6419" t="str">
            <v>PINTURA COM TINTA ACRÍLICA DE FUNDO PULVERIZADA SOBRE SUPERFÍCIES METÁLICAS (EXCETO PERFIL) EXECUTADO EM OBRA (POR DEMÃO). AF_01/2020_PE</v>
          </cell>
          <cell r="C6419" t="str">
            <v>M2</v>
          </cell>
          <cell r="D6419">
            <v>13.32</v>
          </cell>
        </row>
        <row r="6420">
          <cell r="A6420">
            <v>100734</v>
          </cell>
          <cell r="B6420" t="str">
            <v>PINTURA COM TINTA ACRÍLICA DE FUNDO APLICADA A ROLO OU PINCEL SOBRE SUPERFÍCIES METÁLICAS (EXCETO PERFIL) EXECUTADO EM OBRA (POR DEMÃO). AF_01/2020</v>
          </cell>
          <cell r="C6420" t="str">
            <v>M2</v>
          </cell>
          <cell r="D6420">
            <v>16.510000000000002</v>
          </cell>
        </row>
        <row r="6421">
          <cell r="A6421">
            <v>100735</v>
          </cell>
          <cell r="B6421" t="str">
            <v>PINTURA COM TINTA ACRÍLICA DE ACABAMENTO PULVERIZADA SOBRE SUPERFÍCIES METÁLICAS (EXCETO PERFIL) EXECUTADO EM OBRA (POR DEMÃO). AF_01/2020_PE</v>
          </cell>
          <cell r="C6421" t="str">
            <v>M2</v>
          </cell>
          <cell r="D6421">
            <v>11.19</v>
          </cell>
        </row>
        <row r="6422">
          <cell r="A6422">
            <v>100736</v>
          </cell>
          <cell r="B6422" t="str">
            <v>PINTURA COM TINTA ACRÍLICA DE ACABAMENTO APLICADA A ROLO OU PINCEL SOBRE SUPERFÍCIES METÁLICAS (EXCETO PERFIL) EXECUTADO EM OBRA (POR DEMÃO). AF_01/2020</v>
          </cell>
          <cell r="C6422" t="str">
            <v>M2</v>
          </cell>
          <cell r="D6422">
            <v>14.78</v>
          </cell>
        </row>
        <row r="6423">
          <cell r="A6423">
            <v>100739</v>
          </cell>
          <cell r="B6423" t="str">
            <v>PINTURA COM TINTA ALQUÍDICA DE ACABAMENTO (ESMALTE SINTÉTICO ACETINADO) PULVERIZADA SOBRE PERFIL METÁLICO EXECUTADO EM FÁBRICA (POR DEMÃO). AF_01/2020_PE</v>
          </cell>
          <cell r="C6423" t="str">
            <v>M2</v>
          </cell>
          <cell r="D6423">
            <v>11.12</v>
          </cell>
        </row>
        <row r="6424">
          <cell r="A6424">
            <v>100740</v>
          </cell>
          <cell r="B6424" t="str">
            <v>PINTURA COM TINTA ALQUÍDICA DE ACABAMENTO (ESMALTE SINTÉTICO ACETINADO) APLICADA A ROLO OU PINCEL SOBRE PERFIL METÁLICO EXECUTADO EM FÁBRICA (POR DEMÃO). AF_01/2020</v>
          </cell>
          <cell r="C6424" t="str">
            <v>M2</v>
          </cell>
          <cell r="D6424">
            <v>11.6</v>
          </cell>
        </row>
        <row r="6425">
          <cell r="A6425">
            <v>100741</v>
          </cell>
          <cell r="B6425" t="str">
            <v>PINTURA COM TINTA ALQUÍDICA DE ACABAMENTO (ESMALTE SINTÉTICO ACETINADO) PULVERIZADA SOBRE SUPERFÍCIES METÁLICAS (EXCETO PERFIL) EXECUTADO EM OBRA (POR DEMÃO). AF_01/2020_PE</v>
          </cell>
          <cell r="C6425" t="str">
            <v>M2</v>
          </cell>
          <cell r="D6425">
            <v>25.01</v>
          </cell>
        </row>
        <row r="6426">
          <cell r="A6426">
            <v>100742</v>
          </cell>
          <cell r="B6426" t="str">
            <v>PINTURA COM TINTA ALQUÍDICA DE ACABAMENTO (ESMALTE SINTÉTICO ACETINADO) APLICADA A ROLO OU PINCEL SOBRE SUPERFÍCIES METÁLICAS (EXCETO PERFIL) EXECUTADO EM OBRA (POR DEMÃO). AF_01/2020</v>
          </cell>
          <cell r="C6426" t="str">
            <v>M2</v>
          </cell>
          <cell r="D6426">
            <v>25.05</v>
          </cell>
        </row>
        <row r="6427">
          <cell r="A6427">
            <v>100743</v>
          </cell>
          <cell r="B6427" t="str">
            <v>PINTURA COM TINTA ALQUÍDICA DE ACABAMENTO (ESMALTE SINTÉTICO BRILHANTE) PULVERIZADA SOBRE PERFIL METÁLICO EXECUTADO EM FÁBRICA  (POR DEMÃO). AF_01/2020_PE</v>
          </cell>
          <cell r="C6427" t="str">
            <v>M2</v>
          </cell>
          <cell r="D6427">
            <v>10.86</v>
          </cell>
        </row>
        <row r="6428">
          <cell r="A6428">
            <v>100744</v>
          </cell>
          <cell r="B6428" t="str">
            <v>PINTURA COM TINTA ALQUÍDICA DE ACABAMENTO (ESMALTE SINTÉTICO BRILHANTE) APLICADA A ROLO OU PINCEL SOBRE PERFIL METÁLICO EXECUTADO EM FÁBRICA (POR DEMÃO). AF_01/2020</v>
          </cell>
          <cell r="C6428" t="str">
            <v>M2</v>
          </cell>
          <cell r="D6428">
            <v>11.43</v>
          </cell>
        </row>
        <row r="6429">
          <cell r="A6429">
            <v>100745</v>
          </cell>
          <cell r="B6429" t="str">
            <v>PINTURA COM TINTA ALQUÍDICA DE ACABAMENTO (ESMALTE SINTÉTICO BRILHANTE) PULVERIZADA SOBRE SUPERFÍCIES METÁLICAS (EXCETO PERFIL) EXECUTADO EM OBRA  (POR DEMÃO). AF_01/2020_PE</v>
          </cell>
          <cell r="C6429" t="str">
            <v>M2</v>
          </cell>
          <cell r="D6429">
            <v>24.73</v>
          </cell>
        </row>
        <row r="6430">
          <cell r="A6430">
            <v>100746</v>
          </cell>
          <cell r="B6430" t="str">
            <v>PINTURA COM TINTA ALQUÍDICA DE ACABAMENTO (ESMALTE SINTÉTICO BRILHANTE) APLICADA A ROLO OU PINCEL SOBRE SUPERFÍCIES METÁLICAS (EXCETO PERFIL) EXECUTADO EM OBRA (POR DEMÃO). AF_01/2020</v>
          </cell>
          <cell r="C6430" t="str">
            <v>M2</v>
          </cell>
          <cell r="D6430">
            <v>24.88</v>
          </cell>
        </row>
        <row r="6431">
          <cell r="A6431">
            <v>100747</v>
          </cell>
          <cell r="B6431" t="str">
            <v>PINTURA COM TINTA ALQUÍDICA DE ACABAMENTO (ESMALTE SINTÉTICO FOSCO) PULVERIZADA SOBRE PERFIL METÁLICO EXECUTADO EM FÁBRICA (POR DEMÃO). AF_01/2020_PE</v>
          </cell>
          <cell r="C6431" t="str">
            <v>M2</v>
          </cell>
          <cell r="D6431">
            <v>10.97</v>
          </cell>
        </row>
        <row r="6432">
          <cell r="A6432">
            <v>100748</v>
          </cell>
          <cell r="B6432" t="str">
            <v>PINTURA COM TINTA ALQUÍDICA DE ACABAMENTO (ESMALTE SINTÉTICO FOSCO) APLICADA A ROLO OU PINCEL SOBRE PERFIL METÁLICO EXECUTADO EM FÁBRICA (POR DEMÃO). AF_01/2020</v>
          </cell>
          <cell r="C6432" t="str">
            <v>M2</v>
          </cell>
          <cell r="D6432">
            <v>11.5</v>
          </cell>
        </row>
        <row r="6433">
          <cell r="A6433">
            <v>100749</v>
          </cell>
          <cell r="B6433" t="str">
            <v>PINTURA COM TINTA ALQUÍDICA DE ACABAMENTO (ESMALTE SINTÉTICO FOSCO) PULVERIZADA SOBRE SUPERFÍCIES METÁLICAS (EXCETO PERFIL) EXECUTADO EM OBRA (POR DEMÃO). AF_01/2020_PE</v>
          </cell>
          <cell r="C6433" t="str">
            <v>M2</v>
          </cell>
          <cell r="D6433">
            <v>24.85</v>
          </cell>
        </row>
        <row r="6434">
          <cell r="A6434">
            <v>100750</v>
          </cell>
          <cell r="B6434" t="str">
            <v>PINTURA COM TINTA ALQUÍDICA DE ACABAMENTO (ESMALTE SINTÉTICO FOSCO) APLICADA A ROLO OU PINCEL SOBRE SUPERFÍCIES METÁLICAS (EXCETO PERFIL) EXECUTADO EM OBRA (POR DEMÃO). AF_01/2020</v>
          </cell>
          <cell r="C6434" t="str">
            <v>M2</v>
          </cell>
          <cell r="D6434">
            <v>24.95</v>
          </cell>
        </row>
        <row r="6435">
          <cell r="A6435">
            <v>100751</v>
          </cell>
          <cell r="B6435" t="str">
            <v>PINTURA COM TINTA EPOXÍDICA DE ACABAMENTO PULVERIZADA SOBRE PERFIL METÁLICO EXECUTADO EM FÁBRICA (02 DEMÃOS). AF_01/2020_PE</v>
          </cell>
          <cell r="C6435" t="str">
            <v>M2</v>
          </cell>
          <cell r="D6435">
            <v>42.07</v>
          </cell>
        </row>
        <row r="6436">
          <cell r="A6436">
            <v>100752</v>
          </cell>
          <cell r="B6436" t="str">
            <v>PINTURA COM TINTA EPOXÍDICA DE ACABAMENTO APLICADA A ROLO OU PINCEL SOBRE PERFIL METÁLICO EXECUTADO EM FÁBRICA (02 DEMÃOS). AF_01/2020</v>
          </cell>
          <cell r="C6436" t="str">
            <v>M2</v>
          </cell>
          <cell r="D6436">
            <v>48.84</v>
          </cell>
        </row>
        <row r="6437">
          <cell r="A6437">
            <v>100753</v>
          </cell>
          <cell r="B6437" t="str">
            <v>PINTURA COM TINTA ACRÍLICA DE ACABAMENTO PULVERIZADA SOBRE SUPERFÍCIES METÁLICAS (EXCETO PERFIL) EXECUTADO EM OBRA (02 DEMÃOS). AF_01/2020_PE</v>
          </cell>
          <cell r="C6437" t="str">
            <v>M2</v>
          </cell>
          <cell r="D6437">
            <v>22.4</v>
          </cell>
        </row>
        <row r="6438">
          <cell r="A6438">
            <v>100754</v>
          </cell>
          <cell r="B6438" t="str">
            <v>PINTURA COM TINTA ACRÍLICA DE ACABAMENTO APLICADA A ROLO OU PINCEL SOBRE SUPERFÍCIES METÁLICAS (EXCETO PERFIL) EXECUTADO EM OBRA (02 DEMÃOS). AF_01/2020</v>
          </cell>
          <cell r="C6438" t="str">
            <v>M2</v>
          </cell>
          <cell r="D6438">
            <v>29.56</v>
          </cell>
        </row>
        <row r="6439">
          <cell r="A6439">
            <v>100757</v>
          </cell>
          <cell r="B6439" t="str">
            <v>PINTURA COM TINTA ALQUÍDICA DE ACABAMENTO (ESMALTE SINTÉTICO ACETINADO) PULVERIZADA SOBRE SUPERFÍCIES METÁLICAS (EXCETO PERFIL) EXECUTADO EM OBRA (02 DEMÃOS). AF_01/2020_PE</v>
          </cell>
          <cell r="C6439" t="str">
            <v>M2</v>
          </cell>
          <cell r="D6439">
            <v>50.02</v>
          </cell>
        </row>
        <row r="6440">
          <cell r="A6440">
            <v>100758</v>
          </cell>
          <cell r="B6440" t="str">
            <v>PINTURA COM TINTA ALQUÍDICA DE ACABAMENTO (ESMALTE SINTÉTICO ACETINADO) APLICADA A ROLO OU PINCEL SOBRE SUPERFÍCIES METÁLICAS (EXCETO PERFIL) EXECUTADO EM OBRA (02 DEMÃOS). AF_01/2020</v>
          </cell>
          <cell r="C6440" t="str">
            <v>M2</v>
          </cell>
          <cell r="D6440">
            <v>50.12</v>
          </cell>
        </row>
        <row r="6441">
          <cell r="A6441">
            <v>100759</v>
          </cell>
          <cell r="B6441" t="str">
            <v>PINTURA COM TINTA ALQUÍDICA DE ACABAMENTO (ESMALTE SINTÉTICO BRILHANTE) PULVERIZADA SOBRE SUPERFÍCIES METÁLICAS (EXCETO PERFIL) EXECUTADO EM OBRA (02 DEMÃOS). AF_01/2020_PE</v>
          </cell>
          <cell r="C6441" t="str">
            <v>M2</v>
          </cell>
          <cell r="D6441">
            <v>49.47</v>
          </cell>
        </row>
        <row r="6442">
          <cell r="A6442">
            <v>100760</v>
          </cell>
          <cell r="B6442" t="str">
            <v>PINTURA COM TINTA ALQUÍDICA DE ACABAMENTO (ESMALTE SINTÉTICO BRILHANTE) APLICADA A ROLO OU PINCEL SOBRE SUPERFÍCIES METÁLICAS (EXCETO PERFIL) EXECUTADO EM OBRA (02 DEMÃOS). AF_01/2020</v>
          </cell>
          <cell r="C6442" t="str">
            <v>M2</v>
          </cell>
          <cell r="D6442">
            <v>49.78</v>
          </cell>
        </row>
        <row r="6443">
          <cell r="A6443">
            <v>100761</v>
          </cell>
          <cell r="B6443" t="str">
            <v>PINTURA COM TINTA ALQUÍDICA DE ACABAMENTO (ESMALTE SINTÉTICO FOSCO) PULVERIZADA SOBRE SUPERFÍCIES METÁLICAS (EXCETO PERFIL) EXECUTADO EM OBRA (02 DEMÃOS). AF_01/2020_PE</v>
          </cell>
          <cell r="C6443" t="str">
            <v>M2</v>
          </cell>
          <cell r="D6443">
            <v>49.7</v>
          </cell>
        </row>
        <row r="6444">
          <cell r="A6444">
            <v>100762</v>
          </cell>
          <cell r="B6444" t="str">
            <v>PINTURA COM TINTA ALQUÍDICA DE ACABAMENTO (ESMALTE SINTÉTICO FOSCO) APLICADA A ROLO OU PINCEL SOBRE SUPERFÍCIES METÁLICAS (EXCETO PERFIL) EXECUTADO EM OBRA (02 DEMÃOS). AF_01/2020</v>
          </cell>
          <cell r="C6444" t="str">
            <v>M2</v>
          </cell>
          <cell r="D6444">
            <v>49.92</v>
          </cell>
        </row>
        <row r="6445">
          <cell r="A6445">
            <v>102488</v>
          </cell>
          <cell r="B6445" t="str">
            <v>PREPARO DO PISO CIMENTADO PARA PINTURA - LIXAMENTO E LIMPEZA. AF_05/2021</v>
          </cell>
          <cell r="C6445" t="str">
            <v>M2</v>
          </cell>
          <cell r="D6445">
            <v>3.48</v>
          </cell>
        </row>
        <row r="6446">
          <cell r="A6446">
            <v>102489</v>
          </cell>
          <cell r="B6446" t="str">
            <v>PINTURA HIDROFUGANTE COM SILICONE, APLICAÇÃO MANUAL, 2 DEMÃOS. AF_05/2021</v>
          </cell>
          <cell r="C6446" t="str">
            <v>M2</v>
          </cell>
          <cell r="D6446">
            <v>26.43</v>
          </cell>
        </row>
        <row r="6447">
          <cell r="A6447">
            <v>102491</v>
          </cell>
          <cell r="B6447" t="str">
            <v>PINTURA DE PISO COM TINTA ACRÍLICA, APLICAÇÃO MANUAL, 2 DEMÃOS, INCLUSO FUNDO PREPARADOR. AF_05/2021</v>
          </cell>
          <cell r="C6447" t="str">
            <v>M2</v>
          </cell>
          <cell r="D6447">
            <v>19.940000000000001</v>
          </cell>
        </row>
        <row r="6448">
          <cell r="A6448">
            <v>102492</v>
          </cell>
          <cell r="B6448" t="str">
            <v>PINTURA DE PISO COM TINTA ACRÍLICA, APLICAÇÃO MANUAL, 3 DEMÃOS, INCLUSO FUNDO PREPARADOR. AF_05/2021</v>
          </cell>
          <cell r="C6448" t="str">
            <v>M2</v>
          </cell>
          <cell r="D6448">
            <v>25.19</v>
          </cell>
        </row>
        <row r="6449">
          <cell r="A6449">
            <v>102494</v>
          </cell>
          <cell r="B6449" t="str">
            <v>PINTURA DE PISO COM TINTA EPÓXI, APLICAÇÃO MANUAL, 2 DEMÃOS, INCLUSO PRIMER EPÓXI. AF_05/2021</v>
          </cell>
          <cell r="C6449" t="str">
            <v>M2</v>
          </cell>
          <cell r="D6449">
            <v>65.400000000000006</v>
          </cell>
        </row>
        <row r="6450">
          <cell r="A6450">
            <v>102496</v>
          </cell>
          <cell r="B6450" t="str">
            <v>PINTURA DE RODAPÉ COM TINTA EPÓXI, APLICAÇÃO MANUAL, 2 DEMÃOS, INCLUSÃO PRIMER EPÓXI. AF_05/2021</v>
          </cell>
          <cell r="C6450" t="str">
            <v>M</v>
          </cell>
          <cell r="D6450">
            <v>13.5</v>
          </cell>
        </row>
        <row r="6451">
          <cell r="A6451">
            <v>102497</v>
          </cell>
          <cell r="B6451" t="str">
            <v>PINTURA DE RODAPÉ EM PEDRA DECORATIVA COM VERNIZ DE POLIURETANO, APLICAÇÃO MANUAL, 3 DEMÃOS. AF_05/2021</v>
          </cell>
          <cell r="C6451" t="str">
            <v>M</v>
          </cell>
          <cell r="D6451">
            <v>4.68</v>
          </cell>
        </row>
        <row r="6452">
          <cell r="A6452">
            <v>102498</v>
          </cell>
          <cell r="B6452" t="str">
            <v>PINTURA DE MEIO-FIO COM TINTA BRANCA A BASE DE CAL (CAIAÇÃO). AF_05/2021</v>
          </cell>
          <cell r="C6452" t="str">
            <v>M</v>
          </cell>
          <cell r="D6452">
            <v>1.61</v>
          </cell>
        </row>
        <row r="6453">
          <cell r="A6453">
            <v>102499</v>
          </cell>
          <cell r="B6453" t="str">
            <v>ENCERAMENTO DE PISO EM MADEIRA. AF_05/2021</v>
          </cell>
          <cell r="C6453" t="str">
            <v>M2</v>
          </cell>
          <cell r="D6453">
            <v>3.04</v>
          </cell>
        </row>
        <row r="6454">
          <cell r="A6454">
            <v>102500</v>
          </cell>
          <cell r="B6454" t="str">
            <v>PINTURA DE DEMARCAÇÃO DE VAGA COM TINTA ACRÍLICA, E = 10 CM, APLICAÇÃO MANUAL. AF_05/2021</v>
          </cell>
          <cell r="C6454" t="str">
            <v>M</v>
          </cell>
          <cell r="D6454">
            <v>4.2</v>
          </cell>
        </row>
        <row r="6455">
          <cell r="A6455">
            <v>102501</v>
          </cell>
          <cell r="B6455" t="str">
            <v>PINTURA DE FAIXA DE PEDESTRE OU ZEBRADA COM TINTA ACRÍLICA, E  = 30 CM, APLICAÇÃO MANUAL. AF_05/2021</v>
          </cell>
          <cell r="C6455" t="str">
            <v>M2</v>
          </cell>
          <cell r="D6455">
            <v>23.76</v>
          </cell>
        </row>
        <row r="6456">
          <cell r="A6456">
            <v>102504</v>
          </cell>
          <cell r="B6456" t="str">
            <v>PINTURA DE DEMARCAÇÃO DE QUADRA POLIESPORTIVA COM TINTA ACRÍLICA, E = 5 CM, APLICAÇÃO MANUAL. AF_05/2021</v>
          </cell>
          <cell r="C6456" t="str">
            <v>M</v>
          </cell>
          <cell r="D6456">
            <v>9.56</v>
          </cell>
        </row>
        <row r="6457">
          <cell r="A6457">
            <v>102505</v>
          </cell>
          <cell r="B6457" t="str">
            <v>PINTURA DE DEMARCAÇÃO DE QUADRA POLIESPORTIVA COM BORRACHA CLORADA, E = 5 CM, APLICAÇÃO MANUAL. AF_05/2021</v>
          </cell>
          <cell r="C6457" t="str">
            <v>M</v>
          </cell>
          <cell r="D6457">
            <v>10.28</v>
          </cell>
        </row>
        <row r="6458">
          <cell r="A6458">
            <v>102506</v>
          </cell>
          <cell r="B6458" t="str">
            <v>PINTURA DE DEMARCAÇÃO DE QUADRA POLIESPORTIVA COM TINTA EPÓXI, E = 5 CM, APLICAÇÃO MANUAL. AF_05/2021</v>
          </cell>
          <cell r="C6458" t="str">
            <v>M</v>
          </cell>
          <cell r="D6458">
            <v>10.65</v>
          </cell>
        </row>
        <row r="6459">
          <cell r="A6459">
            <v>102507</v>
          </cell>
          <cell r="B6459" t="str">
            <v>PINTURA DE DEMARCAÇÃO DE VAGA COM TINTA EPÓXI, E = 10 CM, APLICAÇÃO MANUAL. AF_05/2021</v>
          </cell>
          <cell r="C6459" t="str">
            <v>M</v>
          </cell>
          <cell r="D6459">
            <v>6.37</v>
          </cell>
        </row>
        <row r="6460">
          <cell r="A6460">
            <v>102508</v>
          </cell>
          <cell r="B6460" t="str">
            <v>PINTURA DE FAIXA DE PEDESTRE OU ZEBRADA COM TINTA EPÓXI, E  = 30 CM, APLICAÇÃO MANUAL. AF_05/2021</v>
          </cell>
          <cell r="C6460" t="str">
            <v>M2</v>
          </cell>
          <cell r="D6460">
            <v>45.85</v>
          </cell>
        </row>
        <row r="6461">
          <cell r="A6461">
            <v>102509</v>
          </cell>
          <cell r="B6461" t="str">
            <v>PINTURA DE FAIXA DE PEDESTRE OU ZEBRADA TINTA RETRORREFLETIVA A BASE DE RESINA ACRÍLICA COM MICROESFERAS DE VIDRO, E = 30 CM, APLICAÇÃO MANUAL. AF_05/2021</v>
          </cell>
          <cell r="C6461" t="str">
            <v>M2</v>
          </cell>
          <cell r="D6461">
            <v>33.979999999999997</v>
          </cell>
        </row>
        <row r="6462">
          <cell r="A6462">
            <v>102512</v>
          </cell>
          <cell r="B6462" t="str">
            <v>PINTURA DE EIXO VIÁRIO SOBRE ASFALTO COM TINTA RETRORREFLETIVA A BASE DE RESINA ACRÍLICA COM MICROESFERAS DE VIDRO, APLICAÇÃO MECÂNICA COM DEMARCADORA AUTOPROPELIDA. AF_05/2021</v>
          </cell>
          <cell r="C6462" t="str">
            <v>M</v>
          </cell>
          <cell r="D6462">
            <v>6.13</v>
          </cell>
        </row>
        <row r="6463">
          <cell r="A6463">
            <v>102513</v>
          </cell>
          <cell r="B6463" t="str">
            <v>PINTURA DE SÍMBOLOS E TEXTOS COM TINTA ACRÍLICA, DEMARCAÇÃO COM FITA ADESIVA E APLICAÇÃO COM ROLO. AF_05/2021</v>
          </cell>
          <cell r="C6463" t="str">
            <v>M2</v>
          </cell>
          <cell r="D6463">
            <v>45.28</v>
          </cell>
        </row>
        <row r="6464">
          <cell r="A6464">
            <v>102520</v>
          </cell>
          <cell r="B6464" t="str">
            <v>PINTURA DE SINALIZAÇÃO VERTICAL DE SEGURANÇA, FAIXAS AMARELA E PRETA, APLICAÇÃO MANUAL, 2 DEMÃOS. AF_05/2021</v>
          </cell>
          <cell r="C6464" t="str">
            <v>M2</v>
          </cell>
          <cell r="D6464">
            <v>78.91</v>
          </cell>
        </row>
        <row r="6465">
          <cell r="A6465">
            <v>101749</v>
          </cell>
          <cell r="B6465" t="str">
            <v>PISO CIMENTADO, TRAÇO 1:3 (CIMENTO E AREIA), ACABAMENTO LISO, ESPESSURA 4,0 CM, PREPARO MECÂNICO DA ARGAMASSA. AF_09/2020</v>
          </cell>
          <cell r="C6465" t="str">
            <v>M2</v>
          </cell>
          <cell r="D6465">
            <v>54.33</v>
          </cell>
        </row>
        <row r="6466">
          <cell r="A6466">
            <v>101750</v>
          </cell>
          <cell r="B6466" t="str">
            <v>PISO CIMENTADO, TRAÇO 1:3 (CIMENTO E AREIA), ACABAMENTO RÚSTICO, ESPESSURA 4,0 CM, PREPARO MECÂNICO DA ARGAMASSA. AF_09/2020</v>
          </cell>
          <cell r="C6466" t="str">
            <v>M2</v>
          </cell>
          <cell r="D6466">
            <v>51.9</v>
          </cell>
        </row>
        <row r="6467">
          <cell r="A6467">
            <v>101729</v>
          </cell>
          <cell r="B6467" t="str">
            <v>PISO EM TACO DE MADEIRA 7X42CM, FIXADO COM COLA BASE DE PVA. AF_09/2020</v>
          </cell>
          <cell r="C6467" t="str">
            <v>M2</v>
          </cell>
          <cell r="D6467">
            <v>194.07</v>
          </cell>
        </row>
        <row r="6468">
          <cell r="A6468">
            <v>101746</v>
          </cell>
          <cell r="B6468" t="str">
            <v>ASSOALHO DE MADEIRA. AF_09/2020</v>
          </cell>
          <cell r="C6468" t="str">
            <v>M2</v>
          </cell>
          <cell r="D6468">
            <v>293.35000000000002</v>
          </cell>
        </row>
        <row r="6469">
          <cell r="A6469">
            <v>101751</v>
          </cell>
          <cell r="B6469" t="str">
            <v>PISO EM TACO DE MADEIRA 7X21CM, FIXADO COM COLA BASE DE PVA. AF_09/2020</v>
          </cell>
          <cell r="C6469" t="str">
            <v>M2</v>
          </cell>
          <cell r="D6469">
            <v>200.36</v>
          </cell>
        </row>
        <row r="6470">
          <cell r="A6470">
            <v>87246</v>
          </cell>
          <cell r="B6470" t="str">
            <v>REVESTIMENTO CERÂMICO PARA PISO COM PLACAS TIPO ESMALTADA DE DIMENSÕES 35X35 CM APLICADA EM AMBIENTES DE ÁREA MENOR QUE 5 M2. AF_02/2023_PE</v>
          </cell>
          <cell r="C6470" t="str">
            <v>M2</v>
          </cell>
          <cell r="D6470">
            <v>63.26</v>
          </cell>
        </row>
        <row r="6471">
          <cell r="A6471">
            <v>87247</v>
          </cell>
          <cell r="B6471" t="str">
            <v>REVESTIMENTO CERÂMICO PARA PISO COM PLACAS TIPO ESMALTADA DE DIMENSÕES 35X35 CM APLICADA EM AMBIENTES DE ÁREA ENTRE 5 M2 E 10 M2. AF_02/2023_PE</v>
          </cell>
          <cell r="C6471" t="str">
            <v>M2</v>
          </cell>
          <cell r="D6471">
            <v>56.43</v>
          </cell>
        </row>
        <row r="6472">
          <cell r="A6472">
            <v>87248</v>
          </cell>
          <cell r="B6472" t="str">
            <v>REVESTIMENTO CERÂMICO PARA PISO COM PLACAS TIPO ESMALTADA DE DIMENSÕES 35X35 CM APLICADA EM AMBIENTES DE ÁREA MAIOR QUE 10 M2. AF_02/2023_PE</v>
          </cell>
          <cell r="C6472" t="str">
            <v>M2</v>
          </cell>
          <cell r="D6472">
            <v>49.22</v>
          </cell>
        </row>
        <row r="6473">
          <cell r="A6473">
            <v>87249</v>
          </cell>
          <cell r="B6473" t="str">
            <v>REVESTIMENTO CERÂMICO PARA PISO COM PLACAS TIPO ESMALTADA DE DIMENSÕES 45X45 CM APLICADA EM AMBIENTES DE ÁREA MENOR QUE 5 M2. AF_02/2023_PE</v>
          </cell>
          <cell r="C6473" t="str">
            <v>M2</v>
          </cell>
          <cell r="D6473">
            <v>67.819999999999993</v>
          </cell>
        </row>
        <row r="6474">
          <cell r="A6474">
            <v>87250</v>
          </cell>
          <cell r="B6474" t="str">
            <v>REVESTIMENTO CERÂMICO PARA PISO COM PLACAS TIPO ESMALTADA DE DIMENSÕES 45X45 CM APLICADA EM AMBIENTES DE ÁREA ENTRE 5 M2 E 10 M2. AF_02/2023_PE</v>
          </cell>
          <cell r="C6474" t="str">
            <v>M2</v>
          </cell>
          <cell r="D6474">
            <v>57.69</v>
          </cell>
        </row>
        <row r="6475">
          <cell r="A6475">
            <v>87251</v>
          </cell>
          <cell r="B6475" t="str">
            <v>REVESTIMENTO CERÂMICO PARA PISO COM PLACAS TIPO ESMALTADA DE DIMENSÕES 45X45 CM APLICADA EM AMBIENTES DE ÁREA MAIOR QUE 10 M2. AF_02/2023_PE</v>
          </cell>
          <cell r="C6475" t="str">
            <v>M2</v>
          </cell>
          <cell r="D6475">
            <v>49.45</v>
          </cell>
        </row>
        <row r="6476">
          <cell r="A6476">
            <v>87255</v>
          </cell>
          <cell r="B6476" t="str">
            <v>REVESTIMENTO CERÂMICO PARA PISO COM PLACAS TIPO ESMALTADA DE DIMENSÕES 60X60 CM APLICADA EM AMBIENTES DE ÁREA MENOR QUE 5 M2. AF_02/2023_PE</v>
          </cell>
          <cell r="C6476" t="str">
            <v>M2</v>
          </cell>
          <cell r="D6476">
            <v>78.92</v>
          </cell>
        </row>
        <row r="6477">
          <cell r="A6477">
            <v>87256</v>
          </cell>
          <cell r="B6477" t="str">
            <v>REVESTIMENTO CERÂMICO PARA PISO COM PLACAS TIPO ESMALTADA DE DIMENSÕES 60X60 CM APLICADA EM AMBIENTES DE ÁREA ENTRE 5 M2 E 10 M2. AF_02/2023_PE</v>
          </cell>
          <cell r="C6477" t="str">
            <v>M2</v>
          </cell>
          <cell r="D6477">
            <v>67.790000000000006</v>
          </cell>
        </row>
        <row r="6478">
          <cell r="A6478">
            <v>87257</v>
          </cell>
          <cell r="B6478" t="str">
            <v>REVESTIMENTO CERÂMICO PARA PISO COM PLACAS TIPO ESMALTADA DE DIMENSÕES 60X60 CM APLICADA EM AMBIENTES DE ÁREA MAIOR QUE 10 M2. AF_02/2023_PE</v>
          </cell>
          <cell r="C6478" t="str">
            <v>M2</v>
          </cell>
          <cell r="D6478">
            <v>58.54</v>
          </cell>
        </row>
        <row r="6479">
          <cell r="A6479">
            <v>87261</v>
          </cell>
          <cell r="B6479" t="str">
            <v>REVESTIMENTO CERÂMICO PARA PISO COM PLACAS TIPO PORCELANATO DE DIMENSÕES 60X60 CM APLICADA EM AMBIENTES DE ÁREA MENOR QUE 5 M². AF_02/2023_PE</v>
          </cell>
          <cell r="C6479" t="str">
            <v>M2</v>
          </cell>
          <cell r="D6479">
            <v>128.65</v>
          </cell>
        </row>
        <row r="6480">
          <cell r="A6480">
            <v>87262</v>
          </cell>
          <cell r="B6480" t="str">
            <v>REVESTIMENTO CERÂMICO PARA PISO COM PLACAS TIPO PORCELANATO DE DIMENSÕES 60X60 CM APLICADA EM AMBIENTES DE ÁREA ENTRE 5 M² E 10 M². AF_02/2023_PE</v>
          </cell>
          <cell r="C6480" t="str">
            <v>M2</v>
          </cell>
          <cell r="D6480">
            <v>116.39</v>
          </cell>
        </row>
        <row r="6481">
          <cell r="A6481">
            <v>87263</v>
          </cell>
          <cell r="B6481" t="str">
            <v>REVESTIMENTO CERÂMICO PARA PISO COM PLACAS TIPO PORCELANATO DE DIMENSÕES 60X60 CM APLICADA EM AMBIENTES DE ÁREA MAIOR QUE 10 M². AF_02/2023_PE</v>
          </cell>
          <cell r="C6481" t="str">
            <v>M2</v>
          </cell>
          <cell r="D6481">
            <v>106.71</v>
          </cell>
        </row>
        <row r="6482">
          <cell r="A6482">
            <v>104593</v>
          </cell>
          <cell r="B6482" t="str">
            <v>REVESTIMENTO CERÂMICO PARA PISO COM PLACAS TIPO ESMALTADA DE DIMENSÕES 80X80 CM APLICADA EM AMBIENTES DE ÁREA MENOR QUE 5 M². AF_02/2023_PE</v>
          </cell>
          <cell r="C6482" t="str">
            <v>M2</v>
          </cell>
          <cell r="D6482">
            <v>82.2</v>
          </cell>
        </row>
        <row r="6483">
          <cell r="A6483">
            <v>104594</v>
          </cell>
          <cell r="B6483" t="str">
            <v>REVESTIMENTO CERÂMICO PARA PISO COM PLACAS TIPO ESMALTADA DE DIMENSÕES 80X80 CM APLICADA EM AMBIENTES DE ÁREA ENTRE 5 M² E 10 M². AF_02/2023_PE</v>
          </cell>
          <cell r="C6483" t="str">
            <v>M2</v>
          </cell>
          <cell r="D6483">
            <v>69.77</v>
          </cell>
        </row>
        <row r="6484">
          <cell r="A6484">
            <v>104595</v>
          </cell>
          <cell r="B6484" t="str">
            <v>REVESTIMENTO CERÂMICO PARA PISO COM PLACAS TIPO ESMALTADA DE DIMENSÕES 80X80 CM APLICADA EM AMBIENTES DE ÁREA MAIOR QUE 10 M². AF_02/2023_PE</v>
          </cell>
          <cell r="C6484" t="str">
            <v>M2</v>
          </cell>
          <cell r="D6484">
            <v>58.94</v>
          </cell>
        </row>
        <row r="6485">
          <cell r="A6485">
            <v>104596</v>
          </cell>
          <cell r="B6485" t="str">
            <v>REVESTIMENTO CERÂMICO PARA PISO COM PLACAS TIPO PORCELANATO DE DIMENSÕES 80X80 CM APLICADA EM AMBIENTES DE ÁREA MENOR QUE 5 M². AF_02/2023_PE</v>
          </cell>
          <cell r="C6485" t="str">
            <v>M2</v>
          </cell>
          <cell r="D6485">
            <v>132.44999999999999</v>
          </cell>
        </row>
        <row r="6486">
          <cell r="A6486">
            <v>104597</v>
          </cell>
          <cell r="B6486" t="str">
            <v>REVESTIMENTO CERÂMICO PARA PISO COM PLACAS TIPO PORCELANATO DE DIMENSÕES 80X80 CM APLICADA EM AMBIENTES DE ÁREA ENTRE 5 M² E 10 M². AF_02/2023_PE</v>
          </cell>
          <cell r="C6486" t="str">
            <v>M2</v>
          </cell>
          <cell r="D6486">
            <v>118.7</v>
          </cell>
        </row>
        <row r="6487">
          <cell r="A6487">
            <v>104598</v>
          </cell>
          <cell r="B6487" t="str">
            <v>REVESTIMENTO CERÂMICO PARA PISO COM PLACAS TIPO PORCELANATO DE DIMENSÕES 80X80 CM APLICADA EM AMBIENTES DE ÁREA MAIOR QUE 10 M². AF_02/2023_PE</v>
          </cell>
          <cell r="C6487" t="str">
            <v>M2</v>
          </cell>
          <cell r="D6487">
            <v>107.22</v>
          </cell>
        </row>
        <row r="6488">
          <cell r="A6488">
            <v>104599</v>
          </cell>
          <cell r="B6488" t="str">
            <v>REVESTIMENTO CERÂMICO PARA PISO COM PLACAS TIPO ESMALTADA DE DIMENSÕES 35X35 CM APLICADA EM DIAGONAL EM AMBIENTES DE ÁREA MENOR QUE 5 M². AF_02/2023_PE</v>
          </cell>
          <cell r="C6488" t="str">
            <v>M2</v>
          </cell>
          <cell r="D6488">
            <v>75.88</v>
          </cell>
        </row>
        <row r="6489">
          <cell r="A6489">
            <v>104601</v>
          </cell>
          <cell r="B6489" t="str">
            <v>REVESTIMENTO CERÂMICO PARA PISO COM PLACAS TIPO ESMALTADA DE DIMENSÕES 35X35 CM APLICADA EM DIAGONAL EM AMBIENTES DE ÁREA ENTRE 5 M² E 10 M². AF_02/2023_PE</v>
          </cell>
          <cell r="C6489" t="str">
            <v>M2</v>
          </cell>
          <cell r="D6489">
            <v>61.19</v>
          </cell>
        </row>
        <row r="6490">
          <cell r="A6490">
            <v>104603</v>
          </cell>
          <cell r="B6490" t="str">
            <v>REVESTIMENTO CERÂMICO PARA PISO COM PLACAS TIPO ESMALTADA DE DIMENSÕES 35X35 CM APLICADA EM DIAGONAL EM AMBIENTES DE ÁREA MAIOR QUE 10 M². AF_02/2023_PE</v>
          </cell>
          <cell r="C6490" t="str">
            <v>M2</v>
          </cell>
          <cell r="D6490">
            <v>51.59</v>
          </cell>
        </row>
        <row r="6491">
          <cell r="A6491">
            <v>104605</v>
          </cell>
          <cell r="B6491" t="str">
            <v>REVESTIMENTO CERÂMICO PARA PISO COM PLACAS TIPO ESMALTADA DE DIMENSÕES 45X45 CM APLICADA EM DIAGONAL EM AMBIENTES DE ÁREA MENOR QUE 5 M². AF_02/2023_PE</v>
          </cell>
          <cell r="C6491" t="str">
            <v>M2</v>
          </cell>
          <cell r="D6491">
            <v>94.54</v>
          </cell>
        </row>
        <row r="6492">
          <cell r="A6492">
            <v>104606</v>
          </cell>
          <cell r="B6492" t="str">
            <v>REVESTIMENTO CERÂMICO PARA PISO COM PLACAS TIPO ESMALTADA DE DIMENSÕES 45X45 CM APLICADA EM DIAGONAL EM AMBIENTES DE ÁREA ENTRE 5 M² E 10 M². AF_02/2023_PE</v>
          </cell>
          <cell r="C6492" t="str">
            <v>M2</v>
          </cell>
          <cell r="D6492">
            <v>65.260000000000005</v>
          </cell>
        </row>
        <row r="6493">
          <cell r="A6493">
            <v>104607</v>
          </cell>
          <cell r="B6493" t="str">
            <v>REVESTIMENTO CERÂMICO PARA PISO COM PLACAS TIPO ESMALTADA DE DIMENSÕES 45X45 CM APLICADA EM DIAGONAL EM AMBIENTES DE ÁREA MAIOR QUE 10 M². AF_02/2023_PE</v>
          </cell>
          <cell r="C6493" t="str">
            <v>M2</v>
          </cell>
          <cell r="D6493">
            <v>52.82</v>
          </cell>
        </row>
        <row r="6494">
          <cell r="A6494">
            <v>98671</v>
          </cell>
          <cell r="B6494" t="str">
            <v>PISO EM GRANITO APLICADO EM AMBIENTES INTERNOS. AF_09/2020</v>
          </cell>
          <cell r="C6494" t="str">
            <v>M2</v>
          </cell>
          <cell r="D6494">
            <v>407.1</v>
          </cell>
        </row>
        <row r="6495">
          <cell r="A6495">
            <v>98672</v>
          </cell>
          <cell r="B6495" t="str">
            <v>PISO EM MÁRMORE APLICADO EM AMBIENTES INTERNOS. AF_09/2020</v>
          </cell>
          <cell r="C6495" t="str">
            <v>M2</v>
          </cell>
          <cell r="D6495">
            <v>768.09</v>
          </cell>
        </row>
        <row r="6496">
          <cell r="A6496">
            <v>98678</v>
          </cell>
          <cell r="B6496" t="str">
            <v>PISO ELEVADO COM ESTRUTURA EM AÇO, COMPOSTO POR PEDESTAIS E LONGARINAS. AF_09/2020</v>
          </cell>
          <cell r="C6496" t="str">
            <v>M2</v>
          </cell>
          <cell r="D6496">
            <v>328.48</v>
          </cell>
        </row>
        <row r="6497">
          <cell r="A6497">
            <v>98679</v>
          </cell>
          <cell r="B6497" t="str">
            <v>PISO CIMENTADO, TRAÇO 1:3 (CIMENTO E AREIA), ACABAMENTO LISO, ESPESSURA 2,0 CM, PREPARO MECÂNICO DA ARGAMASSA. AF_09/2020</v>
          </cell>
          <cell r="C6497" t="str">
            <v>M2</v>
          </cell>
          <cell r="D6497">
            <v>36.9</v>
          </cell>
        </row>
        <row r="6498">
          <cell r="A6498">
            <v>98680</v>
          </cell>
          <cell r="B6498" t="str">
            <v>PISO CIMENTADO, TRAÇO 1:3 (CIMENTO E AREIA), ACABAMENTO LISO, ESPESSURA 3,0 CM, PREPARO MECÂNICO DA ARGAMASSA. AF_09/2020</v>
          </cell>
          <cell r="C6498" t="str">
            <v>M2</v>
          </cell>
          <cell r="D6498">
            <v>46.49</v>
          </cell>
        </row>
        <row r="6499">
          <cell r="A6499">
            <v>98681</v>
          </cell>
          <cell r="B6499" t="str">
            <v>PISO CIMENTADO, TRAÇO 1:3 (CIMENTO E AREIA), ACABAMENTO RÚSTICO, ESPESSURA 2,0 CM, PREPARO MECÂNICO DA ARGAMASSA. AF_09/2020</v>
          </cell>
          <cell r="C6499" t="str">
            <v>M2</v>
          </cell>
          <cell r="D6499">
            <v>34.47</v>
          </cell>
        </row>
        <row r="6500">
          <cell r="A6500">
            <v>98682</v>
          </cell>
          <cell r="B6500" t="str">
            <v>PISO CIMENTADO, TRAÇO 1:3 (CIMENTO E AREIA), ACABAMENTO RÚSTICO, ESPESSURA 3,0 CM, PREPARO MECÂNICO DA ARGAMASSA. AF_09/2020</v>
          </cell>
          <cell r="C6500" t="str">
            <v>M2</v>
          </cell>
          <cell r="D6500">
            <v>44.06</v>
          </cell>
        </row>
        <row r="6501">
          <cell r="A6501">
            <v>98685</v>
          </cell>
          <cell r="B6501" t="str">
            <v>RODAPÉ EM GRANITO, ALTURA 10 CM. AF_09/2020</v>
          </cell>
          <cell r="C6501" t="str">
            <v>M</v>
          </cell>
          <cell r="D6501">
            <v>74.08</v>
          </cell>
        </row>
        <row r="6502">
          <cell r="A6502">
            <v>98686</v>
          </cell>
          <cell r="B6502" t="str">
            <v>RODAPÉ EM LADRILHO HIDRÁULICO, ALTURA 7 CM. AF_09/2020</v>
          </cell>
          <cell r="C6502" t="str">
            <v>M</v>
          </cell>
          <cell r="D6502">
            <v>44.11</v>
          </cell>
        </row>
        <row r="6503">
          <cell r="A6503">
            <v>98688</v>
          </cell>
          <cell r="B6503" t="str">
            <v>RODAPÉ EM POLIESTIRENO, ALTURA 5 CM. AF_09/2020</v>
          </cell>
          <cell r="C6503" t="str">
            <v>M</v>
          </cell>
          <cell r="D6503">
            <v>71.260000000000005</v>
          </cell>
        </row>
        <row r="6504">
          <cell r="A6504">
            <v>98689</v>
          </cell>
          <cell r="B6504" t="str">
            <v>SOLEIRA EM GRANITO, LARGURA 15 CM, ESPESSURA 2,0 CM. AF_09/2020</v>
          </cell>
          <cell r="C6504" t="str">
            <v>M</v>
          </cell>
          <cell r="D6504">
            <v>105.5</v>
          </cell>
        </row>
        <row r="6505">
          <cell r="A6505">
            <v>101090</v>
          </cell>
          <cell r="B6505" t="str">
            <v>PISO EM PEDRA PORTUGUESA ASSENTADO SOBRE ARGAMASSA SECA DE CIMENTO E AREIA, TRAÇO 1:3, REJUNTADO COM CIMENTO COMUM. AF_05/2020</v>
          </cell>
          <cell r="C6505" t="str">
            <v>M2</v>
          </cell>
          <cell r="D6505">
            <v>232.93</v>
          </cell>
        </row>
        <row r="6506">
          <cell r="A6506">
            <v>101091</v>
          </cell>
          <cell r="B6506" t="str">
            <v>PISO EM LADRILHO HIDRÁULICO APLICADO EM AMBIENTES EXTERNOS. AF_05/2020</v>
          </cell>
          <cell r="C6506" t="str">
            <v>M2</v>
          </cell>
          <cell r="D6506">
            <v>161.96</v>
          </cell>
        </row>
        <row r="6507">
          <cell r="A6507">
            <v>101725</v>
          </cell>
          <cell r="B6507" t="str">
            <v>PISO EM LADRILHO HIDRÁULICO APLICADO EM AMBIENTES INTERNOS DE ÁREA MENOR QUE 5 M², INCLUSO APLICAÇÃO DE RESINA. AF_09/2020</v>
          </cell>
          <cell r="C6507" t="str">
            <v>M2</v>
          </cell>
          <cell r="D6507">
            <v>292.25</v>
          </cell>
        </row>
        <row r="6508">
          <cell r="A6508">
            <v>101726</v>
          </cell>
          <cell r="B6508" t="str">
            <v>PISO EM LADRILHO HIDRÁULICO APLICADO EM AMBIENTES INTERNOS DE ÁREA ENTRE 5 E 15 M², INCLUSO APLICAÇÃO DE RESINA. AF_09/2020</v>
          </cell>
          <cell r="C6508" t="str">
            <v>M2</v>
          </cell>
          <cell r="D6508">
            <v>202.57</v>
          </cell>
        </row>
        <row r="6509">
          <cell r="A6509">
            <v>101731</v>
          </cell>
          <cell r="B6509" t="str">
            <v>PISO EM PEDRA  ASSENTADO SOBRE ARGAMASSA 1:3 (CIMENTO E AREIA). AF_09/2020</v>
          </cell>
          <cell r="C6509" t="str">
            <v>M2</v>
          </cell>
          <cell r="D6509">
            <v>342.85</v>
          </cell>
        </row>
        <row r="6510">
          <cell r="A6510">
            <v>101732</v>
          </cell>
          <cell r="B6510" t="str">
            <v>PISO EM PEDRA ARDÓSIA ASSENTADO SOBRE ARGAMASSA 1:3 (CIMENTO E AREIA). AF_09/2020</v>
          </cell>
          <cell r="C6510" t="str">
            <v>M2</v>
          </cell>
          <cell r="D6510">
            <v>100.96</v>
          </cell>
        </row>
        <row r="6511">
          <cell r="A6511">
            <v>101094</v>
          </cell>
          <cell r="B6511" t="str">
            <v>PISO PODOTÁTIL DE ALERTA OU DIRECIONAL, DE BORRACHA, ASSENTADO SOBRE ARGAMASSA. AF_05/2020</v>
          </cell>
          <cell r="C6511" t="str">
            <v>M</v>
          </cell>
          <cell r="D6511">
            <v>167.44</v>
          </cell>
        </row>
        <row r="6512">
          <cell r="A6512">
            <v>101727</v>
          </cell>
          <cell r="B6512" t="str">
            <v>PISO VINÍLICO SEMI-FLEXÍVEL EM PLACAS, PADRÃO LISO, ESPESSURA 3,2 MM, FIXADO COM COLA. AF_09/2020</v>
          </cell>
          <cell r="C6512" t="str">
            <v>M2</v>
          </cell>
          <cell r="D6512">
            <v>198.16</v>
          </cell>
        </row>
        <row r="6513">
          <cell r="A6513">
            <v>101733</v>
          </cell>
          <cell r="B6513" t="str">
            <v>PISO DE BORRACHA PASTILHADO/FRISADO, ESPESSURA 7MM, ASSENTADO COM ARGAMASSA. AF_09/2020</v>
          </cell>
          <cell r="C6513" t="str">
            <v>M2</v>
          </cell>
          <cell r="D6513">
            <v>270.42</v>
          </cell>
        </row>
        <row r="6514">
          <cell r="A6514">
            <v>101734</v>
          </cell>
          <cell r="B6514" t="str">
            <v>PISO DE BORRACHA PASTILHADO, ESPESSURA 15MM, ASSENTADO COM ARGAMASSA. AF_09/2020</v>
          </cell>
          <cell r="C6514" t="str">
            <v>M2</v>
          </cell>
          <cell r="D6514">
            <v>409.5</v>
          </cell>
        </row>
        <row r="6515">
          <cell r="A6515">
            <v>101735</v>
          </cell>
          <cell r="B6515" t="str">
            <v>PISO DE BORRACHA ESPORTIVO, ESPESSURA 15MM, ASSENTADO COM ARGAMASSA. AF_09/2020</v>
          </cell>
          <cell r="C6515" t="str">
            <v>M2</v>
          </cell>
          <cell r="D6515">
            <v>419.59</v>
          </cell>
        </row>
        <row r="6516">
          <cell r="A6516">
            <v>101736</v>
          </cell>
          <cell r="B6516" t="str">
            <v>PISO DE BORRACHA PASTILHADO, ESPESSURA 3,5MM, FIXADO COM ADESIVO ACRÍLICO. AF_09/2020</v>
          </cell>
          <cell r="C6516" t="str">
            <v>M2</v>
          </cell>
          <cell r="D6516">
            <v>110.75</v>
          </cell>
        </row>
        <row r="6517">
          <cell r="A6517">
            <v>101737</v>
          </cell>
          <cell r="B6517" t="str">
            <v>PISO DE BORRACHA CANELADO, ESPESSURA 3,5MM, FIXADO COM ADESIVO ACRÍLICO. AF_09/2020</v>
          </cell>
          <cell r="C6517" t="str">
            <v>M2</v>
          </cell>
          <cell r="D6517">
            <v>130.71</v>
          </cell>
        </row>
        <row r="6518">
          <cell r="A6518">
            <v>101748</v>
          </cell>
          <cell r="B6518" t="str">
            <v>PREPARO DE CONTRAPISO COM POLITRIZ. AF_09/2020</v>
          </cell>
          <cell r="C6518" t="str">
            <v>M2</v>
          </cell>
          <cell r="D6518">
            <v>3.48</v>
          </cell>
        </row>
        <row r="6519">
          <cell r="A6519">
            <v>104162</v>
          </cell>
          <cell r="B6519" t="str">
            <v>PISO EM GRANILITE, MARMORITE OU GRANITINA EM AMBIENTES INTERNOS, COM ESPESSURA DE 8 MM, INCLUSO MISTURA EM BETONEIRA, COLOCAÇÃO DAS JUNTAS, APLICAÇÃO DO PISO, 4 POLIMENTOS COM POLITRIZ, ESTUCAMENTO, SELADOR E CERA. AF_06/2022</v>
          </cell>
          <cell r="C6519" t="str">
            <v>M2</v>
          </cell>
          <cell r="D6519">
            <v>98.58</v>
          </cell>
        </row>
        <row r="6520">
          <cell r="A6520">
            <v>101092</v>
          </cell>
          <cell r="B6520" t="str">
            <v>PISO EM GRANITO APLICADO EM CALÇADAS OU PISOS EXTERNOS. AF_05/2020</v>
          </cell>
          <cell r="C6520" t="str">
            <v>M2</v>
          </cell>
          <cell r="D6520">
            <v>417.7</v>
          </cell>
        </row>
        <row r="6521">
          <cell r="A6521">
            <v>101093</v>
          </cell>
          <cell r="B6521" t="str">
            <v>PISO EM MÁRMORE APLICADO EM CALÇADAS OU PISOS EXTERNOS. AF_05/2020</v>
          </cell>
          <cell r="C6521" t="str">
            <v>M2</v>
          </cell>
          <cell r="D6521">
            <v>778.69</v>
          </cell>
        </row>
        <row r="6522">
          <cell r="A6522">
            <v>98695</v>
          </cell>
          <cell r="B6522" t="str">
            <v>SOLEIRA EM MÁRMORE, LARGURA 15 CM, ESPESSURA 2,0 CM. AF_09/2020</v>
          </cell>
          <cell r="C6522" t="str">
            <v>M</v>
          </cell>
          <cell r="D6522">
            <v>130.94</v>
          </cell>
        </row>
        <row r="6523">
          <cell r="A6523">
            <v>98697</v>
          </cell>
          <cell r="B6523" t="str">
            <v>RODAPÉ EM MÁRMORE, ALTURA 7 CM. AF_09/2020</v>
          </cell>
          <cell r="C6523" t="str">
            <v>M</v>
          </cell>
          <cell r="D6523">
            <v>87.88</v>
          </cell>
        </row>
        <row r="6524">
          <cell r="A6524">
            <v>101738</v>
          </cell>
          <cell r="B6524" t="str">
            <v>RODAPÉ EM MADEIRA, ALTURA 7CM, FIXADO COM COLA. AF_09/2020</v>
          </cell>
          <cell r="C6524" t="str">
            <v>M</v>
          </cell>
          <cell r="D6524">
            <v>29.04</v>
          </cell>
        </row>
        <row r="6525">
          <cell r="A6525">
            <v>101739</v>
          </cell>
          <cell r="B6525" t="str">
            <v>RODAPÉ EM MADEIRA, ALTURA 7CM, FIXADO COM COLA E PARAFUSOS. AF_09/2020</v>
          </cell>
          <cell r="C6525" t="str">
            <v>M</v>
          </cell>
          <cell r="D6525">
            <v>31.91</v>
          </cell>
        </row>
        <row r="6526">
          <cell r="A6526">
            <v>88648</v>
          </cell>
          <cell r="B6526" t="str">
            <v>RODAPÉ CERÂMICO DE 7CM DE ALTURA COM PLACAS TIPO ESMALTADA DE DIMENSÕES 35X35CM. AF_02/2023</v>
          </cell>
          <cell r="C6526" t="str">
            <v>M</v>
          </cell>
          <cell r="D6526">
            <v>7.16</v>
          </cell>
        </row>
        <row r="6527">
          <cell r="A6527">
            <v>88649</v>
          </cell>
          <cell r="B6527" t="str">
            <v>RODAPÉ CERÂMICO DE 7CM DE ALTURA COM PLACAS TIPO ESMALTADA DE DIMENSÕES 45X45CM. AF_02/2023</v>
          </cell>
          <cell r="C6527" t="str">
            <v>M</v>
          </cell>
          <cell r="D6527">
            <v>8.1</v>
          </cell>
        </row>
        <row r="6528">
          <cell r="A6528">
            <v>88650</v>
          </cell>
          <cell r="B6528" t="str">
            <v>RODAPÉ CERÂMICO DE 7CM DE ALTURA COM PLACAS TIPO ESMALTADA DE DIMENSÕES 60X60CM. AF_02/2023</v>
          </cell>
          <cell r="C6528" t="str">
            <v>M</v>
          </cell>
          <cell r="D6528">
            <v>10.95</v>
          </cell>
        </row>
        <row r="6529">
          <cell r="A6529">
            <v>101740</v>
          </cell>
          <cell r="B6529" t="str">
            <v>RODAPÉ EM ARDÓSIA ALTURA 10CM. AF_09/2020</v>
          </cell>
          <cell r="C6529" t="str">
            <v>M</v>
          </cell>
          <cell r="D6529">
            <v>49.91</v>
          </cell>
        </row>
        <row r="6530">
          <cell r="A6530">
            <v>101741</v>
          </cell>
          <cell r="B6530" t="str">
            <v>RODAPÉ EM MARMORITE, ALTURA 10CM. AF_09/2020</v>
          </cell>
          <cell r="C6530" t="str">
            <v>M</v>
          </cell>
          <cell r="D6530">
            <v>23.79</v>
          </cell>
        </row>
        <row r="6531">
          <cell r="A6531">
            <v>94990</v>
          </cell>
          <cell r="B6531" t="str">
            <v>EXECUÇÃO DE PASSEIO (CALÇADA) OU PISO DE CONCRETO COM CONCRETO MOLDADO IN LOCO, FEITO EM OBRA, ACABAMENTO CONVENCIONAL, NÃO ARMADO. AF_08/2022</v>
          </cell>
          <cell r="C6531" t="str">
            <v>M3</v>
          </cell>
          <cell r="D6531">
            <v>781.16</v>
          </cell>
        </row>
        <row r="6532">
          <cell r="A6532">
            <v>94991</v>
          </cell>
          <cell r="B6532" t="str">
            <v>EXECUÇÃO DE PASSEIO (CALÇADA) OU PISO DE CONCRETO COM CONCRETO MOLDADO IN LOCO, USINADO C20, ACABAMENTO CONVENCIONAL, NÃO ARMADO. AF_08/2022</v>
          </cell>
          <cell r="C6532" t="str">
            <v>M3</v>
          </cell>
          <cell r="D6532">
            <v>831.03</v>
          </cell>
        </row>
        <row r="6533">
          <cell r="A6533">
            <v>94992</v>
          </cell>
          <cell r="B6533" t="str">
            <v>EXECUÇÃO DE PASSEIO (CALÇADA) OU PISO DE CONCRETO COM CONCRETO MOLDADO IN LOCO, FEITO EM OBRA, ACABAMENTO CONVENCIONAL, ESPESSURA 6 CM, ARMADO. AF_08/2022</v>
          </cell>
          <cell r="C6533" t="str">
            <v>M2</v>
          </cell>
          <cell r="D6533">
            <v>75.400000000000006</v>
          </cell>
        </row>
        <row r="6534">
          <cell r="A6534">
            <v>94993</v>
          </cell>
          <cell r="B6534" t="str">
            <v>EXECUÇÃO DE PASSEIO (CALÇADA) OU PISO DE CONCRETO COM CONCRETO MOLDADO IN LOCO, USINADO, ACABAMENTO CONVENCIONAL, ESPESSURA 6 CM, ARMADO. AF_08/2022</v>
          </cell>
          <cell r="C6534" t="str">
            <v>M2</v>
          </cell>
          <cell r="D6534">
            <v>78.400000000000006</v>
          </cell>
        </row>
        <row r="6535">
          <cell r="A6535">
            <v>94994</v>
          </cell>
          <cell r="B6535" t="str">
            <v>EXECUÇÃO DE PASSEIO (CALÇADA) OU PISO DE CONCRETO COM CONCRETO MOLDADO IN LOCO, FEITO EM OBRA, ACABAMENTO CONVENCIONAL, ESPESSURA 8 CM, ARMADO. AF_08/2022</v>
          </cell>
          <cell r="C6535" t="str">
            <v>M2</v>
          </cell>
          <cell r="D6535">
            <v>91.34</v>
          </cell>
        </row>
        <row r="6536">
          <cell r="A6536">
            <v>94995</v>
          </cell>
          <cell r="B6536" t="str">
            <v>EXECUÇÃO DE PASSEIO (CALÇADA) OU PISO DE CONCRETO COM CONCRETO MOLDADO IN LOCO, USINADO, ACABAMENTO CONVENCIONAL, ESPESSURA 8 CM, ARMADO. AF_08/2022</v>
          </cell>
          <cell r="C6536" t="str">
            <v>M2</v>
          </cell>
          <cell r="D6536">
            <v>95.33</v>
          </cell>
        </row>
        <row r="6537">
          <cell r="A6537">
            <v>101747</v>
          </cell>
          <cell r="B6537" t="str">
            <v>PISO EM CONCRETO 20 MPA PREPARO MECÂNICO, ESPESSURA 7CM. AF_09/2020</v>
          </cell>
          <cell r="C6537" t="str">
            <v>M2</v>
          </cell>
          <cell r="D6537">
            <v>84.47</v>
          </cell>
        </row>
        <row r="6538">
          <cell r="A6538">
            <v>104626</v>
          </cell>
          <cell r="B6538" t="str">
            <v>EXECUÇÃO DE PASSEIO (CALÇADA) OU PISO DE CONCRETO COM CONCRETO MOLDADO IN LOCO, USINADO C25, ACABAMENTO CONVENCIONAL, NÃO ARMADO. AF_03/2023</v>
          </cell>
          <cell r="C6538" t="str">
            <v>M3</v>
          </cell>
          <cell r="D6538">
            <v>851.22</v>
          </cell>
        </row>
        <row r="6539">
          <cell r="A6539">
            <v>104658</v>
          </cell>
          <cell r="B6539" t="str">
            <v>PISO PODOTÁTIL DE ALERTA OU DIRECIONAL, DE CONCRETO, ASSENTADO SOBRE ARGAMASSA. AF_03/2024</v>
          </cell>
          <cell r="C6539" t="str">
            <v>M2</v>
          </cell>
          <cell r="D6539">
            <v>163.47</v>
          </cell>
        </row>
        <row r="6540">
          <cell r="A6540">
            <v>87620</v>
          </cell>
          <cell r="B6540" t="str">
            <v>CONTRAPISO EM ARGAMASSA TRAÇO 1:4 (CIMENTO E AREIA), PREPARO MECÂNICO COM BETONEIRA 400 L, APLICADO EM ÁREAS SECAS SOBRE LAJE, ADERIDO, ACABAMENTO NÃO REFORÇADO, ESPESSURA 2CM. AF_07/2021</v>
          </cell>
          <cell r="C6540" t="str">
            <v>M2</v>
          </cell>
          <cell r="D6540">
            <v>30.44</v>
          </cell>
        </row>
        <row r="6541">
          <cell r="A6541">
            <v>87622</v>
          </cell>
          <cell r="B6541" t="str">
            <v>CONTRAPISO EM ARGAMASSA TRAÇO 1:4 (CIMENTO E AREIA), PREPARO MANUAL, APLICADO EM ÁREAS SECAS SOBRE LAJE, ADERIDO, ACABAMENTO NÃO REFORÇADO, ESPESSURA 2CM. AF_07/2021</v>
          </cell>
          <cell r="C6541" t="str">
            <v>M2</v>
          </cell>
          <cell r="D6541">
            <v>34.21</v>
          </cell>
        </row>
        <row r="6542">
          <cell r="A6542">
            <v>87623</v>
          </cell>
          <cell r="B6542" t="str">
            <v>CONTRAPISO EM ARGAMASSA PRONTA, PREPARO MECÂNICO COM MISTURADOR 300 KG, APLICADO EM ÁREAS SECAS SOBRE LAJE, ADERIDO, ACABAMENTO NÃO REFORÇADO, ESPESSURA 2CM. AF_07/2021</v>
          </cell>
          <cell r="C6542" t="str">
            <v>M2</v>
          </cell>
          <cell r="D6542">
            <v>72.09</v>
          </cell>
        </row>
        <row r="6543">
          <cell r="A6543">
            <v>87624</v>
          </cell>
          <cell r="B6543" t="str">
            <v>CONTRAPISO EM ARGAMASSA PRONTA, PREPARO MANUAL, APLICADO EM ÁREAS SECAS SOBRE LAJE, ADERIDO, ACABAMENTO NÃO REFORÇADO, ESPESSURA 2CM. AF_07/2021</v>
          </cell>
          <cell r="C6543" t="str">
            <v>M2</v>
          </cell>
          <cell r="D6543">
            <v>78.75</v>
          </cell>
        </row>
        <row r="6544">
          <cell r="A6544">
            <v>87630</v>
          </cell>
          <cell r="B6544" t="str">
            <v>CONTRAPISO EM ARGAMASSA TRAÇO 1:4 (CIMENTO E AREIA), PREPARO MECÂNICO COM BETONEIRA 400 L, APLICADO EM ÁREAS SECAS SOBRE LAJE, ADERIDO, ACABAMENTO NÃO REFORÇADO, ESPESSURA 3CM. AF_07/2021</v>
          </cell>
          <cell r="C6544" t="str">
            <v>M2</v>
          </cell>
          <cell r="D6544">
            <v>39.159999999999997</v>
          </cell>
        </row>
        <row r="6545">
          <cell r="A6545">
            <v>87632</v>
          </cell>
          <cell r="B6545" t="str">
            <v>CONTRAPISO EM ARGAMASSA TRAÇO 1:4 (CIMENTO E AREIA), PREPARO MANUAL, APLICADO EM ÁREAS SECAS SOBRE LAJE, ADERIDO, ACABAMENTO NÃO REFORÇADO, ESPESSURA 3CM. AF_07/2021</v>
          </cell>
          <cell r="C6545" t="str">
            <v>M2</v>
          </cell>
          <cell r="D6545">
            <v>44.41</v>
          </cell>
        </row>
        <row r="6546">
          <cell r="A6546">
            <v>87633</v>
          </cell>
          <cell r="B6546" t="str">
            <v>CONTRAPISO EM ARGAMASSA PRONTA, PREPARO MECÂNICO COM MISTURADOR 300 KG, APLICADO EM ÁREAS SECAS SOBRE LAJE, ADERIDO, ACABAMENTO NÃO REFORÇADO, ESPESSURA 3CM. AF_07/2021</v>
          </cell>
          <cell r="C6546" t="str">
            <v>M2</v>
          </cell>
          <cell r="D6546">
            <v>97.07</v>
          </cell>
        </row>
        <row r="6547">
          <cell r="A6547">
            <v>87634</v>
          </cell>
          <cell r="B6547" t="str">
            <v>CONTRAPISO EM ARGAMASSA PRONTA, PREPARO MANUAL, APLICADO EM ÁREAS SECAS SOBRE LAJE, ADERIDO, ACABAMENTO NÃO REFORÇADO, ESPESSURA 3CM. AF_07/2021</v>
          </cell>
          <cell r="C6547" t="str">
            <v>M2</v>
          </cell>
          <cell r="D6547">
            <v>106.33</v>
          </cell>
        </row>
        <row r="6548">
          <cell r="A6548">
            <v>87640</v>
          </cell>
          <cell r="B6548" t="str">
            <v>CONTRAPISO EM ARGAMASSA TRAÇO 1:4 (CIMENTO E AREIA), PREPARO MECÂNICO COM BETONEIRA 400 L, APLICADO EM ÁREAS SECAS SOBRE LAJE, ADERIDO, ACABAMENTO NÃO REFORÇADO, ESPESSURA 4CM. AF_07/2021</v>
          </cell>
          <cell r="C6548" t="str">
            <v>M2</v>
          </cell>
          <cell r="D6548">
            <v>46.3</v>
          </cell>
        </row>
        <row r="6549">
          <cell r="A6549">
            <v>87642</v>
          </cell>
          <cell r="B6549" t="str">
            <v>CONTRAPISO EM ARGAMASSA TRAÇO 1:4 (CIMENTO E AREIA), PREPARO MANUAL, APLICADO EM ÁREAS SECAS SOBRE LAJE, ADERIDO, ACABAMENTO NÃO REFORÇADO, ESPESSURA 4CM. AF_07/2021</v>
          </cell>
          <cell r="C6549" t="str">
            <v>M2</v>
          </cell>
          <cell r="D6549">
            <v>52.75</v>
          </cell>
        </row>
        <row r="6550">
          <cell r="A6550">
            <v>87643</v>
          </cell>
          <cell r="B6550" t="str">
            <v>CONTRAPISO EM ARGAMASSA PRONTA, PREPARO MECÂNICO COM MISTURADOR 300 KG, APLICADO EM ÁREAS SECAS SOBRE LAJE, ADERIDO, ACABAMENTO NÃO REFORÇADO, ESPESSURA 4CM. AF_07/2021</v>
          </cell>
          <cell r="C6550" t="str">
            <v>M2</v>
          </cell>
          <cell r="D6550">
            <v>117.51</v>
          </cell>
        </row>
        <row r="6551">
          <cell r="A6551">
            <v>87644</v>
          </cell>
          <cell r="B6551" t="str">
            <v>CONTRAPISO EM ARGAMASSA PRONTA, PREPARO MANUAL, APLICADO EM ÁREAS SECAS SOBRE LAJE, ADERIDO, ACABAMENTO NÃO REFORÇADO, ESPESSURA 4CM. AF_07/2021</v>
          </cell>
          <cell r="C6551" t="str">
            <v>M2</v>
          </cell>
          <cell r="D6551">
            <v>128.9</v>
          </cell>
        </row>
        <row r="6552">
          <cell r="A6552">
            <v>87680</v>
          </cell>
          <cell r="B6552" t="str">
            <v>CONTRAPISO EM ARGAMASSA TRAÇO 1:4 (CIMENTO E AREIA), PREPARO MECÂNICO COM BETONEIRA 400 L, APLICADO EM ÁREAS SECAS SOBRE LAJE, NÃO ADERIDO, ACABAMENTO NÃO REFORÇADO, ESPESSURA 4CM. AF_07/2021</v>
          </cell>
          <cell r="C6552" t="str">
            <v>M2</v>
          </cell>
          <cell r="D6552">
            <v>42.25</v>
          </cell>
        </row>
        <row r="6553">
          <cell r="A6553">
            <v>87682</v>
          </cell>
          <cell r="B6553" t="str">
            <v>CONTRAPISO EM ARGAMASSA TRAÇO 1:4 (CIMENTO E AREIA), PREPARO MANUAL, APLICADO EM ÁREAS SECAS SOBRE LAJE, NÃO ADERIDO, ACABAMENTO NÃO REFORÇADO, ESPESSURA 4CM. AF_07/2021</v>
          </cell>
          <cell r="C6553" t="str">
            <v>M2</v>
          </cell>
          <cell r="D6553">
            <v>48.7</v>
          </cell>
        </row>
        <row r="6554">
          <cell r="A6554">
            <v>87683</v>
          </cell>
          <cell r="B6554" t="str">
            <v>CONTRAPISO EM ARGAMASSA PRONTA, PREPARO MECÂNICO COM MISTURADOR 300 KG, APLICADO EM ÁREAS SECAS SOBRE LAJE, NÃO ADERIDO, ACABAMENTO NÃO REFORÇADO, ESPESSURA 4CM. AF_07/2021</v>
          </cell>
          <cell r="C6554" t="str">
            <v>M2</v>
          </cell>
          <cell r="D6554">
            <v>113.46</v>
          </cell>
        </row>
        <row r="6555">
          <cell r="A6555">
            <v>87684</v>
          </cell>
          <cell r="B6555" t="str">
            <v>CONTRAPISO EM ARGAMASSA PRONTA, PREPARO MANUAL, APLICADO EM ÁREAS SECAS SOBRE LAJE, NÃO ADERIDO, ACABAMENTO NÃO REFORÇADO, ESPESSURA 4CM. AF_07/2021</v>
          </cell>
          <cell r="C6555" t="str">
            <v>M2</v>
          </cell>
          <cell r="D6555">
            <v>124.85</v>
          </cell>
        </row>
        <row r="6556">
          <cell r="A6556">
            <v>87690</v>
          </cell>
          <cell r="B6556" t="str">
            <v>CONTRAPISO EM ARGAMASSA TRAÇO 1:4 (CIMENTO E AREIA), PREPARO MECÂNICO COM BETONEIRA 400 L, APLICADO EM ÁREAS SECAS SOBRE LAJE, NÃO ADERIDO, ACABAMENTO NÃO REFORÇADO, ESPESSURA 5CM. AF_07/2021</v>
          </cell>
          <cell r="C6556" t="str">
            <v>M2</v>
          </cell>
          <cell r="D6556">
            <v>48.41</v>
          </cell>
        </row>
        <row r="6557">
          <cell r="A6557">
            <v>87692</v>
          </cell>
          <cell r="B6557" t="str">
            <v>CONTRAPISO EM ARGAMASSA TRAÇO 1:4 (CIMENTO E AREIA), PREPARO MANUAL, APLICADO EM ÁREAS SECAS SOBRE LAJE, NÃO ADERIDO, ACABAMENTO NÃO REFORÇADO, ESPESSURA 5CM. AF_07/2021</v>
          </cell>
          <cell r="C6557" t="str">
            <v>M2</v>
          </cell>
          <cell r="D6557">
            <v>55.8</v>
          </cell>
        </row>
        <row r="6558">
          <cell r="A6558">
            <v>87693</v>
          </cell>
          <cell r="B6558" t="str">
            <v>CONTRAPISO EM ARGAMASSA PRONTA, PREPARO MECÂNICO COM MISTURADOR 300 KG, APLICADO EM ÁREAS SECAS SOBRE LAJE, NÃO ADERIDO, ESPESSURA 5CM. AF_07/2021</v>
          </cell>
          <cell r="C6558" t="str">
            <v>M2</v>
          </cell>
          <cell r="D6558">
            <v>129.97999999999999</v>
          </cell>
        </row>
        <row r="6559">
          <cell r="A6559">
            <v>87694</v>
          </cell>
          <cell r="B6559" t="str">
            <v>CONTRAPISO EM ARGAMASSA PRONTA, PREPARO MANUAL, APLICADO EM ÁREAS SECAS SOBRE LAJE, NÃO ADERIDO, ACABAMENTO NÃO REFORÇADO, ESPESSURA 5CM. AF_07/2021</v>
          </cell>
          <cell r="C6559" t="str">
            <v>M2</v>
          </cell>
          <cell r="D6559">
            <v>143.01</v>
          </cell>
        </row>
        <row r="6560">
          <cell r="A6560">
            <v>87700</v>
          </cell>
          <cell r="B6560" t="str">
            <v>CONTRAPISO EM ARGAMASSA TRAÇO 1:4 (CIMENTO E AREIA), PREPARO MECÂNICO COM BETONEIRA 400 L, APLICADO EM ÁREAS SECAS SOBRE LAJE, NÃO ADERIDO, ACABAMENTO NÃO REFORÇADO, ESPESSURA 6CM. AF_07/2021</v>
          </cell>
          <cell r="C6560" t="str">
            <v>M2</v>
          </cell>
          <cell r="D6560">
            <v>52.3</v>
          </cell>
        </row>
        <row r="6561">
          <cell r="A6561">
            <v>87702</v>
          </cell>
          <cell r="B6561" t="str">
            <v>CONTRAPISO EM ARGAMASSA TRAÇO 1:4 (CIMENTO E AREIA), PREPARO MANUAL, APLICADO EM ÁREAS SECAS SOBRE LAJE, NÃO ADERIDO, ACABAMENTO NÃO REFORÇADO, ESPESSURA 6CM. AF_07/2021</v>
          </cell>
          <cell r="C6561" t="str">
            <v>M2</v>
          </cell>
          <cell r="D6561">
            <v>60.35</v>
          </cell>
        </row>
        <row r="6562">
          <cell r="A6562">
            <v>87703</v>
          </cell>
          <cell r="B6562" t="str">
            <v>CONTRAPISO EM ARGAMASSA PRONTA, PREPARO MECÂNICO COM MISTURADOR 300 KG, APLICADO EM ÁREAS SECAS SOBRE LAJE, NÃO ADERIDO, ACABAMENTO NÃO REFORÇADO, ESPESSURA 6CM. AF_07/2021</v>
          </cell>
          <cell r="C6562" t="str">
            <v>M2</v>
          </cell>
          <cell r="D6562">
            <v>141.12</v>
          </cell>
        </row>
        <row r="6563">
          <cell r="A6563">
            <v>87704</v>
          </cell>
          <cell r="B6563" t="str">
            <v>CONTRAPISO EM ARGAMASSA PRONTA, PREPARO MANUAL, APLICADO EM ÁREAS SECAS SOBRE LAJE, NÃO ADERIDO, ACABAMENTO NÃO REFORÇADO, ESPESSURA 6CM. AF_07/2021</v>
          </cell>
          <cell r="C6563" t="str">
            <v>M2</v>
          </cell>
          <cell r="D6563">
            <v>155.32</v>
          </cell>
        </row>
        <row r="6564">
          <cell r="A6564">
            <v>87735</v>
          </cell>
          <cell r="B6564" t="str">
            <v>CONTRAPISO EM ARGAMASSA TRAÇO 1:4 (CIMENTO E AREIA), PREPARO MECÂNICO COM BETONEIRA 400 L, APLICADO EM ÁREAS MOLHADAS SOBRE LAJE, ADERIDO, ACABAMENTO NÃO REFORÇADO, ESPESSURA 2CM. AF_07/2021</v>
          </cell>
          <cell r="C6564" t="str">
            <v>M2</v>
          </cell>
          <cell r="D6564">
            <v>42.12</v>
          </cell>
        </row>
        <row r="6565">
          <cell r="A6565">
            <v>87737</v>
          </cell>
          <cell r="B6565" t="str">
            <v>CONTRAPISO EM ARGAMASSA TRAÇO 1:4 (CIMENTO E AREIA), PREPARO MANUAL, APLICADO EM ÁREAS MOLHADAS SOBRE LAJE, ADERIDO, ACABAMENTO NÃO REFORÇADO, ESPESSURA 2CM. AF_07/2021</v>
          </cell>
          <cell r="C6565" t="str">
            <v>M2</v>
          </cell>
          <cell r="D6565">
            <v>45.89</v>
          </cell>
        </row>
        <row r="6566">
          <cell r="A6566">
            <v>87738</v>
          </cell>
          <cell r="B6566" t="str">
            <v>CONTRAPISO EM ARGAMASSA PRONTA, PREPARO MECÂNICO COM MISTURADOR 300 KG, APLICADO EM ÁREAS MOLHADAS SOBRE LAJE, ADERIDO, ACABAMENTO NÃO REFORÇADO, ESPESSURA 2CM. AF_07/2021</v>
          </cell>
          <cell r="C6566" t="str">
            <v>M2</v>
          </cell>
          <cell r="D6566">
            <v>83.77</v>
          </cell>
        </row>
        <row r="6567">
          <cell r="A6567">
            <v>87739</v>
          </cell>
          <cell r="B6567" t="str">
            <v>CONTRAPISO EM ARGAMASSA PRONTA, PREPARO MANUAL, APLICADO EM ÁREAS MOLHADAS SOBRE LAJE, ADERIDO, ACABAMENTO NÃO REFORÇADO, ESPESSURA 2CM. AF_07/2021</v>
          </cell>
          <cell r="C6567" t="str">
            <v>M2</v>
          </cell>
          <cell r="D6567">
            <v>90.43</v>
          </cell>
        </row>
        <row r="6568">
          <cell r="A6568">
            <v>87745</v>
          </cell>
          <cell r="B6568" t="str">
            <v>CONTRAPISO EM ARGAMASSA TRAÇO 1:4 (CIMENTO E AREIA), PREPARO MECÂNICO COM BETONEIRA 400 L, APLICADO EM ÁREAS MOLHADAS SOBRE LAJE, ADERIDO, ACABAMENTO NÃO REFORÇADO, ESPESSURA 3CM. AF_07/2021</v>
          </cell>
          <cell r="C6568" t="str">
            <v>M2</v>
          </cell>
          <cell r="D6568">
            <v>50.84</v>
          </cell>
        </row>
        <row r="6569">
          <cell r="A6569">
            <v>87747</v>
          </cell>
          <cell r="B6569" t="str">
            <v>CONTRAPISO EM ARGAMASSA TRAÇO 1:4 (CIMENTO E AREIA), PREPARO MANUAL, APLICADO EM ÁREAS MOLHADAS SOBRE LAJE, ADERIDO, ACABAMENTO NÃO REFORÇADO, ESPESSURA 3CM. AF_07/2021</v>
          </cell>
          <cell r="C6569" t="str">
            <v>M2</v>
          </cell>
          <cell r="D6569">
            <v>56.09</v>
          </cell>
        </row>
        <row r="6570">
          <cell r="A6570">
            <v>87748</v>
          </cell>
          <cell r="B6570" t="str">
            <v>CONTRAPISO EM ARGAMASSA PRONTA, PREPARO MECÂNICO COM MISTURADOR 300 KG, APLICADO EM ÁREAS MOLHADAS SOBRE LAJE, ADERIDO, ACABAMENTO NÃO REFORÇADO, ESPESSURA 3CM. AF_07/2021</v>
          </cell>
          <cell r="C6570" t="str">
            <v>M2</v>
          </cell>
          <cell r="D6570">
            <v>108.75</v>
          </cell>
        </row>
        <row r="6571">
          <cell r="A6571">
            <v>87749</v>
          </cell>
          <cell r="B6571" t="str">
            <v>CONTRAPISO EM ARGAMASSA PRONTA, PREPARO MANUAL, APLICADO EM ÁREAS MOLHADAS SOBRE LAJE, ADERIDO, ACABAMENTO NÃO REFORÇADO, ESPESSURA 3CM. AF_07/2021</v>
          </cell>
          <cell r="C6571" t="str">
            <v>M2</v>
          </cell>
          <cell r="D6571">
            <v>118.01</v>
          </cell>
        </row>
        <row r="6572">
          <cell r="A6572">
            <v>87755</v>
          </cell>
          <cell r="B6572" t="str">
            <v>CONTRAPISO EM ARGAMASSA TRAÇO 1:4 (CIMENTO E AREIA), PREPARO MECÂNICO COM BETONEIRA 400 L, APLICADO EM ÁREAS MOLHADAS SOBRE IMPERMEABILIZAÇÃO, ACABAMENTO NÃO REFORÇADO, ESPESSURA 3CM. AF_07/2021</v>
          </cell>
          <cell r="C6572" t="str">
            <v>M2</v>
          </cell>
          <cell r="D6572">
            <v>49.05</v>
          </cell>
        </row>
        <row r="6573">
          <cell r="A6573">
            <v>87757</v>
          </cell>
          <cell r="B6573" t="str">
            <v>CONTRAPISO EM ARGAMASSA TRAÇO 1:4 (CIMENTO E AREIA), PREPARO MANUAL, APLICADO EM ÁREAS MOLHADAS SOBRE IMPERMEABILIZAÇÃO, ACABAMENTO NÃO REFORÇADO, ESPESSURA 3CM. AF_07/2021</v>
          </cell>
          <cell r="C6573" t="str">
            <v>M2</v>
          </cell>
          <cell r="D6573">
            <v>54.3</v>
          </cell>
        </row>
        <row r="6574">
          <cell r="A6574">
            <v>87758</v>
          </cell>
          <cell r="B6574" t="str">
            <v>CONTRAPISO EM ARGAMASSA PRONTA, PREPARO MECÂNICO COM MISTURADOR 300 KG, APLICADO EM ÁREAS MOLHADAS SOBRE IMPERMEABILIZAÇÃO, ACABAMENTO NÃO REFORÇADO, ESPESSURA 3CM. AF_07/2021</v>
          </cell>
          <cell r="C6574" t="str">
            <v>M2</v>
          </cell>
          <cell r="D6574">
            <v>106.96</v>
          </cell>
        </row>
        <row r="6575">
          <cell r="A6575">
            <v>87759</v>
          </cell>
          <cell r="B6575" t="str">
            <v>CONTRAPISO EM ARGAMASSA PRONTA, PREPARO MANUAL, APLICADO EM ÁREAS MOLHADAS SOBRE IMPERMEABILIZAÇÃO, ACABAMENTO NÃO REFORÇADO, ESPESSURA 3CM. AF_07/2021</v>
          </cell>
          <cell r="C6575" t="str">
            <v>M2</v>
          </cell>
          <cell r="D6575">
            <v>116.22</v>
          </cell>
        </row>
        <row r="6576">
          <cell r="A6576">
            <v>87765</v>
          </cell>
          <cell r="B6576" t="str">
            <v>CONTRAPISO EM ARGAMASSA TRAÇO 1:4 (CIMENTO E AREIA), PREPARO MECÂNICO COM BETONEIRA 400 L, APLICADO EM ÁREAS MOLHADAS SOBRE IMPERMEABILIZAÇÃO, ACABAMENTO NÃO REFORÇADO, ESPESSURA 4CM. AF_07/2021</v>
          </cell>
          <cell r="C6576" t="str">
            <v>M2</v>
          </cell>
          <cell r="D6576">
            <v>56.23</v>
          </cell>
        </row>
        <row r="6577">
          <cell r="A6577">
            <v>87767</v>
          </cell>
          <cell r="B6577" t="str">
            <v>CONTRAPISO EM ARGAMASSA TRAÇO 1:4 (CIMENTO E AREIA), PREPARO MANUAL, APLICADO EM ÁREAS MOLHADAS SOBRE IMPERMEABILIZAÇÃO, ACABAMENTO NÃO REFORÇADO, ESPESSURA 4CM. AF_07/2021</v>
          </cell>
          <cell r="C6577" t="str">
            <v>M2</v>
          </cell>
          <cell r="D6577">
            <v>62.68</v>
          </cell>
        </row>
        <row r="6578">
          <cell r="A6578">
            <v>87768</v>
          </cell>
          <cell r="B6578" t="str">
            <v>CONTRAPISO EM ARGAMASSA PRONTA, PREPARO MECÂNICO COM MISTURADOR 300 KG, APLICADO EM ÁREAS MOLHADAS SOBRE IMPERMEABILIZAÇÃO, ACABAMENTO NÃO REFORÇADO, ESPESSURA 4CM. AF_07/2021</v>
          </cell>
          <cell r="C6578" t="str">
            <v>M2</v>
          </cell>
          <cell r="D6578">
            <v>127.44</v>
          </cell>
        </row>
        <row r="6579">
          <cell r="A6579">
            <v>87769</v>
          </cell>
          <cell r="B6579" t="str">
            <v>CONTRAPISO EM ARGAMASSA PRONTA, PREPARO MANUAL, APLICADO EM ÁREAS MOLHADAS SOBRE IMPERMEABILIZAÇÃO, ACABAMENTO NÃO REFORÇADO, ESPESSURA 4CM. AF_07/2021</v>
          </cell>
          <cell r="C6579" t="str">
            <v>M2</v>
          </cell>
          <cell r="D6579">
            <v>138.83000000000001</v>
          </cell>
        </row>
        <row r="6580">
          <cell r="A6580">
            <v>88470</v>
          </cell>
          <cell r="B6580" t="str">
            <v>CONTRAPISO COM ARGAMASSA AUTONIVELANTE, APLICADO SOBRE LAJE, NÃO ADERIDO, ESPESSURA 3CM. AF_07/2021</v>
          </cell>
          <cell r="C6580" t="str">
            <v>M2</v>
          </cell>
          <cell r="D6580">
            <v>30.38</v>
          </cell>
        </row>
        <row r="6581">
          <cell r="A6581">
            <v>88471</v>
          </cell>
          <cell r="B6581" t="str">
            <v>CONTRAPISO COM ARGAMASSA AUTONIVELANTE, APLICADO SOBRE LAJE, NÃO ADERIDO, ESPESSURA 4CM. AF_07/2021</v>
          </cell>
          <cell r="C6581" t="str">
            <v>M2</v>
          </cell>
          <cell r="D6581">
            <v>37.909999999999997</v>
          </cell>
        </row>
        <row r="6582">
          <cell r="A6582">
            <v>88472</v>
          </cell>
          <cell r="B6582" t="str">
            <v>CONTRAPISO COM ARGAMASSA AUTONIVELANTE, APLICADO SOBRE LAJE, NÃO ADERIDO, ESPESSURA 5CM. AF_07/2021</v>
          </cell>
          <cell r="C6582" t="str">
            <v>M2</v>
          </cell>
          <cell r="D6582">
            <v>43.91</v>
          </cell>
        </row>
        <row r="6583">
          <cell r="A6583">
            <v>88476</v>
          </cell>
          <cell r="B6583" t="str">
            <v>CONTRAPISO COM ARGAMASSA AUTONIVELANTE, APLICADO SOBRE LAJE, ADERIDO, ESPESSURA 2CM. AF_07/2021</v>
          </cell>
          <cell r="C6583" t="str">
            <v>M2</v>
          </cell>
          <cell r="D6583">
            <v>24.45</v>
          </cell>
        </row>
        <row r="6584">
          <cell r="A6584">
            <v>88477</v>
          </cell>
          <cell r="B6584" t="str">
            <v>CONTRAPISO COM ARGAMASSA AUTONIVELANTE, APLICADO SOBRE LAJE, ADERIDO, ESPESSURA 3CM. AF_07/2021</v>
          </cell>
          <cell r="C6584" t="str">
            <v>M2</v>
          </cell>
          <cell r="D6584">
            <v>33.83</v>
          </cell>
        </row>
        <row r="6585">
          <cell r="A6585">
            <v>88478</v>
          </cell>
          <cell r="B6585" t="str">
            <v>CONTRAPISO COM ARGAMASSA AUTONIVELANTE, APLICADO SOBRE LAJE, ADERIDO, ESPESSURA 4CM. AF_07/2021</v>
          </cell>
          <cell r="C6585" t="str">
            <v>M2</v>
          </cell>
          <cell r="D6585">
            <v>41.58</v>
          </cell>
        </row>
        <row r="6586">
          <cell r="A6586">
            <v>90930</v>
          </cell>
          <cell r="B6586" t="str">
            <v>CONTRAPISO ACÚSTICO EM ARGAMASSA TRAÇO 1:4 (CIMENTO E AREIA), PREPARO MECÂNICO COM BETONEIRA 400L, APLICADO EM ÁREAS SECAS, ACABAMENTO NÃO REFORÇADO, ESPESSURA 5CM. AF_07/2021</v>
          </cell>
          <cell r="C6586" t="str">
            <v>M2</v>
          </cell>
          <cell r="D6586">
            <v>77.319999999999993</v>
          </cell>
        </row>
        <row r="6587">
          <cell r="A6587">
            <v>90932</v>
          </cell>
          <cell r="B6587" t="str">
            <v>CONTRAPISO ACÚSTICO EM ARGAMASSA TRAÇO 1:4 (CIMENTO E AREIA), PREPARO MANUAL, APLICADO EM ÁREAS SECAS, ACABAMENTO NÃO REFORÇADO, ESPESSURA 5CM. AF_07/2021</v>
          </cell>
          <cell r="C6587" t="str">
            <v>M2</v>
          </cell>
          <cell r="D6587">
            <v>84.71</v>
          </cell>
        </row>
        <row r="6588">
          <cell r="A6588">
            <v>90933</v>
          </cell>
          <cell r="B6588" t="str">
            <v>CONTRAPISO ACÚSTICO EM ARGAMASSA PRONTA, PREPARO MECÂNICO COM MISTURADOR 300 KG, APLICADO EM ÁREAS SECAS, ACABAMENTO NÃO REFORÇADO, ESPESSURA 5CM. AF_07/2021</v>
          </cell>
          <cell r="C6588" t="str">
            <v>M2</v>
          </cell>
          <cell r="D6588">
            <v>158.88999999999999</v>
          </cell>
        </row>
        <row r="6589">
          <cell r="A6589">
            <v>90934</v>
          </cell>
          <cell r="B6589" t="str">
            <v>CONTRAPISO ACÚSTICO EM ARGAMASSA PRONTA, PREPARO MANUAL, APLICADO EM ÁREAS SECAS, ACABAMENTO NÃO REFORÇADO, ESPESSURA 5CM. AF_07/2021</v>
          </cell>
          <cell r="C6589" t="str">
            <v>M2</v>
          </cell>
          <cell r="D6589">
            <v>171.92</v>
          </cell>
        </row>
        <row r="6590">
          <cell r="A6590">
            <v>90940</v>
          </cell>
          <cell r="B6590" t="str">
            <v>CONTRAPISO ACÚSTICO EM ARGAMASSA TRAÇO 1:4 (CIMENTO E AREIA), PREPARO MECÂNICO COM BETONEIRA 400L, APLICADO EM ÁREAS SECAS, ACABAMENTO NÃO REFORÇADO, ESPESSURA 6CM. AF_07/2021</v>
          </cell>
          <cell r="C6590" t="str">
            <v>M2</v>
          </cell>
          <cell r="D6590">
            <v>82.47</v>
          </cell>
        </row>
        <row r="6591">
          <cell r="A6591">
            <v>90942</v>
          </cell>
          <cell r="B6591" t="str">
            <v>CONTRAPISO ACÚSTICO EM ARGAMASSA TRAÇO 1:4 (CIMENTO E AREIA), PREPARO MANUAL, APLICADO EM ÁREAS SECAS, ACABAMENTO NÃO REFORÇADO, ESPESSURA 6CM. AF_07/2021</v>
          </cell>
          <cell r="C6591" t="str">
            <v>M2</v>
          </cell>
          <cell r="D6591">
            <v>90.52</v>
          </cell>
        </row>
        <row r="6592">
          <cell r="A6592">
            <v>90943</v>
          </cell>
          <cell r="B6592" t="str">
            <v>CONTRAPISO ACÚSTICO EM ARGAMASSA PRONTA, PREPARO MECÂNICO COM MISTURADOR 300 KG, APLICADO EM ÁREAS SECAS, ACABAMENTO NÃO REFORÇADO, ESPESSURA 6CM. AF_07/2021</v>
          </cell>
          <cell r="C6592" t="str">
            <v>M2</v>
          </cell>
          <cell r="D6592">
            <v>171.29</v>
          </cell>
        </row>
        <row r="6593">
          <cell r="A6593">
            <v>90944</v>
          </cell>
          <cell r="B6593" t="str">
            <v>CONTRAPISO ACÚSTICO EM ARGAMASSA PRONTA, PREPARO MANUAL, APLICADO EM ÁREAS SECA, ACABAMENTO NÃO REFORÇADO, ESPESSURA 6CM. AF_07/2021</v>
          </cell>
          <cell r="C6593" t="str">
            <v>M2</v>
          </cell>
          <cell r="D6593">
            <v>185.49</v>
          </cell>
        </row>
        <row r="6594">
          <cell r="A6594">
            <v>90950</v>
          </cell>
          <cell r="B6594" t="str">
            <v>CONTRAPISO ACÚSTICO EM ARGAMASSA TRAÇO 1:4 (CIMENTO E AREIA), PREPARO MECÂNICO COM BETONEIRA 400L, APLICADO EM ÁREAS SECAS, ACABAMENTO NÃO REFORÇADO, ESPESSURA 7CM. AF_07/2021</v>
          </cell>
          <cell r="C6594" t="str">
            <v>M2</v>
          </cell>
          <cell r="D6594">
            <v>91.89</v>
          </cell>
        </row>
        <row r="6595">
          <cell r="A6595">
            <v>90952</v>
          </cell>
          <cell r="B6595" t="str">
            <v>CONTRAPISO ACÚSTICO EM ARGAMASSA TRAÇO 1:4 (CIMENTO E AREIA), PREPARO MANUAL, APLICADO EM ÁREAS SECAS, ACABAMENTO NÃO REFORÇADO, ESPESSURA 7CM. AF_07/2021</v>
          </cell>
          <cell r="C6595" t="str">
            <v>M2</v>
          </cell>
          <cell r="D6595">
            <v>101.14</v>
          </cell>
        </row>
        <row r="6596">
          <cell r="A6596">
            <v>90953</v>
          </cell>
          <cell r="B6596" t="str">
            <v>CONTRAPISO ACÚSTICO EM ARGAMASSA PRONTA, PREPARO MECÂNICO COM MISTURADOR 300 KG, APLICADO EM ÁREAS SECAS, ACABAMENTO NÃO REFORÇADO, ESPESSURA 7CM. AF_07/2021</v>
          </cell>
          <cell r="C6596" t="str">
            <v>M2</v>
          </cell>
          <cell r="D6596">
            <v>194.01</v>
          </cell>
        </row>
        <row r="6597">
          <cell r="A6597">
            <v>90954</v>
          </cell>
          <cell r="B6597" t="str">
            <v>CONTRAPISO ACÚSTICO EM ARGAMASSA PRONTA, PREPARO MANUAL, APLICADO EM ÁREAS SECAS, ACABAMENTO NÃO REFORÇADO, ESPESSURA 7CM. AF_07/2021</v>
          </cell>
          <cell r="C6597" t="str">
            <v>M2</v>
          </cell>
          <cell r="D6597">
            <v>210.33</v>
          </cell>
        </row>
        <row r="6598">
          <cell r="A6598">
            <v>102803</v>
          </cell>
          <cell r="B6598" t="str">
            <v>REFORÇO SUPERFICIAL PARA CONTRAPISOS DE ARGAMASSA SEMI-SECA. AF_07/2021</v>
          </cell>
          <cell r="C6598" t="str">
            <v>M2</v>
          </cell>
          <cell r="D6598">
            <v>2.27</v>
          </cell>
        </row>
        <row r="6599">
          <cell r="A6599">
            <v>101742</v>
          </cell>
          <cell r="B6599" t="str">
            <v>RODAPÉ BORRACHA LISO, ALTURA = 7CM, ESPESSURA = 2 MM, PARA ARGAMASSA. AF_09/2020</v>
          </cell>
          <cell r="C6599" t="str">
            <v>M</v>
          </cell>
          <cell r="D6599">
            <v>59.02</v>
          </cell>
        </row>
        <row r="6600">
          <cell r="A6600">
            <v>87878</v>
          </cell>
          <cell r="B6600" t="str">
            <v>CHAPISCO APLICADO EM ALVENARIAS E ESTRUTURAS DE CONCRETO INTERNAS, COM COLHER DE PEDREIRO.  ARGAMASSA TRAÇO 1:3 COM PREPARO MANUAL. AF_10/2022</v>
          </cell>
          <cell r="C6600" t="str">
            <v>M2</v>
          </cell>
          <cell r="D6600">
            <v>4.79</v>
          </cell>
        </row>
        <row r="6601">
          <cell r="A6601">
            <v>87879</v>
          </cell>
          <cell r="B6601" t="str">
            <v>CHAPISCO APLICADO EM ALVENARIAS E ESTRUTURAS DE CONCRETO INTERNAS, COM COLHER DE PEDREIRO.  ARGAMASSA TRAÇO 1:3 COM PREPARO EM BETONEIRA 400L. AF_10/2022</v>
          </cell>
          <cell r="C6601" t="str">
            <v>M2</v>
          </cell>
          <cell r="D6601">
            <v>4.3</v>
          </cell>
        </row>
        <row r="6602">
          <cell r="A6602">
            <v>87881</v>
          </cell>
          <cell r="B6602" t="str">
            <v>CHAPISCO APLICADO NO TETO OU EM ALVENARIA E ESTRUTURA, COM ROLO PARA TEXTURA ACRÍLICA. ARGAMASSA TRAÇO 1:4 E EMULSÃO POLIMÉRICA (ADESIVO) COM PREPARO MANUAL. AF_10/2022</v>
          </cell>
          <cell r="C6602" t="str">
            <v>M2</v>
          </cell>
          <cell r="D6602">
            <v>5.93</v>
          </cell>
        </row>
        <row r="6603">
          <cell r="A6603">
            <v>87882</v>
          </cell>
          <cell r="B6603" t="str">
            <v>CHAPISCO APLICADO NO TETO OU EM ALVENARIA E ESTRUTURA, COM ROLO PARA TEXTURA ACRÍLICA. ARGAMASSA TRAÇO 1:4 E EMULSÃO POLIMÉRICA (ADESIVO) COM PREPARO EM BETONEIRA 400L. AF_10/2022</v>
          </cell>
          <cell r="C6603" t="str">
            <v>M2</v>
          </cell>
          <cell r="D6603">
            <v>5.75</v>
          </cell>
        </row>
        <row r="6604">
          <cell r="A6604">
            <v>87884</v>
          </cell>
          <cell r="B6604" t="str">
            <v>CHAPISCO APLICADO NO TETO OU EM ALVENARIA E ESTRUTURA, COM ROLO PARA TEXTURA ACRÍLICA. ARGAMASSA INDUSTRIALIZADA COM PREPARO MANUAL. AF_10/2022</v>
          </cell>
          <cell r="C6604" t="str">
            <v>M2</v>
          </cell>
          <cell r="D6604">
            <v>9.66</v>
          </cell>
        </row>
        <row r="6605">
          <cell r="A6605">
            <v>87885</v>
          </cell>
          <cell r="B6605" t="str">
            <v>CHAPISCO APLICADO NO TETO OU EM ALVENARIA E ESTRUTURA, COM ROLO PARA TEXTURA ACRÍLICA. ARGAMASSA INDUSTRIALIZADA COM PREPARO EM MISTURADOR 300 KG. AF_10/2022</v>
          </cell>
          <cell r="C6605" t="str">
            <v>M2</v>
          </cell>
          <cell r="D6605">
            <v>9.2799999999999994</v>
          </cell>
        </row>
        <row r="6606">
          <cell r="A6606">
            <v>87886</v>
          </cell>
          <cell r="B6606" t="str">
            <v>CHAPISCO APLICADO NO TETO OU EM ESTRUTURA, COM DESEMPENADEIRA DENTADA. ARGAMASSA INDUSTRIALIZADA COM PREPARO MANUAL. AF_10/2022</v>
          </cell>
          <cell r="C6606" t="str">
            <v>M2</v>
          </cell>
          <cell r="D6606">
            <v>16.57</v>
          </cell>
        </row>
        <row r="6607">
          <cell r="A6607">
            <v>87887</v>
          </cell>
          <cell r="B6607" t="str">
            <v>CHAPISCO APLICADO NO TETO OU EM ESTRUTURA, COM DESEMPENADEIRA DENTADA. ARGAMASSA INDUSTRIALIZADA COM PREPARO EM MISTURADOR 300 KG. AF_10/2022</v>
          </cell>
          <cell r="C6607" t="str">
            <v>M2</v>
          </cell>
          <cell r="D6607">
            <v>15.76</v>
          </cell>
        </row>
        <row r="6608">
          <cell r="A6608">
            <v>87888</v>
          </cell>
          <cell r="B6608" t="str">
            <v>CHAPISCO APLICADO EM ALVENARIA (SEM PRESENÇA DE VÃOS) E ESTRUTURAS DE CONCRETO DE FACHADA, COM ROLO PARA TEXTURA ACRÍLICA.  ARGAMASSA TRAÇO 1:4 E EMULSÃO POLIMÉRICA (ADESIVO) COM PREPARO MANUAL. AF_10/2022</v>
          </cell>
          <cell r="C6608" t="str">
            <v>M2</v>
          </cell>
          <cell r="D6608">
            <v>7.52</v>
          </cell>
        </row>
        <row r="6609">
          <cell r="A6609">
            <v>87889</v>
          </cell>
          <cell r="B6609" t="str">
            <v>CHAPISCO APLICADO EM ALVENARIA (SEM PRESENÇA DE VÃOS) E ESTRUTURAS DE CONCRETO DE FACHADA, COM ROLO PARA TEXTURA ACRÍLICA.  ARGAMASSA TRAÇO 1:4 E EMULSÃO POLIMÉRICA (ADESIVO) COM PREPARO EM BETONEIRA 400L. AF_10/2022</v>
          </cell>
          <cell r="C6609" t="str">
            <v>M2</v>
          </cell>
          <cell r="D6609">
            <v>7.34</v>
          </cell>
        </row>
        <row r="6610">
          <cell r="A6610">
            <v>87891</v>
          </cell>
          <cell r="B6610" t="str">
            <v>CHAPISCO APLICADO EM ALVENARIA (SEM PRESENÇA DE VÃOS) E ESTRUTURAS DE CONCRETO DE FACHADA, COM ROLO PARA TEXTURA ACRÍLICA. ARGAMASSA INDUSTRIALIZADA COM PREPARO MANUAL. AF_10/2022</v>
          </cell>
          <cell r="C6610" t="str">
            <v>M2</v>
          </cell>
          <cell r="D6610">
            <v>11.25</v>
          </cell>
        </row>
        <row r="6611">
          <cell r="A6611">
            <v>87892</v>
          </cell>
          <cell r="B6611" t="str">
            <v>CHAPISCO APLICADO EM ALVENARIA (SEM PRESENÇA DE VÃOS) E ESTRUTURAS DE CONCRETO DE FACHADA, COM ROLO PARA TEXTURA ACRÍLICA.  ARGAMASSA INDUSTRIALIZADA COM PREPARO EM MISTURADOR 300 KG. AF_10/2022</v>
          </cell>
          <cell r="C6611" t="str">
            <v>M2</v>
          </cell>
          <cell r="D6611">
            <v>10.87</v>
          </cell>
        </row>
        <row r="6612">
          <cell r="A6612">
            <v>87893</v>
          </cell>
          <cell r="B6612" t="str">
            <v>CHAPISCO APLICADO EM ALVENARIA (SEM PRESENÇA DE VÃOS) E ESTRUTURAS DE CONCRETO DE FACHADA, COM COLHER DE PEDREIRO.  ARGAMASSA TRAÇO 1:3 COM PREPARO MANUAL. AF_10/2022</v>
          </cell>
          <cell r="C6612" t="str">
            <v>M2</v>
          </cell>
          <cell r="D6612">
            <v>7.15</v>
          </cell>
        </row>
        <row r="6613">
          <cell r="A6613">
            <v>87894</v>
          </cell>
          <cell r="B6613" t="str">
            <v>CHAPISCO APLICADO EM ALVENARIA (SEM PRESENÇA DE VÃOS) E ESTRUTURAS DE CONCRETO DE FACHADA, COM COLHER DE PEDREIRO.  ARGAMASSA TRAÇO 1:3 COM PREPARO EM BETONEIRA 400L. AF_10/2022</v>
          </cell>
          <cell r="C6613" t="str">
            <v>M2</v>
          </cell>
          <cell r="D6613">
            <v>6.66</v>
          </cell>
        </row>
        <row r="6614">
          <cell r="A6614">
            <v>87896</v>
          </cell>
          <cell r="B6614" t="str">
            <v>CHAPISCO APLICADO EM ALVENARIA (SEM PRESENÇA DE VÃOS) E ESTRUTURAS DE CONCRETO DE FACHADA, COM EQUIPAMENTO DE PROJEÇÃO. ARGAMASSA TRAÇO 1:3 COM PREPARO MANUAL. AF_10/2022</v>
          </cell>
          <cell r="C6614" t="str">
            <v>M2</v>
          </cell>
          <cell r="D6614">
            <v>5.5</v>
          </cell>
        </row>
        <row r="6615">
          <cell r="A6615">
            <v>87897</v>
          </cell>
          <cell r="B6615" t="str">
            <v>CHAPISCO APLICADO EM ALVENARIA (SEM PRESENÇA DE VÃOS) E ESTRUTURAS DE CONCRETO DE FACHADA, COM EQUIPAMENTO DE PROJEÇÃO.  ARGAMASSA TRAÇO 1:3 COM PREPARO EM BETONEIRA 400 L. AF_10/2022</v>
          </cell>
          <cell r="C6615" t="str">
            <v>M2</v>
          </cell>
          <cell r="D6615">
            <v>5.01</v>
          </cell>
        </row>
        <row r="6616">
          <cell r="A6616">
            <v>87899</v>
          </cell>
          <cell r="B6616" t="str">
            <v>CHAPISCO APLICADO EM ALVENARIA (COM PRESENÇA DE VÃOS) E ESTRUTURAS DE CONCRETO DE FACHADA, COM ROLO PARA TEXTURA ACRÍLICA.  ARGAMASSA TRAÇO 1:4 E EMULSÃO POLIMÉRICA (ADESIVO) COM PREPARO MANUAL. AF_10/2022</v>
          </cell>
          <cell r="C6616" t="str">
            <v>M2</v>
          </cell>
          <cell r="D6616">
            <v>8.2200000000000006</v>
          </cell>
        </row>
        <row r="6617">
          <cell r="A6617">
            <v>87900</v>
          </cell>
          <cell r="B6617" t="str">
            <v>CHAPISCO APLICADO EM ALVENARIA (COM PRESENÇA DE VÃOS) E ESTRUTURAS DE CONCRETO DE FACHADA, COM ROLO PARA TEXTURA ACRÍLICA.  ARGAMASSA TRAÇO 1:4 E EMULSÃO POLIMÉRICA (ADESIVO) COM PREPARO EM BETONEIRA 400L. AF_10/2022</v>
          </cell>
          <cell r="C6617" t="str">
            <v>M2</v>
          </cell>
          <cell r="D6617">
            <v>8.0399999999999991</v>
          </cell>
        </row>
        <row r="6618">
          <cell r="A6618">
            <v>87902</v>
          </cell>
          <cell r="B6618" t="str">
            <v>CHAPISCO APLICADO EM ALVENARIA (COM PRESENÇA DE VÃOS) E ESTRUTURAS DE CONCRETO DE FACHADA, COM ROLO PARA TEXTURA ACRÍLICA.  ARGAMASSA INDUSTRIALIZADA COM PREPARO MANUAL. AF_10/2022</v>
          </cell>
          <cell r="C6618" t="str">
            <v>M2</v>
          </cell>
          <cell r="D6618">
            <v>11.95</v>
          </cell>
        </row>
        <row r="6619">
          <cell r="A6619">
            <v>87903</v>
          </cell>
          <cell r="B6619" t="str">
            <v>CHAPISCO APLICADO EM ALVENARIA (COM PRESENÇA DE VÃOS) E ESTRUTURAS DE CONCRETO DE FACHADA, COM ROLO PARA TEXTURA ACRÍLICA.  ARGAMASSA INDUSTRIALIZADA COM PREPARO EM MISTURADOR 300 KG. AF_10/2022</v>
          </cell>
          <cell r="C6619" t="str">
            <v>M2</v>
          </cell>
          <cell r="D6619">
            <v>11.57</v>
          </cell>
        </row>
        <row r="6620">
          <cell r="A6620">
            <v>87904</v>
          </cell>
          <cell r="B6620" t="str">
            <v>CHAPISCO APLICADO EM ALVENARIA (COM PRESENÇA DE VÃOS) E ESTRUTURAS DE CONCRETO DE FACHADA, COM COLHER DE PEDREIRO.  ARGAMASSA TRAÇO 1:3 COM PREPARO MANUAL. AF_10/2022</v>
          </cell>
          <cell r="C6620" t="str">
            <v>M2</v>
          </cell>
          <cell r="D6620">
            <v>8.26</v>
          </cell>
        </row>
        <row r="6621">
          <cell r="A6621">
            <v>87905</v>
          </cell>
          <cell r="B6621" t="str">
            <v>CHAPISCO APLICADO EM ALVENARIA (COM PRESENÇA DE VÃOS) E ESTRUTURAS DE CONCRETO DE FACHADA, COM COLHER DE PEDREIRO.  ARGAMASSA TRAÇO 1:3 COM PREPARO EM BETONEIRA 400L. AF_10/2022</v>
          </cell>
          <cell r="C6621" t="str">
            <v>M2</v>
          </cell>
          <cell r="D6621">
            <v>7.77</v>
          </cell>
        </row>
        <row r="6622">
          <cell r="A6622">
            <v>87907</v>
          </cell>
          <cell r="B6622" t="str">
            <v>CHAPISCO APLICADO EM ALVENARIA (COM PRESENÇA DE VÃOS) E ESTRUTURAS DE CONCRETO DE FACHADA, COM EQUIPAMENTO DE PROJEÇÃO.  ARGAMASSA TRAÇO 1:3 COM PREPARO MANUAL. AF_10/2022</v>
          </cell>
          <cell r="C6622" t="str">
            <v>M2</v>
          </cell>
          <cell r="D6622">
            <v>6.58</v>
          </cell>
        </row>
        <row r="6623">
          <cell r="A6623">
            <v>87908</v>
          </cell>
          <cell r="B6623" t="str">
            <v>CHAPISCO APLICADO EM ALVENARIA (COM PRESENÇA DE VÃOS) E ESTRUTURAS DE CONCRETO DE FACHADA, COM EQUIPAMENTO DE PROJEÇÃO.  ARGAMASSA TRAÇO 1:3 COM PREPARO EM BETONEIRA 400 L. AF_10/2022</v>
          </cell>
          <cell r="C6623" t="str">
            <v>M2</v>
          </cell>
          <cell r="D6623">
            <v>6.09</v>
          </cell>
        </row>
        <row r="6624">
          <cell r="A6624">
            <v>87910</v>
          </cell>
          <cell r="B6624" t="str">
            <v>CHAPISCO APLICADO SOMENTE NA ESTRUTURA DE CONCRETO DA FACHADA, COM DESEMPENADEIRA DENTADA. ARGAMASSA INDUSTRIALIZADA COM PREPARO MANUAL. AF_10/2022</v>
          </cell>
          <cell r="C6624" t="str">
            <v>M2</v>
          </cell>
          <cell r="D6624">
            <v>21.85</v>
          </cell>
        </row>
        <row r="6625">
          <cell r="A6625">
            <v>87911</v>
          </cell>
          <cell r="B6625" t="str">
            <v>CHAPISCO APLICADO SOMENTE NA ESTRUTURA DE CONCRETO DA FACHADA, COM DESEMPENADEIRA DENTADA. ARGAMASSA INDUSTRIALIZADA COM PREPARO EM MISTURADOR 300 KG. AF_10/2022</v>
          </cell>
          <cell r="C6625" t="str">
            <v>M2</v>
          </cell>
          <cell r="D6625">
            <v>21.04</v>
          </cell>
        </row>
        <row r="6626">
          <cell r="A6626">
            <v>104410</v>
          </cell>
          <cell r="B6626" t="str">
            <v>CHAPISCO APLICADO EM ALVENARIA E ESTRUTURAS DE CONCRETO INTERNAS, COM EQUIPAMENTO DE PROJEÇÃO.  ARGAMASSA TRAÇO 1:3 COM PREPARO MANUAL. AF_10/2022</v>
          </cell>
          <cell r="C6626" t="str">
            <v>M2</v>
          </cell>
          <cell r="D6626">
            <v>5.05</v>
          </cell>
        </row>
        <row r="6627">
          <cell r="A6627">
            <v>104411</v>
          </cell>
          <cell r="B6627" t="str">
            <v>CHAPISCO APLICADO EM ALVENARIA E ESTRUTURAS DE CONCRETO INTERNAS, COM EQUIPAMENTO DE PROJEÇÃO.  ARGAMASSA TRAÇO 1:3 COM PREPARO EM BETONEIRA 400 L. AF_10/2022</v>
          </cell>
          <cell r="C6627" t="str">
            <v>M2</v>
          </cell>
          <cell r="D6627">
            <v>5.05</v>
          </cell>
        </row>
        <row r="6628">
          <cell r="A6628">
            <v>87411</v>
          </cell>
          <cell r="B6628" t="str">
            <v>APLICAÇÃO MANUAL DE GESSO DESEMPENADO (SEM TALISCAS) EM TETO DE AMBIENTES DE ÁREA MAIOR QUE 10M², ESPESSURA DE 0,5CM. AF_03/2023</v>
          </cell>
          <cell r="C6628" t="str">
            <v>M2</v>
          </cell>
          <cell r="D6628">
            <v>15.58</v>
          </cell>
        </row>
        <row r="6629">
          <cell r="A6629">
            <v>87412</v>
          </cell>
          <cell r="B6629" t="str">
            <v>APLICAÇÃO MANUAL DE GESSO DESEMPENADO (SEM TALISCAS) EM TETO DE AMBIENTES DE ÁREA ENTRE 5M² E 10M², ESPESSURA DE 0,5CM. AF_03/2023</v>
          </cell>
          <cell r="C6629" t="str">
            <v>M2</v>
          </cell>
          <cell r="D6629">
            <v>23.09</v>
          </cell>
        </row>
        <row r="6630">
          <cell r="A6630">
            <v>87413</v>
          </cell>
          <cell r="B6630" t="str">
            <v>APLICAÇÃO MANUAL DE GESSO DESEMPENADO (SEM TALISCAS) EM TETO DE AMBIENTES DE ÁREA MENOR QUE 5M², ESPESSURA DE 0,5CM. AF_03/2023</v>
          </cell>
          <cell r="C6630" t="str">
            <v>M2</v>
          </cell>
          <cell r="D6630">
            <v>27.4</v>
          </cell>
        </row>
        <row r="6631">
          <cell r="A6631">
            <v>87414</v>
          </cell>
          <cell r="B6631" t="str">
            <v>APLICAÇÃO MANUAL DE GESSO DESEMPENADO (SEM TALISCAS) EM TETO DE AMBIENTES DE ÁREA MAIOR QUE 10M², ESPESSURA DE 1,0CM. AF_03/2023</v>
          </cell>
          <cell r="C6631" t="str">
            <v>M2</v>
          </cell>
          <cell r="D6631">
            <v>24.88</v>
          </cell>
        </row>
        <row r="6632">
          <cell r="A6632">
            <v>87415</v>
          </cell>
          <cell r="B6632" t="str">
            <v>APLICAÇÃO MANUAL DE GESSO DESEMPENADO (SEM TALISCAS) EM TETO DE AMBIENTES DE ÁREA ENTRE 5M² E 10M², ESPESSURA DE 1,0CM. AF_03/2023</v>
          </cell>
          <cell r="C6632" t="str">
            <v>M2</v>
          </cell>
          <cell r="D6632">
            <v>32.39</v>
          </cell>
        </row>
        <row r="6633">
          <cell r="A6633">
            <v>87416</v>
          </cell>
          <cell r="B6633" t="str">
            <v>APLICAÇÃO MANUAL DE GESSO DESEMPENADO (SEM TALISCAS) EM TETO DE AMBIENTES DE ÁREA MENOR QUE 5M², ESPESSURA DE 1,0CM. AF_03/2023</v>
          </cell>
          <cell r="C6633" t="str">
            <v>M2</v>
          </cell>
          <cell r="D6633">
            <v>36.71</v>
          </cell>
        </row>
        <row r="6634">
          <cell r="A6634">
            <v>87418</v>
          </cell>
          <cell r="B6634" t="str">
            <v>APLICAÇÃO MANUAL DE GESSO DESEMPENADO (SEM TALISCAS) EM PAREDES, ESPESSURA DE 0,5CM. AF_03/2023</v>
          </cell>
          <cell r="C6634" t="str">
            <v>M2</v>
          </cell>
          <cell r="D6634">
            <v>17.96</v>
          </cell>
        </row>
        <row r="6635">
          <cell r="A6635">
            <v>87421</v>
          </cell>
          <cell r="B6635" t="str">
            <v>APLICAÇÃO MANUAL DE GESSO DESEMPENADO (SEM TALISCAS) EM PAREDES, ESPESSURA DE 1,0CM. AF_03/2023</v>
          </cell>
          <cell r="C6635" t="str">
            <v>M2</v>
          </cell>
          <cell r="D6635">
            <v>27.6</v>
          </cell>
        </row>
        <row r="6636">
          <cell r="A6636">
            <v>87424</v>
          </cell>
          <cell r="B6636" t="str">
            <v>APLICAÇÃO MANUAL DE GESSO SARRAFEADO (COM TALISCAS) EM PAREDES, ESPESSURA DE 1,0CM. AF_03/2023</v>
          </cell>
          <cell r="C6636" t="str">
            <v>M2</v>
          </cell>
          <cell r="D6636">
            <v>36</v>
          </cell>
        </row>
        <row r="6637">
          <cell r="A6637">
            <v>87427</v>
          </cell>
          <cell r="B6637" t="str">
            <v>APLICAÇÃO MANUAL DE GESSO SARRAFEADO (COM TALISCAS) EM PAREDES, ESPESSURA DE 1,5CM. AF_03/2023</v>
          </cell>
          <cell r="C6637" t="str">
            <v>M2</v>
          </cell>
          <cell r="D6637">
            <v>42.72</v>
          </cell>
        </row>
        <row r="6638">
          <cell r="A6638">
            <v>87430</v>
          </cell>
          <cell r="B6638" t="str">
            <v>APLICAÇÃO DE GESSO PROJETADO COM EQUIPAMENTO DE PROJEÇÃO EM PAREDES, DESEMPENADO (SEM TALISCAS), ESPESSURA DE 0,5CM. AF_03/2023</v>
          </cell>
          <cell r="C6638" t="str">
            <v>M2</v>
          </cell>
          <cell r="D6638">
            <v>17.579999999999998</v>
          </cell>
        </row>
        <row r="6639">
          <cell r="A6639">
            <v>87433</v>
          </cell>
          <cell r="B6639" t="str">
            <v>APLICAÇÃO DE GESSO PROJETADO COM EQUIPAMENTO DE PROJEÇÃO EM PAREDES, DESEMPENADO (SEM TALISCAS), ESPESSURA DE 1,0CM. AF_03/2023</v>
          </cell>
          <cell r="C6639" t="str">
            <v>M2</v>
          </cell>
          <cell r="D6639">
            <v>25.55</v>
          </cell>
        </row>
        <row r="6640">
          <cell r="A6640">
            <v>87436</v>
          </cell>
          <cell r="B6640" t="str">
            <v>APLICAÇÃO DE GESSO PROJETADO COM EQUIPAMENTO DE PROJEÇÃO EM PAREDES, SARRAFEADO (COM TALISCAS), ESPESSURA DE 1,0CM. AF_03/2023</v>
          </cell>
          <cell r="C6640" t="str">
            <v>M2</v>
          </cell>
          <cell r="D6640">
            <v>28.96</v>
          </cell>
        </row>
        <row r="6641">
          <cell r="A6641">
            <v>87439</v>
          </cell>
          <cell r="B6641" t="str">
            <v>APLICAÇÃO DE GESSO PROJETADO COM EQUIPAMENTO DE PROJEÇÃO EM PAREDES, SARRAFEADO (COM TALISCAS), ESPESSURA DE 1,5CM. AF_03/2023</v>
          </cell>
          <cell r="C6641" t="str">
            <v>M2</v>
          </cell>
          <cell r="D6641">
            <v>35.53</v>
          </cell>
        </row>
        <row r="6642">
          <cell r="A6642">
            <v>87527</v>
          </cell>
          <cell r="B6642" t="str">
            <v>EMBOÇO, EM ARGAMASSA TRAÇO 1:2:8, PREPARO MECÂNICO, APLICADO MANUALMENTE EM PAREDES INTERNAS DE AMBIENTES COM ÁREA MENOR QUE 5M², E =17,5MM, COM TALISCAS. AF_03/2024</v>
          </cell>
          <cell r="C6642" t="str">
            <v>M2</v>
          </cell>
          <cell r="D6642">
            <v>39.909999999999997</v>
          </cell>
        </row>
        <row r="6643">
          <cell r="A6643">
            <v>87528</v>
          </cell>
          <cell r="B6643" t="str">
            <v>EMBOÇO, EM ARGAMASSA TRAÇO 1:2:8, PREPARO MANUAL, APLICADO MANUALMENTE EM PAREDES INTERNAS DE AMBIENTES COM ÁREA MENOR QUE 5M², E = 17,5MM, COM TALISCAS. AF_03/2024</v>
          </cell>
          <cell r="C6643" t="str">
            <v>M2</v>
          </cell>
          <cell r="D6643">
            <v>43.72</v>
          </cell>
        </row>
        <row r="6644">
          <cell r="A6644">
            <v>87529</v>
          </cell>
          <cell r="B6644" t="str">
            <v>MASSA ÚNICA, EM ARGAMASSA TRAÇO 1:2:8, PREPARO MECÂNICO, APLICADA MANUALMENTE EM PAREDES INTERNAS DE AMBIENTES COM ÁREA ENTRE 5M² E 10M², E = 17,5MM, COM TALISCAS. AF_03/2024</v>
          </cell>
          <cell r="C6644" t="str">
            <v>M2</v>
          </cell>
          <cell r="D6644">
            <v>36.97</v>
          </cell>
        </row>
        <row r="6645">
          <cell r="A6645">
            <v>87530</v>
          </cell>
          <cell r="B6645" t="str">
            <v>MASSA ÚNICA, EM ARGAMASSA TRAÇO 1:2:8, PREPARO MANUAL, APLICADA MANUALMENTE EM PAREDES INTERNAS DE AMBIENTES COM ÁREA ENTRE 5M² E 10M², E = 17,5MM, COM TALISCAS. AF_03/2024</v>
          </cell>
          <cell r="C6645" t="str">
            <v>M2</v>
          </cell>
          <cell r="D6645">
            <v>40.78</v>
          </cell>
        </row>
        <row r="6646">
          <cell r="A6646">
            <v>87531</v>
          </cell>
          <cell r="B6646" t="str">
            <v>EMBOÇO, EM ARGAMASSA TRAÇO 1:2:8, PREPARO MECÂNICO, APLICADO MANUALMENTE EM PAREDES INTERNAS DE AMBIENTES COM ÁREA ENTRE 5M² E 10M², E = 17,5MM, COM TALISCAS. AF_03/2024</v>
          </cell>
          <cell r="C6646" t="str">
            <v>M2</v>
          </cell>
          <cell r="D6646">
            <v>35.79</v>
          </cell>
        </row>
        <row r="6647">
          <cell r="A6647">
            <v>87532</v>
          </cell>
          <cell r="B6647" t="str">
            <v>EMBOÇO, EM ARGAMASSA TRAÇO 1:2:8, PREPARO MANUAL, APLICADO MANUALMENTE EM PAREDES INTERNAS DE AMBIENTES COM ÁREA ENTRE 5M² E 10M², E = 17,5MM, COM TALISCAS. AF_03/2024</v>
          </cell>
          <cell r="C6647" t="str">
            <v>M2</v>
          </cell>
          <cell r="D6647">
            <v>39.6</v>
          </cell>
        </row>
        <row r="6648">
          <cell r="A6648">
            <v>87535</v>
          </cell>
          <cell r="B6648" t="str">
            <v>EMBOÇO, EM ARGAMASSA TRAÇO 1:2:8, PREPARO MECÂNICO, APLICADO MANUALMENTE EM PAREDES INTERNAS DE AMBIENTES COM ÁREA MAIOR QUE 10M², E = 17,5MM, COM TALISCAS. AF_03/2024</v>
          </cell>
          <cell r="C6648" t="str">
            <v>M2</v>
          </cell>
          <cell r="D6648">
            <v>33.33</v>
          </cell>
        </row>
        <row r="6649">
          <cell r="A6649">
            <v>87536</v>
          </cell>
          <cell r="B6649" t="str">
            <v>EMBOÇO, EM ARGAMASSA TRAÇO 1:2:8, PREPARO MANUAL, APLICADO MANUALMENTE EM PAREDES INTERNAS DE AMBIENTES COM ÁREA MAIOR QUE 10M², E = 17,5MM, COM TALISCAS. AF_03/2024</v>
          </cell>
          <cell r="C6649" t="str">
            <v>M2</v>
          </cell>
          <cell r="D6649">
            <v>37.14</v>
          </cell>
        </row>
        <row r="6650">
          <cell r="A6650">
            <v>87539</v>
          </cell>
          <cell r="B6650" t="str">
            <v>EMBOÇO, EM ARGAMASSA INDUSTRIALIZADA, PREPARO MECÂNICO, APLICADO COM EQUIPAMENTO DE MISTURA E PROJEÇÃO DE ARGAMASSA EM PAREDES INTERNAS, E = 17,5MM, COM TALISCAS. AF_03/2024</v>
          </cell>
          <cell r="C6650" t="str">
            <v>M2</v>
          </cell>
          <cell r="D6650">
            <v>63.96</v>
          </cell>
        </row>
        <row r="6651">
          <cell r="A6651">
            <v>87543</v>
          </cell>
          <cell r="B6651" t="str">
            <v>MASSA ÚNICA, EM ARGAMASSA INDUSTRIALIZADA, PREPARO MECÂNICO, APLICADA COM EQUIPAMENTO DE MISTURA E PROJEÇÃO DE ARGAMASSA EM PAREDES INTERNAS, E = 5MM, SEM TALISCAS. AF_03/2024</v>
          </cell>
          <cell r="C6651" t="str">
            <v>M2</v>
          </cell>
          <cell r="D6651">
            <v>24.36</v>
          </cell>
        </row>
        <row r="6652">
          <cell r="A6652">
            <v>87545</v>
          </cell>
          <cell r="B6652" t="str">
            <v>EMBOÇO, EM ARGAMASSA TRAÇO 1:2:8, PREPARO MECÂNICO, APLICADO MANUALMENTE EM PAREDES INTERNAS, PARA AMBIENTES COM ÁREA MENOR QUE 5M², E = 10MM, COM TALISCAS. AF_03/2024</v>
          </cell>
          <cell r="C6652" t="str">
            <v>M2</v>
          </cell>
          <cell r="D6652">
            <v>29.39</v>
          </cell>
        </row>
        <row r="6653">
          <cell r="A6653">
            <v>87546</v>
          </cell>
          <cell r="B6653" t="str">
            <v>EMBOÇO, EM ARGAMASSA TRAÇO 1:2:8, PREPARO MANUAL, APLICADO MANUALMENTE EM PAREDES INTERNAS, PARA AMBIENTES COM ÁREA MENOR QUE 5M², E = 10MM, COM TALISCAS. AF_03/2024</v>
          </cell>
          <cell r="C6653" t="str">
            <v>M2</v>
          </cell>
          <cell r="D6653">
            <v>31.82</v>
          </cell>
        </row>
        <row r="6654">
          <cell r="A6654">
            <v>87547</v>
          </cell>
          <cell r="B6654" t="str">
            <v>MASSA ÚNICA, EM ARGAMASSA TRAÇO 1:2:8, PREPARO MECÂNICO, APLICADA MANUALMENTE EM PAREDES INTERNAS DE AMBIENTES COM ÁREA ENTRE 5M² E 10M², E = 10MM, COM TALISCAS. AF_03/2024</v>
          </cell>
          <cell r="C6654" t="str">
            <v>M2</v>
          </cell>
          <cell r="D6654">
            <v>26.47</v>
          </cell>
        </row>
        <row r="6655">
          <cell r="A6655">
            <v>87548</v>
          </cell>
          <cell r="B6655" t="str">
            <v>MASSA ÚNICA, EM ARGAMASSA TRAÇO 1:2:8, PREPARO MANUAL, APLICADA MANUALMENTE EM PAREDES INTERNAS DE AMBIENTES COM ÁREA ENTRE 5M² E 10M², E = 10MM, COM TALISCAS. AF_03/2024</v>
          </cell>
          <cell r="C6655" t="str">
            <v>M2</v>
          </cell>
          <cell r="D6655">
            <v>28.9</v>
          </cell>
        </row>
        <row r="6656">
          <cell r="A6656">
            <v>87549</v>
          </cell>
          <cell r="B6656" t="str">
            <v>EMBOÇO, EM ARGAMASSA TRAÇO 1:2:8, PREPARO MECÂNICO, APLICADO MANUALMENTE EM PAREDES INTERNAS DE AMBIENTES COM ÁREA ENTRE 5M² E 10M², E = 10MM, COM TALISCAS. AF_03/2024</v>
          </cell>
          <cell r="C6656" t="str">
            <v>M2</v>
          </cell>
          <cell r="D6656">
            <v>25.27</v>
          </cell>
        </row>
        <row r="6657">
          <cell r="A6657">
            <v>87550</v>
          </cell>
          <cell r="B6657" t="str">
            <v>EMBOÇO, EM ARGAMASSA TRAÇO 1:2:8, PREPARO MANUAL, APLICADO MANUALMENTE EM PAREDES INTERNAS DE AMBIENTES COM ÁREA ENTRE 5M² E 10M², E = 10MM, COM TALISCAS. AF_03/2024</v>
          </cell>
          <cell r="C6657" t="str">
            <v>M2</v>
          </cell>
          <cell r="D6657">
            <v>27.7</v>
          </cell>
        </row>
        <row r="6658">
          <cell r="A6658">
            <v>87553</v>
          </cell>
          <cell r="B6658" t="str">
            <v>EMBOÇO, EM ARGAMASSA TRAÇO 1:2:8, PREPARO MECÂNICO, APLICADO MANUALMENTE EM PAREDES INTERNAS DE AMBIENTES COM ÁREA MAIOR QUE 10M², E = 10MM, COM TALISCAS. AF_03/2024</v>
          </cell>
          <cell r="C6658" t="str">
            <v>M2</v>
          </cell>
          <cell r="D6658">
            <v>22.82</v>
          </cell>
        </row>
        <row r="6659">
          <cell r="A6659">
            <v>87554</v>
          </cell>
          <cell r="B6659" t="str">
            <v>EMBOÇO, EM ARGAMASSA TRAÇO 1:2:8, PREPARO MANUAL, APLICADO MANUALMENTE EM PAREDES INTERNAS DE AMBIENTES COM ÁREA MAIOR QUE 10M², E = 10MM, COM TALISCAS. AF_03/2024</v>
          </cell>
          <cell r="C6659" t="str">
            <v>M2</v>
          </cell>
          <cell r="D6659">
            <v>25.25</v>
          </cell>
        </row>
        <row r="6660">
          <cell r="A6660">
            <v>87557</v>
          </cell>
          <cell r="B6660" t="str">
            <v>EMBOÇO, EM ARGAMASSA INDUSTRIALIZADA, PREPARO MECÂNICO, APLICADO COM EQUIPAMENTO DE MISTURA E PROJEÇÃO DE ARGAMASSA EM PAREDES INTERNAS, E = 10MM, COM TALISCAS. AF_03/2024</v>
          </cell>
          <cell r="C6660" t="str">
            <v>M2</v>
          </cell>
          <cell r="D6660">
            <v>42.24</v>
          </cell>
        </row>
        <row r="6661">
          <cell r="A6661">
            <v>87561</v>
          </cell>
          <cell r="B6661" t="str">
            <v>MASSA ÚNICA, EM ARGAMASSA INDUSTRIALIZADA, PREPARO MECÂNICO, APLICADA COM EQUIPAMENTO DE MISTURA E PROJEÇÃO DE ARGAMASSA EM PAREDES INTERNAS, E = 10MM, SEM TALISCAS. AF_03/2024</v>
          </cell>
          <cell r="C6661" t="str">
            <v>M2</v>
          </cell>
          <cell r="D6661">
            <v>41.7</v>
          </cell>
        </row>
        <row r="6662">
          <cell r="A6662">
            <v>87775</v>
          </cell>
          <cell r="B6662" t="str">
            <v>EMBOÇO OU MASSA ÚNICA EM ARGAMASSA TRAÇO 1:2:8, PREPARO MECÂNICO COM BETONEIRA 400 L, APLICADA MANUALMENTE EM PANOS DE FACHADA COM PRESENÇA DE VÃOS, ESPESSURA DE 25 MM. AF_08/2022</v>
          </cell>
          <cell r="C6662" t="str">
            <v>M2</v>
          </cell>
          <cell r="D6662">
            <v>54.02</v>
          </cell>
        </row>
        <row r="6663">
          <cell r="A6663">
            <v>87777</v>
          </cell>
          <cell r="B6663" t="str">
            <v>EMBOÇO OU MASSA ÚNICA EM ARGAMASSA TRAÇO 1:2:8, PREPARO MANUAL, APLICADA MANUALMENTE EM PANOS DE FACHADA COM PRESENÇA DE VÃOS, ESPESSURA DE 25 MM. AF_08/2022</v>
          </cell>
          <cell r="C6663" t="str">
            <v>M2</v>
          </cell>
          <cell r="D6663">
            <v>57.96</v>
          </cell>
        </row>
        <row r="6664">
          <cell r="A6664">
            <v>87778</v>
          </cell>
          <cell r="B6664" t="str">
            <v>EMBOÇO OU MASSA ÚNICA EM ARGAMASSA INDUSTRIALIZADA, PREPARO MECÂNICO E APLICAÇÃO COM EQUIPAMENTO DE MISTURA E PROJEÇÃO DE 1,5 M3/H DE ARGAMASSA EM PANOS DE FACHADA COM PRESENÇA DE VÃOS, ESPESSURA DE 25 MM. AF_08/2022</v>
          </cell>
          <cell r="C6664" t="str">
            <v>M2</v>
          </cell>
          <cell r="D6664">
            <v>85.09</v>
          </cell>
        </row>
        <row r="6665">
          <cell r="A6665">
            <v>87779</v>
          </cell>
          <cell r="B6665" t="str">
            <v>EMBOÇO OU MASSA ÚNICA EM ARGAMASSA TRAÇO 1:2:8, PREPARO MECÂNICO COM BETONEIRA 400 L, APLICADA MANUALMENTE EM PANOS DE FACHADA COM PRESENÇA DE VÃOS, ESPESSURA DE 35 MM. AF_08/2022</v>
          </cell>
          <cell r="C6665" t="str">
            <v>M2</v>
          </cell>
          <cell r="D6665">
            <v>69.790000000000006</v>
          </cell>
        </row>
        <row r="6666">
          <cell r="A6666">
            <v>87781</v>
          </cell>
          <cell r="B6666" t="str">
            <v>EMBOÇO OU MASSA ÚNICA EM ARGAMASSA TRAÇO 1:2:8, PREPARO MANUAL, APLICADA MANUALMENTE EM PANOS DE FACHADA COM PRESENÇA DE VÃOS, ESPESSURA DE 35 MM. AF_08/2022</v>
          </cell>
          <cell r="C6666" t="str">
            <v>M2</v>
          </cell>
          <cell r="D6666">
            <v>75.08</v>
          </cell>
        </row>
        <row r="6667">
          <cell r="A6667">
            <v>87783</v>
          </cell>
          <cell r="B6667" t="str">
            <v>EMBOÇO OU MASSA ÚNICA EM ARGAMASSA INDUSTRIALIZADA, PREPARO MECÂNICO E APLICAÇÃO COM EQUIPAMENTO DE MISTURA E PROJEÇÃO DE 1,5 M3/H DE ARGAMASSA EM PANOS DE FACHADA COM PRESENÇA DE VÃOS, ESPESSURA DE 35 MM. AF_08/2022</v>
          </cell>
          <cell r="C6667" t="str">
            <v>M2</v>
          </cell>
          <cell r="D6667">
            <v>111.67</v>
          </cell>
        </row>
        <row r="6668">
          <cell r="A6668">
            <v>87784</v>
          </cell>
          <cell r="B6668" t="str">
            <v>EMBOÇO OU MASSA ÚNICA EM ARGAMASSA TRAÇO 1:2:8, PREPARO MECÂNICO COM BETONEIRA 400 L, APLICADA MANUALMENTE EM PANOS DE FACHADA COM PRESENÇA DE VÃOS, ESPESSURA DE 45 MM. AF_08/2022</v>
          </cell>
          <cell r="C6668" t="str">
            <v>M2</v>
          </cell>
          <cell r="D6668">
            <v>76.650000000000006</v>
          </cell>
        </row>
        <row r="6669">
          <cell r="A6669">
            <v>87786</v>
          </cell>
          <cell r="B6669" t="str">
            <v>EMBOÇO OU MASSA ÚNICA EM ARGAMASSA TRAÇO 1:2:8, PREPARO MANUAL, APLICADA MANUALMENTE EM PANOS DE FACHADA COM PRESENÇA DE VÃOS, ESPESSURA DE 45 MM. AF_08/2022</v>
          </cell>
          <cell r="C6669" t="str">
            <v>M2</v>
          </cell>
          <cell r="D6669">
            <v>83.28</v>
          </cell>
        </row>
        <row r="6670">
          <cell r="A6670">
            <v>87787</v>
          </cell>
          <cell r="B6670" t="str">
            <v>EMBOÇO OU MASSA ÚNICA EM ARGAMASSA INDUSTRIALIZADA, PREPARO MECÂNICO E APLICAÇÃO COM EQUIPAMENTO DE MISTURA E PROJEÇÃO DE 1,5 M3/H DE ARGAMASSA EM PANOS DE FACHADA COM PRESENÇA DE VÃOS, ESPESSURA DE 45 MM. AF_08/2022</v>
          </cell>
          <cell r="C6670" t="str">
            <v>M2</v>
          </cell>
          <cell r="D6670">
            <v>130.11000000000001</v>
          </cell>
        </row>
        <row r="6671">
          <cell r="A6671">
            <v>87788</v>
          </cell>
          <cell r="B6671" t="str">
            <v>EMBOÇO OU MASSA ÚNICA EM ARGAMASSA TRAÇO 1:2:8, PREPARO MECÂNICO COM BETONEIRA 400 L, APLICADA MANUALMENTE EM PANOS DE FACHADA COM PRESENÇA DE VÃOS, ESPESSURA MAIOR OU IGUAL A 50 MM. AF_08/2022</v>
          </cell>
          <cell r="C6671" t="str">
            <v>M2</v>
          </cell>
          <cell r="D6671">
            <v>90.16</v>
          </cell>
        </row>
        <row r="6672">
          <cell r="A6672">
            <v>87791</v>
          </cell>
          <cell r="B6672" t="str">
            <v>EMBOÇO OU MASSA ÚNICA EM ARGAMASSA INDUSTRIALIZADA, PREPARO MECÂNICO E APLICAÇÃO COM EQUIPAMENTO DE MISTURA E PROJEÇÃO DE 1,5 M3/H DE ARGAMASSA EM PANOS DE FACHADA COM PRESENÇA DE VÃOS, ESPESSURA MAIOR OU IGUAL A 50 MM. AF_08/2022</v>
          </cell>
          <cell r="C6672" t="str">
            <v>M2</v>
          </cell>
          <cell r="D6672">
            <v>143.41</v>
          </cell>
        </row>
        <row r="6673">
          <cell r="A6673">
            <v>87792</v>
          </cell>
          <cell r="B6673" t="str">
            <v>EMBOÇO OU MASSA ÚNICA EM ARGAMASSA TRAÇO 1:2:8, PREPARO MECÂNICO COM BETONEIRA 400 L, APLICADA MANUALMENTE EM PANOS CEGOS DE FACHADA (SEM PRESENÇA DE VÃOS), ESPESSURA DE 25 MM. AF_08/2022</v>
          </cell>
          <cell r="C6673" t="str">
            <v>M2</v>
          </cell>
          <cell r="D6673">
            <v>40.33</v>
          </cell>
        </row>
        <row r="6674">
          <cell r="A6674">
            <v>87794</v>
          </cell>
          <cell r="B6674" t="str">
            <v>EMBOÇO OU MASSA ÚNICA EM ARGAMASSA TRAÇO 1:2:8, PREPARO MANUAL, APLICADA MANUALMENTE EM PANOS CEGOS DE FACHADA (SEM PRESENÇA DE VÃOS), ESPESSURA DE 25 MM. AF_09/2022</v>
          </cell>
          <cell r="C6674" t="str">
            <v>M2</v>
          </cell>
          <cell r="D6674">
            <v>44.01</v>
          </cell>
        </row>
        <row r="6675">
          <cell r="A6675">
            <v>87795</v>
          </cell>
          <cell r="B6675" t="str">
            <v>EMBOÇO OU MASSA ÚNICA EM ARGAMASSA INDUSTRIALIZADA, PREPARO MECÂNICO E APLICAÇÃO COM EQUIPAMENTO DE MISTURA E PROJEÇÃO DE 1,5 M3/H DE ARGAMASSA EM PANOS CEGOS DE FACHADA (SEM PRESENÇA DE VÃOS), ESPESSURA DE 25 MM. AF_08/2022</v>
          </cell>
          <cell r="C6675" t="str">
            <v>M2</v>
          </cell>
          <cell r="D6675">
            <v>70.3</v>
          </cell>
        </row>
        <row r="6676">
          <cell r="A6676">
            <v>87797</v>
          </cell>
          <cell r="B6676" t="str">
            <v>EMBOÇO OU MASSA ÚNICA EM ARGAMASSA TRAÇO 1:2:8, PREPARO MECÂNICO COM BETONEIRA 400 L, APLICADA MANUALMENTE EM PANOS CEGOS DE FACHADA (SEM PRESENÇA DE VÃOS), ESPESSURA DE 35 MM. AF_08/2022</v>
          </cell>
          <cell r="C6676" t="str">
            <v>M2</v>
          </cell>
          <cell r="D6676">
            <v>55.7</v>
          </cell>
        </row>
        <row r="6677">
          <cell r="A6677">
            <v>87799</v>
          </cell>
          <cell r="B6677" t="str">
            <v>EMBOÇO OU MASSA ÚNICA EM ARGAMASSA TRAÇO 1:2:8, PREPARO MANUAL, APLICADA MANUALMENTE EM PANOS CEGOS DE FACHADA (SEM PRESENÇA DE VÃOS), ESPESSURA DE 35 MM. AF_08/2022</v>
          </cell>
          <cell r="C6677" t="str">
            <v>M2</v>
          </cell>
          <cell r="D6677">
            <v>60.63</v>
          </cell>
        </row>
        <row r="6678">
          <cell r="A6678">
            <v>87800</v>
          </cell>
          <cell r="B6678" t="str">
            <v>EMBOÇO OU MASSA ÚNICA EM ARGAMASSA INDUSTRIALIZADA, PREPARO MECÂNICO E APLICAÇÃO COM EQUIPAMENTO DE MISTURA E PROJEÇÃO DE 1,5 M3/H DE ARGAMASSA EM PANOS CEGOS DE FACHADA (SEM PRESENÇA DE VÃOS), ESPESSURA DE 35 MM. AF_08/2022</v>
          </cell>
          <cell r="C6678" t="str">
            <v>M2</v>
          </cell>
          <cell r="D6678">
            <v>95.63</v>
          </cell>
        </row>
        <row r="6679">
          <cell r="A6679">
            <v>87801</v>
          </cell>
          <cell r="B6679" t="str">
            <v>EMBOÇO OU MASSA ÚNICA EM ARGAMASSA TRAÇO 1:2:8, PREPARO MECÂNICO COM BETONEIRA 400 L, APLICADA MANUALMENTE EM PANOS CEGOS DE FACHADA (SEM PRESENÇA DE VÃOS), ESPESSURA DE 45 MM. AF_08/2022</v>
          </cell>
          <cell r="C6679" t="str">
            <v>M2</v>
          </cell>
          <cell r="D6679">
            <v>62.11</v>
          </cell>
        </row>
        <row r="6680">
          <cell r="A6680">
            <v>87803</v>
          </cell>
          <cell r="B6680" t="str">
            <v>EMBOÇO OU MASSA ÚNICA EM ARGAMASSA TRAÇO 1:2:8, PREPARO MANUAL, APLICADA MANUALMENTE EM PANOS CEGOS DE FACHADA (SEM PRESENÇA DE VÃOS), ESPESSURA DE 45 MM. AF_08/2022</v>
          </cell>
          <cell r="C6680" t="str">
            <v>M2</v>
          </cell>
          <cell r="D6680">
            <v>68.3</v>
          </cell>
        </row>
        <row r="6681">
          <cell r="A6681">
            <v>87804</v>
          </cell>
          <cell r="B6681" t="str">
            <v>EMBOÇO OU MASSA ÚNICA EM ARGAMASSA INDUSTRIALIZADA, PREPARO MECÂNICO E APLICAÇÃO COM EQUIPAMENTO DE MISTURA E PROJEÇÃO DE 1,5 M3/H DE ARGAMASSA EM PANOS CEGOS DE FACHADA (SEM PRESENÇA DE VÃOS), ESPESSURA DE 45 MM. AF_08/2022</v>
          </cell>
          <cell r="C6681" t="str">
            <v>M2</v>
          </cell>
          <cell r="D6681">
            <v>112.86</v>
          </cell>
        </row>
        <row r="6682">
          <cell r="A6682">
            <v>87805</v>
          </cell>
          <cell r="B6682" t="str">
            <v>EMBOÇO OU MASSA ÚNICA EM ARGAMASSA TRAÇO 1:2:8, PREPARO MECÂNICO COM BETONEIRA 400 L, APLICADA MANUALMENTE EM PANOS CEGOS DE FACHADA (SEM PRESENÇA DE VÃOS), ESPESSURA MAIOR OU IGUAL A 50 MM. AF_08/2022</v>
          </cell>
          <cell r="C6682" t="str">
            <v>M2</v>
          </cell>
          <cell r="D6682">
            <v>67.89</v>
          </cell>
        </row>
        <row r="6683">
          <cell r="A6683">
            <v>87807</v>
          </cell>
          <cell r="B6683" t="str">
            <v>EMBOÇO OU MASSA ÚNICA EM ARGAMASSA TRAÇO 1:2:8, PREPARO MANUAL, APLICADA MANUALMENTE EM PANOS CEGOS DE FACHADA (SEM PRESENÇA DE VÃOS), ESPESSURA MAIOR OU IGUAL A 50 MM. AF_08/2022</v>
          </cell>
          <cell r="C6683" t="str">
            <v>M2</v>
          </cell>
          <cell r="D6683">
            <v>74.7</v>
          </cell>
        </row>
        <row r="6684">
          <cell r="A6684">
            <v>87808</v>
          </cell>
          <cell r="B6684" t="str">
            <v>EMBOÇO OU MASSA ÚNICA EM ARGAMASSA INDUSTRIALIZADA, PREPARO MECÂNICO E APLICAÇÃO COM EQUIPAMENTO DE MISTURA E PROJEÇÃO DE 1,5 M3/H DE ARGAMASSA EM PANOS CEGOS DE FACHADA (SEM PRESENÇA DE VÃOS), ESPESSURA MAIOR OU IGUAL A 50 MM. AF_08/2022</v>
          </cell>
          <cell r="C6684" t="str">
            <v>M2</v>
          </cell>
          <cell r="D6684">
            <v>120.81</v>
          </cell>
        </row>
        <row r="6685">
          <cell r="A6685">
            <v>87809</v>
          </cell>
          <cell r="B6685" t="str">
            <v>EMBOÇO OU MASSA ÚNICA EM ARGAMASSA TRAÇO 1:2:8, PREPARO MECÂNICO COM BETONEIRA 400 L, APLICADA MANUALMENTE EM SUPERFÍCIES EXTERNAS DA SACADA, ESPESSURA DE 25 MM, SEM USO DE TELA METÁLICA DE REFORÇO CONTRA FISSURAÇÃO. AF_08/2022</v>
          </cell>
          <cell r="C6685" t="str">
            <v>M2</v>
          </cell>
          <cell r="D6685">
            <v>75.73</v>
          </cell>
        </row>
        <row r="6686">
          <cell r="A6686">
            <v>87811</v>
          </cell>
          <cell r="B6686" t="str">
            <v>EMBOÇO OU MASSA ÚNICA EM ARGAMASSA TRAÇO 1:2:8, PREPARO MANUAL, APLICADA MANUALMENTE EM SUPERFÍCIES EXTERNAS DA SACADA, ESPESSURA DE 25 MM, SEM USO DE TELA METÁLICA DE REFORÇO CONTRA FISSURAÇÃO. AF_08/2022</v>
          </cell>
          <cell r="C6686" t="str">
            <v>M2</v>
          </cell>
          <cell r="D6686">
            <v>79.41</v>
          </cell>
        </row>
        <row r="6687">
          <cell r="A6687">
            <v>87812</v>
          </cell>
          <cell r="B6687" t="str">
            <v>EMBOÇO OU MASSA ÚNICA EM ARGAMASSA INDUSTRIALIZADA, PREPARO MECÂNICO E APLICAÇÃO COM EQUIPAMENTO DE MISTURA E PROJEÇÃO DE 1,5 M3/H EM SUPERFÍCIES EXTERNAS DA SACADA, ESPESSURA 25 MM, SEM USO DE TELA METÁLICA. AF_08/2022</v>
          </cell>
          <cell r="C6687" t="str">
            <v>M2</v>
          </cell>
          <cell r="D6687">
            <v>102.23</v>
          </cell>
        </row>
        <row r="6688">
          <cell r="A6688">
            <v>87813</v>
          </cell>
          <cell r="B6688" t="str">
            <v>EMBOÇO OU MASSA ÚNICA EM ARGAMASSA TRAÇO 1:2:8, PREPARO MECÂNICO COM BETONEIRA 400 L, APLICADA MANUALMENTE EM SUPERFÍCIES EXTERNAS DA SACADA, ESPESSURA DE 35 MM, SEM USO DE TELA METÁLICA DE REFORÇO CONTRA FISSURAÇÃO. AF_08/2022</v>
          </cell>
          <cell r="C6688" t="str">
            <v>M2</v>
          </cell>
          <cell r="D6688">
            <v>91.09</v>
          </cell>
        </row>
        <row r="6689">
          <cell r="A6689">
            <v>87815</v>
          </cell>
          <cell r="B6689" t="str">
            <v>EMBOÇO OU MASSA ÚNICA EM ARGAMASSA TRAÇO 1:2:8, PREPARO MANUAL, APLICADA MANUALMENTE EM SUPERFÍCIES EXTERNAS DA SACADA, ESPESSURA DE 35 MM, SEM USO DE TELA METÁLICA DE REFORÇO CONTRA FISSURAÇÃO. AF_08/2022</v>
          </cell>
          <cell r="C6689" t="str">
            <v>M2</v>
          </cell>
          <cell r="D6689">
            <v>96.02</v>
          </cell>
        </row>
        <row r="6690">
          <cell r="A6690">
            <v>87816</v>
          </cell>
          <cell r="B6690" t="str">
            <v>EMBOÇO OU MASSA ÚNICA EM ARGAMASSA INDUSTRIALIZADA, PREPARO MECÂNICO E APLICAÇÃO COM EQUIPAMENTO DE MISTURA E PROJEÇÃO DE 1,5 M3/H EM SUPERFÍCIES EXTERNAS DA SACADA, ESPESSURA 35 MM, SEM USO DE TELA METÁLICA. AF_08/2022</v>
          </cell>
          <cell r="C6690" t="str">
            <v>M2</v>
          </cell>
          <cell r="D6690">
            <v>127.6</v>
          </cell>
        </row>
        <row r="6691">
          <cell r="A6691">
            <v>87817</v>
          </cell>
          <cell r="B6691" t="str">
            <v>EMBOÇO OU MASSA ÚNICA EM ARGAMASSA TRAÇO 1:2:8, PREPARO MECÂNICO COM BETONEIRA 400 L, APLICADA MANUALMENTE EM SUPERFÍCIES EXTERNAS DA SACADA, ESPESSURA DE 45 MM, SEM USO DE TELA METÁLICA DE REFORÇO CONTRA FISSURAÇÃO. AF_08/2022</v>
          </cell>
          <cell r="C6691" t="str">
            <v>M2</v>
          </cell>
          <cell r="D6691">
            <v>97.5</v>
          </cell>
        </row>
        <row r="6692">
          <cell r="A6692">
            <v>87819</v>
          </cell>
          <cell r="B6692" t="str">
            <v>EMBOÇO OU MASSA ÚNICA EM ARGAMASSA TRAÇO 1:2:8, PREPARO MANUAL, APLICADA MANUALMENTE EM SUPERFÍCIES EXTERNAS DA SACADA, ESPESSURA DE 45 MM, SEM USO DE TELA METÁLICA DE REFORÇO CONTRA FISSURAÇÃO. AF_08/2022</v>
          </cell>
          <cell r="C6692" t="str">
            <v>M2</v>
          </cell>
          <cell r="D6692">
            <v>103.69</v>
          </cell>
        </row>
        <row r="6693">
          <cell r="A6693">
            <v>87820</v>
          </cell>
          <cell r="B6693" t="str">
            <v>EMBOÇO OU MASSA ÚNICA EM ARGAMASSA INDUSTRIALIZADA, PREPARO MECÂNICO E APLICAÇÃO COM EQUIPAMENTO DE MISTURA E PROJEÇÃO DE 1,5 M3/H EM SUPERFÍCIES EXTERNAS DA SACADA, ESPESSURA 45 MM, SEM USO DE TELA METÁLICA. AF_08/2022</v>
          </cell>
          <cell r="C6693" t="str">
            <v>M2</v>
          </cell>
          <cell r="D6693">
            <v>144.83000000000001</v>
          </cell>
        </row>
        <row r="6694">
          <cell r="A6694">
            <v>87821</v>
          </cell>
          <cell r="B6694" t="str">
            <v>EMBOÇO OU MASSA ÚNICA EM ARGAMASSA TRAÇO 1:2:8, PREPARO MECÂNICO COM BETONEIRA 400 L, APLICADA MANUALMENTE EM SUPERFÍCIES EXTERNAS DA SACADA, ESPESSURA MAIOR OU IGUAL A 50 MM, SEM USO DE TELA METÁLICA DE REFORÇO CONTRA FISSURAÇÃO. AF_08/2022</v>
          </cell>
          <cell r="C6694" t="str">
            <v>M2</v>
          </cell>
          <cell r="D6694">
            <v>125.87</v>
          </cell>
        </row>
        <row r="6695">
          <cell r="A6695">
            <v>87823</v>
          </cell>
          <cell r="B6695" t="str">
            <v>EMBOÇO OU MASSA ÚNICA EM ARGAMASSA TRAÇO 1:2:8, PREPARO MANUAL, APLICADA MANUALMENTE EM SUPERFÍCIES EXTERNAS DA SACADA, ESPESSURA MAIOR OU IGUAL A 50 MM, SEM USO DE TELA METÁLICA DE REFORÇO CONTRA FISSURAÇÃO. AF_08/2022</v>
          </cell>
          <cell r="C6695" t="str">
            <v>M2</v>
          </cell>
          <cell r="D6695">
            <v>132.68</v>
          </cell>
        </row>
        <row r="6696">
          <cell r="A6696">
            <v>87824</v>
          </cell>
          <cell r="B6696" t="str">
            <v>EMBOÇO OU MASSA ÚNICA EM ARGAMASSA INDUSTRIALIZADA, PREPARO MECÂNICO E APLICAÇÃO COM EQUIPAMENTO DE MISTURA E PROJEÇÃO DE 1,5 M3/H EM SUPERFÍCIES EXTERNAS DA SACADA, ESPESSURA MAIOR OU IGUAL A 50 MM, SEM USO DE TELA METÁLICA. AF_08/2022</v>
          </cell>
          <cell r="C6696" t="str">
            <v>M2</v>
          </cell>
          <cell r="D6696">
            <v>167.4</v>
          </cell>
        </row>
        <row r="6697">
          <cell r="A6697">
            <v>87825</v>
          </cell>
          <cell r="B6697" t="str">
            <v>EMBOÇO OU MASSA ÚNICA EM ARGAMASSA TRAÇO 1:2:8, PREPARO MECÂNICO COM BETONEIRA 400 L, APLICADA MANUALMENTE NAS PAREDES INTERNAS DA SACADA, ESPESSURA DE 25 MM, SEM USO DE TELA METÁLICA DE REFORÇO CONTRA FISSURAÇÃO. AF_08/2022</v>
          </cell>
          <cell r="C6697" t="str">
            <v>M2</v>
          </cell>
          <cell r="D6697">
            <v>71.58</v>
          </cell>
        </row>
        <row r="6698">
          <cell r="A6698">
            <v>87827</v>
          </cell>
          <cell r="B6698" t="str">
            <v>EMBOÇO OU MASSA ÚNICA EM ARGAMASSA TRAÇO 1:2:8, PREPARO MANUAL, APLICADA MANUALMENTE NAS PAREDES INTERNAS DA SACADA, ESPESSURA DE 25 MM, SEM USO DE TELA METÁLICA DE REFORÇO CONTRA FISSURAÇÃO. AF_08/2022</v>
          </cell>
          <cell r="C6698" t="str">
            <v>M2</v>
          </cell>
          <cell r="D6698">
            <v>76.08</v>
          </cell>
        </row>
        <row r="6699">
          <cell r="A6699">
            <v>87828</v>
          </cell>
          <cell r="B6699" t="str">
            <v>EMBOÇO OU MASSA ÚNICA EM ARGAMASSA INDUSTRIALIZADA, PREPARO MECÂNICO E APLICAÇÃO COM EQUIPAMENTO DE MISTURA E PROJEÇÃO DE 1,5 M3/H NAS PAREDES INTERNAS DA SACADA, ESPESSURA 25 MM, SEM USO DE TELA METÁLICA. AF_08/2022</v>
          </cell>
          <cell r="C6699" t="str">
            <v>M2</v>
          </cell>
          <cell r="D6699">
            <v>106.06</v>
          </cell>
        </row>
        <row r="6700">
          <cell r="A6700">
            <v>87829</v>
          </cell>
          <cell r="B6700" t="str">
            <v>EMBOÇO OU MASSA ÚNICA EM ARGAMASSA TRAÇO 1:2:8, PREPARO MECÂNICO COM BETONEIRA 400 L, APLICADA MANUALMENTE NAS PAREDES INTERNAS DA SACADA, ESPESSURA DE 35 MM, SEM USO DE TELA METÁLICA DE REFORÇO CONTRA FISSURAÇÃO. AF_08/2022</v>
          </cell>
          <cell r="C6700" t="str">
            <v>M2</v>
          </cell>
          <cell r="D6700">
            <v>87.04</v>
          </cell>
        </row>
        <row r="6701">
          <cell r="A6701">
            <v>87831</v>
          </cell>
          <cell r="B6701" t="str">
            <v>EMBOÇO OU MASSA ÚNICA EM ARGAMASSA TRAÇO 1:2:8, PREPARO MANUAL, APLICADA MANUALMENTE NAS PAREDES INTERNAS DA SACADA, ESPESSURA DE 35 MM, SEM USO DE TELA METÁLICA DE REFORÇO CONTRA FISSURAÇÃO. AF_08/2022</v>
          </cell>
          <cell r="C6701" t="str">
            <v>M2</v>
          </cell>
          <cell r="D6701">
            <v>93.08</v>
          </cell>
        </row>
        <row r="6702">
          <cell r="A6702">
            <v>87832</v>
          </cell>
          <cell r="B6702" t="str">
            <v>EMBOÇO OU MASSA ÚNICA EM ARGAMASSA INDUSTRIALIZADA, PREPARO MECÂNICO E APLICAÇÃO COM EQUIPAMENTO DE MISTURA E PROJEÇÃO DE 1,5 M3/H DE ARGAMASSA NAS PAREDES INTERNAS DA SACADA, ESPESSURA 35 MM, SEM USO DE TELA METÁLICA. AF_08/2022</v>
          </cell>
          <cell r="C6702" t="str">
            <v>M2</v>
          </cell>
          <cell r="D6702">
            <v>134.01</v>
          </cell>
        </row>
        <row r="6703">
          <cell r="A6703">
            <v>87838</v>
          </cell>
          <cell r="B6703" t="str">
            <v>REVESTIMENTO DECORATIVO MONOCAMADA EXECUTADO MANUALMENTE EM FACHADA DE UM EDIFÍCIO DE ESTRUTURA CONVENCIONAL E ACABAMENTO RASPADO. AF_03/2024</v>
          </cell>
          <cell r="C6703" t="str">
            <v>M2</v>
          </cell>
          <cell r="D6703">
            <v>191.77</v>
          </cell>
        </row>
        <row r="6704">
          <cell r="A6704">
            <v>87839</v>
          </cell>
          <cell r="B6704" t="str">
            <v>REVESTIMENTO DECORATIVO MONOCAMADA EXECUTADO MANUALMENTE EM FACHADA DE UM EDIFÍCIO DE ALVENARIA ESTRUTURAL E ACABAMENTO RASPADO. AF_03/2024</v>
          </cell>
          <cell r="C6704" t="str">
            <v>M2</v>
          </cell>
          <cell r="D6704">
            <v>137.91</v>
          </cell>
        </row>
        <row r="6705">
          <cell r="A6705">
            <v>87840</v>
          </cell>
          <cell r="B6705" t="str">
            <v>REVESTIMENTO DECORATIVO MONOCAMADA EXECUTADO COM EQUIPAMENTO DE PROJEÇÃO EM FACHADA DE UM EDIFÍCIO DE ESTRUTURA CONVENCIONAL E ACABAMENTO RASPADO. AF_03/2024</v>
          </cell>
          <cell r="C6705" t="str">
            <v>M2</v>
          </cell>
          <cell r="D6705">
            <v>185.51</v>
          </cell>
        </row>
        <row r="6706">
          <cell r="A6706">
            <v>87841</v>
          </cell>
          <cell r="B6706" t="str">
            <v>REVESTIMENTO DECORATIVO MONOCAMADA EXECUTADO COM EQUIPAMENTO DE PROJEÇÃO EM FACHADA DE UM EDIFÍCIO DE ALVENARIA ESTRUTURAL E ACABAMENTO RASPADO. AF_03/2024</v>
          </cell>
          <cell r="C6706" t="str">
            <v>M2</v>
          </cell>
          <cell r="D6706">
            <v>132.13999999999999</v>
          </cell>
        </row>
        <row r="6707">
          <cell r="A6707">
            <v>87850</v>
          </cell>
          <cell r="B6707" t="str">
            <v>REVESTIMENTO DECORATIVO MONOCAMADA EXECUTADO MANUALMENTE EM FACHADA DE UM EDIFÍCIO DE ESTRUTURA CONVENCIONAL E ACABAMENTO TRAVERTINO. AF_03/2024</v>
          </cell>
          <cell r="C6707" t="str">
            <v>M2</v>
          </cell>
          <cell r="D6707">
            <v>207.81</v>
          </cell>
        </row>
        <row r="6708">
          <cell r="A6708">
            <v>87851</v>
          </cell>
          <cell r="B6708" t="str">
            <v>REVESTIMENTO DECORATIVO MONOCAMADA EXECUTADO MANUALMENTE EM FACHADA DE UM EDIFÍCIO DE ALVENARIA ESTRUTURAL E ACABAMENTO TRAVERTINO. AF_03/2024</v>
          </cell>
          <cell r="C6708" t="str">
            <v>M2</v>
          </cell>
          <cell r="D6708">
            <v>153.94</v>
          </cell>
        </row>
        <row r="6709">
          <cell r="A6709">
            <v>87852</v>
          </cell>
          <cell r="B6709" t="str">
            <v>REVESTIMENTO DECORATIVO MONOCAMADA EXECUTADO COM EQUIPAMENTO DE PROJEÇÃO EM FACHADA DE UM EDIFÍCIO DE ESTRUTURA CONVENCIONAL E ACABAMENTO TRAVERTINO. AF_03/2024</v>
          </cell>
          <cell r="C6709" t="str">
            <v>M2</v>
          </cell>
          <cell r="D6709">
            <v>201.16</v>
          </cell>
        </row>
        <row r="6710">
          <cell r="A6710">
            <v>87853</v>
          </cell>
          <cell r="B6710" t="str">
            <v>REVESTIMENTO DECORATIVO MONOCAMADA EXECUTADO COM EQUIPAMENTO DE PROJEÇÃO EM FACHADA DE UM EDIFÍCIO DE ALVENARIA ESTRUTURAL E ACABAMENTO TRAVERTINO. AF_03/2024</v>
          </cell>
          <cell r="C6710" t="str">
            <v>M2</v>
          </cell>
          <cell r="D6710">
            <v>147.79</v>
          </cell>
        </row>
        <row r="6711">
          <cell r="A6711">
            <v>90406</v>
          </cell>
          <cell r="B6711" t="str">
            <v>MASSA ÚNICA, EM ARGAMASSA TRAÇO 1:2:8, PREPARO MECÂNICO, APLICADA MANUALMENTE EM TETO, E = 17,5MM, COM TALISCAS. AF_03/2024</v>
          </cell>
          <cell r="C6711" t="str">
            <v>M2</v>
          </cell>
          <cell r="D6711">
            <v>43.46</v>
          </cell>
        </row>
        <row r="6712">
          <cell r="A6712">
            <v>90408</v>
          </cell>
          <cell r="B6712" t="str">
            <v>MASSA ÚNICA, EM ARGAMASSA TRAÇO 1:2:8, PREPARO MECÂNICO, APLICADA MANUALMENTE EM TETO, E = 10MM, COM TALISCAS. AF_03/2024</v>
          </cell>
          <cell r="C6712" t="str">
            <v>M2</v>
          </cell>
          <cell r="D6712">
            <v>32.15</v>
          </cell>
        </row>
        <row r="6713">
          <cell r="A6713">
            <v>104203</v>
          </cell>
          <cell r="B6713" t="str">
            <v>EMBOÇO OU MASSA ÚNICA EM ARGAMASSA TRAÇO 1:2:8, PREPARO MECÂNICA COM BETONEIRA 400 L, APLICADA COM PROJETOR TIPO CANEQUINHA EM PANOS DE FACHADA COM PRESENÇA DE VÃOS, ESPESSURA DE 25 MM, ACESSO POR BALANCIM MANUAL. AF_08/2022</v>
          </cell>
          <cell r="C6713" t="str">
            <v>M2</v>
          </cell>
          <cell r="D6713">
            <v>58.4</v>
          </cell>
        </row>
        <row r="6714">
          <cell r="A6714">
            <v>104204</v>
          </cell>
          <cell r="B6714" t="str">
            <v>EMBOÇO OU MASSA ÚNICA EM ARGAMASSA TRAÇO 1:2:8, PREPARO MECÂNICA COM BETONEIRA 400 L, APLICADA COM PROJETOR TIPO CANEQUINHA EM PANOS DE FACHADA COM PRESENÇA DE VÃOS, ESPESSURA DE 35 MM, ACESSO POR BALANCIM MANUAL. AF_08/2022</v>
          </cell>
          <cell r="C6714" t="str">
            <v>M2</v>
          </cell>
          <cell r="D6714">
            <v>75.67</v>
          </cell>
        </row>
        <row r="6715">
          <cell r="A6715">
            <v>104205</v>
          </cell>
          <cell r="B6715" t="str">
            <v>EMBOÇO OU MASSA ÚNICA EM ARGAMASSA TRAÇO 1:2:8, PREPARO MECÂNICA COM BETONEIRA 400 L, APLICADA COM PROJETOR TIPO CANEQUINHA EM PANOS DE FACHADA COM PRESENÇA DE VÃOS, ESPESSURA DE 45 MM, ACESSO POR BALANCIM MANUAL. AF_08/2022</v>
          </cell>
          <cell r="C6715" t="str">
            <v>M2</v>
          </cell>
          <cell r="D6715">
            <v>83.21</v>
          </cell>
        </row>
        <row r="6716">
          <cell r="A6716">
            <v>104206</v>
          </cell>
          <cell r="B6716" t="str">
            <v>EMBOÇO OU MASSA ÚNICA EM ARGAMASSA TRAÇO 1:2:8, PREPARO MECÂNICA COM BETONEIRA 400 L, APLICADA COM PROJETOR TIPO CANEQUINHA EM PANOS DE FACHADA COM PRESENÇA DE VÃOS, ESPESSURA DE 50 MM, ACESSO POR BALANCIM MANUAL. AF_08/2022</v>
          </cell>
          <cell r="C6716" t="str">
            <v>M2</v>
          </cell>
          <cell r="D6716">
            <v>91.94</v>
          </cell>
        </row>
        <row r="6717">
          <cell r="A6717">
            <v>104207</v>
          </cell>
          <cell r="B6717" t="str">
            <v>EMBOÇO OU MASSA ÚNICA EM ARGAMASSA TRAÇO 1:2:8, PREPARO MECÂNICA COM BETONEIRA 400 L, APLICADA COM PROJETOR TIPO CANEQUINHA EM PANOS DE FACHADA SEM PRESENÇA DE VÃOS, ESPESSURA DE 25 MM, ACESSO POR BALANCIM MANUAL. AF_08/2022</v>
          </cell>
          <cell r="C6717" t="str">
            <v>M2</v>
          </cell>
          <cell r="D6717">
            <v>43.67</v>
          </cell>
        </row>
        <row r="6718">
          <cell r="A6718">
            <v>104208</v>
          </cell>
          <cell r="B6718" t="str">
            <v>EMBOÇO OU MASSA ÚNICA EM ARGAMASSA TRAÇO 1:2:8, PREPARO MECÂNICA COM BETONEIRA 400 L, APLICADA COM PROJETOR TIPO CANEQUINHA EM PANOS DE FACHADA SEM PRESENÇA DE VÃOS, ESPESSURA DE 35 MM, ACESSO POR BALANCIM MANUAL. AF_08/2022</v>
          </cell>
          <cell r="C6718" t="str">
            <v>M2</v>
          </cell>
          <cell r="D6718">
            <v>60.44</v>
          </cell>
        </row>
        <row r="6719">
          <cell r="A6719">
            <v>104209</v>
          </cell>
          <cell r="B6719" t="str">
            <v>EMBOÇO OU MASSA ÚNICA EM ARGAMASSA TRAÇO 1:2:8, PREPARO MECÂNICA COM BETONEIRA 400 L, APLICADA COM PROJETOR TIPO CANEQUINHA EM PANOS DE FACHADA SEM PRESENÇA DE VÃOS, ESPESSURA DE 45 MM, ACESSO POR BALANCIM MANUAL. AF_08/2022</v>
          </cell>
          <cell r="C6719" t="str">
            <v>M2</v>
          </cell>
          <cell r="D6719">
            <v>67.53</v>
          </cell>
        </row>
        <row r="6720">
          <cell r="A6720">
            <v>104210</v>
          </cell>
          <cell r="B6720" t="str">
            <v>EMBOÇO OU MASSA ÚNICA EM ARGAMASSA TRAÇO 1:2:8, PREPARO MECÂNICA COM BETONEIRA 400 L, APLICADA COM PROJETOR TIPO CANEQUINHA EM PANOS DE FACHADA SEM PRESENÇA DE VÃOS, ESPESSURA DE 50 MM, ACESSO POR BALANCIM MANUAL. AF_08/2022</v>
          </cell>
          <cell r="C6720" t="str">
            <v>M2</v>
          </cell>
          <cell r="D6720">
            <v>70.3</v>
          </cell>
        </row>
        <row r="6721">
          <cell r="A6721">
            <v>104211</v>
          </cell>
          <cell r="B6721" t="str">
            <v>EMBOÇO OU MASSA ÚNICA EM ARGAMASSA TRAÇO 1:2:8, PREPARO MECÂNICA COM BETONEIRA 400 L, APLICADA COM PROJETOR TIPO CANEQUINHA EM SUPERFÍCIES EXTERNAS DA SACADA, ESPESSURA DE 25 MM, ACESSO POR BALANCIM MANUAL, SEM USO DE TELA METÁLICA. AF_08/2022</v>
          </cell>
          <cell r="C6721" t="str">
            <v>M2</v>
          </cell>
          <cell r="D6721">
            <v>82.22</v>
          </cell>
        </row>
        <row r="6722">
          <cell r="A6722">
            <v>104212</v>
          </cell>
          <cell r="B6722" t="str">
            <v>EMBOÇO OU MASSA ÚNICA EM ARGAMASSA TRAÇO 1:2:8, PREPARO MECÂNICA COM BETONEIRA 400 L, APLICADA COM PROJETOR TIPO CANEQUINHA EM SUPERFÍCIES EXTERNAS DA SACADA, ESPESSURA DE 35 MM, ACESSO POR BALANCIM MANUAL, SEM USO DE TELA METÁLICA. AF_08/2022</v>
          </cell>
          <cell r="C6722" t="str">
            <v>M2</v>
          </cell>
          <cell r="D6722">
            <v>99.05</v>
          </cell>
        </row>
        <row r="6723">
          <cell r="A6723">
            <v>104213</v>
          </cell>
          <cell r="B6723" t="str">
            <v>EMBOÇO OU MASSA ÚNICA EM ARGAMASSA TRAÇO 1:2:8, PREPARO MECÂNICA COM BETONEIRA 400 L, APLICADA COM PROJETOR TIPO CANEQUINHA EM SUPERFÍCIES EXTERNAS DA SACADA, ESPESSURA DE 45 MM, ACESSO POR BALANCIM MANUAL, SEM USO DE TELA METÁLICA. AF_08/2022</v>
          </cell>
          <cell r="C6723" t="str">
            <v>M2</v>
          </cell>
          <cell r="D6723">
            <v>106.13</v>
          </cell>
        </row>
        <row r="6724">
          <cell r="A6724">
            <v>104214</v>
          </cell>
          <cell r="B6724" t="str">
            <v>EMBOÇO OU MASSA ÚNICA EM ARGAMASSA TRAÇO 1:2:8, PREPARO MECÂNICA COM BETONEIRA 400 L, APLICADA COM PROJETOR TIPO CANEQUINHA EM SUPERFÍCIES EXTERNAS DA SACADA, ESPESSURA DE 50 MM, ACESSO POR BALANCIM MANUAL, SEM USO DE TELA METÁLICA. AF_08/2022</v>
          </cell>
          <cell r="C6724" t="str">
            <v>M2</v>
          </cell>
          <cell r="D6724">
            <v>126.35</v>
          </cell>
        </row>
        <row r="6725">
          <cell r="A6725">
            <v>104215</v>
          </cell>
          <cell r="B6725" t="str">
            <v>EMBOÇO OU MASSA ÚNICA EM ARGAMASSA TRAÇO 1:2:8, PREPARO MECÂNICA COM BETONEIRA 400 L, APLICADA COM PROJETOR TIPO CANEQUINHA EM SUPERFÍCIES INTERNAS DA SACADA, ESPESSURA DE 25 MM,  SEM USO DE TELA METÁLICA. AF_08/2022</v>
          </cell>
          <cell r="C6725" t="str">
            <v>M2</v>
          </cell>
          <cell r="D6725">
            <v>77.47</v>
          </cell>
        </row>
        <row r="6726">
          <cell r="A6726">
            <v>104216</v>
          </cell>
          <cell r="B6726" t="str">
            <v>EMBOÇO OU MASSA ÚNICA EM ARGAMASSA TRAÇO 1:2:8, PREPARO MECÂNICA COM BETONEIRA 400 L, APLICADA COM PROJETOR TIPO CANEQUINHA EM SUPERFÍCIES INTERNAS DA SACADA, ESPESSURA DE 35 MM, SEM USO DE TELA METÁLICA. AF_08/2022</v>
          </cell>
          <cell r="C6726" t="str">
            <v>M2</v>
          </cell>
          <cell r="D6726">
            <v>94.24</v>
          </cell>
        </row>
        <row r="6727">
          <cell r="A6727">
            <v>104217</v>
          </cell>
          <cell r="B6727" t="str">
            <v>EMBOÇO OU MASSA ÚNICA EM ARGAMASSA TRAÇO 1:2:8, PREPARO MECÂNICA COM BETONEIRA 400 L, APLICADA MANUALMENTE EM PANOS DE FACHADA COM PRESENÇA DE VÃOS, ESPESSURA DE 25 MM, ACESSO POR ANDAIME. AF_08/2022</v>
          </cell>
          <cell r="C6727" t="str">
            <v>M2</v>
          </cell>
          <cell r="D6727">
            <v>50.37</v>
          </cell>
        </row>
        <row r="6728">
          <cell r="A6728">
            <v>104218</v>
          </cell>
          <cell r="B6728" t="str">
            <v>EMBOÇO OU MASSA ÚNICA EM ARGAMASSA TRAÇO 1:2:8, PREPARO MANUAL, APLICADA MANUALMENTE EM PANOS DE FACHADA COM PRESENÇA DE VÃOS, ESPESSURA DE 25 MM, ACESSO POR ANDAIME. AF_08/2022</v>
          </cell>
          <cell r="C6728" t="str">
            <v>M2</v>
          </cell>
          <cell r="D6728">
            <v>54.31</v>
          </cell>
        </row>
        <row r="6729">
          <cell r="A6729">
            <v>104219</v>
          </cell>
          <cell r="B6729" t="str">
            <v>EMBOÇO OU MASSA ÚNICA EM ARGAMASSA INDUSTRIALIZADA, PREPARO MECÂNICA E APLICAÇÃO COM EQUIPAMENTO DE MISTURA E PROJEÇÃO DE 1,5 M3/H DE ARGAMASSA EM PANOS DE FACHADA COM PRESENÇA DE VÃOS, ESPESSURA DE 25 MM, ACESSO POR ANDAIME. AF_08/2022</v>
          </cell>
          <cell r="C6729" t="str">
            <v>M2</v>
          </cell>
          <cell r="D6729">
            <v>81.819999999999993</v>
          </cell>
        </row>
        <row r="6730">
          <cell r="A6730">
            <v>104220</v>
          </cell>
          <cell r="B6730" t="str">
            <v>EMBOÇO OU MASSA ÚNICA EM ARGAMASSA TRAÇO 1:2:8, PREPARO MECÂNICA COM BETONEIRA 400 L, APLICADA COM PROJETOR TIPO CANEQUINHA EM PANOS DE FACHADA COM PRESENÇA DE VÃOS, ESPESSURA DE 25 MM, ACESSO POR ANDAIME. AF_08/2022</v>
          </cell>
          <cell r="C6730" t="str">
            <v>M2</v>
          </cell>
          <cell r="D6730">
            <v>54.5</v>
          </cell>
        </row>
        <row r="6731">
          <cell r="A6731">
            <v>104221</v>
          </cell>
          <cell r="B6731" t="str">
            <v>EMBOÇO OU MASSA ÚNICA EM ARGAMASSA TRAÇO 1:2:8, PREPARO MECÂNICA COM BETONEIRA 400 L, APLICADA MANUALMENTE EM PANOS DE FACHADA COM PRESENÇA DE VÃOS, ESPESSURA DE 35 MM, ACESSO POR ANDAIME. AF_08/2022</v>
          </cell>
          <cell r="C6731" t="str">
            <v>M2</v>
          </cell>
          <cell r="D6731">
            <v>65.099999999999994</v>
          </cell>
        </row>
        <row r="6732">
          <cell r="A6732">
            <v>104222</v>
          </cell>
          <cell r="B6732" t="str">
            <v>EMBOÇO OU MASSA ÚNICA EM ARGAMASSA TRAÇO 1:2:8, PREPARO MANUAL, APLICADA MANUALMENTE EM PANOS DE FACHADA COM PRESENÇA DE VÃOS, ESPESSURA DE 35 MM, ACESSO POR ANDAIME. AF_08/2022</v>
          </cell>
          <cell r="C6732" t="str">
            <v>M2</v>
          </cell>
          <cell r="D6732">
            <v>70.39</v>
          </cell>
        </row>
        <row r="6733">
          <cell r="A6733">
            <v>104223</v>
          </cell>
          <cell r="B6733" t="str">
            <v>EMBOÇO OU MASSA ÚNICA EM ARGAMASSA INDUSTRIALIZADA, PREPARO MECÂNICA E APLICAÇÃO COM EQUIPAMENTO DE MISTURA E PROJEÇÃO DE 1,5 M3/H DE ARGAMASSA EM PANOS DE FACHADA COM PRESENÇA DE VÃOS, ESPESSURA DE 35 MM, ACESSO POR ANDAIME. AF_08/2022</v>
          </cell>
          <cell r="C6733" t="str">
            <v>M2</v>
          </cell>
          <cell r="D6733">
            <v>107.41</v>
          </cell>
        </row>
        <row r="6734">
          <cell r="A6734">
            <v>104224</v>
          </cell>
          <cell r="B6734" t="str">
            <v>EMBOÇO OU MASSA ÚNICA EM ARGAMASSA TRAÇO 1:2:8, PREPARO MECÂNICA COM BETONEIRA 400 L, APLICADA COM PROJETOR TIPO CANEQUINHA EM PANOS DE FACHADA COM PRESENÇA DE VÃOS, ESPESSURA DE 35 MM, ACESSO POR ANDAIME. AF_08/2022</v>
          </cell>
          <cell r="C6734" t="str">
            <v>M2</v>
          </cell>
          <cell r="D6734">
            <v>70.59</v>
          </cell>
        </row>
        <row r="6735">
          <cell r="A6735">
            <v>104225</v>
          </cell>
          <cell r="B6735" t="str">
            <v>EMBOÇO OU MASSA ÚNICA EM ARGAMASSA TRAÇO 1:2:8, PREPARO MECÂNICA COM BETONEIRA 400 L, APLICADA MANUALMENTE EM PANOS DE FACHADA COM PRESENÇA DE VÃOS, ESPESSURA DE 45 MM, ACESSO POR ANDAIME. AF_08/2022</v>
          </cell>
          <cell r="C6735" t="str">
            <v>M2</v>
          </cell>
          <cell r="D6735">
            <v>71.959999999999994</v>
          </cell>
        </row>
        <row r="6736">
          <cell r="A6736">
            <v>104226</v>
          </cell>
          <cell r="B6736" t="str">
            <v>EMBOÇO OU MASSA ÚNICA EM ARGAMASSA TRAÇO 1:2:8, PREPARO MANUAL, APLICADA MANUALMENTE EM PANOS DE FACHADA COM PRESENÇA DE VÃOS, ESPESSURA DE 45 MM, ACESSO POR ANDAIME. AF_08/2022</v>
          </cell>
          <cell r="C6736" t="str">
            <v>M2</v>
          </cell>
          <cell r="D6736">
            <v>78.59</v>
          </cell>
        </row>
        <row r="6737">
          <cell r="A6737">
            <v>104227</v>
          </cell>
          <cell r="B6737" t="str">
            <v>EMBOÇO OU MASSA ÚNICA EM ARGAMASSA INDUSTRIALIZADA, PREPARO MECÂNICA E APLICAÇÃO COM EQUIPAMENTO DE MISTURA E PROJEÇÃO DE 1,5 M3/H DE ARGAMASSA EM PANOS DE FACHADA COM PRESENÇA DE VÃOS, ESPESSURA DE 45 MM, ACESSO POR ANDAIME. AF_08/2022</v>
          </cell>
          <cell r="C6737" t="str">
            <v>M2</v>
          </cell>
          <cell r="D6737">
            <v>125.85</v>
          </cell>
        </row>
        <row r="6738">
          <cell r="A6738">
            <v>104228</v>
          </cell>
          <cell r="B6738" t="str">
            <v>EMBOÇO OU MASSA ÚNICA EM ARGAMASSA TRAÇO 1:2:8, PREPARO MECÂNICA COM BETONEIRA 400 L, APLICADA COM PROJETOR TIPO CANEQUINHA EM PANOS DE FACHADA COM PRESENÇA DE VÃOS, ESPESSURA DE 45 MM, ACESSO POR ANDAIME. AF_08/2022</v>
          </cell>
          <cell r="C6738" t="str">
            <v>M2</v>
          </cell>
          <cell r="D6738">
            <v>78.13</v>
          </cell>
        </row>
        <row r="6739">
          <cell r="A6739">
            <v>104229</v>
          </cell>
          <cell r="B6739" t="str">
            <v>EMBOÇO OU MASSA ÚNICA EM ARGAMASSA TRAÇO 1:2:8, PREPARO MECÂNICA COM BETONEIRA 400 L, APLICADA MANUALMENTE EM PANOS DE FACHADA COM PRESENÇA DE VÃOS, ESPESSURA DE 50 MM, ACESSO POR ANDAIME. AF_08/2022</v>
          </cell>
          <cell r="C6739" t="str">
            <v>M2</v>
          </cell>
          <cell r="D6739">
            <v>84.35</v>
          </cell>
        </row>
        <row r="6740">
          <cell r="A6740">
            <v>104230</v>
          </cell>
          <cell r="B6740" t="str">
            <v>EMBOÇO OU MASSA ÚNICA EM ARGAMASSA TRAÇO 1:2:8, PREPARO MANUAL, APLICADA MANUALMENTE EM PANOS DE FACHADA COM PRESENÇA DE VÃOS, ESPESSURA DE 50 MM, ACESSO POR ANDAIME. AF_08/2022</v>
          </cell>
          <cell r="C6740" t="str">
            <v>M2</v>
          </cell>
          <cell r="D6740">
            <v>91.64</v>
          </cell>
        </row>
        <row r="6741">
          <cell r="A6741">
            <v>104231</v>
          </cell>
          <cell r="B6741" t="str">
            <v>EMBOÇO OU MASSA ÚNICA EM ARGAMASSA INDUSTRIALIZADA, PREPARO MECÂNICA E APLICAÇÃO COM EQUIPAMENTO DE MISTURA E PROJEÇÃO DE 1,5 M3/H DE ARGAMASSA EM PANOS DE FACHADA COM PRESENÇA DE VÃOS, ESPESSURA DE 50 MM, ACESSO POR ANDAIME. AF_08/2022</v>
          </cell>
          <cell r="C6741" t="str">
            <v>M2</v>
          </cell>
          <cell r="D6741">
            <v>138.72</v>
          </cell>
        </row>
        <row r="6742">
          <cell r="A6742">
            <v>104232</v>
          </cell>
          <cell r="B6742" t="str">
            <v>EMBOÇO OU MASSA ÚNICA EM ARGAMASSA TRAÇO 1:2:8, PREPARO MECÂNICA COM BETONEIRA 400 L, APLICADA COM PROJETOR TIPO CANEQUINHA EM PANOS DE FACHADA COM PRESENÇA DE VÃOS, ESPESSURA DE 50 MM, ACESSO POR ANDAIME. AF_08/2022</v>
          </cell>
          <cell r="C6742" t="str">
            <v>M2</v>
          </cell>
          <cell r="D6742">
            <v>86.34</v>
          </cell>
        </row>
        <row r="6743">
          <cell r="A6743">
            <v>104233</v>
          </cell>
          <cell r="B6743" t="str">
            <v>EMBOÇO OU MASSA ÚNICA EM ARGAMASSA TRAÇO 1:2:8, PREPARO MECÂNICA COM BETONEIRA 400 L, APLICADA MANUALMENTE EM PANOS DE FACHADA SEM PRESENÇA DE VÃOS, ESPESSURA DE 25 MM, ACESSO POR ANDAIME. AF_08/2022</v>
          </cell>
          <cell r="C6743" t="str">
            <v>M2</v>
          </cell>
          <cell r="D6743">
            <v>38.17</v>
          </cell>
        </row>
        <row r="6744">
          <cell r="A6744">
            <v>104234</v>
          </cell>
          <cell r="B6744" t="str">
            <v>EMBOÇO OU MASSA ÚNICA EM ARGAMASSA TRAÇO 1:2:8, PREPARO MANUAL, APLICADA MANUALMENTE EM PANOS DE FACHADA SEM PRESENÇA DE VÃOS, ESPESSURA DE 25 MM, ACESSO POR ANDAIME. AF_08/2022</v>
          </cell>
          <cell r="C6744" t="str">
            <v>M2</v>
          </cell>
          <cell r="D6744">
            <v>41.85</v>
          </cell>
        </row>
        <row r="6745">
          <cell r="A6745">
            <v>104235</v>
          </cell>
          <cell r="B6745" t="str">
            <v>EMBOÇO OU MASSA ÚNICA EM ARGAMASSA INDUSTRIALIZADA, PREPARO MECÂNICA E APLICAÇÃO COM EQUIPAMENTO DE MISTURA E PROJEÇÃO DE 1,5 M3/H DE ARGAMASSA EM PANOS DE FACHADA SEM PRESENÇA DE VÃOS, ESPESSURA DE 25 MM, ACESSO POR ANDAIME. AF_08/2022</v>
          </cell>
          <cell r="C6745" t="str">
            <v>M2</v>
          </cell>
          <cell r="D6745">
            <v>68.28</v>
          </cell>
        </row>
        <row r="6746">
          <cell r="A6746">
            <v>104236</v>
          </cell>
          <cell r="B6746" t="str">
            <v>EMBOÇO OU MASSA ÚNICA EM ARGAMASSA TRAÇO 1:2:8, PREPARO MECÂNICA COM BETONEIRA 400 L, APLICADA COM PROJETOR TIPO CANEQUINHA EM PANOS DE FACHADA SEM PRESENÇA DE VÃOS, ESPESSURA DE 25 MM, ACESSO POR ANDAIME. AF_08/2022</v>
          </cell>
          <cell r="C6746" t="str">
            <v>M2</v>
          </cell>
          <cell r="D6746">
            <v>41.26</v>
          </cell>
        </row>
        <row r="6747">
          <cell r="A6747">
            <v>104237</v>
          </cell>
          <cell r="B6747" t="str">
            <v>EMBOÇO OU MASSA ÚNICA EM ARGAMASSA TRAÇO 1:2:8, PREPARO MECÂNICA COM BETONEIRA 400 L, APLICADA MANUALMENTE EM PANOS DE FACHADA SEM PRESENÇA DE VÃOS, ESPESSURA DE 35 MM, ACESSO POR ANDAIME. AF_08/2022</v>
          </cell>
          <cell r="C6747" t="str">
            <v>M2</v>
          </cell>
          <cell r="D6747">
            <v>52.51</v>
          </cell>
        </row>
        <row r="6748">
          <cell r="A6748">
            <v>104238</v>
          </cell>
          <cell r="B6748" t="str">
            <v>EMBOÇO OU MASSA ÚNICA EM ARGAMASSA TRAÇO 1:2:8, PREPARO MANUAL, APLICADA MANUALMENTE EM PANOS DE FACHADA SEM PRESENÇA DE VÃOS, ESPESSURA DE 35 MM, ACESSO POR ANDAIME. AF_08/2022</v>
          </cell>
          <cell r="C6748" t="str">
            <v>M2</v>
          </cell>
          <cell r="D6748">
            <v>57.44</v>
          </cell>
        </row>
        <row r="6749">
          <cell r="A6749">
            <v>104239</v>
          </cell>
          <cell r="B6749" t="str">
            <v>EMBOÇO OU MASSA ÚNICA EM ARGAMASSA INDUSTRIALIZADA, PREPARO MECÂNICA E APLICAÇÃO COM EQUIPAMENTO DE MISTURA E PROJEÇÃO DE 1,5 M3/H DE ARGAMASSA EM PANOS DE FACHADA SEM PRESENÇA DE VÃOS, ESPESSURA DE 35 MM, ACESSO POR ANDAIME. AF_08/2022</v>
          </cell>
          <cell r="C6749" t="str">
            <v>M2</v>
          </cell>
          <cell r="D6749">
            <v>92.72</v>
          </cell>
        </row>
        <row r="6750">
          <cell r="A6750">
            <v>104240</v>
          </cell>
          <cell r="B6750" t="str">
            <v>EMBOÇO OU MASSA ÚNICA EM ARGAMASSA TRAÇO 1:2:8, PREPARO MECÂNICA COM BETONEIRA 400 L, APLICADA COM PROJETOR TIPO CANEQUINHA EM PANOS DE FACHADA SEM PRESENÇA DE VÃOS, ESPESSURA DE 35 MM, ACESSO POR ANDAIME. AF_08/2022</v>
          </cell>
          <cell r="C6750" t="str">
            <v>M2</v>
          </cell>
          <cell r="D6750">
            <v>56.97</v>
          </cell>
        </row>
        <row r="6751">
          <cell r="A6751">
            <v>104241</v>
          </cell>
          <cell r="B6751" t="str">
            <v>EMBOÇO OU MASSA ÚNICA EM ARGAMASSA TRAÇO 1:2:8, PREPARO MECÂNICA COM BETONEIRA 400 L, APLICADA MANUALMENTE EM PANOS DE FACHADA SEM PRESENÇA DE VÃOS, ESPESSURA DE 45 MM, ACESSO POR ANDAIME. AF_08/2022</v>
          </cell>
          <cell r="C6751" t="str">
            <v>M2</v>
          </cell>
          <cell r="D6751">
            <v>58.92</v>
          </cell>
        </row>
        <row r="6752">
          <cell r="A6752">
            <v>104242</v>
          </cell>
          <cell r="B6752" t="str">
            <v>EMBOÇO OU MASSA ÚNICA EM ARGAMASSA TRAÇO 1:2:8, PREPARO MANUAL, APLICADA MANUALMENTE EM PANOS DE FACHADA SEM PRESENÇA DE VÃOS, ESPESSURA DE 45 MM, ACESSO POR ANDAIME. AF_08/2022</v>
          </cell>
          <cell r="C6752" t="str">
            <v>M2</v>
          </cell>
          <cell r="D6752">
            <v>65.11</v>
          </cell>
        </row>
        <row r="6753">
          <cell r="A6753">
            <v>104243</v>
          </cell>
          <cell r="B6753" t="str">
            <v>EMBOÇO OU MASSA ÚNICA EM ARGAMASSA INDUSTRIALIZADA, PREPARO MECÂNICA E APLICAÇÃO COM EQUIPAMENTO DE MISTURA E PROJEÇÃO DE 1,5 M3/H DE ARGAMASSA EM PANOS DE FACHADA SEM PRESENÇA DE VÃOS, ESPESSURA DE 45 MM, ACESSO POR ANDAIME. AF_08/2022</v>
          </cell>
          <cell r="C6753" t="str">
            <v>M2</v>
          </cell>
          <cell r="D6753">
            <v>109.95</v>
          </cell>
        </row>
        <row r="6754">
          <cell r="A6754">
            <v>104244</v>
          </cell>
          <cell r="B6754" t="str">
            <v>EMBOÇO OU MASSA ÚNICA EM ARGAMASSA TRAÇO 1:2:8, PREPARO MECÂNICA COM BETONEIRA 400 L, APLICADA COM PROJETOR TIPO CANEQUINHA EM PANOS DE FACHADA SEM PRESENÇA DE VÃOS, ESPESSURA DE 45 MM, ACESSO POR ANDAIME. AF_08/2022</v>
          </cell>
          <cell r="C6754" t="str">
            <v>M2</v>
          </cell>
          <cell r="D6754">
            <v>64.06</v>
          </cell>
        </row>
        <row r="6755">
          <cell r="A6755">
            <v>104245</v>
          </cell>
          <cell r="B6755" t="str">
            <v>EMBOÇO OU MASSA ÚNICA EM ARGAMASSA TRAÇO 1:2:8, PREPARO MECÂNICA COM BETONEIRA 400 L, APLICADA MANUALMENTE EM PANOS DE FACHADA SEM PRESENÇA DE VÃOS, ESPESSURA DE 50 MM, ACESSO POR ANDAIME. AF_08/2022</v>
          </cell>
          <cell r="C6755" t="str">
            <v>M2</v>
          </cell>
          <cell r="D6755">
            <v>64.37</v>
          </cell>
        </row>
        <row r="6756">
          <cell r="A6756">
            <v>104246</v>
          </cell>
          <cell r="B6756" t="str">
            <v>EMBOÇO OU MASSA ÚNICA EM ARGAMASSA TRAÇO 1:2:8, PREPARO MANUAL, APLICADA MANUALMENTE EM PANOS DE FACHADA SEM PRESENÇA DE VÃOS, ESPESSURA DE 50 MM, ACESSO POR ANDAIME. AF_08/2022</v>
          </cell>
          <cell r="C6756" t="str">
            <v>M2</v>
          </cell>
          <cell r="D6756">
            <v>71.180000000000007</v>
          </cell>
        </row>
        <row r="6757">
          <cell r="A6757">
            <v>104247</v>
          </cell>
          <cell r="B6757" t="str">
            <v>EMBOÇO OU MASSA ÚNICA EM ARGAMASSA INDUSTRIALIZADA, PREPARO MECÂNICA E APLICAÇÃO COM EQUIPAMENTO DE MISTURA E PROJEÇÃO DE 1,5 M3/H DE ARGAMASSA EM PANOS DE FACHADA SEM PRESENÇA DE VÃOS, ESPESSURA DE 50 MM, ACESSO POR ANDAIME. AF_08/2022</v>
          </cell>
          <cell r="C6757" t="str">
            <v>M2</v>
          </cell>
          <cell r="D6757">
            <v>118.01</v>
          </cell>
        </row>
        <row r="6758">
          <cell r="A6758">
            <v>104248</v>
          </cell>
          <cell r="B6758" t="str">
            <v>EMBOÇO OU MASSA ÚNICA EM ARGAMASSA TRAÇO 1:2:8, PREPARO MECÂNICA COM BETONEIRA 400 L, APLICADA COM PROJETOR TIPO CANEQUINHA EM PANOS DE FACHADA SEM PRESENÇA DE VÃOS, ESPESSURA DE 50 MM, ACESSO POR ANDAIME. AF_08/2022</v>
          </cell>
          <cell r="C6758" t="str">
            <v>M2</v>
          </cell>
          <cell r="D6758">
            <v>66.959999999999994</v>
          </cell>
        </row>
        <row r="6759">
          <cell r="A6759">
            <v>104249</v>
          </cell>
          <cell r="B6759" t="str">
            <v>EMBOÇO OU MASSA ÚNICA EM ARGAMASSA TRAÇO 1:2:8, PREPARO MECÂNICA COM BETONEIRA 400 L, APLICADA MANUALMENTE EM SUPERFÍCIES EXTERNAS DA SACADA, ESPESSURA DE 25 MM, ACESSO POR ANDAIME, SEM USO DE TELA METÁLICA. AF_08/2022</v>
          </cell>
          <cell r="C6759" t="str">
            <v>M2</v>
          </cell>
          <cell r="D6759">
            <v>69.17</v>
          </cell>
        </row>
        <row r="6760">
          <cell r="A6760">
            <v>104250</v>
          </cell>
          <cell r="B6760" t="str">
            <v>EMBOÇO OU MASSA ÚNICA EM ARGAMASSA TRAÇO 1:2:8, PREPARO MANUAL, APLICADA MANUALMENTE EM SUPERFÍCIES EXTERNAS DA SACADA, ESPESSURA DE 25 MM, ACESSO POR ANDAIME, SEM USO DE TELA METÁLICA. AF_08/2022</v>
          </cell>
          <cell r="C6760" t="str">
            <v>M2</v>
          </cell>
          <cell r="D6760">
            <v>72.849999999999994</v>
          </cell>
        </row>
        <row r="6761">
          <cell r="A6761">
            <v>104251</v>
          </cell>
          <cell r="B6761" t="str">
            <v>EMBOÇO OU MASSA ÚNICA EM ARGAMASSA INDUSTRIALIZADA, PREPARO MECÂNICO E APLICAÇÃO COM EQUIPAMENTO DE MISTURA E PROJEÇÃO DE 1,5 M3/H, NAS SUPERFÍCIES EXTERNAS DA SACADA, ESPESSURA DE 25 MM, ACESSO POR ANDAIME, SEM USO DE TELA METÁLICA. AF_08/2022</v>
          </cell>
          <cell r="C6761" t="str">
            <v>M2</v>
          </cell>
          <cell r="D6761">
            <v>96.32</v>
          </cell>
        </row>
        <row r="6762">
          <cell r="A6762">
            <v>104252</v>
          </cell>
          <cell r="B6762" t="str">
            <v>EMBOÇO OU MASSA ÚNICA EM ARGAMASSA TRAÇO 1:2:8, PREPARO MECÂNICA COM BETONEIRA 400 L, APLICADA COM PROJETOR TIPO CANEQUINHA EM SUPERFÍCIES EXTERNAS DA SACADA, ESPESSURA DE 25 MM, ACESSO POR ANDAIME, SEM USO DE TELA METÁLICA. AF_08/2022</v>
          </cell>
          <cell r="C6762" t="str">
            <v>M2</v>
          </cell>
          <cell r="D6762">
            <v>75.17</v>
          </cell>
        </row>
        <row r="6763">
          <cell r="A6763">
            <v>104253</v>
          </cell>
          <cell r="B6763" t="str">
            <v>EMBOÇO OU MASSA ÚNICA EM ARGAMASSA TRAÇO 1:2:8, PREPARO MECÂNICA COM BETONEIRA 400 L, APLICADA MANUALMENTE EM SUPERFÍCIES EXTERNAS DA SACADA, ESPESSURA DE 35 MM, ACESSO POR ANDAIME, SEM USO DE TELA METÁLICA. AF_08/2022</v>
          </cell>
          <cell r="C6763" t="str">
            <v>M2</v>
          </cell>
          <cell r="D6763">
            <v>83.51</v>
          </cell>
        </row>
        <row r="6764">
          <cell r="A6764">
            <v>104254</v>
          </cell>
          <cell r="B6764" t="str">
            <v>EMBOÇO OU MASSA ÚNICA EM ARGAMASSA TRAÇO 1:2:8, PREPARO MANUAL, APLICADA MANUALMENTE EM SUPERFÍCIES EXTERNAS DA SACADA, ESPESSURA DE 35 MM, ACESSO POR ANDAIME, SEM USO DE TELA METÁLICA. AF_08/2022</v>
          </cell>
          <cell r="C6764" t="str">
            <v>M2</v>
          </cell>
          <cell r="D6764">
            <v>88.44</v>
          </cell>
        </row>
        <row r="6765">
          <cell r="A6765">
            <v>104255</v>
          </cell>
          <cell r="B6765" t="str">
            <v>EMBOÇO OU MASSA ÚNICA EM ARGAMASSA INDUSTRIALIZADA, PREPARO MECÂNICO E APLICAÇÃO COM EQUIPAMENTO DE MISTURA E PROJEÇÃO DE 1,5 M3/H, NAS SUPERFÍCIES EXTERNAS DA SACADA, ESPESSURA DE 35 MM, ACESSO POR ANDAIME, SEM USO DE TELA METÁLICA. AF_08/2022</v>
          </cell>
          <cell r="C6765" t="str">
            <v>M2</v>
          </cell>
          <cell r="D6765">
            <v>120.77</v>
          </cell>
        </row>
        <row r="6766">
          <cell r="A6766">
            <v>104256</v>
          </cell>
          <cell r="B6766" t="str">
            <v>EMBOÇO OU MASSA ÚNICA EM ARGAMASSA TRAÇO 1:2:8, PREPARO MECÂNICO COM BETONEIRA 400 L, APLICADA COM PROJETOR TIPO CANEQUINHA EM SUPERFÍCIES EXTERNAS DA SACADA, ESPESSURA DE 35 MM, ACESSO POR ANDAIME, SEM USO DE TELA METÁLICA. AF_08/2022</v>
          </cell>
          <cell r="C6766" t="str">
            <v>M2</v>
          </cell>
          <cell r="D6766">
            <v>90.9</v>
          </cell>
        </row>
        <row r="6767">
          <cell r="A6767">
            <v>104257</v>
          </cell>
          <cell r="B6767" t="str">
            <v>EMBOÇO OU MASSA ÚNICA EM ARGAMASSA TRAÇO 1:2:8, PREPARO MECÂNICO COM BETONEIRA 400 L, APLICADA MANUALMENTE EM SUPERFÍCIES EXTERNAS DA SACADA, ESPESSURA DE 45 MM, ACESSO POR ANDAIME, SEM USO DE TELA METÁLICA. AF_08/2022</v>
          </cell>
          <cell r="C6767" t="str">
            <v>M2</v>
          </cell>
          <cell r="D6767">
            <v>89.92</v>
          </cell>
        </row>
        <row r="6768">
          <cell r="A6768">
            <v>104258</v>
          </cell>
          <cell r="B6768" t="str">
            <v>EMBOÇO OU MASSA ÚNICA EM ARGAMASSA TRAÇO 1:2:8, PREPARO MANUAL, APLICADA MANUALMENTE EM SUPERFÍCIES EXTERNAS DA SACADA, ESPESSURA DE 45 MM, ACESSO POR ANDAIME, SEM USO DE TELA METÁLICA. AF_08/2022</v>
          </cell>
          <cell r="C6768" t="str">
            <v>M2</v>
          </cell>
          <cell r="D6768">
            <v>96.11</v>
          </cell>
        </row>
        <row r="6769">
          <cell r="A6769">
            <v>104259</v>
          </cell>
          <cell r="B6769" t="str">
            <v>EMBOÇO OU MASSA ÚNICA EM ARGAMASSA INDUSTRIALIZADA, PREPARO MECÂNICO E APLICAÇÃO COM EQUIPAMENTO DE MISTURA E PROJEÇÃO DE 1,5 M3/H, NAS SUPERFÍCIES EXTERNAS DA SACADA, ESPESSURA DE 45 MM, ACESSO POR ANDAIME, SEM USO DE TELA METÁLICA. AF_08/2022</v>
          </cell>
          <cell r="C6769" t="str">
            <v>M2</v>
          </cell>
          <cell r="D6769">
            <v>138</v>
          </cell>
        </row>
        <row r="6770">
          <cell r="A6770">
            <v>104260</v>
          </cell>
          <cell r="B6770" t="str">
            <v>EMBOÇO OU MASSA ÚNICA EM ARGAMASSA TRAÇO 1:2:8, PREPARO MECÂNICO COM BETONEIRA 400 L, APLICADA COM PROJETOR TIPO CANEQUINHA EM SUPERFÍCIES EXTERNAS DA SACADA, ESPESSURA DE 45 MM, ACESSO POR ANDAIME, SEM USO DE TELA METÁLICA. AF_08/2022</v>
          </cell>
          <cell r="C6770" t="str">
            <v>M2</v>
          </cell>
          <cell r="D6770">
            <v>97.98</v>
          </cell>
        </row>
        <row r="6771">
          <cell r="A6771">
            <v>104261</v>
          </cell>
          <cell r="B6771" t="str">
            <v>EMBOÇO OU MASSA ÚNICA EM ARGAMASSA TRAÇO 1:2:8, PREPARO MECÂNICO COM BETONEIRA 400 L, APLICADA MANUALMENTE EM SUPERFÍCIES EXTERNAS DA SACADA, ESPESSURA DE 50 MM, ACESSO POR ANDAIME, SEM USO DE TELA METÁLICA. AF_08/2022</v>
          </cell>
          <cell r="C6771" t="str">
            <v>M2</v>
          </cell>
          <cell r="D6771">
            <v>115.52</v>
          </cell>
        </row>
        <row r="6772">
          <cell r="A6772">
            <v>104262</v>
          </cell>
          <cell r="B6772" t="str">
            <v>EMBOÇO OU MASSA ÚNICA EM ARGAMASSA TRAÇO 1:2:8, PREPARO MANUAL, APLICADA MANUALMENTE EM SUPERFÍCIES EXTERNAS DA SACADA, ESPESSURA DE 50 MM, ACESSO POR ANDAIME, SEM USO DE TELA METÁLICA. AF_08/2022</v>
          </cell>
          <cell r="C6772" t="str">
            <v>M2</v>
          </cell>
          <cell r="D6772">
            <v>122.33</v>
          </cell>
        </row>
        <row r="6773">
          <cell r="A6773">
            <v>104263</v>
          </cell>
          <cell r="B6773" t="str">
            <v>EMBOÇO OU MASSA ÚNICA EM ARGAMASSA INDUSTRIALIZADA, PREPARO MECÂNICO E APLICAÇÃO COM EQUIPAMENTO DE MISTURA E PROJEÇÃO DE 1,5 M3/H, NAS SUPERFÍCIES EXTERNAS DA SACADA, ESPESSURA DE 50 MM, ACESSO POR ANDAIME, SEM USO DE TELA METÁLICA. AF_08/2022</v>
          </cell>
          <cell r="C6773" t="str">
            <v>M2</v>
          </cell>
          <cell r="D6773">
            <v>158.97999999999999</v>
          </cell>
        </row>
        <row r="6774">
          <cell r="A6774">
            <v>104264</v>
          </cell>
          <cell r="B6774" t="str">
            <v>EMBOÇO OU MASSA ÚNICA EM ARGAMASSA TRAÇO 1:2:8, PREPARO MECÂNICO COM BETONEIRA 400 L, APLICADA COM PROJETOR TIPO CANEQUINHA EM SUPERFÍCIES EXTERNAS DA SACADA, ESPESSURA DE 50 MM, ACESSO POR ANDAIME, SEM USO DE TELA METÁLICA. AF_08/2022</v>
          </cell>
          <cell r="C6774" t="str">
            <v>M2</v>
          </cell>
          <cell r="D6774">
            <v>116.3</v>
          </cell>
        </row>
        <row r="6775">
          <cell r="A6775">
            <v>104627</v>
          </cell>
          <cell r="B6775" t="str">
            <v>APLICAÇÃO MANUAL DE GESSO DESEMPENADO (SEM TALISCAS) EM TETO DE AMBIENTES COM PAREDES EM PÉ DIREITO DUPLO E ÁREA MAIOR QUE 10M², ESPESSURA DE 0,5CM. AF_03/2023</v>
          </cell>
          <cell r="C6775" t="str">
            <v>M2</v>
          </cell>
          <cell r="D6775">
            <v>17.95</v>
          </cell>
        </row>
        <row r="6776">
          <cell r="A6776">
            <v>104628</v>
          </cell>
          <cell r="B6776" t="str">
            <v>APLICAÇÃO MANUAL DE GESSO DESEMPENADO (SEM TALISCAS) EM TETO DE AMBIENTES COM PAREDES EM PÉ DIREITO DUPLO E ÁREA ENTRE 5M² E 10M², ESPESSURA DE 0,5CM. AF_03/2023</v>
          </cell>
          <cell r="C6776" t="str">
            <v>M2</v>
          </cell>
          <cell r="D6776">
            <v>27.69</v>
          </cell>
        </row>
        <row r="6777">
          <cell r="A6777">
            <v>104629</v>
          </cell>
          <cell r="B6777" t="str">
            <v>APLICAÇÃO MANUAL DE GESSO DESEMPENADO (SEM TALISCAS) EM TETO DE AMBIENTES COM PAREDES EM PÉ DIREITO DUPLO E ÁREA MENOR QUE 5M², ESPESSURA DE 0,5CM. AF_03/2023</v>
          </cell>
          <cell r="C6777" t="str">
            <v>M2</v>
          </cell>
          <cell r="D6777">
            <v>33.29</v>
          </cell>
        </row>
        <row r="6778">
          <cell r="A6778">
            <v>104630</v>
          </cell>
          <cell r="B6778" t="str">
            <v>APLICAÇÃO MANUAL DE GESSO DESEMPENADO (SEM TALISCAS) EM TETO DE AMBIENTES COM PAREDES EM PÉ DIREITO DUPLO E ÁREA MAIOR QUE 10M², ESPESSURA DE 1,0CM. AF_03/2023</v>
          </cell>
          <cell r="C6778" t="str">
            <v>M2</v>
          </cell>
          <cell r="D6778">
            <v>28.28</v>
          </cell>
        </row>
        <row r="6779">
          <cell r="A6779">
            <v>104631</v>
          </cell>
          <cell r="B6779" t="str">
            <v>APLICAÇÃO MANUAL DE GESSO DESEMPENADO (SEM TALISCAS) EM TETO DE AMBIENTES COM PAREDES EM PÉ DIREITO DUPLO E ÁREA ENTRE 5M² E 10M², ESPESSURA DE 1,0CM. AF_03/2023</v>
          </cell>
          <cell r="C6779" t="str">
            <v>M2</v>
          </cell>
          <cell r="D6779">
            <v>38.03</v>
          </cell>
        </row>
        <row r="6780">
          <cell r="A6780">
            <v>104632</v>
          </cell>
          <cell r="B6780" t="str">
            <v>APLICAÇÃO MANUAL DE GESSO DESEMPENADO (SEM TALISCAS) EM TETO DE AMBIENTES COM PAREDES EM PÉ DIREITO DUPLO E ÁREA MENOR QUE 5M², ESPESSURA DE 1,0CM. AF_03/2023</v>
          </cell>
          <cell r="C6780" t="str">
            <v>M2</v>
          </cell>
          <cell r="D6780">
            <v>43.63</v>
          </cell>
        </row>
        <row r="6781">
          <cell r="A6781">
            <v>104633</v>
          </cell>
          <cell r="B6781" t="str">
            <v>APLICAÇÃO MANUAL DE GESSO DESEMPENADO (SEM TALISCAS) EM PAREDES COM PÉ DIREITO DUPLO, ESPESSURA DE 0,5CM. AF_03/2023</v>
          </cell>
          <cell r="C6781" t="str">
            <v>M2</v>
          </cell>
          <cell r="D6781">
            <v>24.5</v>
          </cell>
        </row>
        <row r="6782">
          <cell r="A6782">
            <v>104634</v>
          </cell>
          <cell r="B6782" t="str">
            <v>APLICAÇÃO MANUAL DE GESSO DESEMPENADO (SEM TALISCAS) EM PAREDES COM PÉ DIREITO DUPLO, ESPESSURA DE 1,0CM. AF_03/2023</v>
          </cell>
          <cell r="C6782" t="str">
            <v>M2</v>
          </cell>
          <cell r="D6782">
            <v>36.31</v>
          </cell>
        </row>
        <row r="6783">
          <cell r="A6783">
            <v>104635</v>
          </cell>
          <cell r="B6783" t="str">
            <v>APLICAÇÃO MANUAL DE GESSO SARRAFEADO (COM TALISCAS) EM PAREDES COM PÉ DIREITO DUPLO, ESPESSURA DE 1,0CM. AF_03/2023</v>
          </cell>
          <cell r="C6783" t="str">
            <v>M2</v>
          </cell>
          <cell r="D6783">
            <v>49.87</v>
          </cell>
        </row>
        <row r="6784">
          <cell r="A6784">
            <v>104636</v>
          </cell>
          <cell r="B6784" t="str">
            <v>APLICAÇÃO MANUAL DE GESSO SARRAFEADO (COM TALISCAS) EM PAREDES COM PÉ DIREITO DUPLO, ESPESSURA DE 1,5CM. AF_03/2023</v>
          </cell>
          <cell r="C6784" t="str">
            <v>M2</v>
          </cell>
          <cell r="D6784">
            <v>58.11</v>
          </cell>
        </row>
        <row r="6785">
          <cell r="A6785">
            <v>104951</v>
          </cell>
          <cell r="B6785" t="str">
            <v>MASSA ÚNICA, EM ARGAMASSA TRAÇO 1:2:8, PREPARO MECÂNICO, APLICADA MANUALMENTE EM PAREDES INTERNAS DE AMBIENTES COM ÁREA MAIOR QUE 10M², E = 17,5MM, COM TALISCAS. AF_03/2024</v>
          </cell>
          <cell r="C6785" t="str">
            <v>M2</v>
          </cell>
          <cell r="D6785">
            <v>33.94</v>
          </cell>
        </row>
        <row r="6786">
          <cell r="A6786">
            <v>104952</v>
          </cell>
          <cell r="B6786" t="str">
            <v>MASSA ÚNICA, EM ARGAMASSA TRAÇO 1:2:8, PREPARO MANUAL, APLICADA MANUALMENTE EM PAREDES INTERNAS DE AMBIENTES COM ÁREA MAIOR QUE 10M², E = 17,5MM, COM TALISCAS. AF_03/2024</v>
          </cell>
          <cell r="C6786" t="str">
            <v>M2</v>
          </cell>
          <cell r="D6786">
            <v>37.75</v>
          </cell>
        </row>
        <row r="6787">
          <cell r="A6787">
            <v>104953</v>
          </cell>
          <cell r="B6787" t="str">
            <v>MASSA ÚNICA, EM ARGAMASSA INDUSTRIALIZADA, PREPARO MECÂNICO, APLICADA COM EQUIPAMENTO DE MISTURA E PROJEÇÃO DE ARGAMASSA EM PAREDES INTERNAS, E = 17,5MM, COM TALISCAS. AF_03/2024</v>
          </cell>
          <cell r="C6787" t="str">
            <v>M2</v>
          </cell>
          <cell r="D6787">
            <v>62.49</v>
          </cell>
        </row>
        <row r="6788">
          <cell r="A6788">
            <v>104954</v>
          </cell>
          <cell r="B6788" t="str">
            <v>EMBOÇO, EM ARGAMASSA TRAÇO 1:2:8, PREPARO MANUAL, APLICADO MANUALMENTE EM PAREDES INTERNAS DE AMBIENTES COM PÉ-DIREITO DUPLO E ÁREA ENTRE 5M² E 10M², E = 17,5MM, COM TALISCAS. AF_03/2024</v>
          </cell>
          <cell r="C6788" t="str">
            <v>M2</v>
          </cell>
          <cell r="D6788">
            <v>48.56</v>
          </cell>
        </row>
        <row r="6789">
          <cell r="A6789">
            <v>104955</v>
          </cell>
          <cell r="B6789" t="str">
            <v>MASSA ÚNICA, EM ARGAMASSA TRAÇO 1:2:8, PREPARO MECÂNICO, APLICADA MANUALMENTE EM PAREDES INTERNAS DE AMBIENTES COM PÉ-DIREITO DUPLO E ÁREA MAIOR QUE 10M², E = 17,5MM, COM TALISCAS. AF_03/2024</v>
          </cell>
          <cell r="C6789" t="str">
            <v>M2</v>
          </cell>
          <cell r="D6789">
            <v>41.89</v>
          </cell>
        </row>
        <row r="6790">
          <cell r="A6790">
            <v>104956</v>
          </cell>
          <cell r="B6790" t="str">
            <v>MASSA ÚNICA, EM ARGAMASSA TRAÇO 1:2:8, PREPARO MANUAL, APLICADA MANUALMENTE EM PAREDES INTERNAS DE AMBIENTES COM PÉ-DIREITO DUPLO E ÁREA MAIOR QUE 10M², E = 17,5MM, COM TALISCAS. AF_03/2024</v>
          </cell>
          <cell r="C6790" t="str">
            <v>M2</v>
          </cell>
          <cell r="D6790">
            <v>45.7</v>
          </cell>
        </row>
        <row r="6791">
          <cell r="A6791">
            <v>104957</v>
          </cell>
          <cell r="B6791" t="str">
            <v>EMBOÇO, EM ARGAMASSA TRAÇO 1:2:8, PREPARO MECÂNICO, APLICADO MANUALMENTE EM PAREDES INTERNAS DE AMBIENTES COM PÉ-DIREITO DUPLO E ÁREA MAIOR QUE 10M², E = 17,5MM, COM TALISCAS. AF_03/2024</v>
          </cell>
          <cell r="C6791" t="str">
            <v>M2</v>
          </cell>
          <cell r="D6791">
            <v>40.94</v>
          </cell>
        </row>
        <row r="6792">
          <cell r="A6792">
            <v>104958</v>
          </cell>
          <cell r="B6792" t="str">
            <v>MASSA ÚNICA, EM ARGAMASSA TRAÇO 1:2:8 PREPARO MECÂNICO, APLICADA MANUALMENTE EM PAREDES INTERNAS DE AMBIENTES COM ÁREA MAIOR QUE 10M², E = 10MM, COM TALISCAS. AF_03/2024</v>
          </cell>
          <cell r="C6792" t="str">
            <v>M2</v>
          </cell>
          <cell r="D6792">
            <v>23.44</v>
          </cell>
        </row>
        <row r="6793">
          <cell r="A6793">
            <v>104959</v>
          </cell>
          <cell r="B6793" t="str">
            <v>MASSA ÚNICA, EM ARGAMASSA TRAÇO 1:2:8 PREPARO MANUAL, APLICADA MANUALMENTE EM PAREDES INTERNAS DE AMBIENTES COM ÁREA MAIOR QUE 10M², E = 10MM, COM TALISCAS. AF_03/2024</v>
          </cell>
          <cell r="C6793" t="str">
            <v>M2</v>
          </cell>
          <cell r="D6793">
            <v>25.87</v>
          </cell>
        </row>
        <row r="6794">
          <cell r="A6794">
            <v>104960</v>
          </cell>
          <cell r="B6794" t="str">
            <v>MASSA ÚNICA, EM ARGAMASSA INDUSTRIALIZADA, PREPARO MECÂNICO, APLICADA COM EQUIPAMENTO DE MISTURA E PROJEÇÃO DE ARGAMASSA EM PAREDES INTERNAS, E = 10MM, COM TALISCAS. AF_03/2024</v>
          </cell>
          <cell r="C6794" t="str">
            <v>M2</v>
          </cell>
          <cell r="D6794">
            <v>40.770000000000003</v>
          </cell>
        </row>
        <row r="6795">
          <cell r="A6795">
            <v>104961</v>
          </cell>
          <cell r="B6795" t="str">
            <v>EMBOÇO, EM ARGAMASSA TRAÇO 1:2:8, PREPARO MECÂNICO, APLICADO MANUALMENTE EM PAREDES INTERNAS DE AMBIENTES COM PÉ-DIREITO DUPLO E ÁREA MENOR QUE 5M², E = 17,5MM, COM TALISCAS. AF_03/2024</v>
          </cell>
          <cell r="C6795" t="str">
            <v>M2</v>
          </cell>
          <cell r="D6795">
            <v>51.13</v>
          </cell>
        </row>
        <row r="6796">
          <cell r="A6796">
            <v>104962</v>
          </cell>
          <cell r="B6796" t="str">
            <v>EMBOÇO, EM ARGAMASSA TRAÇO 1:2:8, PREPARO MANUAL, APLICADO MANUALMENTE EM PAREDES INTERNAS DE AMBIENTES COM PÉ-DIREITO DUPLO E ÁREA MENOR QUE 5M², E = 17,5MM, COM TALISCAS. AF_03/2024</v>
          </cell>
          <cell r="C6796" t="str">
            <v>M2</v>
          </cell>
          <cell r="D6796">
            <v>54.94</v>
          </cell>
        </row>
        <row r="6797">
          <cell r="A6797">
            <v>104963</v>
          </cell>
          <cell r="B6797" t="str">
            <v>MASSA ÚNICA, EM ARGAMASSA TRAÇO 1:2:8, PREPARO MECÂNICO, APLICADA MANUALMENTE EM PAREDES INTERNAS DE AMBIENTES COM PÉ-DIREITO DUPLO E ÁREA ENTRE 5M² E 10M², E = 17,5MM, COM TALISCAS. AF_03/2024</v>
          </cell>
          <cell r="C6797" t="str">
            <v>M2</v>
          </cell>
          <cell r="D6797">
            <v>46.59</v>
          </cell>
        </row>
        <row r="6798">
          <cell r="A6798">
            <v>104964</v>
          </cell>
          <cell r="B6798" t="str">
            <v>MASSA ÚNICA, EM ARGAMASSA TRAÇO 1:2:8, PREPARO MANUAL, APLICADA MANUALMENTE EM PAREDES INTERNAS DE AMBIENTES COM PÉ-DIREITO DUPLO E ÁREA ENTRE 5M² E 10M², E = 17,5MM, COM TALISCAS. AF_03/2024</v>
          </cell>
          <cell r="C6798" t="str">
            <v>M2</v>
          </cell>
          <cell r="D6798">
            <v>50.4</v>
          </cell>
        </row>
        <row r="6799">
          <cell r="A6799">
            <v>104965</v>
          </cell>
          <cell r="B6799" t="str">
            <v>EMBOÇO, EM ARGAMASSA TRAÇO 1:2:8, PREPARO MECÂNICO, APLICADO MANUALMENTE EM PAREDES INTERNAS DE AMBIENTES COM PÉ-DIREITO DUPLO E ÁREA ENTRE 5M² E 10M², E = 17,5MM, COM TALISCAS. AF_03/2024</v>
          </cell>
          <cell r="C6799" t="str">
            <v>M2</v>
          </cell>
          <cell r="D6799">
            <v>44.75</v>
          </cell>
        </row>
        <row r="6800">
          <cell r="A6800">
            <v>104966</v>
          </cell>
          <cell r="B6800" t="str">
            <v>EMBOÇO, EM ARGAMASSA TRAÇO 1:2:8, PREPARO MANUAL, APLICADO MANUALMENTE EM PAREDES INTERNAS DE AMBIENTES COM PÉ-DIREITO DUPLO E ÁREA MAIOR QUE 10M², E = 17,5MM, COM TALISCAS. AF_03/2024</v>
          </cell>
          <cell r="C6800" t="str">
            <v>M2</v>
          </cell>
          <cell r="D6800">
            <v>44.75</v>
          </cell>
        </row>
        <row r="6801">
          <cell r="A6801">
            <v>104967</v>
          </cell>
          <cell r="B6801" t="str">
            <v>EMBOÇO, EM ARGAMASSA TRAÇO 1:2:8, PREPARO MECÂNICO, APLICADO MANUALMENTE EM PAREDES INTERNAS DE AMBIENTES COM PÉ-DIREITO DUPLO E ÁREA MENOR QUE 5M², E = 10MM, COM TALISCAS. AF_03/2024</v>
          </cell>
          <cell r="C6801" t="str">
            <v>M2</v>
          </cell>
          <cell r="D6801">
            <v>38.71</v>
          </cell>
        </row>
        <row r="6802">
          <cell r="A6802">
            <v>104968</v>
          </cell>
          <cell r="B6802" t="str">
            <v>EMBOÇO, EM ARGAMASSA TRAÇO 1:2:8, PREPARO MANUAL, APLICADO MANUALMENTE EM PAREDES INTERNAS DE AMBIENTES COM PÉ-DIREITO DUPLO E ÁREA MENOR QUE 5M², E = 10MM, COM TALISCAS. AF_03/2024</v>
          </cell>
          <cell r="C6802" t="str">
            <v>M2</v>
          </cell>
          <cell r="D6802">
            <v>41.14</v>
          </cell>
        </row>
        <row r="6803">
          <cell r="A6803">
            <v>104969</v>
          </cell>
          <cell r="B6803" t="str">
            <v>MASSA ÚNICA, EM ARGAMASSA TRAÇO 1:2:8, PREPARO MECÂNICO, APLICADA MANUALMENTE EM PAREDES INTERNAS DE AMBIENTES COM PÉ-DIREITO DUPLO E ÁREA ENTRE 5M² E 10M², E = 10MM, COM TALISCAS. AF_03/2024</v>
          </cell>
          <cell r="C6803" t="str">
            <v>M2</v>
          </cell>
          <cell r="D6803">
            <v>34.18</v>
          </cell>
        </row>
        <row r="6804">
          <cell r="A6804">
            <v>104970</v>
          </cell>
          <cell r="B6804" t="str">
            <v>MASSA ÚNICA, EM ARGAMASSA TRAÇO 1:2:8, PREPARO MANUAL, APLICADA MANUALMENTE EM PAREDES INTERNAS DE AMBIENTES COM PÉ-DIREITO DUPLO E ÁREA ENTRE 5M² E 10M², E = 10MM, COM TALISCAS. AF_03/2024</v>
          </cell>
          <cell r="C6804" t="str">
            <v>M2</v>
          </cell>
          <cell r="D6804">
            <v>36.61</v>
          </cell>
        </row>
        <row r="6805">
          <cell r="A6805">
            <v>104971</v>
          </cell>
          <cell r="B6805" t="str">
            <v>EMBOÇO, EM ARGAMASSA TRAÇO 1:2:8, PREPARO MECÂNICO, APLICADO MANUALMENTE EM PAREDES INTERNAS DE AMBIENTES COM PÉ-DIREITO DUPLO E ÁREA ENTRE 5M² E 10M², E = 10MM, COM TALISCAS. AF_03/2024</v>
          </cell>
          <cell r="C6805" t="str">
            <v>M2</v>
          </cell>
          <cell r="D6805">
            <v>32.33</v>
          </cell>
        </row>
        <row r="6806">
          <cell r="A6806">
            <v>104972</v>
          </cell>
          <cell r="B6806" t="str">
            <v>EMBOÇO, EM ARGAMASSA TRAÇO 1:2:8, PREPARO MANUAL, APLICADO MANUALMENTE EM PAREDES INTERNAS DE AMBIENTES COM PÉ-DIREITO DUPLO E ÁREA ENTRE 5M² E 10M², E = 10MM, COM TALISCAS. AF_03/2024</v>
          </cell>
          <cell r="C6806" t="str">
            <v>M2</v>
          </cell>
          <cell r="D6806">
            <v>34.76</v>
          </cell>
        </row>
        <row r="6807">
          <cell r="A6807">
            <v>104973</v>
          </cell>
          <cell r="B6807" t="str">
            <v>MASSA ÚNICA, EM ARGAMASSA TRAÇO 1:2:8, PREPARO MECÂNICO, APLICADA MANUALMENTE EM PAREDES INTERNAS DE AMBIENTES COM PÉ-DIREITO DUPLO ÁREA MAIOR QUE 10M², E = 10MM, COM TALISCAS. AF_03/2024</v>
          </cell>
          <cell r="C6807" t="str">
            <v>M2</v>
          </cell>
          <cell r="D6807">
            <v>29.47</v>
          </cell>
        </row>
        <row r="6808">
          <cell r="A6808">
            <v>104974</v>
          </cell>
          <cell r="B6808" t="str">
            <v>MASSA ÚNICA, EM ARGAMASSA TRAÇO 1:2:8, PREPARO MANUAL, APLICADA MANUALMENTE EM PAREDES INTERNAS DE AMBIENTES COM PÉ-DIREITO DUPLO ÁREA MAIOR QUE 10M², E = 10MM, COM TALISCAS. AF_03/2024</v>
          </cell>
          <cell r="C6808" t="str">
            <v>M2</v>
          </cell>
          <cell r="D6808">
            <v>31.9</v>
          </cell>
        </row>
        <row r="6809">
          <cell r="A6809">
            <v>104975</v>
          </cell>
          <cell r="B6809" t="str">
            <v>EMBOÇO, EM ARGAMASSA TRAÇO 1:2:8, PREPARO MECÂNICO, APLICADO MANUALMENTE EM PAREDES INTERNAS DE AMBIENTES COM PÉ-DIREITO DUPLO E ÁREA MAIOR QUE 10M², E = 10MM, COM TALISCAS. AF_03/2024</v>
          </cell>
          <cell r="C6809" t="str">
            <v>M2</v>
          </cell>
          <cell r="D6809">
            <v>28.53</v>
          </cell>
        </row>
        <row r="6810">
          <cell r="A6810">
            <v>104976</v>
          </cell>
          <cell r="B6810" t="str">
            <v>EMBOÇO, EM ARGAMASSA TRAÇO 1:2:8, PREPARO MANUAL, APLICADO MANUALMENTE EM PAREDES INTERNAS DE AMBIENTES COM PÉ-DIREITO DUPLO E ÁREA MAIOR QUE 10M², E = 10MM, COM TALISCAS. AF_03/2024</v>
          </cell>
          <cell r="C6810" t="str">
            <v>M2</v>
          </cell>
          <cell r="D6810">
            <v>30.96</v>
          </cell>
        </row>
        <row r="6811">
          <cell r="A6811">
            <v>104977</v>
          </cell>
          <cell r="B6811" t="str">
            <v>MASSA ÚNICA, EM ARGAMASSA TRAÇO 1:2:8, PREPARO MECÂNICO, APLICADA MANUALMENTE EM TETO DE AMBIENTES COM PAREDES EM PÉ-DIREITO DUPLO, E = 17,5MM, COM TALISCAS. AF_03/2024</v>
          </cell>
          <cell r="C6811" t="str">
            <v>M2</v>
          </cell>
          <cell r="D6811">
            <v>48.75</v>
          </cell>
        </row>
        <row r="6812">
          <cell r="A6812">
            <v>104978</v>
          </cell>
          <cell r="B6812" t="str">
            <v>MASSA ÚNICA, EM ARGAMASSA TRAÇO 1:2:8, PREPARO MECÂNICO, APLICADA MANUALMENTE EM TETO DE AMBIENTES COM PAREDES EM PÉ-DIREITO DUPLO, E = 10MM, COM TALISCAS. AF_03/2024</v>
          </cell>
          <cell r="C6812" t="str">
            <v>M2</v>
          </cell>
          <cell r="D6812">
            <v>36.5</v>
          </cell>
        </row>
        <row r="6813">
          <cell r="A6813">
            <v>105185</v>
          </cell>
          <cell r="B6813" t="str">
            <v>REVESTIMENTO DECORATIVO MONOCAMADA EXECUTADO MANUALMENTE EM FACHADA DE UM EDIFÍCIO DE ESTRUTURA CONVENCIONAL E ACABAMENTO CHAPISCADO/FLOCADO. AF_03/2024</v>
          </cell>
          <cell r="C6813" t="str">
            <v>M2</v>
          </cell>
          <cell r="D6813">
            <v>205.01</v>
          </cell>
        </row>
        <row r="6814">
          <cell r="A6814">
            <v>105186</v>
          </cell>
          <cell r="B6814" t="str">
            <v>REVESTIMENTO DECORATIVO MONOCAMADA EXECUTADO MANUALMENTE EM FACHADA DE UM EDIFÍCIO DE ALVENARIA ESTRUTURAL E ACABAMENTO CHAPISCADO/FLOCADO. AF_03/2024</v>
          </cell>
          <cell r="C6814" t="str">
            <v>M2</v>
          </cell>
          <cell r="D6814">
            <v>151.19</v>
          </cell>
        </row>
        <row r="6815">
          <cell r="A6815">
            <v>105187</v>
          </cell>
          <cell r="B6815" t="str">
            <v>REVESTIMENTO DECORATIVO MONOCAMADA EXECUTADO COM EQUIPAMENTO DE PROJEÇÃO EM FACHADA DE UM EDIFÍCIO DE ESTRUTURA CONVENCIONAL E ACABAMENTO CHAPISCADO/FLOCADO. AF_03/2024</v>
          </cell>
          <cell r="C6815" t="str">
            <v>M2</v>
          </cell>
          <cell r="D6815">
            <v>198.99</v>
          </cell>
        </row>
        <row r="6816">
          <cell r="A6816">
            <v>105188</v>
          </cell>
          <cell r="B6816" t="str">
            <v>REVESTIMENTO DECORATIVO MONOCAMADA EXECUTADO COM EQUIPAMENTO DE PROJEÇÃO EM FACHADA DE UM EDIFÍCIO DE ALVENARIA ESTRUTURAL E ACABAMENTO CHAPISCADO/FLOCADO. AF_03/2024</v>
          </cell>
          <cell r="C6816" t="str">
            <v>M2</v>
          </cell>
          <cell r="D6816">
            <v>145.62</v>
          </cell>
        </row>
        <row r="6817">
          <cell r="A6817">
            <v>87244</v>
          </cell>
          <cell r="B6817" t="str">
            <v>REVESTIMENTO CERÂMICO PARA PAREDES EXTERNAS EM PASTILHAS DE PORCELANA 5 X 5 CM (PLACAS DE 30 X 30 CM), ALINHADAS A PRUMO. AF_02/2023</v>
          </cell>
          <cell r="C6817" t="str">
            <v>M2</v>
          </cell>
          <cell r="D6817">
            <v>259.14999999999998</v>
          </cell>
        </row>
        <row r="6818">
          <cell r="A6818">
            <v>87245</v>
          </cell>
          <cell r="B6818" t="str">
            <v>REVESTIMENTO CERÂMICO PARA PAREDES EXTERNAS EM PASTILHAS DE PORCELANA 5 X 5 CM (PLACAS DE 30 X 30 CM), ALINHADAS A PRUMO, APLICADO EM SUPERFÍCIES INTERNAS DE SACADA. AF_02/2023</v>
          </cell>
          <cell r="C6818" t="str">
            <v>M2</v>
          </cell>
          <cell r="D6818">
            <v>310.52999999999997</v>
          </cell>
        </row>
        <row r="6819">
          <cell r="A6819">
            <v>87265</v>
          </cell>
          <cell r="B6819" t="str">
            <v>REVESTIMENTO CERÂMICO PARA PAREDES INTERNAS COM PLACAS TIPO ESMALTADA DE DIMENSÕES 20X20 CM APLICADAS NA ALTURA INTEIRA DAS PAREDES.  AF_02/2023_PE</v>
          </cell>
          <cell r="C6819" t="str">
            <v>M2</v>
          </cell>
          <cell r="D6819">
            <v>55.26</v>
          </cell>
        </row>
        <row r="6820">
          <cell r="A6820">
            <v>87267</v>
          </cell>
          <cell r="B6820" t="str">
            <v>REVESTIMENTO CERÂMICO PARA PAREDES INTERNAS COM PLACAS TIPO ESMALTADA DE DIMENSÕES 20X20 CM APLICADAS A MEIA ALTURA DAS PAREDES. AF_02/2023_PE</v>
          </cell>
          <cell r="C6820" t="str">
            <v>M2</v>
          </cell>
          <cell r="D6820">
            <v>60.25</v>
          </cell>
        </row>
        <row r="6821">
          <cell r="A6821">
            <v>87269</v>
          </cell>
          <cell r="B6821" t="str">
            <v>REVESTIMENTO CERÂMICO PARA PAREDES INTERNAS COM PLACAS TIPO ESMALTADA DE DIMENSÕES 25X35 CM APLICADAS NA ALTURA INTEIRA DAS PAREDES. AF_02/2023_PE</v>
          </cell>
          <cell r="C6821" t="str">
            <v>M2</v>
          </cell>
          <cell r="D6821">
            <v>58.92</v>
          </cell>
        </row>
        <row r="6822">
          <cell r="A6822">
            <v>87271</v>
          </cell>
          <cell r="B6822" t="str">
            <v>REVESTIMENTO CERÂMICO PARA PAREDES INTERNAS COM PLACAS TIPO ESMALTADA DE DIMENSÕES 25X35 CM APLICADAS A MEIA ALTURA DAS PAREDES. AF_02/2023_PE</v>
          </cell>
          <cell r="C6822" t="str">
            <v>M2</v>
          </cell>
          <cell r="D6822">
            <v>63.97</v>
          </cell>
        </row>
        <row r="6823">
          <cell r="A6823">
            <v>87273</v>
          </cell>
          <cell r="B6823" t="str">
            <v>REVESTIMENTO CERÂMICO PARA PAREDES INTERNAS COM PLACAS TIPO ESMALTADA DE DIMENSÕES 33X45 CM APLICADAS NA ALTURA INTEIRA DAS PAREDES. AF_02/2023_PE</v>
          </cell>
          <cell r="C6823" t="str">
            <v>M2</v>
          </cell>
          <cell r="D6823">
            <v>61.98</v>
          </cell>
        </row>
        <row r="6824">
          <cell r="A6824">
            <v>87275</v>
          </cell>
          <cell r="B6824" t="str">
            <v>REVESTIMENTO CERÂMICO PARA PAREDES INTERNAS COM PLACAS TIPO ESMALTADA DE DIMENSÕES 33X45 CM APLICADAS A MEIA ALTURA DAS PAREDES. AF_02/2023_PE</v>
          </cell>
          <cell r="C6824" t="str">
            <v>M2</v>
          </cell>
          <cell r="D6824">
            <v>68.67</v>
          </cell>
        </row>
        <row r="6825">
          <cell r="A6825">
            <v>88788</v>
          </cell>
          <cell r="B6825" t="str">
            <v>REVESTIMENTO CERÂMICO PARA PAREDES EXTERNAS EM PASTILHAS DE PORCELANA 2,5 X 2,5 CM (PLACAS DE 30 X 30 CM), ALINHADAS A PRUMO. AF_02/2023</v>
          </cell>
          <cell r="C6825" t="str">
            <v>M2</v>
          </cell>
          <cell r="D6825">
            <v>338.25</v>
          </cell>
        </row>
        <row r="6826">
          <cell r="A6826">
            <v>88789</v>
          </cell>
          <cell r="B6826" t="str">
            <v>REVESTIMENTO CERÂMICO PARA PAREDES EXTERNAS EM PASTILHAS DE PORCELANA 2,5 X 2,5 CM (PLACAS DE 30 X 30 CM), ALINHADAS A PRUMO, APLICADO EM SUPERFÍCIES INTERNAS DE SACADA. AF_02/2023</v>
          </cell>
          <cell r="C6826" t="str">
            <v>M2</v>
          </cell>
          <cell r="D6826">
            <v>405.99</v>
          </cell>
        </row>
        <row r="6827">
          <cell r="A6827">
            <v>104588</v>
          </cell>
          <cell r="B6827" t="str">
            <v>REVESTIMENTO CERÂMICO PARA PAREDES EXTERNAS, COM PLACAS TIPO GRÊS OU SEMIGRÊS, FORMATO MENOR OU IGUAL A 200 CM2, ALINHADAS A PRUMO. AF_02/2023</v>
          </cell>
          <cell r="C6827" t="str">
            <v>M2</v>
          </cell>
          <cell r="D6827">
            <v>214.67</v>
          </cell>
        </row>
        <row r="6828">
          <cell r="A6828">
            <v>104589</v>
          </cell>
          <cell r="B6828" t="str">
            <v>REVESTIMENTO CERÂMICO PARA PAREDES EXTERNAS, COM PLACAS TIPO GRÊS OU SEMIGRÊS, FORMATO MENOR OU IGUAL A 200 CM2, ALINHADAS A PRUMO, APLICADO  EM SUPERFÍCIES INTERNAS DE SACADA. AF_02/2023</v>
          </cell>
          <cell r="C6828" t="str">
            <v>M2</v>
          </cell>
          <cell r="D6828">
            <v>256.57</v>
          </cell>
        </row>
        <row r="6829">
          <cell r="A6829">
            <v>104590</v>
          </cell>
          <cell r="B6829" t="str">
            <v>REVESTIMENTO CERÂMICO PARA PAREDES EXTERNAS, COM PLACAS TIPO GRÊS OU SEMIGRÊS, FORMATO MENOR OU IGUAL A 200 CM2, DISPOSTAS EM AMARRAÇÃO. AF_02/2023</v>
          </cell>
          <cell r="C6829" t="str">
            <v>M2</v>
          </cell>
          <cell r="D6829">
            <v>235.89</v>
          </cell>
        </row>
        <row r="6830">
          <cell r="A6830">
            <v>104591</v>
          </cell>
          <cell r="B6830" t="str">
            <v>REVESTIMENTO CERÂMICO PARA PAREDES EXTERNAS, COM PLACAS TIPO GRÊS OU SEMIGRÊS, FORMATO MENOR OU IGUAL A 200 CM2, DISPOSTAS EM AMARRAÇÃO, APLICADO  EM SUPERFÍCIES INTERNAS DE SACADA. AF_02/2023</v>
          </cell>
          <cell r="C6830" t="str">
            <v>M2</v>
          </cell>
          <cell r="D6830">
            <v>280.64999999999998</v>
          </cell>
        </row>
        <row r="6831">
          <cell r="A6831">
            <v>104611</v>
          </cell>
          <cell r="B6831" t="str">
            <v>REVESTIMENTO CERÂMICO PARA PAREDES INTERNAS COM PLACAS TIPO ESMALTADA DE DIMENSÕES 60X60 CM APLICADAS NA ALTURA INTEIRA DAS PAREDES. AF_02/2023_PE</v>
          </cell>
          <cell r="C6831" t="str">
            <v>M2</v>
          </cell>
          <cell r="D6831">
            <v>86.65</v>
          </cell>
        </row>
        <row r="6832">
          <cell r="A6832">
            <v>104612</v>
          </cell>
          <cell r="B6832" t="str">
            <v>REVESTIMENTO CERÂMICO PARA PAREDES INTERNAS COM PLACAS TIPO ESMALTADA DE DIMENSÕES 60X60 CM APLICADAS A MEIA ALTURA DAS PAREDES. AF_02/2023_PE</v>
          </cell>
          <cell r="C6832" t="str">
            <v>M2</v>
          </cell>
          <cell r="D6832">
            <v>87.34</v>
          </cell>
        </row>
        <row r="6833">
          <cell r="A6833">
            <v>104613</v>
          </cell>
          <cell r="B6833" t="str">
            <v>REVESTIMENTO CERÂMICO PARA PAREDES INTERNAS COM PLACAS TIPO ESMALTADA DE DIMENSÕES 20X20 CM APLICADAS EM DIAGONAL, NA ALTURA INTEIRA DAS PAREDES. AF_02/2023_PE</v>
          </cell>
          <cell r="C6833" t="str">
            <v>M2</v>
          </cell>
          <cell r="D6833">
            <v>58.59</v>
          </cell>
        </row>
        <row r="6834">
          <cell r="A6834">
            <v>104614</v>
          </cell>
          <cell r="B6834" t="str">
            <v>REVESTIMENTO CERÂMICO PARA PAREDES INTERNAS COM PLACAS TIPO ESMALTADA DE DIMENSÕES 20X20 CM APLICADAS EM DIAGONAL, A MEIA ALTURA DAS PAREDES. AF_02/2023_PE</v>
          </cell>
          <cell r="C6834" t="str">
            <v>M2</v>
          </cell>
          <cell r="D6834">
            <v>65.09</v>
          </cell>
        </row>
        <row r="6835">
          <cell r="A6835">
            <v>104615</v>
          </cell>
          <cell r="B6835" t="str">
            <v>REVESTIMENTO CERÂMICO PARA PAREDES INTERNAS COM PLACAS TIPO PASTILHA DE DIMENSÕES 5 X 5 CM (PLACAS DE 30 X 30 CM) CM APLICADAS NA ALTURA INTEIRA DAS PAREDES. AF_02/2023</v>
          </cell>
          <cell r="C6835" t="str">
            <v>M2</v>
          </cell>
          <cell r="D6835">
            <v>258.51</v>
          </cell>
        </row>
        <row r="6836">
          <cell r="A6836">
            <v>104616</v>
          </cell>
          <cell r="B6836" t="str">
            <v>REVESTIMENTO CERÂMICO PARA PAREDES INTERNAS COM PLACAS TIPO PASTILHA DE DIMENSÕES 2,5 X 2,5 CM (PLACAS DE 30 X 30 CM) CM APLICADAS NA ALTURA INTEIRA DAS PAREDES. AF_02/2023</v>
          </cell>
          <cell r="C6836" t="str">
            <v>M2</v>
          </cell>
          <cell r="D6836">
            <v>340.94</v>
          </cell>
        </row>
        <row r="6837">
          <cell r="A6837">
            <v>104617</v>
          </cell>
          <cell r="B6837" t="str">
            <v>REVESTIMENTO CERÂMICO PARA PAREDES INTERNAS COM PLACAS TIPO PASTILHA DE DIMENSÕES 5 X 5 CM (PLACAS DE 30 X 30 CM) CM APLICADAS A MEIA ALTURA DAS PAREDES. AF_02/2023</v>
          </cell>
          <cell r="C6837" t="str">
            <v>M2</v>
          </cell>
          <cell r="D6837">
            <v>268.60000000000002</v>
          </cell>
        </row>
        <row r="6838">
          <cell r="A6838">
            <v>104618</v>
          </cell>
          <cell r="B6838" t="str">
            <v>REVESTIMENTO CERÂMICO PARA PAREDES INTERNAS COM PLACAS TIPO PASTILHA DE DIMENSÕES 2,5 X 2,5 CM (PLACAS DE 30 X 30 CM) CM APLICADAS A MEIA ALTURA DAS PAREDES. AF_02/2023</v>
          </cell>
          <cell r="C6838" t="str">
            <v>M2</v>
          </cell>
          <cell r="D6838">
            <v>351.03</v>
          </cell>
        </row>
        <row r="6839">
          <cell r="A6839">
            <v>104619</v>
          </cell>
          <cell r="B6839" t="str">
            <v>RODAPÉ CERÂMICO DE 7CM DE ALTURA COM PLACAS TIPO ESMALTADA DE DIMENSÕES 80X80CM. AF_02/2023</v>
          </cell>
          <cell r="C6839" t="str">
            <v>M</v>
          </cell>
          <cell r="D6839">
            <v>12.99</v>
          </cell>
        </row>
        <row r="6840">
          <cell r="A6840">
            <v>101965</v>
          </cell>
          <cell r="B6840" t="str">
            <v>PEITORIL LINEAR EM GRANITO OU MÁRMORE, L = 15CM, COMPRIMENTO DE ATÉ 2M, ASSENTADO COM ARGAMASSA 1:6 COM ADITIVO. AF_11/2020</v>
          </cell>
          <cell r="C6840" t="str">
            <v>M</v>
          </cell>
          <cell r="D6840">
            <v>175.56</v>
          </cell>
        </row>
        <row r="6841">
          <cell r="A6841">
            <v>101966</v>
          </cell>
          <cell r="B6841" t="str">
            <v>CHAPIM SOBRE MUROS LINEARES, EM GRANITO OU MÁRMORE, L = 25 CM, ASSENTADO COM ARGAMASSA 1:6 COM ADITIVO. AF_11/2020</v>
          </cell>
          <cell r="C6841" t="str">
            <v>M</v>
          </cell>
          <cell r="D6841">
            <v>234.99</v>
          </cell>
        </row>
        <row r="6842">
          <cell r="A6842">
            <v>101979</v>
          </cell>
          <cell r="B6842" t="str">
            <v>CHAPIM (RUFO CAPA) EM AÇO GALVANIZADO, CORTE 33. AF_11/2020</v>
          </cell>
          <cell r="C6842" t="str">
            <v>M</v>
          </cell>
          <cell r="D6842">
            <v>38.950000000000003</v>
          </cell>
        </row>
        <row r="6843">
          <cell r="A6843">
            <v>96112</v>
          </cell>
          <cell r="B6843" t="str">
            <v>FORRO EM MADEIRA PINUS, PARA AMBIENTES RESIDENCIAIS, INCLUSIVE ESTRUTURA UNIDIRECIONAL DE FIXAÇÃO. AF_08/2023</v>
          </cell>
          <cell r="C6843" t="str">
            <v>M2</v>
          </cell>
          <cell r="D6843">
            <v>156.81</v>
          </cell>
        </row>
        <row r="6844">
          <cell r="A6844">
            <v>96122</v>
          </cell>
          <cell r="B6844" t="str">
            <v>ACABAMENTOS PARA FORRO (RODA-FORRO EM MADEIRA PINUS). AF_08/2023</v>
          </cell>
          <cell r="C6844" t="str">
            <v>M</v>
          </cell>
          <cell r="D6844">
            <v>43.15</v>
          </cell>
        </row>
        <row r="6845">
          <cell r="A6845">
            <v>104756</v>
          </cell>
          <cell r="B6845" t="str">
            <v>FORRO EM MADEIRA PINUS, PARA AMBIENTES RESIDENCIAIS E COMERCIAIS, INCLUSIVE ESTRUTURA BIDIRECIONAL DE FIXAÇÃO. AF_08/2023</v>
          </cell>
          <cell r="C6845" t="str">
            <v>M2</v>
          </cell>
          <cell r="D6845">
            <v>196.46</v>
          </cell>
        </row>
        <row r="6846">
          <cell r="A6846">
            <v>96109</v>
          </cell>
          <cell r="B6846" t="str">
            <v>FORRO EM PLACAS DE GESSO, PARA AMBIENTES RESIDENCIAIS. AF_08/2023_PS</v>
          </cell>
          <cell r="C6846" t="str">
            <v>M2</v>
          </cell>
          <cell r="D6846">
            <v>48.02</v>
          </cell>
        </row>
        <row r="6847">
          <cell r="A6847">
            <v>96110</v>
          </cell>
          <cell r="B6847" t="str">
            <v>FORRO EM DRYWALL PARA AMBIENTES RESIDENCIAIS, INCLUSIVE ESTRUTURA UNIDIRECIONAL DE FIXAÇÃO. AF_08/2023_PS</v>
          </cell>
          <cell r="C6847" t="str">
            <v>M2</v>
          </cell>
          <cell r="D6847">
            <v>68.73</v>
          </cell>
        </row>
        <row r="6848">
          <cell r="A6848">
            <v>96113</v>
          </cell>
          <cell r="B6848" t="str">
            <v>FORRO EM PLACAS DE GESSO, PARA AMBIENTES COMERCIAIS. AF_08/2023_PS</v>
          </cell>
          <cell r="C6848" t="str">
            <v>M2</v>
          </cell>
          <cell r="D6848">
            <v>43.45</v>
          </cell>
        </row>
        <row r="6849">
          <cell r="A6849">
            <v>96114</v>
          </cell>
          <cell r="B6849" t="str">
            <v>FORRO EM DRYWALL, PARA AMBIENTES COMERCIAIS, INCLUSIVE ESTRUTURA BIRECIONAL DE FIXAÇÃO. AF_08/2023_PS</v>
          </cell>
          <cell r="C6849" t="str">
            <v>M2</v>
          </cell>
          <cell r="D6849">
            <v>69.959999999999994</v>
          </cell>
        </row>
        <row r="6850">
          <cell r="A6850">
            <v>96120</v>
          </cell>
          <cell r="B6850" t="str">
            <v>ACABAMENTOS PARA FORRO (MOLDURA DE GESSO). AF_08/2023</v>
          </cell>
          <cell r="C6850" t="str">
            <v>M</v>
          </cell>
          <cell r="D6850">
            <v>2.83</v>
          </cell>
        </row>
        <row r="6851">
          <cell r="A6851">
            <v>96123</v>
          </cell>
          <cell r="B6851" t="str">
            <v>ACABAMENTOS PARA FORRO (MOLDURA EM DRYWALL, COM LARGURA DE 15 CM). AF_08/2023_PS</v>
          </cell>
          <cell r="C6851" t="str">
            <v>M</v>
          </cell>
          <cell r="D6851">
            <v>26.7</v>
          </cell>
        </row>
        <row r="6852">
          <cell r="A6852">
            <v>99054</v>
          </cell>
          <cell r="B6852" t="str">
            <v>ACABAMENTOS PARA FORRO (SANCA DE GESSO, MONTADA NA OBRA). AF_08/2023_PS</v>
          </cell>
          <cell r="C6852" t="str">
            <v>M2</v>
          </cell>
          <cell r="D6852">
            <v>54.78</v>
          </cell>
        </row>
        <row r="6853">
          <cell r="A6853">
            <v>96111</v>
          </cell>
          <cell r="B6853" t="str">
            <v>FORRO EM RÉGUAS DE PVC, FRISADO, PARA AMBIENTES RESIDENCIAIS, INCLUSIVE ESTRUTURA UNIDIRECIONAL DE FIXAÇÃO. AF_08/2023_PS</v>
          </cell>
          <cell r="C6853" t="str">
            <v>M2</v>
          </cell>
          <cell r="D6853">
            <v>53.35</v>
          </cell>
        </row>
        <row r="6854">
          <cell r="A6854">
            <v>96116</v>
          </cell>
          <cell r="B6854" t="str">
            <v>FORRO EM RÉGUAS DE PVC, FRISADO, PARA AMBIENTES COMERCIAIS, INCLUSIVE ESTRUTURA BIDIRECIONAL DE FIXAÇÃO. AF_08/2023_PS</v>
          </cell>
          <cell r="C6854" t="str">
            <v>M2</v>
          </cell>
          <cell r="D6854">
            <v>56.09</v>
          </cell>
        </row>
        <row r="6855">
          <cell r="A6855">
            <v>96121</v>
          </cell>
          <cell r="B6855" t="str">
            <v>ACABAMENTOS PARA FORRO (RODA-FORRO EM PERFIL METÁLICO E PLÁSTICO). AF_08/2023</v>
          </cell>
          <cell r="C6855" t="str">
            <v>M</v>
          </cell>
          <cell r="D6855">
            <v>9.82</v>
          </cell>
        </row>
        <row r="6856">
          <cell r="A6856">
            <v>96485</v>
          </cell>
          <cell r="B6856" t="str">
            <v>FORRO EM RÉGUAS DE PVC, LISO, PARA AMBIENTES RESIDENCIAIS, INCLUSIVE ESTRUTURA UNIDIRECIONAL DE FIXAÇÃO. AF_08/2023_PS</v>
          </cell>
          <cell r="C6856" t="str">
            <v>M2</v>
          </cell>
          <cell r="D6856">
            <v>61.29</v>
          </cell>
        </row>
        <row r="6857">
          <cell r="A6857">
            <v>96486</v>
          </cell>
          <cell r="B6857" t="str">
            <v>FORRO EM RÉGUAS DE PVC, LISO, PARA AMBIENTES COMERCIAIS, INCLUSIVE ESTRUTURA BIDIRECIONAL DE FIXAÇÃO. AF_08/2023_PS</v>
          </cell>
          <cell r="C6857" t="str">
            <v>M2</v>
          </cell>
          <cell r="D6857">
            <v>64.03</v>
          </cell>
        </row>
        <row r="6858">
          <cell r="A6858">
            <v>91515</v>
          </cell>
          <cell r="B6858" t="str">
            <v>ESTUCAMENTO DE DENSIDADE BAIXA DE PANOS DE FACHADA DO SISTEMA DE PAREDES DE CONCRETO EM EDIFICAÇÕES DE MÚLTIPLOS PAVIMENTOS, PAVIMENTOS SUPERIORES, UTILIZAÇÃO DE ARGAMASSA COLANTE. AF_12/2024</v>
          </cell>
          <cell r="C6858" t="str">
            <v>M2</v>
          </cell>
          <cell r="D6858">
            <v>4.59</v>
          </cell>
        </row>
        <row r="6859">
          <cell r="A6859">
            <v>91519</v>
          </cell>
          <cell r="B6859" t="str">
            <v>ESTUCAMENTO DE DENSIDADE BAIXA DE PANOS DE FACHADA DO SISTEMA DE PAREDES DE CONCRETO EM UNIDADES HABITACIONAIS DE PAVIMENTO ÚNICO, UTILIZAÇÃO DE ARGAMASSA COLANTE. AF_12/2024</v>
          </cell>
          <cell r="C6859" t="str">
            <v>M2</v>
          </cell>
          <cell r="D6859">
            <v>1.93</v>
          </cell>
        </row>
        <row r="6860">
          <cell r="A6860">
            <v>91520</v>
          </cell>
          <cell r="B6860" t="str">
            <v>ESTUCAMENTO DE DENSIDADE BAIXA NAS FACES INTERNAS DE PAREDES DO SISTEMA DE PAREDES DE CONCRETO, EM AMBIENTES COM ÁREA ENTRE 5 M² E 10 M², UTILIZAÇÃO DE ARGAMASSA COLANTE. AF_12/2024</v>
          </cell>
          <cell r="C6860" t="str">
            <v>M2</v>
          </cell>
          <cell r="D6860">
            <v>1.94</v>
          </cell>
        </row>
        <row r="6861">
          <cell r="A6861">
            <v>91522</v>
          </cell>
          <cell r="B6861" t="str">
            <v>ESTUCAMENTO PARA QUALQUER REVESTIMENTO, EM TETO DO SISTEMA DE PAREDES DE CONCRETO, EM AMBIENTES COM ÁREA ENTRE 5 M² E 10 M², UTILIZAÇÃO DE ARGAMASSA COLANTE. AF_12/2024</v>
          </cell>
          <cell r="C6861" t="str">
            <v>M2</v>
          </cell>
          <cell r="D6861">
            <v>3.27</v>
          </cell>
        </row>
        <row r="6862">
          <cell r="A6862">
            <v>91525</v>
          </cell>
          <cell r="B6862" t="str">
            <v>ESTUCAMENTO DE DENSIDADE ALTA NAS FACES INTERNAS DE PAREDES DO SISTEMA DE PAREDES DE CONCRETO, EM AMBIENTES COM ÁREA ENTRE 5 M² E 10 M², UTILIZAÇÃO DE ARGAMASSA COLANTE. AF_12/2024</v>
          </cell>
          <cell r="C6862" t="str">
            <v>M2</v>
          </cell>
          <cell r="D6862">
            <v>6.94</v>
          </cell>
        </row>
        <row r="6863">
          <cell r="A6863">
            <v>104412</v>
          </cell>
          <cell r="B6863" t="str">
            <v>ESTUCAMENTO PARA QUALQUER REVESTIMENTO, EM TETO DO SISTEMA DE PAREDES DE CONCRETO, EM AMBIENTES COM ÁREA MAIOR OU IGUAL A 10 M², UTILIZAÇÃO DE ARGAMASSA COLANTE. AF_12/2024</v>
          </cell>
          <cell r="C6863" t="str">
            <v>M2</v>
          </cell>
          <cell r="D6863">
            <v>2.94</v>
          </cell>
        </row>
        <row r="6864">
          <cell r="A6864">
            <v>104413</v>
          </cell>
          <cell r="B6864" t="str">
            <v>ESTUCAMENTO PARA QUALQUER REVESTIMENTO, EM TETO DO SISTEMA DE PAREDES DE CONCRETO, EM AMBIENTES COM ÁREA MENOR OU IGUAL A 5 M², UTILIZAÇÃO DE ARGAMASSA COLANTE. AF_12/2024</v>
          </cell>
          <cell r="C6864" t="str">
            <v>M2</v>
          </cell>
          <cell r="D6864">
            <v>4.9800000000000004</v>
          </cell>
        </row>
        <row r="6865">
          <cell r="A6865">
            <v>104414</v>
          </cell>
          <cell r="B6865" t="str">
            <v>ESTUCAMENTO DE DENSIDADE ALTA NAS FACES INTERNAS DE PAREDES DO SISTEMA DE PAREDES DE CONCRETO, EM AMBIENTES COM ÁREA MAIOR OU IGUAL A 10 M², UTILIZAÇÃO DE ARGAMASSA COLANTE. AF_12/2024</v>
          </cell>
          <cell r="C6865" t="str">
            <v>M2</v>
          </cell>
          <cell r="D6865">
            <v>6.17</v>
          </cell>
        </row>
        <row r="6866">
          <cell r="A6866">
            <v>104415</v>
          </cell>
          <cell r="B6866" t="str">
            <v>ESTUCAMENTO DE DENSIDADE ALTA NAS FACES INTERNAS DE PAREDES DO SISTEMA DE PAREDES DE CONCRETO, EM AMBIENTES COM ÁREA MENOR OU IGUAL A 5 M², UTILIZAÇÃO DE ARGAMASSA COLANTE. AF_12/2024</v>
          </cell>
          <cell r="C6866" t="str">
            <v>M2</v>
          </cell>
          <cell r="D6866">
            <v>11.06</v>
          </cell>
        </row>
        <row r="6867">
          <cell r="A6867">
            <v>104416</v>
          </cell>
          <cell r="B6867" t="str">
            <v>ESTUCAMENTO DE DENSIDADE BAIXA NAS FACES INTERNAS DE PAREDES DO SISTEMA DE PAREDES DE CONCRETO, EM AMBIENTES COM ÁREA MAIOR OU IGUAL A 10 M², UTILIZAÇÃO DE ARGAMASSA COLANTE. AF_12/2024</v>
          </cell>
          <cell r="C6867" t="str">
            <v>M2</v>
          </cell>
          <cell r="D6867">
            <v>1.61</v>
          </cell>
        </row>
        <row r="6868">
          <cell r="A6868">
            <v>104417</v>
          </cell>
          <cell r="B6868" t="str">
            <v>ESTUCAMENTO DE DENSIDADE BAIXA NAS FACES INTERNAS DE PAREDES DO SISTEMA DE PAREDES DE CONCRETO, EM AMBIENTES COM ÁREA MENOR OU IGUAL A 5 M², UTILIZAÇÃO DE ARGAMASSA COLANTE. AF_12/2024</v>
          </cell>
          <cell r="C6868" t="str">
            <v>M2</v>
          </cell>
          <cell r="D6868">
            <v>3.64</v>
          </cell>
        </row>
        <row r="6869">
          <cell r="A6869">
            <v>104418</v>
          </cell>
          <cell r="B6869" t="str">
            <v>ESTUCAMENTO DE DENSIDADE BAIXA DE PANOS DE FACHADA DO SISTEMA DE PAREDES DE CONCRETO EM EDIFICAÇÕES DE MÚLTIPLOS PAVIMENTOS, PAVIMENTO TÉRREO, UTILIZAÇÃO DE ARGAMASSA COLANTE. AF_12/2024</v>
          </cell>
          <cell r="C6869" t="str">
            <v>M2</v>
          </cell>
          <cell r="D6869">
            <v>2.52</v>
          </cell>
        </row>
        <row r="6870">
          <cell r="A6870">
            <v>104419</v>
          </cell>
          <cell r="B6870" t="str">
            <v>ESTUCAMENTO DE DENSIDADE BAIXA DE PANOS DE FACHADA DO SISTEMA DE PAREDES DE CONCRETO EM UNIDADES HABITACIONAIS DE DOIS PAVIMENTOS (SOBRADO), ACESSO COM ANDAIME FACHADEIRO, UTILIZAÇÃO DE ARGAMASSA COLANTE. AF_12/2024</v>
          </cell>
          <cell r="C6870" t="str">
            <v>M2</v>
          </cell>
          <cell r="D6870">
            <v>3.97</v>
          </cell>
        </row>
        <row r="6871">
          <cell r="A6871">
            <v>104421</v>
          </cell>
          <cell r="B6871" t="str">
            <v>ESTUCAMENTO DE DENSIDADE ALTA DE PANOS DE FACHADA DO SISTEMA DE PAREDES DE CONCRETO EM EDIFICAÇÕES DE MÚLTIPLOS PAVIMENTOS, PAVIMENTOS SUPERIORES, UTILIZAÇÃO DE ARGAMASSA COLANTE. AF_12/2024</v>
          </cell>
          <cell r="C6871" t="str">
            <v>M2</v>
          </cell>
          <cell r="D6871">
            <v>14.83</v>
          </cell>
        </row>
        <row r="6872">
          <cell r="A6872">
            <v>104422</v>
          </cell>
          <cell r="B6872" t="str">
            <v>ESTUCAMENTO DE DENSIDADE ALTA DE PANOS DE FACHADA DO SISTEMA DE PAREDES DE CONCRETO EM EDIFICAÇÕES DE MÚLTIPLOS PAVIMENTOS, PAVIMENTO TÉRREO, UTILIZAÇÃO DE ARGAMASSA COLANTE. AF_12/2024</v>
          </cell>
          <cell r="C6872" t="str">
            <v>M2</v>
          </cell>
          <cell r="D6872">
            <v>9.8800000000000008</v>
          </cell>
        </row>
        <row r="6873">
          <cell r="A6873">
            <v>104423</v>
          </cell>
          <cell r="B6873" t="str">
            <v>ESTUCAMENTO DE DENSIDADE ALTA DE PANOS DE FACHADA DO SISTEMA DE PAREDES DE CONCRETO EM UNIDADES HABITACIONAIS DE DOIS PAVIMENTOS (SOBRADO), ACESSO COM ANDAIME FACHADEIRO, UTILIZAÇÃO DE ARGAMASSA COLANTE. AF_12/2024</v>
          </cell>
          <cell r="C6873" t="str">
            <v>M2</v>
          </cell>
          <cell r="D6873">
            <v>13.35</v>
          </cell>
        </row>
        <row r="6874">
          <cell r="A6874">
            <v>104425</v>
          </cell>
          <cell r="B6874" t="str">
            <v>ESTUCAMENTO DE DENSIDADE ALTA DE PANOS DE FACHADA DO SISTEMA DE PAREDES DE CONCRETO EM UNIDADES HABITACIONAIS DE PAVIMENTO ÚNICO, UTILIZAÇÃO DE ARGAMASSA COLANTE. AF_12/2024</v>
          </cell>
          <cell r="C6874" t="str">
            <v>M2</v>
          </cell>
          <cell r="D6874">
            <v>8.3699999999999992</v>
          </cell>
        </row>
        <row r="6875">
          <cell r="A6875">
            <v>105816</v>
          </cell>
          <cell r="B6875" t="str">
            <v>ESTUCAMENTO DE DENSIDADE ALTA NAS FACES INTERNAS DE PAREDES DO SISTEMA DE PAREDES DE CONCRETO, EM AMBIENTES COM ÁREA MAIOR OU IGUAL A 10 M², UTILIZAÇÃO DE ARGAMASSA POLIMÉRICA. AF_12/2024</v>
          </cell>
          <cell r="C6875" t="str">
            <v>M2</v>
          </cell>
          <cell r="D6875">
            <v>10.23</v>
          </cell>
        </row>
        <row r="6876">
          <cell r="A6876">
            <v>105817</v>
          </cell>
          <cell r="B6876" t="str">
            <v>ESTUCAMENTO DE DENSIDADE ALTA NAS FACES INTERNAS DE PAREDES DO SISTEMA DE PAREDES DE CONCRETO, EM AMBIENTES COM ÁREA MAIOR OU IGUAL A 10 M², UTILIZAÇÃO DE ARGAMASSA TRAÇO 1:1:6 (CIM:CAL:AREIA). AF_12/2024</v>
          </cell>
          <cell r="C6876" t="str">
            <v>M2</v>
          </cell>
          <cell r="D6876">
            <v>4.2699999999999996</v>
          </cell>
        </row>
        <row r="6877">
          <cell r="A6877">
            <v>105818</v>
          </cell>
          <cell r="B6877" t="str">
            <v>ESTUCAMENTO DE DENSIDADE ALTA NAS FACES INTERNAS DE PAREDES DO SISTEMA DE PAREDES DE CONCRETO, EM AMBIENTES COM ÁREA ENTRE 5 M² E 10 M², UTILIZAÇÃO DE ARGAMASSA POLIMÉRICA. AF_12/2024</v>
          </cell>
          <cell r="C6877" t="str">
            <v>M2</v>
          </cell>
          <cell r="D6877">
            <v>11</v>
          </cell>
        </row>
        <row r="6878">
          <cell r="A6878">
            <v>105819</v>
          </cell>
          <cell r="B6878" t="str">
            <v>ESTUCAMENTO DE DENSIDADE ALTA NAS FACES INTERNAS DE PAREDES DO SISTEMA DE PAREDES DE CONCRETO, EM AMBIENTES COM ÁREA ENTRE 5 M² E 10 M², UTILIZAÇÃO DE ARGAMASSA TRAÇO 1:1:6 (CIM:CAL:AREIA). AF_12/2024</v>
          </cell>
          <cell r="C6878" t="str">
            <v>M2</v>
          </cell>
          <cell r="D6878">
            <v>5.04</v>
          </cell>
        </row>
        <row r="6879">
          <cell r="A6879">
            <v>105820</v>
          </cell>
          <cell r="B6879" t="str">
            <v>ESTUCAMENTO DE DENSIDADE ALTA NAS FACES INTERNAS DE PAREDES DO SISTEMA DE PAREDES DE CONCRETO, EM AMBIENTES COM ÁREA MENOR OU IGUAL A 5 M², UTILIZAÇÃO DE ARGAMASSA POLIMÉRICA. AF_12/2024</v>
          </cell>
          <cell r="C6879" t="str">
            <v>M2</v>
          </cell>
          <cell r="D6879">
            <v>15.12</v>
          </cell>
        </row>
        <row r="6880">
          <cell r="A6880">
            <v>105821</v>
          </cell>
          <cell r="B6880" t="str">
            <v>ESTUCAMENTO DE DENSIDADE ALTA NAS FACES INTERNAS DE PAREDES DO SISTEMA DE PAREDES DE CONCRETO, EM AMBIENTES COM ÁREA MENOR OU IGUAL A 5 M², UTILIZAÇÃO DE ARGAMASSA TRAÇO 1:1:6 (CIM:CAL:AREIA). AF_12/2024</v>
          </cell>
          <cell r="C6880" t="str">
            <v>M2</v>
          </cell>
          <cell r="D6880">
            <v>9.16</v>
          </cell>
        </row>
        <row r="6881">
          <cell r="A6881">
            <v>105822</v>
          </cell>
          <cell r="B6881" t="str">
            <v>ESTUCAMENTO DE DENSIDADE ALTA DE PANOS DE FACHADA DO SISTEMA DE PAREDES DE CONCRETO EM EDIFICAÇÕES DE MÚLTIPLOS PAVIMENTOS, PAVIMENTOS SUPERIORES, UTILIZAÇÃO DE ARGAMASSA POLIMÉRICA. AF_12/2024</v>
          </cell>
          <cell r="C6881" t="str">
            <v>M2</v>
          </cell>
          <cell r="D6881">
            <v>17.21</v>
          </cell>
        </row>
        <row r="6882">
          <cell r="A6882">
            <v>105823</v>
          </cell>
          <cell r="B6882" t="str">
            <v>ESTUCAMENTO DE DENSIDADE ALTA DE PANOS DE FACHADA DO SISTEMA DE PAREDES DE CONCRETO EM EDIFICAÇÕES DE MÚLTIPLOS PAVIMENTOS, PAVIMENTOS SUPERIORES, UTILIZAÇÃO DE ARGAMASSA TRAÇO 1:0,5:4,5 (CIM:CAL:AREIA). AF_12/2024</v>
          </cell>
          <cell r="C6882" t="str">
            <v>M2</v>
          </cell>
          <cell r="D6882">
            <v>11.21</v>
          </cell>
        </row>
        <row r="6883">
          <cell r="A6883">
            <v>105824</v>
          </cell>
          <cell r="B6883" t="str">
            <v>ESTUCAMENTO DE DENSIDADE ALTA DE PANOS DE FACHADA DO SISTEMA DE PAREDES DE CONCRETO EM EDIFICAÇÕES DE MÚLTIPLOS PAVIMENTOS, PAVIMENTO TÉRREO, UTILIZAÇÃO DE ARGAMASSA POLIMÉRICA. AF_12/2024</v>
          </cell>
          <cell r="C6883" t="str">
            <v>M2</v>
          </cell>
          <cell r="D6883">
            <v>12.26</v>
          </cell>
        </row>
        <row r="6884">
          <cell r="A6884">
            <v>105825</v>
          </cell>
          <cell r="B6884" t="str">
            <v>ESTUCAMENTO DE DENSIDADE ALTA DE PANOS DE FACHADA DO SISTEMA DE PAREDES DE CONCRETO EM EDIFICAÇÕES DE MÚLTIPLOS PAVIMENTOS, PAVIMENTO TÉRREO, UTILIZAÇÃO DE ARGAMASSA TRAÇO 1:0,5:4,5 (CIM:CAL:AREIA). AF_12/2024</v>
          </cell>
          <cell r="C6884" t="str">
            <v>M2</v>
          </cell>
          <cell r="D6884">
            <v>6.26</v>
          </cell>
        </row>
        <row r="6885">
          <cell r="A6885">
            <v>105826</v>
          </cell>
          <cell r="B6885" t="str">
            <v>ESTUCAMENTO DE DENSIDADE ALTA DE PANOS DE FACHADA DO SISTEMA DE PAREDES DE CONCRETO EM UNIDADES HABITACIONAIS DE DOIS PAVIMENTOS (SOBRADO), ACESSO COM ANDAIME FACHADEIRO, UTILIZAÇÃO DE ARGAMASSA POLIMÉRICA. AF_12/2024</v>
          </cell>
          <cell r="C6885" t="str">
            <v>M2</v>
          </cell>
          <cell r="D6885">
            <v>15.73</v>
          </cell>
        </row>
        <row r="6886">
          <cell r="A6886">
            <v>105827</v>
          </cell>
          <cell r="B6886" t="str">
            <v>ESTUCAMENTO DE DENSIDADE ALTA DE PANOS DE FACHADA DO SISTEMA DE PAREDES DE CONCRETO EM UNIDADES HABITACIONAIS DE DOIS PAVIMENTOS (SOBRADO), ACESSO COM ANDAIME FACHADEIRO, UTILIZAÇÃO DE ARGAMASSA TRAÇO 1:0,5:4,5 (CIM:CAL:AREIA). AF_12/2024</v>
          </cell>
          <cell r="C6886" t="str">
            <v>M2</v>
          </cell>
          <cell r="D6886">
            <v>9.73</v>
          </cell>
        </row>
        <row r="6887">
          <cell r="A6887">
            <v>105828</v>
          </cell>
          <cell r="B6887" t="str">
            <v>ESTUCAMENTO DE DENSIDADE ALTA DE PANOS DE FACHADA DO SISTEMA DE PAREDES DE CONCRETO EM UNIDADES HABITACIONAIS DE PAVIMENTO ÚNICO, UTILIZAÇÃO DE ARGAMASSA POLIMÉRICA. AF_12/2024</v>
          </cell>
          <cell r="C6887" t="str">
            <v>M2</v>
          </cell>
          <cell r="D6887">
            <v>10.75</v>
          </cell>
        </row>
        <row r="6888">
          <cell r="A6888">
            <v>105829</v>
          </cell>
          <cell r="B6888" t="str">
            <v>ESTUCAMENTO DE DENSIDADE ALTA DE PANOS DE FACHADA DO SISTEMA DE PAREDES DE CONCRETO EM UNIDADES HABITACIONAIS DE PAVIMENTO ÚNICO, UTILIZAÇÃO DE ARGAMASSA TRAÇO 1:0,5:4,5 (CIM:CAL:AREIA). AF_12/2024</v>
          </cell>
          <cell r="C6888" t="str">
            <v>M2</v>
          </cell>
          <cell r="D6888">
            <v>4.75</v>
          </cell>
        </row>
        <row r="6889">
          <cell r="A6889">
            <v>87280</v>
          </cell>
          <cell r="B6889" t="str">
            <v>ARGAMASSA TRAÇO 1:7 (EM VOLUME DE CIMENTO E AREIA MÉDIA ÚMIDA) COM ADIÇÃO DE PLASTIFICANTE PARA EMBOÇO/MASSA ÚNICA/ASSENTAMENTO DE ALVENARIA DE VEDAÇÃO, PREPARO MECÂNICO COM BETONEIRA 400 L. AF_08/2019</v>
          </cell>
          <cell r="C6889" t="str">
            <v>M3</v>
          </cell>
          <cell r="D6889">
            <v>460.96</v>
          </cell>
        </row>
        <row r="6890">
          <cell r="A6890">
            <v>87281</v>
          </cell>
          <cell r="B6890" t="str">
            <v>ARGAMASSA TRAÇO 1:7 (EM VOLUME DE CIMENTO E AREIA MÉDIA ÚMIDA) COM ADIÇÃO DE PLASTIFICANTE PARA EMBOÇO/MASSA ÚNICA/ASSENTAMENTO DE ALVENARIA DE VEDAÇÃO, PREPARO MECÂNICO COM BETONEIRA 600 L. AF_08/2019</v>
          </cell>
          <cell r="C6890" t="str">
            <v>M3</v>
          </cell>
          <cell r="D6890">
            <v>458.59</v>
          </cell>
        </row>
        <row r="6891">
          <cell r="A6891">
            <v>87283</v>
          </cell>
          <cell r="B6891" t="str">
            <v>ARGAMASSA TRAÇO 1:6 (EM VOLUME DE CIMENTO E AREIA MÉDIA ÚMIDA) COM ADIÇÃO DE PLASTIFICANTE PARA EMBOÇO/MASSA ÚNICA/ASSENTAMENTO DE ALVENARIA DE VEDAÇÃO, PREPARO MECÂNICO COM BETONEIRA 400 L. AF_08/2019</v>
          </cell>
          <cell r="C6891" t="str">
            <v>M3</v>
          </cell>
          <cell r="D6891">
            <v>476.7</v>
          </cell>
        </row>
        <row r="6892">
          <cell r="A6892">
            <v>87284</v>
          </cell>
          <cell r="B6892" t="str">
            <v>ARGAMASSA TRAÇO 1:6 (EM VOLUME DE CIMENTO E AREIA MÉDIA ÚMIDA) COM ADIÇÃO DE PLASTIFICANTE PARA EMBOÇO/MASSA ÚNICA/ASSENTAMENTO DE ALVENARIA DE VEDAÇÃO, PREPARO MECÂNICO COM BETONEIRA 600 L. AF_08/2019</v>
          </cell>
          <cell r="C6892" t="str">
            <v>M3</v>
          </cell>
          <cell r="D6892">
            <v>472.44</v>
          </cell>
        </row>
        <row r="6893">
          <cell r="A6893">
            <v>87286</v>
          </cell>
          <cell r="B6893" t="str">
            <v>ARGAMASSA TRAÇO 1:1:6 (EM VOLUME DE CIMENTO, CAL E AREIA MÉDIA ÚMIDA) PARA EMBOÇO/MASSA ÚNICA/ASSENTAMENTO DE ALVENARIA DE VEDAÇÃO, PREPARO MECÂNICO COM BETONEIRA 400 L. AF_08/2019</v>
          </cell>
          <cell r="C6893" t="str">
            <v>M3</v>
          </cell>
          <cell r="D6893">
            <v>624.13</v>
          </cell>
        </row>
        <row r="6894">
          <cell r="A6894">
            <v>87287</v>
          </cell>
          <cell r="B6894" t="str">
            <v>ARGAMASSA TRAÇO 1:1:6 (EM VOLUME DE CIMENTO, CAL E AREIA MÉDIA ÚMIDA) PARA EMBOÇO/MASSA ÚNICA/ASSENTAMENTO DE ALVENARIA DE VEDAÇÃO, PREPARO MECÂNICO COM BETONEIRA 600 L. AF_08/2019</v>
          </cell>
          <cell r="C6894" t="str">
            <v>M3</v>
          </cell>
          <cell r="D6894">
            <v>614.66</v>
          </cell>
        </row>
        <row r="6895">
          <cell r="A6895">
            <v>87289</v>
          </cell>
          <cell r="B6895" t="str">
            <v>ARGAMASSA TRAÇO 1:1,5:7,5 (EM VOLUME DE CIMENTO, CAL E AREIA MÉDIA ÚMIDA) PARA EMBOÇO/MASSA ÚNICA/ASSENTAMENTO DE ALVENARIA DE VEDAÇÃO, PREPARO MECÂNICO COM BETONEIRA 400 L. AF_08/2019</v>
          </cell>
          <cell r="C6895" t="str">
            <v>M3</v>
          </cell>
          <cell r="D6895">
            <v>616.15</v>
          </cell>
        </row>
        <row r="6896">
          <cell r="A6896">
            <v>87290</v>
          </cell>
          <cell r="B6896" t="str">
            <v>ARGAMASSA TRAÇO 1:1,5:7,5 (EM VOLUME DE CIMENTO, CAL E AREIA MÉDIA ÚMIDA) PARA EMBOÇO/MASSA ÚNICA/ASSENTAMENTO DE ALVENARIA DE VEDAÇÃO, PREPARO MECÂNICO COM BETONEIRA 600 L. AF_08/2019</v>
          </cell>
          <cell r="C6896" t="str">
            <v>M3</v>
          </cell>
          <cell r="D6896">
            <v>611.54</v>
          </cell>
        </row>
        <row r="6897">
          <cell r="A6897">
            <v>87292</v>
          </cell>
          <cell r="B6897" t="str">
            <v>ARGAMASSA TRAÇO 1:2:8 (EM VOLUME DE CIMENTO, CAL E AREIA MÉDIA ÚMIDA) PARA EMBOÇO/MASSA ÚNICA/ASSENTAMENTO DE ALVENARIA DE VEDAÇÃO, PREPARO MECÂNICO COM BETONEIRA 400 L. AF_08/2019</v>
          </cell>
          <cell r="C6897" t="str">
            <v>M3</v>
          </cell>
          <cell r="D6897">
            <v>641.28</v>
          </cell>
        </row>
        <row r="6898">
          <cell r="A6898">
            <v>87294</v>
          </cell>
          <cell r="B6898" t="str">
            <v>ARGAMASSA TRAÇO 1:2:9 (EM VOLUME DE CIMENTO, CAL E AREIA MÉDIA ÚMIDA) PARA EMBOÇO/MASSA ÚNICA/ASSENTAMENTO DE ALVENARIA DE VEDAÇÃO, PREPARO MECÂNICO COM BETONEIRA 600 L. AF_08/2019</v>
          </cell>
          <cell r="C6898" t="str">
            <v>M3</v>
          </cell>
          <cell r="D6898">
            <v>613.75</v>
          </cell>
        </row>
        <row r="6899">
          <cell r="A6899">
            <v>87295</v>
          </cell>
          <cell r="B6899" t="str">
            <v>ARGAMASSA TRAÇO 1:3:12 (EM VOLUME DE CIMENTO, CAL E AREIA MÉDIA ÚMIDA) PARA EMBOÇO/MASSA ÚNICA/ASSENTAMENTO DE ALVENARIA DE VEDAÇÃO, PREPARO MECÂNICO COM BETONEIRA 400 L. AF_08/2019</v>
          </cell>
          <cell r="C6899" t="str">
            <v>M3</v>
          </cell>
          <cell r="D6899">
            <v>630.02</v>
          </cell>
        </row>
        <row r="6900">
          <cell r="A6900">
            <v>87296</v>
          </cell>
          <cell r="B6900" t="str">
            <v>ARGAMASSA TRAÇO 1:3:12 (EM VOLUME DE CIMENTO, CAL E AREIA MÉDIA ÚMIDA) PARA EMBOÇO/MASSA ÚNICA/ASSENTAMENTO DE ALVENARIA DE VEDAÇÃO, PREPARO MECÂNICO COM BETONEIRA 600 L. AF_08/2019</v>
          </cell>
          <cell r="C6900" t="str">
            <v>M3</v>
          </cell>
          <cell r="D6900">
            <v>611.6</v>
          </cell>
        </row>
        <row r="6901">
          <cell r="A6901">
            <v>87298</v>
          </cell>
          <cell r="B6901" t="str">
            <v>ARGAMASSA TRAÇO 1:3 (EM VOLUME DE CIMENTO E AREIA MÉDIA ÚMIDA) PARA CONTRAPISO, PREPARO MECÂNICO COM BETONEIRA 400 L. AF_08/2019</v>
          </cell>
          <cell r="C6901" t="str">
            <v>M3</v>
          </cell>
          <cell r="D6901">
            <v>684.55</v>
          </cell>
        </row>
        <row r="6902">
          <cell r="A6902">
            <v>87299</v>
          </cell>
          <cell r="B6902" t="str">
            <v>ARGAMASSA TRAÇO 1:3 (EM VOLUME DE CIMENTO E AREIA MÉDIA ÚMIDA) PARA CONTRAPISO, PREPARO MECÂNICO COM BETONEIRA 600 L. AF_08/2019</v>
          </cell>
          <cell r="C6902" t="str">
            <v>M3</v>
          </cell>
          <cell r="D6902">
            <v>469.17</v>
          </cell>
        </row>
        <row r="6903">
          <cell r="A6903">
            <v>87301</v>
          </cell>
          <cell r="B6903" t="str">
            <v>ARGAMASSA TRAÇO 1:4 (EM VOLUME DE CIMENTO E AREIA MÉDIA ÚMIDA) PARA CONTRAPISO, PREPARO MECÂNICO COM BETONEIRA 400 L. AF_08/2019</v>
          </cell>
          <cell r="C6903" t="str">
            <v>M3</v>
          </cell>
          <cell r="D6903">
            <v>624.04999999999995</v>
          </cell>
        </row>
        <row r="6904">
          <cell r="A6904">
            <v>87302</v>
          </cell>
          <cell r="B6904" t="str">
            <v>ARGAMASSA TRAÇO 1:4 (EM VOLUME DE CIMENTO E AREIA MÉDIA ÚMIDA) PARA CONTRAPISO, PREPARO MECÂNICO COM BETONEIRA 600 L. AF_08/2019</v>
          </cell>
          <cell r="C6904" t="str">
            <v>M3</v>
          </cell>
          <cell r="D6904">
            <v>619.96</v>
          </cell>
        </row>
        <row r="6905">
          <cell r="A6905">
            <v>87304</v>
          </cell>
          <cell r="B6905" t="str">
            <v>ARGAMASSA TRAÇO 1:5 (EM VOLUME DE CIMENTO E AREIA MÉDIA ÚMIDA) PARA CONTRAPISO, PREPARO MECÂNICO COM BETONEIRA 400 L. AF_08/2019</v>
          </cell>
          <cell r="C6905" t="str">
            <v>M3</v>
          </cell>
          <cell r="D6905">
            <v>573.98</v>
          </cell>
        </row>
        <row r="6906">
          <cell r="A6906">
            <v>87305</v>
          </cell>
          <cell r="B6906" t="str">
            <v>ARGAMASSA TRAÇO 1:5 (EM VOLUME DE CIMENTO E AREIA MÉDIA ÚMIDA) PARA CONTRAPISO, PREPARO MECÂNICO COM BETONEIRA 600 L. AF_08/2019</v>
          </cell>
          <cell r="C6906" t="str">
            <v>M3</v>
          </cell>
          <cell r="D6906">
            <v>578.66999999999996</v>
          </cell>
        </row>
        <row r="6907">
          <cell r="A6907">
            <v>87307</v>
          </cell>
          <cell r="B6907" t="str">
            <v>ARGAMASSA TRAÇO 1:6 (EM VOLUME DE CIMENTO E AREIA MÉDIA ÚMIDA) PARA CONTRAPISO, PREPARO MECÂNICO COM BETONEIRA 400 L. AF_08/2019</v>
          </cell>
          <cell r="C6907" t="str">
            <v>M3</v>
          </cell>
          <cell r="D6907">
            <v>550.28</v>
          </cell>
        </row>
        <row r="6908">
          <cell r="A6908">
            <v>87308</v>
          </cell>
          <cell r="B6908" t="str">
            <v>ARGAMASSA TRAÇO 1:6 (EM VOLUME DE CIMENTO E AREIA MÉDIA ÚMIDA) PARA CONTRAPISO, PREPARO MECÂNICO COM BETONEIRA 600 L. AF_08/2019</v>
          </cell>
          <cell r="C6908" t="str">
            <v>M3</v>
          </cell>
          <cell r="D6908">
            <v>544.19000000000005</v>
          </cell>
        </row>
        <row r="6909">
          <cell r="A6909">
            <v>87310</v>
          </cell>
          <cell r="B6909" t="str">
            <v>ARGAMASSA TRAÇO 1:5 (EM VOLUME DE CIMENTO E AREIA GROSSA ÚMIDA) PARA CHAPISCO CONVENCIONAL, PREPARO MECÂNICO COM BETONEIRA 400 L. AF_08/2019</v>
          </cell>
          <cell r="C6909" t="str">
            <v>M3</v>
          </cell>
          <cell r="D6909">
            <v>449.76</v>
          </cell>
        </row>
        <row r="6910">
          <cell r="A6910">
            <v>87311</v>
          </cell>
          <cell r="B6910" t="str">
            <v>ARGAMASSA TRAÇO 1:5 (EM VOLUME DE CIMENTO E AREIA GROSSA ÚMIDA) PARA CHAPISCO CONVENCIONAL, PREPARO MECÂNICO COM BETONEIRA 600 L. AF_08/2019</v>
          </cell>
          <cell r="C6910" t="str">
            <v>M3</v>
          </cell>
          <cell r="D6910">
            <v>443.92</v>
          </cell>
        </row>
        <row r="6911">
          <cell r="A6911">
            <v>87313</v>
          </cell>
          <cell r="B6911" t="str">
            <v>ARGAMASSA TRAÇO 1:3 (EM VOLUME DE CIMENTO E AREIA GROSSA ÚMIDA) PARA CHAPISCO CONVENCIONAL, PREPARO MECÂNICO COM BETONEIRA 400 L. AF_08/2019</v>
          </cell>
          <cell r="C6911" t="str">
            <v>M3</v>
          </cell>
          <cell r="D6911">
            <v>530.66</v>
          </cell>
        </row>
        <row r="6912">
          <cell r="A6912">
            <v>87314</v>
          </cell>
          <cell r="B6912" t="str">
            <v>ARGAMASSA TRAÇO 1:3 (EM VOLUME DE CIMENTO E AREIA GROSSA ÚMIDA) PARA CHAPISCO CONVENCIONAL, PREPARO MECÂNICO COM BETONEIRA 600 L. AF_08/2019</v>
          </cell>
          <cell r="C6912" t="str">
            <v>M3</v>
          </cell>
          <cell r="D6912">
            <v>526.58000000000004</v>
          </cell>
        </row>
        <row r="6913">
          <cell r="A6913">
            <v>87316</v>
          </cell>
          <cell r="B6913" t="str">
            <v>ARGAMASSA TRAÇO 1:4 (EM VOLUME DE CIMENTO E AREIA GROSSA ÚMIDA) PARA CHAPISCO CONVENCIONAL, PREPARO MECÂNICO COM BETONEIRA 400 L. AF_08/2019</v>
          </cell>
          <cell r="C6913" t="str">
            <v>M3</v>
          </cell>
          <cell r="D6913">
            <v>487.41</v>
          </cell>
        </row>
        <row r="6914">
          <cell r="A6914">
            <v>87317</v>
          </cell>
          <cell r="B6914" t="str">
            <v>ARGAMASSA TRAÇO 1:4 (EM VOLUME DE CIMENTO E AREIA GROSSA ÚMIDA) PARA CHAPISCO CONVENCIONAL, PREPARO MECÂNICO COM BETONEIRA 600 L. AF_08/2019</v>
          </cell>
          <cell r="C6914" t="str">
            <v>M3</v>
          </cell>
          <cell r="D6914">
            <v>477.69</v>
          </cell>
        </row>
        <row r="6915">
          <cell r="A6915">
            <v>87319</v>
          </cell>
          <cell r="B6915" t="str">
            <v>ARGAMASSA TRAÇO 1:5 (EM VOLUME DE CIMENTO E AREIA GROSSA ÚMIDA) COM ADIÇÃO DE EMULSÃO POLIMÉRICA PARA CHAPISCO ROLADO, PREPARO MECÂNICO COM BETONEIRA 400 L. AF_08/2019</v>
          </cell>
          <cell r="C6915" t="str">
            <v>M3</v>
          </cell>
          <cell r="D6915">
            <v>2927.64</v>
          </cell>
        </row>
        <row r="6916">
          <cell r="A6916">
            <v>87320</v>
          </cell>
          <cell r="B6916" t="str">
            <v>ARGAMASSA TRAÇO 1:5 (EM VOLUME DE CIMENTO E AREIA GROSSA ÚMIDA) COM ADIÇÃO DE EMULSÃO POLIMÉRICA PARA CHAPISCO ROLADO, PREPARO MECÂNICO COM BETONEIRA 600 L. AF_08/2019</v>
          </cell>
          <cell r="C6916" t="str">
            <v>M3</v>
          </cell>
          <cell r="D6916">
            <v>2935.17</v>
          </cell>
        </row>
        <row r="6917">
          <cell r="A6917">
            <v>87322</v>
          </cell>
          <cell r="B6917" t="str">
            <v>ARGAMASSA TRAÇO 1:3 (EM VOLUME DE CIMENTO E AREIA GROSSA ÚMIDA) COM ADIÇÃO DE EMULSÃO POLIMÉRICA PARA CHAPISCO ROLADO, PREPARO MECÂNICO COM BETONEIRA 400 L. AF_08/2019</v>
          </cell>
          <cell r="C6917" t="str">
            <v>M3</v>
          </cell>
          <cell r="D6917">
            <v>3022.16</v>
          </cell>
        </row>
        <row r="6918">
          <cell r="A6918">
            <v>87323</v>
          </cell>
          <cell r="B6918" t="str">
            <v>ARGAMASSA TRAÇO 1:3 (EM VOLUME DE CIMENTO E AREIA GROSSA ÚMIDA) COM ADIÇÃO DE EMULSÃO POLIMÉRICA PARA CHAPISCO ROLADO, PREPARO MECÂNICO COM BETONEIRA 600 L. AF_08/2019</v>
          </cell>
          <cell r="C6918" t="str">
            <v>M3</v>
          </cell>
          <cell r="D6918">
            <v>3023.67</v>
          </cell>
        </row>
        <row r="6919">
          <cell r="A6919">
            <v>87325</v>
          </cell>
          <cell r="B6919" t="str">
            <v>ARGAMASSA TRAÇO 1:4 (EM VOLUME DE CIMENTO E AREIA GROSSA ÚMIDA) COM ADIÇÃO DE EMULSÃO POLIMÉRICA PARA CHAPISCO ROLADO, PREPARO MECÂNICO COM BETONEIRA 400 L. AF_08/2019</v>
          </cell>
          <cell r="C6919" t="str">
            <v>M3</v>
          </cell>
          <cell r="D6919">
            <v>2951.81</v>
          </cell>
        </row>
        <row r="6920">
          <cell r="A6920">
            <v>87326</v>
          </cell>
          <cell r="B6920" t="str">
            <v>ARGAMASSA TRAÇO 1:4 (EM VOLUME DE CIMENTO E AREIA GROSSA ÚMIDA) COM ADIÇÃO DE EMULSÃO POLIMÉRICA PARA CHAPISCO ROLADO, PREPARO MECÂNICO COM BETONEIRA 600 L. AF_08/2019</v>
          </cell>
          <cell r="C6920" t="str">
            <v>M3</v>
          </cell>
          <cell r="D6920">
            <v>2961.98</v>
          </cell>
        </row>
        <row r="6921">
          <cell r="A6921">
            <v>87327</v>
          </cell>
          <cell r="B6921" t="str">
            <v>ARGAMASSA TRAÇO 1:7 (EM VOLUME DE CIMENTO E AREIA MÉDIA ÚMIDA) COM ADIÇÃO DE PLASTIFICANTE PARA EMBOÇO/MASSA ÚNICA/ASSENTAMENTO DE ALVENARIA DE VEDAÇÃO, PREPARO MECÂNICO COM MISTURADOR DE EIXO HORIZONTAL DE 300 KG. AF_08/2019</v>
          </cell>
          <cell r="C6921" t="str">
            <v>M3</v>
          </cell>
          <cell r="D6921">
            <v>478.51</v>
          </cell>
        </row>
        <row r="6922">
          <cell r="A6922">
            <v>87328</v>
          </cell>
          <cell r="B6922" t="str">
            <v>ARGAMASSA TRAÇO 1:7 (EM VOLUME DE CIMENTO E AREIA MÉDIA ÚMIDA) COM ADIÇÃO DE PLASTIFICANTE PARA EMBOÇO/MASSA ÚNICA/ASSENTAMENTO DE ALVENARIA DE VEDAÇÃO, PREPARO MECÂNICO COM MISTURADOR DE EIXO HORIZONTAL DE 600 KG. AF_08/2019</v>
          </cell>
          <cell r="C6922" t="str">
            <v>M3</v>
          </cell>
          <cell r="D6922">
            <v>432.83</v>
          </cell>
        </row>
        <row r="6923">
          <cell r="A6923">
            <v>87329</v>
          </cell>
          <cell r="B6923" t="str">
            <v>ARGAMASSA TRAÇO 1:6 (EM VOLUME DE CIMENTO E AREIA MÉDIA ÚMIDA) COM ADIÇÃO DE PLASTIFICANTE PARA EMBOÇO/MASSA ÚNICA/ASSENTAMENTO DE ALVENARIA DE VEDAÇÃO, PREPARO MECÂNICO COM MISTURADOR DE EIXO HORIZONTAL DE 300 KG. AF_08/2019</v>
          </cell>
          <cell r="C6923" t="str">
            <v>M3</v>
          </cell>
          <cell r="D6923">
            <v>507.49</v>
          </cell>
        </row>
        <row r="6924">
          <cell r="A6924">
            <v>87330</v>
          </cell>
          <cell r="B6924" t="str">
            <v>ARGAMASSA TRAÇO 1:6 (EM VOLUME DE CIMENTO E AREIA MÉDIA ÚMIDA) COM ADIÇÃO DE PLASTIFICANTE PARA EMBOÇO/MASSA ÚNICA/ASSENTAMENTO DE ALVENARIA DE VEDAÇÃO, PREPARO MECÂNICO COM MISTURADOR DE EIXO HORIZONTAL DE 600 KG. AF_08/2019</v>
          </cell>
          <cell r="C6924" t="str">
            <v>M3</v>
          </cell>
          <cell r="D6924">
            <v>455.42</v>
          </cell>
        </row>
        <row r="6925">
          <cell r="A6925">
            <v>87331</v>
          </cell>
          <cell r="B6925" t="str">
            <v>ARGAMASSA TRAÇO 1:1:6 (EM VOLUME DE CIMENTO, CAL E AREIA MÉDIA ÚMIDA) PARA EMBOÇO/MASSA ÚNICA/ASSENTAMENTO DE ALVENARIA DE VEDAÇÃO, PREPARO MECÂNICO COM MISTURADOR DE EIXO HORIZONTAL DE 300 KG. AF_08/2019</v>
          </cell>
          <cell r="C6925" t="str">
            <v>M3</v>
          </cell>
          <cell r="D6925">
            <v>640.13</v>
          </cell>
        </row>
        <row r="6926">
          <cell r="A6926">
            <v>87332</v>
          </cell>
          <cell r="B6926" t="str">
            <v>ARGAMASSA TRAÇO 1:1:6 (EM VOLUME DE CIMENTO, CAL E AREIA MÉDIA ÚMIDA) PARA EMBOÇO/MASSA ÚNICA/ASSENTAMENTO DE ALVENARIA DE VEDAÇÃO, PREPARO MECÂNICO COM MISTURADOR DE EIXO HORIZONTAL DE 600 KG. AF_08/2019</v>
          </cell>
          <cell r="C6926" t="str">
            <v>M3</v>
          </cell>
          <cell r="D6926">
            <v>593.48</v>
          </cell>
        </row>
        <row r="6927">
          <cell r="A6927">
            <v>87333</v>
          </cell>
          <cell r="B6927" t="str">
            <v>ARGAMASSA TRAÇO 1:1,5:7,5 (EM VOLUME DE CIMENTO, CAL E AREIA MÉDIA ÚMIDA) PARA EMBOÇO/MASSA ÚNICA/ASSENTAMENTO DE ALVENARIA DE VEDAÇÃO, PREPARO MECÂNICO COM MISTURADOR DE EIXO HORIZONTAL DE 300 KG. AF_08/2019</v>
          </cell>
          <cell r="C6927" t="str">
            <v>M3</v>
          </cell>
          <cell r="D6927">
            <v>615.67999999999995</v>
          </cell>
        </row>
        <row r="6928">
          <cell r="A6928">
            <v>87334</v>
          </cell>
          <cell r="B6928" t="str">
            <v>ARGAMASSA TRAÇO 1:1,5:7,5 (EM VOLUME DE CIMENTO, CAL E AREIA MÉDIA ÚMIDA) PARA EMBOÇO/MASSA ÚNICA/ASSENTAMENTO DE ALVENARIA DE VEDAÇÃO, PREPARO MECÂNICO COM MISTURADOR DE EIXO HORIZONTAL DE 600 KG. AF_08/2019</v>
          </cell>
          <cell r="C6928" t="str">
            <v>M3</v>
          </cell>
          <cell r="D6928">
            <v>588.04999999999995</v>
          </cell>
        </row>
        <row r="6929">
          <cell r="A6929">
            <v>87335</v>
          </cell>
          <cell r="B6929" t="str">
            <v>ARGAMASSA TRAÇO 1:2:8 (EM VOLUME DE CIMENTO, CAL E AREIA MÉDIA ÚMIDA) PARA EMBOÇO/MASSA ÚNICA/ASSENTAMENTO DE ALVENARIA DE VEDAÇÃO, PREPARO MECÂNICO COM MISTURADOR DE EIXO HORIZONTAL DE 300 KG. AF_08/2019</v>
          </cell>
          <cell r="C6929" t="str">
            <v>M3</v>
          </cell>
          <cell r="D6929">
            <v>610.82000000000005</v>
          </cell>
        </row>
        <row r="6930">
          <cell r="A6930">
            <v>87336</v>
          </cell>
          <cell r="B6930" t="str">
            <v>ARGAMASSA TRAÇO 1:2:8 (EM VOLUME DE CIMENTO, CAL E AREIA MÉDIA ÚMIDA) PARA EMBOÇO/MASSA ÚNICA/ASSENTAMENTO DE ALVENARIA DE VEDAÇÃO, PREPARO MECÂNICO COM MISTURADOR DE EIXO HORIZONTAL DE 600 KG. AF_08/2019</v>
          </cell>
          <cell r="C6930" t="str">
            <v>M3</v>
          </cell>
          <cell r="D6930">
            <v>616.59</v>
          </cell>
        </row>
        <row r="6931">
          <cell r="A6931">
            <v>87337</v>
          </cell>
          <cell r="B6931" t="str">
            <v>ARGAMASSA TRAÇO 1:2:9 (EM VOLUME DE CIMENTO, CAL E AREIA MÉDIA ÚMIDA) PARA EMBOÇO/MASSA ÚNICA/ASSENTAMENTO DE ALVENARIA DE VEDAÇÃO, PREPARO MECÂNICO COM MISTURADOR DE EIXO HORIZONTAL DE 300 KG. AF_08/2019</v>
          </cell>
          <cell r="C6931" t="str">
            <v>M3</v>
          </cell>
          <cell r="D6931">
            <v>610.82000000000005</v>
          </cell>
        </row>
        <row r="6932">
          <cell r="A6932">
            <v>87338</v>
          </cell>
          <cell r="B6932" t="str">
            <v>ARGAMASSA TRAÇO 1:3:12 (EM VOLUME DE CIMENTO, CAL E AREIA MÉDIA ÚMIDA) PARA EMBOÇO/MASSA ÚNICA/ASSENTAMENTO DE ALVENARIA DE VEDAÇÃO, PREPARO MECÂNICO COM MISTURADOR DE EIXO HORIZONTAL DE 600 KG. AF_08/2019</v>
          </cell>
          <cell r="C6932" t="str">
            <v>M3</v>
          </cell>
          <cell r="D6932">
            <v>604.6</v>
          </cell>
        </row>
        <row r="6933">
          <cell r="A6933">
            <v>87339</v>
          </cell>
          <cell r="B6933" t="str">
            <v>ARGAMASSA TRAÇO 1:3 (EM VOLUME DE CIMENTO E AREIA MÉDIA ÚMIDA) PARA CONTRAPISO, PREPARO MECÂNICO COM MISTURADOR DE EIXO HORIZONTAL DE 160 KG. AF_08/2019</v>
          </cell>
          <cell r="C6933" t="str">
            <v>M3</v>
          </cell>
          <cell r="D6933">
            <v>778.6</v>
          </cell>
        </row>
        <row r="6934">
          <cell r="A6934">
            <v>87340</v>
          </cell>
          <cell r="B6934" t="str">
            <v>ARGAMASSA TRAÇO 1:3 (EM VOLUME DE CIMENTO E AREIA MÉDIA ÚMIDA) PARA CONTRAPISO, PREPARO MECÂNICO COM MISTURADOR DE EIXO HORIZONTAL DE 300 KG. AF_08/2019</v>
          </cell>
          <cell r="C6934" t="str">
            <v>M3</v>
          </cell>
          <cell r="D6934">
            <v>680.35</v>
          </cell>
        </row>
        <row r="6935">
          <cell r="A6935">
            <v>87341</v>
          </cell>
          <cell r="B6935" t="str">
            <v>ARGAMASSA TRAÇO 1:3 (EM VOLUME DE CIMENTO E AREIA MÉDIA ÚMIDA) PARA CONTRAPISO, PREPARO MECÂNICO COM MISTURADOR DE EIXO HORIZONTAL DE 600 KG. AF_08/2019</v>
          </cell>
          <cell r="C6935" t="str">
            <v>M3</v>
          </cell>
          <cell r="D6935">
            <v>656.75</v>
          </cell>
        </row>
        <row r="6936">
          <cell r="A6936">
            <v>87342</v>
          </cell>
          <cell r="B6936" t="str">
            <v>ARGAMASSA TRAÇO 1:4 (EM VOLUME DE CIMENTO E AREIA MÉDIA ÚMIDA) PARA CONTRAPISO, PREPARO MECÂNICO COM MISTURADOR DE EIXO HORIZONTAL DE 160 KG. AF_08/2019</v>
          </cell>
          <cell r="C6936" t="str">
            <v>M3</v>
          </cell>
          <cell r="D6936">
            <v>678.44</v>
          </cell>
        </row>
        <row r="6937">
          <cell r="A6937">
            <v>87343</v>
          </cell>
          <cell r="B6937" t="str">
            <v>ARGAMASSA TRAÇO 1:4 (EM VOLUME DE CIMENTO E AREIA MÉDIA ÚMIDA) PARA CONTRAPISO, PREPARO MECÂNICO COM MISTURADOR DE EIXO HORIZONTAL DE 300 KG. AF_08/2019</v>
          </cell>
          <cell r="C6937" t="str">
            <v>M3</v>
          </cell>
          <cell r="D6937">
            <v>622.91</v>
          </cell>
        </row>
        <row r="6938">
          <cell r="A6938">
            <v>87344</v>
          </cell>
          <cell r="B6938" t="str">
            <v>ARGAMASSA TRAÇO 1:4 (EM VOLUME DE CIMENTO E AREIA MÉDIA ÚMIDA) PARA CONTRAPISO, PREPARO MECÂNICO COM MISTURADOR DE EIXO HORIZONTAL DE 600 KG. AF_08/2019</v>
          </cell>
          <cell r="C6938" t="str">
            <v>M3</v>
          </cell>
          <cell r="D6938">
            <v>593.98</v>
          </cell>
        </row>
        <row r="6939">
          <cell r="A6939">
            <v>87345</v>
          </cell>
          <cell r="B6939" t="str">
            <v>ARGAMASSA TRAÇO 1:5 (EM VOLUME DE CIMENTO E AREIA MÉDIA ÚMIDA) PARA CONTRAPISO, PREPARO MECÂNICO COM MISTURADOR DE EIXO HORIZONTAL DE 160 KG. AF_08/2019</v>
          </cell>
          <cell r="C6939" t="str">
            <v>M3</v>
          </cell>
          <cell r="D6939">
            <v>618.54999999999995</v>
          </cell>
        </row>
        <row r="6940">
          <cell r="A6940">
            <v>87346</v>
          </cell>
          <cell r="B6940" t="str">
            <v>ARGAMASSA TRAÇO 1:5 (EM VOLUME DE CIMENTO E AREIA MÉDIA ÚMIDA) PARA CONTRAPISO, PREPARO MECÂNICO COM MISTURADOR DE EIXO HORIZONTAL DE 300 KG. AF_08/2019</v>
          </cell>
          <cell r="C6940" t="str">
            <v>M3</v>
          </cell>
          <cell r="D6940">
            <v>572.99</v>
          </cell>
        </row>
        <row r="6941">
          <cell r="A6941">
            <v>87347</v>
          </cell>
          <cell r="B6941" t="str">
            <v>ARGAMASSA TRAÇO 1:5 (EM VOLUME DE CIMENTO E AREIA MÉDIA ÚMIDA) PARA CONTRAPISO, PREPARO MECÂNICO COM MISTURADOR DE EIXO HORIZONTAL DE 600 KG. AF_08/2019</v>
          </cell>
          <cell r="C6941" t="str">
            <v>M3</v>
          </cell>
          <cell r="D6941">
            <v>550.16999999999996</v>
          </cell>
        </row>
        <row r="6942">
          <cell r="A6942">
            <v>87348</v>
          </cell>
          <cell r="B6942" t="str">
            <v>ARGAMASSA TRAÇO 1:6 (EM VOLUME DE CIMENTO E AREIA MÉDIA ÚMIDA) PARA CONTRAPISO, PREPARO MECÂNICO COM MISTURADOR DE EIXO HORIZONTAL DE 160 KG. AF_08/2019</v>
          </cell>
          <cell r="C6942" t="str">
            <v>M3</v>
          </cell>
          <cell r="D6942">
            <v>574.35</v>
          </cell>
        </row>
        <row r="6943">
          <cell r="A6943">
            <v>87349</v>
          </cell>
          <cell r="B6943" t="str">
            <v>ARGAMASSA TRAÇO 1:6 (EM VOLUME DE CIMENTO E AREIA MÉDIA ÚMIDA) PARA CONTRAPISO, PREPARO MECÂNICO COM MISTURADOR DE EIXO HORIZONTAL DE 600 KG. AF_08/2019</v>
          </cell>
          <cell r="C6943" t="str">
            <v>M3</v>
          </cell>
          <cell r="D6943">
            <v>516.44000000000005</v>
          </cell>
        </row>
        <row r="6944">
          <cell r="A6944">
            <v>87350</v>
          </cell>
          <cell r="B6944" t="str">
            <v>ARGAMASSA TRAÇO 1:5 (EM VOLUME DE CIMENTO E AREIA GROSSA ÚMIDA) PARA CHAPISCO CONVENCIONAL, PREPARO MECÂNICO COM MISTURADOR DE EIXO HORIZONTAL DE 300 KG. AF_08/2019</v>
          </cell>
          <cell r="C6944" t="str">
            <v>M3</v>
          </cell>
          <cell r="D6944">
            <v>485.28</v>
          </cell>
        </row>
        <row r="6945">
          <cell r="A6945">
            <v>87351</v>
          </cell>
          <cell r="B6945" t="str">
            <v>ARGAMASSA TRAÇO 1:5 (EM VOLUME DE CIMENTO E AREIA GROSSA ÚMIDA) PARA CHAPISCO CONVENCIONAL, PREPARO MECÂNICO COM MISTURADOR DE EIXO HORIZONTAL DE 600 KG. AF_08/2019</v>
          </cell>
          <cell r="C6945" t="str">
            <v>M3</v>
          </cell>
          <cell r="D6945">
            <v>428.95</v>
          </cell>
        </row>
        <row r="6946">
          <cell r="A6946">
            <v>87352</v>
          </cell>
          <cell r="B6946" t="str">
            <v>ARGAMASSA TRAÇO 1:3 (EM VOLUME DE CIMENTO E AREIA GROSSA ÚMIDA) PARA CHAPISCO CONVENCIONAL, PREPARO MECÂNICO COM MISTURADOR DE EIXO HORIZONTAL DE 160 KG. AF_08/2019</v>
          </cell>
          <cell r="C6946" t="str">
            <v>M3</v>
          </cell>
          <cell r="D6946">
            <v>593.9</v>
          </cell>
        </row>
        <row r="6947">
          <cell r="A6947">
            <v>87353</v>
          </cell>
          <cell r="B6947" t="str">
            <v>ARGAMASSA TRAÇO 1:3 (EM VOLUME DE CIMENTO E AREIA GROSSA ÚMIDA) PARA CHAPISCO CONVENCIONAL, PREPARO MECÂNICO COM MISTURADOR DE EIXO HORIZONTAL DE 300 KG. AF_08/2019</v>
          </cell>
          <cell r="C6947" t="str">
            <v>M3</v>
          </cell>
          <cell r="D6947">
            <v>532.23</v>
          </cell>
        </row>
        <row r="6948">
          <cell r="A6948">
            <v>87354</v>
          </cell>
          <cell r="B6948" t="str">
            <v>ARGAMASSA TRAÇO 1:3 (EM VOLUME DE CIMENTO E AREIA GROSSA ÚMIDA) PARA CHAPISCO CONVENCIONAL, PREPARO MECÂNICO COM MISTURADOR DE EIXO HORIZONTAL DE 600 KG. AF_08/2019</v>
          </cell>
          <cell r="C6948" t="str">
            <v>M3</v>
          </cell>
          <cell r="D6948">
            <v>506.78</v>
          </cell>
        </row>
        <row r="6949">
          <cell r="A6949">
            <v>87355</v>
          </cell>
          <cell r="B6949" t="str">
            <v>ARGAMASSA TRAÇO 1:4 (EM VOLUME DE CIMENTO E AREIA GROSSA ÚMIDA) PARA CHAPISCO CONVENCIONAL, PREPARO MECÂNICO COM MISTURADOR DE EIXO HORIZONTAL DE 160 KG. AF_08/2019</v>
          </cell>
          <cell r="C6949" t="str">
            <v>M3</v>
          </cell>
          <cell r="D6949">
            <v>516.22</v>
          </cell>
        </row>
        <row r="6950">
          <cell r="A6950">
            <v>87356</v>
          </cell>
          <cell r="B6950" t="str">
            <v>ARGAMASSA TRAÇO 1:4 (EM VOLUME DE CIMENTO E AREIA GROSSA ÚMIDA) PARA CHAPISCO CONVENCIONAL, PREPARO MECÂNICO COM MISTURADOR DE EIXO HORIZONTAL DE 300 KG. AF_08/2019</v>
          </cell>
          <cell r="C6950" t="str">
            <v>M3</v>
          </cell>
          <cell r="D6950">
            <v>475.54</v>
          </cell>
        </row>
        <row r="6951">
          <cell r="A6951">
            <v>87357</v>
          </cell>
          <cell r="B6951" t="str">
            <v>ARGAMASSA TRAÇO 1:4 (EM VOLUME DE CIMENTO E AREIA GROSSA ÚMIDA) PARA CHAPISCO CONVENCIONAL, PREPARO MECÂNICO COM MISTURADOR DE EIXO HORIZONTAL DE 600 KG. AF_08/2019</v>
          </cell>
          <cell r="C6951" t="str">
            <v>M3</v>
          </cell>
          <cell r="D6951">
            <v>456.65</v>
          </cell>
        </row>
        <row r="6952">
          <cell r="A6952">
            <v>87358</v>
          </cell>
          <cell r="B6952" t="str">
            <v>ARGAMASSA TRAÇO 1:5 (EM VOLUME DE CIMENTO E AREIA GROSSA ÚMIDA) COM ADIÇÃO DE EMULSÃO POLIMÉRICA PARA CHAPISCO ROLADO, PREPARO MECÂNICO COM MISTURADOR DE EIXO HORIZONTAL DE 300 KG. AF_08/2019</v>
          </cell>
          <cell r="C6952" t="str">
            <v>M3</v>
          </cell>
          <cell r="D6952">
            <v>2896.28</v>
          </cell>
        </row>
        <row r="6953">
          <cell r="A6953">
            <v>87359</v>
          </cell>
          <cell r="B6953" t="str">
            <v>ARGAMASSA TRAÇO 1:5 (EM VOLUME DE CIMENTO E AREIA GROSSA ÚMIDA) COM ADIÇÃO DE EMULSÃO POLIMÉRICA PARA CHAPISCO ROLADO, PREPARO MECÂNICO COM MISTURADOR DE EIXO HORIZONTAL DE 600 KG. AF_08/2019</v>
          </cell>
          <cell r="C6953" t="str">
            <v>M3</v>
          </cell>
          <cell r="D6953">
            <v>2874.92</v>
          </cell>
        </row>
        <row r="6954">
          <cell r="A6954">
            <v>87360</v>
          </cell>
          <cell r="B6954" t="str">
            <v>ARGAMASSA TRAÇO 1:3 (EM VOLUME DE CIMENTO E AREIA GROSSA ÚMIDA) COM ADIÇÃO DE EMULSÃO POLIMÉRICA PARA CHAPISCO ROLADO, PREPARO MECÂNICO COM MISTURADOR DE EIXO HORIZONTAL DE 160 KG. AF_08/2019</v>
          </cell>
          <cell r="C6954" t="str">
            <v>M3</v>
          </cell>
          <cell r="D6954">
            <v>2985.82</v>
          </cell>
        </row>
        <row r="6955">
          <cell r="A6955">
            <v>87361</v>
          </cell>
          <cell r="B6955" t="str">
            <v>ARGAMASSA TRAÇO 1:3 (EM VOLUME DE CIMENTO E AREIA GROSSA ÚMIDA) COM ADIÇÃO DE EMULSÃO POLIMÉRICA PARA CHAPISCO ROLADO, PREPARO MECÂNICO COM MISTURADOR DE EIXO HORIZONTAL DE 300 KG. AF_08/2019</v>
          </cell>
          <cell r="C6955" t="str">
            <v>M3</v>
          </cell>
          <cell r="D6955">
            <v>2951.65</v>
          </cell>
        </row>
        <row r="6956">
          <cell r="A6956">
            <v>87362</v>
          </cell>
          <cell r="B6956" t="str">
            <v>ARGAMASSA TRAÇO 1:3 (EM VOLUME DE CIMENTO E AREIA GROSSA ÚMIDA) COM ADIÇÃO DE EMULSÃO POLIMÉRICA PARA CHAPISCO ROLADO, PREPARO MECÂNICO COM MISTURADOR DE EIXO HORIZONTAL DE 600 KG. AF_08/2019</v>
          </cell>
          <cell r="C6956" t="str">
            <v>M3</v>
          </cell>
          <cell r="D6956">
            <v>2952.46</v>
          </cell>
        </row>
        <row r="6957">
          <cell r="A6957">
            <v>87363</v>
          </cell>
          <cell r="B6957" t="str">
            <v>ARGAMASSA TRAÇO 1:4 (EM VOLUME DE CIMENTO E AREIA GROSSA ÚMIDA) COM ADIÇÃO DE EMULSÃO POLIMÉRICA PARA CHAPISCO ROLADO, PREPARO MECÂNICO COM MISTURADOR DE EIXO HORIZONTAL DE 300 KG. AF_08/2019</v>
          </cell>
          <cell r="C6957" t="str">
            <v>M3</v>
          </cell>
          <cell r="D6957">
            <v>2928.16</v>
          </cell>
        </row>
        <row r="6958">
          <cell r="A6958">
            <v>87364</v>
          </cell>
          <cell r="B6958" t="str">
            <v>ARGAMASSA TRAÇO 1:4 (EM VOLUME DE CIMENTO E AREIA GROSSA ÚMIDA) COM ADIÇÃO DE EMULSÃO POLIMÉRICA PARA CHAPISCO ROLADO, PREPARO MECÂNICO COM MISTURADOR DE EIXO HORIZONTAL DE 600 KG. AF_08/2019</v>
          </cell>
          <cell r="C6958" t="str">
            <v>M3</v>
          </cell>
          <cell r="D6958">
            <v>2907.95</v>
          </cell>
        </row>
        <row r="6959">
          <cell r="A6959">
            <v>87365</v>
          </cell>
          <cell r="B6959" t="str">
            <v>ARGAMASSA TRAÇO 1:7 (EM VOLUME DE CIMENTO E AREIA MÉDIA ÚMIDA) COM ADIÇÃO DE PLASTIFICANTE PARA EMBOÇO/MASSA ÚNICA/ASSENTAMENTO DE ALVENARIA DE VEDAÇÃO, PREPARO MANUAL. AF_08/2019</v>
          </cell>
          <cell r="C6959" t="str">
            <v>M3</v>
          </cell>
          <cell r="D6959">
            <v>581.55999999999995</v>
          </cell>
        </row>
        <row r="6960">
          <cell r="A6960">
            <v>87366</v>
          </cell>
          <cell r="B6960" t="str">
            <v>ARGAMASSA TRAÇO 1:6 (EM VOLUME DE CIMENTO E AREIA MÉDIA ÚMIDA) COM ADIÇÃO DE PLASTIFICANTE PARA EMBOÇO/MASSA ÚNICA/ASSENTAMENTO DE ALVENARIA DE VEDAÇÃO, PREPARO MANUAL. AF_08/2019</v>
          </cell>
          <cell r="C6960" t="str">
            <v>M3</v>
          </cell>
          <cell r="D6960">
            <v>608.53</v>
          </cell>
        </row>
        <row r="6961">
          <cell r="A6961">
            <v>87367</v>
          </cell>
          <cell r="B6961" t="str">
            <v>ARGAMASSA TRAÇO 1:1:6 (EM VOLUME DE CIMENTO, CAL E AREIA MÉDIA ÚMIDA) PARA EMBOÇO/MASSA ÚNICA/ASSENTAMENTO DE ALVENARIA DE VEDAÇÃO, PREPARO MANUAL. AF_08/2019</v>
          </cell>
          <cell r="C6961" t="str">
            <v>M3</v>
          </cell>
          <cell r="D6961">
            <v>745.62</v>
          </cell>
        </row>
        <row r="6962">
          <cell r="A6962">
            <v>87368</v>
          </cell>
          <cell r="B6962" t="str">
            <v>ARGAMASSA TRAÇO 1:1,5:7,5 (EM VOLUME DE CIMENTO, CAL E AREIA MÉDIA ÚMIDA) PARA EMBOÇO/MASSA ÚNICA/ASSENTAMENTO DE ALVENARIA DE VEDAÇÃO, PREPARO MANUAL. AF_08/2019</v>
          </cell>
          <cell r="C6962" t="str">
            <v>M3</v>
          </cell>
          <cell r="D6962">
            <v>739.76</v>
          </cell>
        </row>
        <row r="6963">
          <cell r="A6963">
            <v>87369</v>
          </cell>
          <cell r="B6963" t="str">
            <v>ARGAMASSA TRAÇO 1:2:8 (EM VOLUME DE CIMENTO, CAL E AREIA MÉDIA ÚMIDA) PARA EMBOÇO/MASSA ÚNICA/ASSENTAMENTO DE ALVENARIA DE VEDAÇÃO, PREPARO MANUAL. AF_08/2019</v>
          </cell>
          <cell r="C6963" t="str">
            <v>M3</v>
          </cell>
          <cell r="D6963">
            <v>766.75</v>
          </cell>
        </row>
        <row r="6964">
          <cell r="A6964">
            <v>87370</v>
          </cell>
          <cell r="B6964" t="str">
            <v>ARGAMASSA TRAÇO 1:2:9 (EM VOLUME DE CIMENTO, CAL E AREIA MÉDIA ÚMIDA) PARA EMBOÇO/MASSA ÚNICA/ASSENTAMENTO DE ALVENARIA DE VEDAÇÃO, PREPARO MANUAL. AF_08/2019</v>
          </cell>
          <cell r="C6964" t="str">
            <v>M3</v>
          </cell>
          <cell r="D6964">
            <v>738.87</v>
          </cell>
        </row>
        <row r="6965">
          <cell r="A6965">
            <v>87371</v>
          </cell>
          <cell r="B6965" t="str">
            <v>ARGAMASSA TRAÇO 1:3:12 (EM VOLUME DE CIMENTO, CAL E AREIA MÉDIA ÚMIDA) PARA EMBOÇO/MASSA ÚNICA/ASSENTAMENTO DE ALVENARIA DE VEDAÇÃO, PREPARO MANUAL. AF_08/2019</v>
          </cell>
          <cell r="C6965" t="str">
            <v>M3</v>
          </cell>
          <cell r="D6965">
            <v>736.89</v>
          </cell>
        </row>
        <row r="6966">
          <cell r="A6966">
            <v>87372</v>
          </cell>
          <cell r="B6966" t="str">
            <v>ARGAMASSA TRAÇO 1:3 (EM VOLUME DE CIMENTO E AREIA MÉDIA ÚMIDA) PARA CONTRAPISO, PREPARO MANUAL. AF_08/2019</v>
          </cell>
          <cell r="C6966" t="str">
            <v>M3</v>
          </cell>
          <cell r="D6966">
            <v>821.62</v>
          </cell>
        </row>
        <row r="6967">
          <cell r="A6967">
            <v>87373</v>
          </cell>
          <cell r="B6967" t="str">
            <v>ARGAMASSA TRAÇO 1:4 (EM VOLUME DE CIMENTO E AREIA MÉDIA ÚMIDA) PARA CONTRAPISO, PREPARO MANUAL. AF_08/2019</v>
          </cell>
          <cell r="C6967" t="str">
            <v>M3</v>
          </cell>
          <cell r="D6967">
            <v>745.78</v>
          </cell>
        </row>
        <row r="6968">
          <cell r="A6968">
            <v>87374</v>
          </cell>
          <cell r="B6968" t="str">
            <v>ARGAMASSA TRAÇO 1:5 (EM VOLUME DE CIMENTO E AREIA MÉDIA ÚMIDA) PARA CONTRAPISO, PREPARO MANUAL. AF_08/2019</v>
          </cell>
          <cell r="C6968" t="str">
            <v>M3</v>
          </cell>
          <cell r="D6968">
            <v>703.3</v>
          </cell>
        </row>
        <row r="6969">
          <cell r="A6969">
            <v>87375</v>
          </cell>
          <cell r="B6969" t="str">
            <v>ARGAMASSA TRAÇO 1:6 (EM VOLUME DE CIMENTO E AREIA MÉDIA ÚMIDA) PARA CONTRAPISO, PREPARO MANUAL. AF_08/2019</v>
          </cell>
          <cell r="C6969" t="str">
            <v>M3</v>
          </cell>
          <cell r="D6969">
            <v>676.67</v>
          </cell>
        </row>
        <row r="6970">
          <cell r="A6970">
            <v>87376</v>
          </cell>
          <cell r="B6970" t="str">
            <v>ARGAMASSA TRAÇO 1:5 (EM VOLUME DE CIMENTO E AREIA GROSSA ÚMIDA) PARA CHAPISCO CONVENCIONAL, PREPARO MANUAL. AF_08/2019</v>
          </cell>
          <cell r="C6970" t="str">
            <v>M3</v>
          </cell>
          <cell r="D6970">
            <v>577.91999999999996</v>
          </cell>
        </row>
        <row r="6971">
          <cell r="A6971">
            <v>87377</v>
          </cell>
          <cell r="B6971" t="str">
            <v>ARGAMASSA TRAÇO 1:3 (EM VOLUME DE CIMENTO E AREIA GROSSA ÚMIDA) PARA CHAPISCO CONVENCIONAL, PREPARO MANUAL. AF_08/2019</v>
          </cell>
          <cell r="C6971" t="str">
            <v>M3</v>
          </cell>
          <cell r="D6971">
            <v>663.12</v>
          </cell>
        </row>
        <row r="6972">
          <cell r="A6972">
            <v>87378</v>
          </cell>
          <cell r="B6972" t="str">
            <v>ARGAMASSA TRAÇO 1:4 (EM VOLUME DE CIMENTO E AREIA GROSSA ÚMIDA) PARA CHAPISCO CONVENCIONAL, PREPARO MANUAL. AF_08/2019</v>
          </cell>
          <cell r="C6972" t="str">
            <v>M3</v>
          </cell>
          <cell r="D6972">
            <v>607.49</v>
          </cell>
        </row>
        <row r="6973">
          <cell r="A6973">
            <v>87379</v>
          </cell>
          <cell r="B6973" t="str">
            <v>ARGAMASSA TRAÇO 1:5 (EM VOLUME DE CIMENTO E AREIA GROSSA ÚMIDA) COM ADIÇÃO DE EMULSÃO POLIMÉRICA PARA CHAPISCO ROLADO, PREPARO MANUAL. AF_08/2019</v>
          </cell>
          <cell r="C6973" t="str">
            <v>M3</v>
          </cell>
          <cell r="D6973">
            <v>3039.08</v>
          </cell>
        </row>
        <row r="6974">
          <cell r="A6974">
            <v>87380</v>
          </cell>
          <cell r="B6974" t="str">
            <v>ARGAMASSA TRAÇO 1:3 (EM VOLUME DE CIMENTO E AREIA GROSSA ÚMIDA) COM ADIÇÃO DE EMULSÃO POLIMÉRICA PARA CHAPISCO ROLADO, PREPARO MANUAL. AF_08/2019</v>
          </cell>
          <cell r="C6974" t="str">
            <v>M3</v>
          </cell>
          <cell r="D6974">
            <v>3121.01</v>
          </cell>
        </row>
        <row r="6975">
          <cell r="A6975">
            <v>87381</v>
          </cell>
          <cell r="B6975" t="str">
            <v>ARGAMASSA TRAÇO 1:4 (EM VOLUME DE CIMENTO E AREIA GROSSA ÚMIDA) COM ADIÇÃO DE EMULSÃO POLIMÉRICA PARA CHAPISCO ROLADO, PREPARO MANUAL. AF_08/2019</v>
          </cell>
          <cell r="C6975" t="str">
            <v>M3</v>
          </cell>
          <cell r="D6975">
            <v>3067</v>
          </cell>
        </row>
        <row r="6976">
          <cell r="A6976">
            <v>87382</v>
          </cell>
          <cell r="B6976" t="str">
            <v>ARGAMASSA INDUSTRIALIZADA MULTIUSO PARA REVESTIMENTOS E ASSENTAMENTO DA ALVENARIA, PREPARO COM MISTURADOR DE EIXO HORIZONTAL DE 160 KG. AF_08/2019</v>
          </cell>
          <cell r="C6976" t="str">
            <v>M3</v>
          </cell>
          <cell r="D6976">
            <v>1686.14</v>
          </cell>
        </row>
        <row r="6977">
          <cell r="A6977">
            <v>87383</v>
          </cell>
          <cell r="B6977" t="str">
            <v>ARGAMASSA INDUSTRIALIZADA MULTIUSO PARA REVESTIMENTOS E ASSENTAMENTO DA ALVENARIA, PREPARO COM MISTURADOR DE EIXO HORIZONTAL DE 300 KG. AF_08/2019</v>
          </cell>
          <cell r="C6977" t="str">
            <v>M3</v>
          </cell>
          <cell r="D6977">
            <v>1685.2</v>
          </cell>
        </row>
        <row r="6978">
          <cell r="A6978">
            <v>87384</v>
          </cell>
          <cell r="B6978" t="str">
            <v>ARGAMASSA INDUSTRIALIZADA MULTIUSO PARA REVESTIMENTOS E ASSENTAMENTO DA ALVENARIA, PREPARO COM MISTURADOR DE EIXO HORIZONTAL DE 600 KG. AF_08/2019</v>
          </cell>
          <cell r="C6978" t="str">
            <v>M3</v>
          </cell>
          <cell r="D6978">
            <v>1681.35</v>
          </cell>
        </row>
        <row r="6979">
          <cell r="A6979">
            <v>87385</v>
          </cell>
          <cell r="B6979" t="str">
            <v>ARGAMASSA PRONTA PARA CONTRAPISO, PREPARO COM MISTURADOR DE EIXO HORIZONTAL DE 160 KG. AF_08/2019</v>
          </cell>
          <cell r="C6979" t="str">
            <v>M3</v>
          </cell>
          <cell r="D6979">
            <v>1972.32</v>
          </cell>
        </row>
        <row r="6980">
          <cell r="A6980">
            <v>87386</v>
          </cell>
          <cell r="B6980" t="str">
            <v>ARGAMASSA PRONTA PARA CONTRAPISO, PREPARO COM MISTURADOR DE EIXO HORIZONTAL DE 300 KG. AF_08/2019</v>
          </cell>
          <cell r="C6980" t="str">
            <v>M3</v>
          </cell>
          <cell r="D6980">
            <v>1967.73</v>
          </cell>
        </row>
        <row r="6981">
          <cell r="A6981">
            <v>87387</v>
          </cell>
          <cell r="B6981" t="str">
            <v>ARGAMASSA PRONTA PARA CONTRAPISO, PREPARO COM MISTURADOR DE EIXO HORIZONTAL DE 600 KG. AF_08/2019</v>
          </cell>
          <cell r="C6981" t="str">
            <v>M3</v>
          </cell>
          <cell r="D6981">
            <v>1966.46</v>
          </cell>
        </row>
        <row r="6982">
          <cell r="A6982">
            <v>87388</v>
          </cell>
          <cell r="B6982" t="str">
            <v>ARGAMASSA PARA REVESTIMENTO DECORATIVO MONOCAMADA (MONOCAPA), PREPARO COM MISTURADOR DE EIXO HORIZONTAL DE 160 KG. AF_08/2019</v>
          </cell>
          <cell r="C6982" t="str">
            <v>M3</v>
          </cell>
          <cell r="D6982">
            <v>4725.2</v>
          </cell>
        </row>
        <row r="6983">
          <cell r="A6983">
            <v>87389</v>
          </cell>
          <cell r="B6983" t="str">
            <v>ARGAMASSA PARA REVESTIMENTO DECORATIVO MONOCAMADA (MONOCAPA), PREPARO COM MISTURADOR DE EIXO HORIZONTAL DE 300 KG. AF_08/2019</v>
          </cell>
          <cell r="C6983" t="str">
            <v>M3</v>
          </cell>
          <cell r="D6983">
            <v>4746.04</v>
          </cell>
        </row>
        <row r="6984">
          <cell r="A6984">
            <v>87390</v>
          </cell>
          <cell r="B6984" t="str">
            <v>ARGAMASSA PARA REVESTIMENTO DECORATIVO MONOCAMADA (MONOCAPA), PREPARO COM MISTURADOR DE EIXO HORIZONTAL DE 600 KG. AF_08/2019</v>
          </cell>
          <cell r="C6984" t="str">
            <v>M3</v>
          </cell>
          <cell r="D6984">
            <v>4773.4799999999996</v>
          </cell>
        </row>
        <row r="6985">
          <cell r="A6985">
            <v>87391</v>
          </cell>
          <cell r="B6985" t="str">
            <v>ARGAMASSA INDUSTRIALIZADA PARA CHAPISCO ROLADO, PREPARO COM MISTURADOR DE EIXO HORIZONTAL DE 160 KG. AF_08/2019</v>
          </cell>
          <cell r="C6985" t="str">
            <v>M3</v>
          </cell>
          <cell r="D6985">
            <v>5253.36</v>
          </cell>
        </row>
        <row r="6986">
          <cell r="A6986">
            <v>87393</v>
          </cell>
          <cell r="B6986" t="str">
            <v>ARGAMASSA INDUSTRIALIZADA PARA CHAPISCO ROLADO, PREPARO COM MISTURADOR DE EIXO HORIZONTAL DE 300 KG. AF_08/2019</v>
          </cell>
          <cell r="C6986" t="str">
            <v>M3</v>
          </cell>
          <cell r="D6986">
            <v>5302.97</v>
          </cell>
        </row>
        <row r="6987">
          <cell r="A6987">
            <v>87394</v>
          </cell>
          <cell r="B6987" t="str">
            <v>ARGAMASSA INDUSTRIALIZADA PARA CHAPISCO ROLADO, PREPARO COM MISTURADOR DE EIXO HORIZONTAL DE 600 KG. AF_08/2019</v>
          </cell>
          <cell r="C6987" t="str">
            <v>M3</v>
          </cell>
          <cell r="D6987">
            <v>5353.72</v>
          </cell>
        </row>
        <row r="6988">
          <cell r="A6988">
            <v>87395</v>
          </cell>
          <cell r="B6988" t="str">
            <v>ARGAMASSA INDUSTRIALIZADA PARA CHAPISCO COLANTE, PREPARO COM MISTURADOR DE EIXO HORIZONTAL DE 160 KG. AF_08/2019</v>
          </cell>
          <cell r="C6988" t="str">
            <v>M3</v>
          </cell>
          <cell r="D6988">
            <v>3298.39</v>
          </cell>
        </row>
        <row r="6989">
          <cell r="A6989">
            <v>87396</v>
          </cell>
          <cell r="B6989" t="str">
            <v>ARGAMASSA INDUSTRIALIZADA PARA CHAPISCO COLANTE, PREPARO COM MISTURADOR DE EIXO HORIZONTAL DE 300 KG. AF_08/2019</v>
          </cell>
          <cell r="C6989" t="str">
            <v>M3</v>
          </cell>
          <cell r="D6989">
            <v>3321.74</v>
          </cell>
        </row>
        <row r="6990">
          <cell r="A6990">
            <v>87397</v>
          </cell>
          <cell r="B6990" t="str">
            <v>ARGAMASSA INDUSTRIALIZADA PARA CHAPISCO COLANTE, PREPARO COM MISTURADOR DE EIXO HORIZONTAL DE 600 KG. AF_08/2019</v>
          </cell>
          <cell r="C6990" t="str">
            <v>M3</v>
          </cell>
          <cell r="D6990">
            <v>3347.41</v>
          </cell>
        </row>
        <row r="6991">
          <cell r="A6991">
            <v>87398</v>
          </cell>
          <cell r="B6991" t="str">
            <v>ARGAMASSA INDUSTRIALIZADA MULTIUSO PARA REVESTIMENTOS E ASSENTAMENTO DA ALVENARIA, PREPARO MANUAL. AF_08/2019</v>
          </cell>
          <cell r="C6991" t="str">
            <v>M3</v>
          </cell>
          <cell r="D6991">
            <v>1891.06</v>
          </cell>
        </row>
        <row r="6992">
          <cell r="A6992">
            <v>87399</v>
          </cell>
          <cell r="B6992" t="str">
            <v>ARGAMASSA PRONTA PARA CONTRAPISO, PREPARO MANUAL. AF_08/2019</v>
          </cell>
          <cell r="C6992" t="str">
            <v>M3</v>
          </cell>
          <cell r="D6992">
            <v>2182.48</v>
          </cell>
        </row>
        <row r="6993">
          <cell r="A6993">
            <v>87401</v>
          </cell>
          <cell r="B6993" t="str">
            <v>ARGAMASSA INDUSTRIALIZADA PARA CHAPISCO ROLADO, PREPARO MANUAL. AF_08/2019</v>
          </cell>
          <cell r="C6993" t="str">
            <v>M3</v>
          </cell>
          <cell r="D6993">
            <v>5556.13</v>
          </cell>
        </row>
        <row r="6994">
          <cell r="A6994">
            <v>87402</v>
          </cell>
          <cell r="B6994" t="str">
            <v>ARGAMASSA INDUSTRIALIZADA PARA CHAPISCO COLANTE, PREPARO MANUAL. AF_08/2019</v>
          </cell>
          <cell r="C6994" t="str">
            <v>M3</v>
          </cell>
          <cell r="D6994">
            <v>3561.13</v>
          </cell>
        </row>
        <row r="6995">
          <cell r="A6995">
            <v>87404</v>
          </cell>
          <cell r="B6995" t="str">
            <v>ARGAMASSA PARA REVESTIMENTO DECORATIVO MONOCAMADA (MONOCAPA), MISTURA E PROJEÇÃO DE 1,5 M3/H DE ARGAMASSA. AF_08/2019</v>
          </cell>
          <cell r="C6995" t="str">
            <v>M3</v>
          </cell>
          <cell r="D6995">
            <v>4908.9399999999996</v>
          </cell>
        </row>
        <row r="6996">
          <cell r="A6996">
            <v>87405</v>
          </cell>
          <cell r="B6996" t="str">
            <v>ARGAMASSA PARA REVESTIMENTO DECORATIVO MONOCAMADA (MONOCAPA), MISTURA E PROJEÇÃO DE 2 M3/H DE ARGAMASSA. AF_08/2019</v>
          </cell>
          <cell r="C6996" t="str">
            <v>M3</v>
          </cell>
          <cell r="D6996">
            <v>4924.43</v>
          </cell>
        </row>
        <row r="6997">
          <cell r="A6997">
            <v>87407</v>
          </cell>
          <cell r="B6997" t="str">
            <v>ARGAMASSA INDUSTRIALIZADA PARA REVESTIMENTOS, MISTURA E PROJEÇÃO DE 1,5 M³/H DE ARGAMASSA. AF_08/2019</v>
          </cell>
          <cell r="C6997" t="str">
            <v>M3</v>
          </cell>
          <cell r="D6997">
            <v>1722.93</v>
          </cell>
        </row>
        <row r="6998">
          <cell r="A6998">
            <v>87408</v>
          </cell>
          <cell r="B6998" t="str">
            <v>ARGAMASSA INDUSTRIALIZADA PARA REVESTIMENTOS, MISTURA E PROJEÇÃO DE 2 M³/H DE ARGAMASSA. AF_08/2019</v>
          </cell>
          <cell r="C6998" t="str">
            <v>M3</v>
          </cell>
          <cell r="D6998">
            <v>1714.03</v>
          </cell>
        </row>
        <row r="6999">
          <cell r="A6999">
            <v>87410</v>
          </cell>
          <cell r="B6999" t="str">
            <v>ARGAMASSA À BASE DE GESSO, MISTURA E PROJEÇÃO DE 1,5 M³/H DE ARGAMASSA. AF_08/2019</v>
          </cell>
          <cell r="C6999" t="str">
            <v>M3</v>
          </cell>
          <cell r="D6999">
            <v>815.2</v>
          </cell>
        </row>
        <row r="7000">
          <cell r="A7000">
            <v>88626</v>
          </cell>
          <cell r="B7000" t="str">
            <v>ARGAMASSA TRAÇO 1:0,5:4,5 (EM VOLUME DE CIMENTO, CAL E AREIA MÉDIA ÚMIDA), PREPARO MECÂNICO COM BETONEIRA 400 L. AF_08/2019</v>
          </cell>
          <cell r="C7000" t="str">
            <v>M3</v>
          </cell>
          <cell r="D7000">
            <v>590.80999999999995</v>
          </cell>
        </row>
        <row r="7001">
          <cell r="A7001">
            <v>88627</v>
          </cell>
          <cell r="B7001" t="str">
            <v>ARGAMASSA TRAÇO 1:0,5:4,5 (EM VOLUME DE CIMENTO, CAL E AREIA MÉDIA ÚMIDA) PARA ASSENTAMENTO DE ALVENARIA, PREPARO MANUAL. AF_08/2019</v>
          </cell>
          <cell r="C7001" t="str">
            <v>M3</v>
          </cell>
          <cell r="D7001">
            <v>691.75</v>
          </cell>
        </row>
        <row r="7002">
          <cell r="A7002">
            <v>88628</v>
          </cell>
          <cell r="B7002" t="str">
            <v>ARGAMASSA TRAÇO 1:3 (EM VOLUME DE CIMENTO E AREIA MÉDIA ÚMIDA), PREPARO MECÂNICO COM BETONEIRA 400 L. AF_08/2019</v>
          </cell>
          <cell r="C7002" t="str">
            <v>M3</v>
          </cell>
          <cell r="D7002">
            <v>571.49</v>
          </cell>
        </row>
        <row r="7003">
          <cell r="A7003">
            <v>88629</v>
          </cell>
          <cell r="B7003" t="str">
            <v>ARGAMASSA TRAÇO 1:3 (EM VOLUME DE CIMENTO E AREIA MÉDIA ÚMIDA), PREPARO MANUAL. AF_08/2019</v>
          </cell>
          <cell r="C7003" t="str">
            <v>M3</v>
          </cell>
          <cell r="D7003">
            <v>676.2</v>
          </cell>
        </row>
        <row r="7004">
          <cell r="A7004">
            <v>88630</v>
          </cell>
          <cell r="B7004" t="str">
            <v>ARGAMASSA TRAÇO 1:4 (CIMENTO E AREIA MÉDIA), PREPARO MECÂNICO COM BETONEIRA 400 L. AF_08/2019</v>
          </cell>
          <cell r="C7004" t="str">
            <v>M3</v>
          </cell>
          <cell r="D7004">
            <v>501.74</v>
          </cell>
        </row>
        <row r="7005">
          <cell r="A7005">
            <v>88631</v>
          </cell>
          <cell r="B7005" t="str">
            <v>ARGAMASSA TRAÇO 1:4 (EM VOLUME DE CIMENTO E AREIA MÉDIA ÚMIDA), PREPARO MANUAL. AF_08/2019</v>
          </cell>
          <cell r="C7005" t="str">
            <v>M3</v>
          </cell>
          <cell r="D7005">
            <v>615.44000000000005</v>
          </cell>
        </row>
        <row r="7006">
          <cell r="A7006">
            <v>88715</v>
          </cell>
          <cell r="B7006" t="str">
            <v>ARGAMASSA TRAÇO 1:2:9 (EM VOLUME DE CIMENTO, CAL E AREIA MÉDIA ÚMIDA) PARA EMBOÇO/MASSA ÚNICA/ASSENTAMENTO DE ALVENARIA DE VEDAÇÃO, PREPARO MECÂNICO COM BETONEIRA 400 L. AF_08/2019</v>
          </cell>
          <cell r="C7006" t="str">
            <v>M3</v>
          </cell>
          <cell r="D7006">
            <v>607.91</v>
          </cell>
        </row>
        <row r="7007">
          <cell r="A7007">
            <v>100464</v>
          </cell>
          <cell r="B7007" t="str">
            <v>ARGAMASSA TRAÇO 1:0,5:4,5  (EM VOLUME DE CIMENTO, CAL E AREIA MÉDIA ÚMIDA), PREPARO MECÂNICO COM MISTURADOR DE EIXO HORIZONTAL DE 160 KG. AF_08/2019</v>
          </cell>
          <cell r="C7007" t="str">
            <v>M3</v>
          </cell>
          <cell r="D7007">
            <v>608.28</v>
          </cell>
        </row>
        <row r="7008">
          <cell r="A7008">
            <v>100465</v>
          </cell>
          <cell r="B7008" t="str">
            <v>ARGAMASSA TRAÇO 1:0,5:4,5  (EM VOLUME DE CIMENTO, CAL E AREIA MÉDIA ÚMIDA), PREPARO MECÂNICO COM MISTURADOR DE EIXO HORIZONTAL DE 300 KG. AF_08/2019</v>
          </cell>
          <cell r="C7008" t="str">
            <v>M3</v>
          </cell>
          <cell r="D7008">
            <v>578.70000000000005</v>
          </cell>
        </row>
        <row r="7009">
          <cell r="A7009">
            <v>100466</v>
          </cell>
          <cell r="B7009" t="str">
            <v>ARGAMASSA TRAÇO 1:0,5:4,5  (EM VOLUME DE CIMENTO, CAL E AREIA MÉDIA ÚMIDA), PREPARO MECÂNICO COM MISTURADOR DE EIXO HORIZONTAL DE 600 KG. AF_08/2019</v>
          </cell>
          <cell r="C7009" t="str">
            <v>M3</v>
          </cell>
          <cell r="D7009">
            <v>565.66999999999996</v>
          </cell>
        </row>
        <row r="7010">
          <cell r="A7010">
            <v>100468</v>
          </cell>
          <cell r="B7010" t="str">
            <v>ARGAMASSA TRAÇO 1:3 (EM VOLUME DE CIMENTO E AREIA MÉDIA ÚMIDA), PREPARO MECÂNICO COM MISTURADOR DE EIXO HORIZONTAL DE 160 KG. AF_08/2019</v>
          </cell>
          <cell r="C7010" t="str">
            <v>M3</v>
          </cell>
          <cell r="D7010">
            <v>670.79</v>
          </cell>
        </row>
        <row r="7011">
          <cell r="A7011">
            <v>100469</v>
          </cell>
          <cell r="B7011" t="str">
            <v>ARGAMASSA TRAÇO 1:3 (EM VOLUME DE CIMENTO E AREIA MÉDIA ÚMIDA), PREPARO MECÂNICO COM MISTURADOR DE EIXO HORIZONTAL DE 300 KG. AF_08/2019</v>
          </cell>
          <cell r="C7011" t="str">
            <v>M3</v>
          </cell>
          <cell r="D7011">
            <v>562</v>
          </cell>
        </row>
        <row r="7012">
          <cell r="A7012">
            <v>100470</v>
          </cell>
          <cell r="B7012" t="str">
            <v>ARGAMASSA TRAÇO 1:3 (EM VOLUME DE CIMENTO E AREIA MÉDIA ÚMIDA), PREPARO MECÂNICO COM MISTURADOR DE EIXO HORIZONTAL DE 600 KG. AF_08/2019</v>
          </cell>
          <cell r="C7012" t="str">
            <v>M3</v>
          </cell>
          <cell r="D7012">
            <v>518.11</v>
          </cell>
        </row>
        <row r="7013">
          <cell r="A7013">
            <v>100472</v>
          </cell>
          <cell r="B7013" t="str">
            <v>ARGAMASSA TRAÇO 1:4 (EM VOLUME DE CIMENTO E AREIA MÉDIA ÚMIDA), PREPARO MECÂNICO COM MISTURADOR DE EIXO HORIZONTAL DE 160 KG. AF_08/2019</v>
          </cell>
          <cell r="C7013" t="str">
            <v>M3</v>
          </cell>
          <cell r="D7013">
            <v>551.1</v>
          </cell>
        </row>
        <row r="7014">
          <cell r="A7014">
            <v>100473</v>
          </cell>
          <cell r="B7014" t="str">
            <v>ARGAMASSA TRAÇO 1:4 (EM VOLUME DE CIMENTO E AREIA MÉDIA ÚMIDA), PREPARO MECÂNICO COM MISTURADOR DE EIXO HORIZONTAL DE 300 KG. AF_08/2019</v>
          </cell>
          <cell r="C7014" t="str">
            <v>M3</v>
          </cell>
          <cell r="D7014">
            <v>512.72</v>
          </cell>
        </row>
        <row r="7015">
          <cell r="A7015">
            <v>100474</v>
          </cell>
          <cell r="B7015" t="str">
            <v>ARGAMASSA TRAÇO 1:4 (EM VOLUME DE CIMENTO E AREIA MÉDIA ÚMIDA), PREPARO MECÂNICO COM MISTURADOR DE EIXO HORIZONTAL DE 600 KG. AF_08/2019</v>
          </cell>
          <cell r="C7015" t="str">
            <v>M3</v>
          </cell>
          <cell r="D7015">
            <v>497.84</v>
          </cell>
        </row>
        <row r="7016">
          <cell r="A7016">
            <v>100475</v>
          </cell>
          <cell r="B7016" t="str">
            <v>ARGAMASSA TRAÇO 1:3 (EM VOLUME DE CIMENTO E AREIA MÉDIA ÚMIDA) COM ADIÇÃO DE IMPERMEABILIZANTE, PREPARO MECÂNICO COM BETONEIRA 400 L. AF_08/2019</v>
          </cell>
          <cell r="C7016" t="str">
            <v>M3</v>
          </cell>
          <cell r="D7016">
            <v>711.32</v>
          </cell>
        </row>
        <row r="7017">
          <cell r="A7017">
            <v>100477</v>
          </cell>
          <cell r="B7017" t="str">
            <v>ARGAMASSA TRAÇO 1:3 (EM VOLUME DE CIMENTO E AREIA MÉDIA ÚMIDA) COM ADIÇÃO DE IMPERMEABILIZANTE, PREPARO MECÂNICO COM MISTURADOR DE EIXO HORIZONTAL DE 160 KG. AF_08/2019</v>
          </cell>
          <cell r="C7017" t="str">
            <v>M3</v>
          </cell>
          <cell r="D7017">
            <v>757.31</v>
          </cell>
        </row>
        <row r="7018">
          <cell r="A7018">
            <v>100478</v>
          </cell>
          <cell r="B7018" t="str">
            <v>ARGAMASSA TRAÇO 1:3 (EM VOLUME DE CIMENTO E AREIA MÉDIA ÚMIDA) COM ADIÇÃO DE IMPERMEABILIZANTE, PREPARO MECÂNICO COM MISTURADOR DE EIXO HORIZONTAL DE 300 KG. AF_08/2019</v>
          </cell>
          <cell r="C7018" t="str">
            <v>M3</v>
          </cell>
          <cell r="D7018">
            <v>698.52</v>
          </cell>
        </row>
        <row r="7019">
          <cell r="A7019">
            <v>100479</v>
          </cell>
          <cell r="B7019" t="str">
            <v>ARGAMASSA TRAÇO 1:3 (EM VOLUME DE CIMENTO E AREIA MÉDIA ÚMIDA) COM ADIÇÃO DE IMPERMEABILIZANTE, PREPARO MECÂNICO COM MISTURADOR DE EIXO HORIZONTAL DE 600 KG. AF_08/2019</v>
          </cell>
          <cell r="C7019" t="str">
            <v>M3</v>
          </cell>
          <cell r="D7019">
            <v>687.5</v>
          </cell>
        </row>
        <row r="7020">
          <cell r="A7020">
            <v>100480</v>
          </cell>
          <cell r="B7020" t="str">
            <v>ARGAMASSA TRAÇO 1:3 (EM VOLUME DE CIMENTO E AREIA MÉDIA ÚMIDA) COM ADIÇÃO DE IMPERMEABILIZANTE, PREPARO MANUAL. AF_08/2019</v>
          </cell>
          <cell r="C7020" t="str">
            <v>M3</v>
          </cell>
          <cell r="D7020">
            <v>815.7</v>
          </cell>
        </row>
        <row r="7021">
          <cell r="A7021">
            <v>100481</v>
          </cell>
          <cell r="B7021" t="str">
            <v>ARGAMASSA TRAÇO 1:4 (EM VOLUME DE CIMENTO E AREIA MÉDIA ÚMIDA) COM ADIÇÃO DE IMPERMEABILIZANTE, PREPARO MECÂNICO COM BETONEIRA 400 L. AF_08/2019</v>
          </cell>
          <cell r="C7021" t="str">
            <v>M3</v>
          </cell>
          <cell r="D7021">
            <v>624.49</v>
          </cell>
        </row>
        <row r="7022">
          <cell r="A7022">
            <v>100483</v>
          </cell>
          <cell r="B7022" t="str">
            <v>ARGAMASSA TRAÇO 1:4 (EM VOLUME DE CIMENTO E AREIA MÉDIA ÚMIDA) COM ADIÇÃO DE IMPERMEABILIZANTE, PREPARO MECÂNICO COM MISTURADOR DE EIXO HORIZONTAL DE 160 KG. AF_08/2019</v>
          </cell>
          <cell r="C7022" t="str">
            <v>M3</v>
          </cell>
          <cell r="D7022">
            <v>658.49</v>
          </cell>
        </row>
        <row r="7023">
          <cell r="A7023">
            <v>100484</v>
          </cell>
          <cell r="B7023" t="str">
            <v>ARGAMASSA TRAÇO 1:4 (EM VOLUME DE CIMENTO E AREIA MÉDIA ÚMIDA) COM ADIÇÃO DE IMPERMEABILIZANTE, PREPARO MECÂNICO COM MISTURADOR DE EIXO HORIZONTAL DE 300 KG. AF_08/2019</v>
          </cell>
          <cell r="C7023" t="str">
            <v>M3</v>
          </cell>
          <cell r="D7023">
            <v>621.1</v>
          </cell>
        </row>
        <row r="7024">
          <cell r="A7024">
            <v>100485</v>
          </cell>
          <cell r="B7024" t="str">
            <v>ARGAMASSA TRAÇO 1:4 (EM VOLUME DE CIMENTO E AREIA MÉDIA ÚMIDA) COM ADIÇÃO DE IMPERMEABILIZANTE, PREPARO MECÂNICO COM MISTURADOR DE EIXO HORIZONTAL DE 600 KG. AF_08/2019</v>
          </cell>
          <cell r="C7024" t="str">
            <v>M3</v>
          </cell>
          <cell r="D7024">
            <v>608.29999999999995</v>
          </cell>
        </row>
        <row r="7025">
          <cell r="A7025">
            <v>100486</v>
          </cell>
          <cell r="B7025" t="str">
            <v>ARGAMASSA TRAÇO 1:4 (EM VOLUME DE CIMENTO E AREIA MÉDIA ÚMIDA) COM ADIÇÃO DE IMPERMEABILIZANTE, PREPARO MANUAL. AF_08/2019</v>
          </cell>
          <cell r="C7025" t="str">
            <v>M3</v>
          </cell>
          <cell r="D7025">
            <v>733.4</v>
          </cell>
        </row>
        <row r="7026">
          <cell r="A7026">
            <v>100487</v>
          </cell>
          <cell r="B7026" t="str">
            <v>ARGAMASSA TRAÇO 1:2:9 (EM VOLUME DE CIMENTO, CAL E AREIA MÉDIA ÚMIDA) PARA EMBOÇO/MASSA ÚNICA/ASSENTAMENTO DE ALVENARIA DE VEDAÇÃO, PREPARO MECÂNICO COM MISTURADOR DE EIXO HORIZONTAL DE 600 KG. AF_08/2019</v>
          </cell>
          <cell r="C7026" t="str">
            <v>M3</v>
          </cell>
          <cell r="D7026">
            <v>585.61</v>
          </cell>
        </row>
        <row r="7027">
          <cell r="A7027">
            <v>100488</v>
          </cell>
          <cell r="B7027" t="str">
            <v>ARGAMASSA TRAÇO 1:0,5:4,5 (EM VOLUME DE CIMENTO, CAL E AREIA MÉDIA ÚMIDA), PREPARO MECÂNICO COM BETONEIRA 600 L. AF_08/2019</v>
          </cell>
          <cell r="C7027" t="str">
            <v>M3</v>
          </cell>
          <cell r="D7027">
            <v>587.4</v>
          </cell>
        </row>
        <row r="7028">
          <cell r="A7028">
            <v>100489</v>
          </cell>
          <cell r="B7028" t="str">
            <v>ARGAMASSA TRAÇO 1:3 (EM VOLUME DE CIMENTO E AREIA MÉDIA ÚMIDA), PREPARO MECÂNICO COM BETONEIRA 600 L. AF_08/2019</v>
          </cell>
          <cell r="C7028" t="str">
            <v>M3</v>
          </cell>
          <cell r="D7028">
            <v>572.5</v>
          </cell>
        </row>
        <row r="7029">
          <cell r="A7029">
            <v>100490</v>
          </cell>
          <cell r="B7029" t="str">
            <v>ARGAMASSA TRAÇO 1:4 (EM VOLUME DE CIMENTO E AREIA MÉDIA ÚMIDA), PREPARO MECÂNICO COM BETONEIRA 600 L. AF_08/2019</v>
          </cell>
          <cell r="C7029" t="str">
            <v>M3</v>
          </cell>
          <cell r="D7029">
            <v>515.04999999999995</v>
          </cell>
        </row>
        <row r="7030">
          <cell r="A7030">
            <v>100491</v>
          </cell>
          <cell r="B7030" t="str">
            <v>ARGAMASSA TRAÇO 1:3 (EM VOLUME DE CIMENTO E AREIA MÉDIA ÚMIDA) COM ADIÇÃO DE IMPERMEABILIZANTE, PREPARO MECÂNICO COM BETONEIRA 600 L. AF_08/2019</v>
          </cell>
          <cell r="C7030" t="str">
            <v>M3</v>
          </cell>
          <cell r="D7030">
            <v>713.63</v>
          </cell>
        </row>
        <row r="7031">
          <cell r="A7031">
            <v>100492</v>
          </cell>
          <cell r="B7031" t="str">
            <v>ARGAMASSA TRAÇO 1:4 (EM VOLUME DE CIMENTO E AREIA MÉDIA ÚMIDA) COM ADIÇÃO DE IMPERMEABILIZANTE, PREPARO MECÂNICO COM BETONEIRA 600 L. AF_08/2019</v>
          </cell>
          <cell r="C7031" t="str">
            <v>M3</v>
          </cell>
          <cell r="D7031">
            <v>627.16999999999996</v>
          </cell>
        </row>
        <row r="7032">
          <cell r="A7032">
            <v>105515</v>
          </cell>
          <cell r="B7032" t="str">
            <v>ARGAMASSA TRAÇO 1:1,93 (EM VOLUME DE CIMENTO E AREIA MÉDIA ÚMIDA), FCK 20MPA, PREPARO MECÂNICO COM MISTURADOR DUPLO HORIZONTAL DE ALTA TURBULÊNCIA. AF_03/2020</v>
          </cell>
          <cell r="C7032" t="str">
            <v>M3</v>
          </cell>
          <cell r="D7032">
            <v>813.23</v>
          </cell>
        </row>
        <row r="7033">
          <cell r="A7033">
            <v>92121</v>
          </cell>
          <cell r="B7033" t="str">
            <v>PENEIRAMENTO DE AREIA COM PENEIRA ELÉTRICA. AF_11/2015</v>
          </cell>
          <cell r="C7033" t="str">
            <v>M3</v>
          </cell>
          <cell r="D7033">
            <v>28.43</v>
          </cell>
        </row>
        <row r="7034">
          <cell r="A7034">
            <v>92122</v>
          </cell>
          <cell r="B7034" t="str">
            <v>PENEIRAMENTO DE AREIA COM PENEIRA MANUAL. AF_11/2015</v>
          </cell>
          <cell r="C7034" t="str">
            <v>M3</v>
          </cell>
          <cell r="D7034">
            <v>47</v>
          </cell>
        </row>
        <row r="7035">
          <cell r="A7035">
            <v>92123</v>
          </cell>
          <cell r="B7035" t="str">
            <v>ENSACAMENTO DE AREIA. AF_11/2015</v>
          </cell>
          <cell r="C7035" t="str">
            <v>M3</v>
          </cell>
          <cell r="D7035">
            <v>55.3</v>
          </cell>
        </row>
        <row r="7036">
          <cell r="A7036">
            <v>100195</v>
          </cell>
          <cell r="B7036" t="str">
            <v>TRANSPORTE HORIZONTAL MANUAL, DE SACOS DE 50 KG (UNIDADE: KGXKM). AF_07/2019</v>
          </cell>
          <cell r="C7036" t="str">
            <v>KGXKM</v>
          </cell>
          <cell r="D7036">
            <v>0.71</v>
          </cell>
        </row>
        <row r="7037">
          <cell r="A7037">
            <v>100196</v>
          </cell>
          <cell r="B7037" t="str">
            <v>TRANSPORTE HORIZONTAL MANUAL, DE SACOS DE 30 KG (UNIDADE: KGXKM). AF_07/2019</v>
          </cell>
          <cell r="C7037" t="str">
            <v>KGXKM</v>
          </cell>
          <cell r="D7037">
            <v>1.19</v>
          </cell>
        </row>
        <row r="7038">
          <cell r="A7038">
            <v>100197</v>
          </cell>
          <cell r="B7038" t="str">
            <v>TRANSPORTE HORIZONTAL MANUAL, DE SACOS DE 20 KG (UNIDADE: KGXKM). AF_07/2019</v>
          </cell>
          <cell r="C7038" t="str">
            <v>KGXKM</v>
          </cell>
          <cell r="D7038">
            <v>1.79</v>
          </cell>
        </row>
        <row r="7039">
          <cell r="A7039">
            <v>100198</v>
          </cell>
          <cell r="B7039" t="str">
            <v>TRANSPORTE HORIZONTAL COM CARRINHO PLATAFORMA, DE SACOS DE 50 KG (UNIDADE: KGXKM). AF_07/2019</v>
          </cell>
          <cell r="C7039" t="str">
            <v>KGXKM</v>
          </cell>
          <cell r="D7039">
            <v>0.25</v>
          </cell>
        </row>
        <row r="7040">
          <cell r="A7040">
            <v>100199</v>
          </cell>
          <cell r="B7040" t="str">
            <v>TRANSPORTE HORIZONTAL COM CARRINHO PLATAFORMA, DE SACOS DE 30 KG (UNIDADE: KGXKM). AF_07/2019</v>
          </cell>
          <cell r="C7040" t="str">
            <v>KGXKM</v>
          </cell>
          <cell r="D7040">
            <v>0.3</v>
          </cell>
        </row>
        <row r="7041">
          <cell r="A7041">
            <v>100200</v>
          </cell>
          <cell r="B7041" t="str">
            <v>TRANSPORTE HORIZONTAL COM CARRINHO PLATAFORMA, DE SACOS DE 20 KG (UNIDADE: KGXKM). AF_07/2019</v>
          </cell>
          <cell r="C7041" t="str">
            <v>KGXKM</v>
          </cell>
          <cell r="D7041">
            <v>0.36</v>
          </cell>
        </row>
        <row r="7042">
          <cell r="A7042">
            <v>100201</v>
          </cell>
          <cell r="B7042" t="str">
            <v>TRANSPORTE HORIZONTAL COM CARRINHO DE MÃO, DE SACOS DE 50 KG (UNIDADE: KGXKM). AF_07/2019</v>
          </cell>
          <cell r="C7042" t="str">
            <v>KGXKM</v>
          </cell>
          <cell r="D7042">
            <v>0.73</v>
          </cell>
        </row>
        <row r="7043">
          <cell r="A7043">
            <v>100202</v>
          </cell>
          <cell r="B7043" t="str">
            <v>TRANSPORTE HORIZONTAL COM CARRINHO DE MÃO, DE SACOS DE 30 KG (UNIDADE: KGXKM). AF_07/2019</v>
          </cell>
          <cell r="C7043" t="str">
            <v>KGXKM</v>
          </cell>
          <cell r="D7043">
            <v>0.85</v>
          </cell>
        </row>
        <row r="7044">
          <cell r="A7044">
            <v>100203</v>
          </cell>
          <cell r="B7044" t="str">
            <v>TRANSPORTE HORIZONTAL COM CARRINHO DE MÃO, DE SACOS DE 20 KG (UNIDADE: KGXKM). AF_07/2019</v>
          </cell>
          <cell r="C7044" t="str">
            <v>KGXKM</v>
          </cell>
          <cell r="D7044">
            <v>1.01</v>
          </cell>
        </row>
        <row r="7045">
          <cell r="A7045">
            <v>100204</v>
          </cell>
          <cell r="B7045" t="str">
            <v>TRANSPORTE HORIZONTAL COM MANIPULADOR TELESCÓPICO, DE PÁLETE DE SACOS (UNIDADE: KGXKM). AF_07/2019</v>
          </cell>
          <cell r="C7045" t="str">
            <v>KGXKM</v>
          </cell>
          <cell r="D7045">
            <v>0.11</v>
          </cell>
        </row>
        <row r="7046">
          <cell r="A7046">
            <v>100205</v>
          </cell>
          <cell r="B7046" t="str">
            <v>TRANSPORTE HORIZONTAL COM JERICA DE 60 L, DE MASSA/ GRANEL (UNIDADE: M3XKM). AF_07/2019</v>
          </cell>
          <cell r="C7046" t="str">
            <v>M3XKM</v>
          </cell>
          <cell r="D7046">
            <v>1338.8</v>
          </cell>
        </row>
        <row r="7047">
          <cell r="A7047">
            <v>100206</v>
          </cell>
          <cell r="B7047" t="str">
            <v>TRANSPORTE HORIZONTAL COM JERICA DE 90 L, DE MASSA/ GRANEL (UNIDADE: M3XKM). AF_07/2019</v>
          </cell>
          <cell r="C7047" t="str">
            <v>M3XKM</v>
          </cell>
          <cell r="D7047">
            <v>967.73</v>
          </cell>
        </row>
        <row r="7048">
          <cell r="A7048">
            <v>100207</v>
          </cell>
          <cell r="B7048" t="str">
            <v>TRANSPORTE HORIZONTAL COM CARREGADEIRA, DE MASSA/ GRANEL (UNIDADE: M3XKM). AF_07/2019</v>
          </cell>
          <cell r="C7048" t="str">
            <v>M3XKM</v>
          </cell>
          <cell r="D7048">
            <v>464.86</v>
          </cell>
        </row>
        <row r="7049">
          <cell r="A7049">
            <v>100208</v>
          </cell>
          <cell r="B7049" t="str">
            <v>TRANSPORTE HORIZONTAL MANUAL, DE BLOCOS VAZADOS DE CONCRETO OU CERÂMICO DE 19X19X39CM (UNIDADE: BLOCOXKM). AF_07/2019</v>
          </cell>
          <cell r="C7049" t="str">
            <v>UNXKM</v>
          </cell>
          <cell r="D7049">
            <v>17.71</v>
          </cell>
        </row>
        <row r="7050">
          <cell r="A7050">
            <v>100209</v>
          </cell>
          <cell r="B7050" t="str">
            <v>TRANSPORTE HORIZONTAL MANUAL, DE BLOCOS CERÂMICOS FURADOS NA HORIZONTAL DE 9X19X19CM (UNIDADE: BLOCOXKM). AF_07/2019</v>
          </cell>
          <cell r="C7050" t="str">
            <v>UNXKM</v>
          </cell>
          <cell r="D7050">
            <v>8.85</v>
          </cell>
        </row>
        <row r="7051">
          <cell r="A7051">
            <v>100210</v>
          </cell>
          <cell r="B7051" t="str">
            <v>TRANSPORTE HORIZONTAL COM CARRINHO DE MÃO, DE BLOCOS VAZADOS DE CONCRETO OU CERÂMICO DE 19X19X39CM (UNIDADE: BLOCOXKM). AF_07/2019</v>
          </cell>
          <cell r="C7051" t="str">
            <v>UNXKM</v>
          </cell>
          <cell r="D7051">
            <v>16.309999999999999</v>
          </cell>
        </row>
        <row r="7052">
          <cell r="A7052">
            <v>100211</v>
          </cell>
          <cell r="B7052" t="str">
            <v>TRANSPORTE HORIZONTAL COM CARRINHO DE MÃO, DE BLOCOS CERÂMICOS FURADOS NA HORIZONTAL DE 9X19X19CM (UNIDADE: BLOCOXKM). AF_07/2019</v>
          </cell>
          <cell r="C7052" t="str">
            <v>UNXKM</v>
          </cell>
          <cell r="D7052">
            <v>6.29</v>
          </cell>
        </row>
        <row r="7053">
          <cell r="A7053">
            <v>100212</v>
          </cell>
          <cell r="B7053" t="str">
            <v>TRANSPORTE HORIZONTAL COM CARRINHO PLATAFORMA, DE BLOCOS VAZADOS DE CONCRETO OU CERÂMICO DE 19X19X39CM (UNIDADE: BLOCOXKM). AF_07/2019</v>
          </cell>
          <cell r="C7053" t="str">
            <v>UNXKM</v>
          </cell>
          <cell r="D7053">
            <v>6.95</v>
          </cell>
        </row>
        <row r="7054">
          <cell r="A7054">
            <v>100213</v>
          </cell>
          <cell r="B7054" t="str">
            <v>TRANSPORTE HORIZONTAL COM CARRINHO PLATAFORMA, DE BLOCOS CERÂMICOS FURADOS NA HORIZONTAL DE 9X19X19CM (UNIDADE: BLOCOXKM). AF_07/2019</v>
          </cell>
          <cell r="C7054" t="str">
            <v>UNXKM</v>
          </cell>
          <cell r="D7054">
            <v>2.4900000000000002</v>
          </cell>
        </row>
        <row r="7055">
          <cell r="A7055">
            <v>100214</v>
          </cell>
          <cell r="B7055" t="str">
            <v>TRANSPORTE HORIZONTAL COM CARRINHO MINI PÁLETES, DE BLOCOS VAZADOS DE CONCRETO DE 19X19X39CM (UNIDADE: BLOCOXKM). AF_07/2019</v>
          </cell>
          <cell r="C7055" t="str">
            <v>UNXKM</v>
          </cell>
          <cell r="D7055">
            <v>3.83</v>
          </cell>
        </row>
        <row r="7056">
          <cell r="A7056">
            <v>100215</v>
          </cell>
          <cell r="B7056" t="str">
            <v>TRANSPORTE HORIZONTAL COM CARRINHO MINI PÁLETES, DE BLOCOS CERÂMICOS FURADOS NA VERTICAL DE 19X19X39CM (UNIDADE: BLOCOXKM). AF_07/2019</v>
          </cell>
          <cell r="C7056" t="str">
            <v>UNXKM</v>
          </cell>
          <cell r="D7056">
            <v>3.28</v>
          </cell>
        </row>
        <row r="7057">
          <cell r="A7057">
            <v>100216</v>
          </cell>
          <cell r="B7057" t="str">
            <v>TRANSPORTE HORIZONTAL COM CARRINHO MINI PÁLETES, DE BLOCOS CERÂMICOS FURADOS NA HORIZONTAL DE 9X19X19CM (UNIDADE: BLOCOXKM). AF_07/2019</v>
          </cell>
          <cell r="C7057" t="str">
            <v>UNXKM</v>
          </cell>
          <cell r="D7057">
            <v>0.88</v>
          </cell>
        </row>
        <row r="7058">
          <cell r="A7058">
            <v>100217</v>
          </cell>
          <cell r="B7058" t="str">
            <v>TRANSPORTE HORIZONTAL COM MANIPULADOR TELESCÓPICO, DE BLOCOS VAZADOS DE CONCRETO DE 19X19X39CM (UNIDADE: BLOCOXKM). AF_07/2019</v>
          </cell>
          <cell r="C7058" t="str">
            <v>UNXKM</v>
          </cell>
          <cell r="D7058">
            <v>3.15</v>
          </cell>
        </row>
        <row r="7059">
          <cell r="A7059">
            <v>100218</v>
          </cell>
          <cell r="B7059" t="str">
            <v>TRANSPORTE HORIZONTAL COM MANIPULADOR TELESCÓPICO, DE BLOCOS CERÂMICOS FURADOS NA VERTICAL DE 19X19X39CM (UNIDADE: BLOCOXKM). AF_07/2019</v>
          </cell>
          <cell r="C7059" t="str">
            <v>UNXKM</v>
          </cell>
          <cell r="D7059">
            <v>2.15</v>
          </cell>
        </row>
        <row r="7060">
          <cell r="A7060">
            <v>100219</v>
          </cell>
          <cell r="B7060" t="str">
            <v>TRANSPORTE HORIZONTAL COM MANIPULADOR TELESCÓPICO, DE BLOCOS CERÂMICOS FURADOS NA HORIZONTAL DE 9X19X19CM (UNIDADE: BLOCOXKM). AF_07/2019</v>
          </cell>
          <cell r="C7060" t="str">
            <v>UNXKM</v>
          </cell>
          <cell r="D7060">
            <v>0.47</v>
          </cell>
        </row>
        <row r="7061">
          <cell r="A7061">
            <v>100220</v>
          </cell>
          <cell r="B7061" t="str">
            <v>TRANSPORTE HORIZONTAL MANUAL, DE CAIXA COM REVESTIMENTO CERÂMICO (UNIDADE: M2XKM). AF_07/2019</v>
          </cell>
          <cell r="C7061" t="str">
            <v>M2XKM</v>
          </cell>
          <cell r="D7061">
            <v>25.44</v>
          </cell>
        </row>
        <row r="7062">
          <cell r="A7062">
            <v>100221</v>
          </cell>
          <cell r="B7062" t="str">
            <v>TRANSPORTE HORIZONTAL COM CARRINHO DE MÃO, DE CAIXA COM REVESTIMENTO CERÂMICO (UNIDADE: M2XKM). AF_07/2019</v>
          </cell>
          <cell r="C7062" t="str">
            <v>M2XKM</v>
          </cell>
          <cell r="D7062">
            <v>28.84</v>
          </cell>
        </row>
        <row r="7063">
          <cell r="A7063">
            <v>100222</v>
          </cell>
          <cell r="B7063" t="str">
            <v>TRANSPORTE HORIZONTAL COM CARRINHO PLATAFORMA, DE CAIXA COM REVESTIMENTO CERÂMICO (UNIDADE: M2XKM). AF_07/2019</v>
          </cell>
          <cell r="C7063" t="str">
            <v>M2XKM</v>
          </cell>
          <cell r="D7063">
            <v>10.92</v>
          </cell>
        </row>
        <row r="7064">
          <cell r="A7064">
            <v>100223</v>
          </cell>
          <cell r="B7064" t="str">
            <v>TRANSPORTE HORIZONTAL COM CARRINHO MINI PÁLETES, DE CAIXA COM REVESTIMENTO CERÂMICO (UNIDADE: M2XKM). AF_07/2019</v>
          </cell>
          <cell r="C7064" t="str">
            <v>M2XKM</v>
          </cell>
          <cell r="D7064">
            <v>5.1100000000000003</v>
          </cell>
        </row>
        <row r="7065">
          <cell r="A7065">
            <v>100224</v>
          </cell>
          <cell r="B7065" t="str">
            <v>TRANSPORTE HORIZONTAL COM MANIPULADOR TELESCÓPICO, DE CAIXA COM REVESTIMENTO CERÂMICO (UNIDADE: M2XKM). AF_07/2019</v>
          </cell>
          <cell r="C7065" t="str">
            <v>M2XKM</v>
          </cell>
          <cell r="D7065">
            <v>3.15</v>
          </cell>
        </row>
        <row r="7066">
          <cell r="A7066">
            <v>100225</v>
          </cell>
          <cell r="B7066" t="str">
            <v>TRANSPORTE HORIZONTAL MANUAL, DE LATA DE 18 LITROS (UNIDADE: LXKM). AF_07/2019</v>
          </cell>
          <cell r="C7066" t="str">
            <v>LXKM</v>
          </cell>
          <cell r="D7066">
            <v>1.99</v>
          </cell>
        </row>
        <row r="7067">
          <cell r="A7067">
            <v>100226</v>
          </cell>
          <cell r="B7067" t="str">
            <v>TRANSPORTE HORIZONTAL COM CARRINHO PLATAFORMA, DE LATA DE 18 LITROS (UNIDADE: LXKM). AF_07/2019</v>
          </cell>
          <cell r="C7067" t="str">
            <v>LXKM</v>
          </cell>
          <cell r="D7067">
            <v>0.62</v>
          </cell>
        </row>
        <row r="7068">
          <cell r="A7068">
            <v>100227</v>
          </cell>
          <cell r="B7068" t="str">
            <v>TRANSPORTE HORIZONTAL COM CARRINHO RACIONAL, DE LATA DE 18 LITROS (UNIDADE: LXKM). AF_07/2019</v>
          </cell>
          <cell r="C7068" t="str">
            <v>LXKM</v>
          </cell>
          <cell r="D7068">
            <v>0.92</v>
          </cell>
        </row>
        <row r="7069">
          <cell r="A7069">
            <v>100228</v>
          </cell>
          <cell r="B7069" t="str">
            <v>TRANSPORTE HORIZONTAL COM MANIPULADOR TELESCÓPICO, DE LATA DE 18 LITROS (UNIDADE: LXKM). AF_07/2019</v>
          </cell>
          <cell r="C7069" t="str">
            <v>LXKM</v>
          </cell>
          <cell r="D7069">
            <v>0.3</v>
          </cell>
        </row>
        <row r="7070">
          <cell r="A7070">
            <v>100229</v>
          </cell>
          <cell r="B7070" t="str">
            <v>TRANSPORTE VERTICAL MANUAL, 1 PAVIMENTO, DE SACOS DE 50 KG (UNIDADE: KG). AF_07/2019</v>
          </cell>
          <cell r="C7070" t="str">
            <v>KG</v>
          </cell>
          <cell r="D7070">
            <v>0.01</v>
          </cell>
        </row>
        <row r="7071">
          <cell r="A7071">
            <v>100230</v>
          </cell>
          <cell r="B7071" t="str">
            <v>TRANSPORTE VERTICAL MANUAL, 1 PAVIMENTO, DE SACOS DE 30 KG (UNIDADE: KG). AF_07/2019</v>
          </cell>
          <cell r="C7071" t="str">
            <v>KG</v>
          </cell>
          <cell r="D7071">
            <v>0.02</v>
          </cell>
        </row>
        <row r="7072">
          <cell r="A7072">
            <v>100231</v>
          </cell>
          <cell r="B7072" t="str">
            <v>TRANSPORTE VERTICAL MANUAL, 1 PAVIMENTO, DE SACOS DE 20 KG (UNIDADE: KG). AF_07/2019</v>
          </cell>
          <cell r="C7072" t="str">
            <v>KG</v>
          </cell>
          <cell r="D7072">
            <v>0.03</v>
          </cell>
        </row>
        <row r="7073">
          <cell r="A7073">
            <v>100232</v>
          </cell>
          <cell r="B7073" t="str">
            <v>TRANSPORTE VERTICAL MANUAL, 1 PAVIMENTO, DE BLOCOS VAZADOS DE CONCRETO OU CERÂMICO DE 19X19X39CM (UNIDADE: BLOCO). AF_07/2019</v>
          </cell>
          <cell r="C7073" t="str">
            <v>UN</v>
          </cell>
          <cell r="D7073">
            <v>0.33</v>
          </cell>
        </row>
        <row r="7074">
          <cell r="A7074">
            <v>100233</v>
          </cell>
          <cell r="B7074" t="str">
            <v>TRANSPORTE VERTICAL MANUAL, 1 PAVIMENTO, DE BLOCOS CERÂMICOS FURADOS NA HORIZONTAL DE 9X19X19CM (UNIDADE: BLOCO). AF_07/2019</v>
          </cell>
          <cell r="C7074" t="str">
            <v>UN</v>
          </cell>
          <cell r="D7074">
            <v>0.16</v>
          </cell>
        </row>
        <row r="7075">
          <cell r="A7075">
            <v>100234</v>
          </cell>
          <cell r="B7075" t="str">
            <v>TRANSPORTE VERTICAL MANUAL, 1 PAVIMENTO, DE CAIXA COM REVESTIMENTO CERÂMICO (UNIDADE: M2). AF_07/2019</v>
          </cell>
          <cell r="C7075" t="str">
            <v>M2</v>
          </cell>
          <cell r="D7075">
            <v>0.5</v>
          </cell>
        </row>
        <row r="7076">
          <cell r="A7076">
            <v>100235</v>
          </cell>
          <cell r="B7076" t="str">
            <v>TRANSPORTE VERTICAL MANUAL, 1 PAVIMENTO, DE LATA DE 18 LITROS (UNIDADE: L). AF_07/2019</v>
          </cell>
          <cell r="C7076" t="str">
            <v>L</v>
          </cell>
          <cell r="D7076">
            <v>0.03</v>
          </cell>
        </row>
        <row r="7077">
          <cell r="A7077">
            <v>100236</v>
          </cell>
          <cell r="B7077" t="str">
            <v>TRANSPORTE HORIZONTAL MANUAL, DE TUBO DE PVC SOLDÁVEL COM DIÂMETRO MENOR OU IGUAL A 60 MM (UNIDADE: MXKM). AF_07/2019</v>
          </cell>
          <cell r="C7077" t="str">
            <v>MXKM</v>
          </cell>
          <cell r="D7077">
            <v>2.5299999999999998</v>
          </cell>
        </row>
        <row r="7078">
          <cell r="A7078">
            <v>100237</v>
          </cell>
          <cell r="B7078" t="str">
            <v>TRANSPORTE HORIZONTAL MANUAL, DE TUBO DE PVC SOLDÁVEL COM DIÂMETRO MAIOR QUE 60 MM E MENOR OU IGUAL A 85 MM (UNIDADE: MXKM). AF_07/2019</v>
          </cell>
          <cell r="C7078" t="str">
            <v>MXKM</v>
          </cell>
          <cell r="D7078">
            <v>3.04</v>
          </cell>
        </row>
        <row r="7079">
          <cell r="A7079">
            <v>100238</v>
          </cell>
          <cell r="B7079" t="str">
            <v>TRANSPORTE HORIZONTAL MANUAL, DE TUBO DE CPVC COM DIÂMETRO MENOR OU IGUAL A 73 MM (UNIDADE: MXKM). AF_07/2019</v>
          </cell>
          <cell r="C7079" t="str">
            <v>MXKM</v>
          </cell>
          <cell r="D7079">
            <v>4.87</v>
          </cell>
        </row>
        <row r="7080">
          <cell r="A7080">
            <v>100239</v>
          </cell>
          <cell r="B7080" t="str">
            <v>TRANSPORTE HORIZONTAL MANUAL, DE TUBO DE CPVC COM DIÂMETRO MAIOR QUE 73 MM E MENOR OU IGUAL A 89 MM (UNIDADE: MXKM). AF_07/2019</v>
          </cell>
          <cell r="C7080" t="str">
            <v>MXKM</v>
          </cell>
          <cell r="D7080">
            <v>6.08</v>
          </cell>
        </row>
        <row r="7081">
          <cell r="A7081">
            <v>100240</v>
          </cell>
          <cell r="B7081" t="str">
            <v>TRANSPORTE HORIZONTAL MANUAL, DE TUBO DE PPR - PN12 OU PN25 - COM DIÂMETRO MENOR OU IGUAL A 50 MM (UNIDADE: MXKM). AF_07/2019</v>
          </cell>
          <cell r="C7081" t="str">
            <v>MXKM</v>
          </cell>
          <cell r="D7081">
            <v>3.65</v>
          </cell>
        </row>
        <row r="7082">
          <cell r="A7082">
            <v>100241</v>
          </cell>
          <cell r="B7082" t="str">
            <v>TRANSPORTE HORIZONTAL MANUAL, DE TUBO DE PPR - PN12 OU PN25 - COM DIÂMETRO MAIOR QUE 50 MM E MENOR OU IGUAL A 75 MM (UNIDADE: MXKM). AF_07/2019</v>
          </cell>
          <cell r="C7082" t="str">
            <v>MXKM</v>
          </cell>
          <cell r="D7082">
            <v>6.08</v>
          </cell>
        </row>
        <row r="7083">
          <cell r="A7083">
            <v>100242</v>
          </cell>
          <cell r="B7083" t="str">
            <v>TRANSPORTE HORIZONTAL MANUAL, DE TUBO DE PPR - PN12 OU PN25 - COM DIÂMETRO MAIOR QUE 75 MM E MENOR OU IGUAL A 110 MM (UNIDADE: MXKM). AF_07/2019</v>
          </cell>
          <cell r="C7083" t="str">
            <v>MXKM</v>
          </cell>
          <cell r="D7083">
            <v>17.98</v>
          </cell>
        </row>
        <row r="7084">
          <cell r="A7084">
            <v>100243</v>
          </cell>
          <cell r="B7084" t="str">
            <v>TRANSPORTE HORIZONTAL MANUAL, DE TUBO DE COBRE - CLASSE E - COM DIÂMETRO MENOR OU IGUAL A 54 MM (UNIDADE: MXKM). AF_07/2019</v>
          </cell>
          <cell r="C7084" t="str">
            <v>MXKM</v>
          </cell>
          <cell r="D7084">
            <v>2.92</v>
          </cell>
        </row>
        <row r="7085">
          <cell r="A7085">
            <v>100244</v>
          </cell>
          <cell r="B7085" t="str">
            <v>TRANSPORTE HORIZONTAL MANUAL, DE TUBO DE COBRE - CLASSE E - COM DIÂMETRO MAIOR QUE 54 MM E MENOR OU IGUAL A 79 MM (UNIDADE: MXKM). AF_07/2019</v>
          </cell>
          <cell r="C7085" t="str">
            <v>MXKM</v>
          </cell>
          <cell r="D7085">
            <v>3.65</v>
          </cell>
        </row>
        <row r="7086">
          <cell r="A7086">
            <v>100245</v>
          </cell>
          <cell r="B7086" t="str">
            <v>TRANSPORTE HORIZONTAL MANUAL, DE TUBO DE COBRE - CLASSE E - COM DIÂMETRO MAIOR QUE 79 MM E MENOR OU IGUAL A 104 MM (UNIDADE: MXKM). AF_07/2019</v>
          </cell>
          <cell r="C7086" t="str">
            <v>MXKM</v>
          </cell>
          <cell r="D7086">
            <v>7.3</v>
          </cell>
        </row>
        <row r="7087">
          <cell r="A7087">
            <v>100246</v>
          </cell>
          <cell r="B7087" t="str">
            <v>TRANSPORTE HORIZONTAL MANUAL, DE TUBO DE PVC SÉRIE NORMAL - ESGOTO PREDIAL, OU REFORÇADO PARA ESGOTO OU ÁGUAS PLUVIAIS PREDIAL, COM DIÂMETRO MENOR OU IGUAL A 75 MM (UNIDADE: MXKM). AF_07/2019</v>
          </cell>
          <cell r="C7087" t="str">
            <v>MXKM</v>
          </cell>
          <cell r="D7087">
            <v>2.4300000000000002</v>
          </cell>
        </row>
        <row r="7088">
          <cell r="A7088">
            <v>100247</v>
          </cell>
          <cell r="B7088" t="str">
            <v>TRANSPORTE HORIZONTAL MANUAL, DE TUBO DE PVC SÉRIE NORMAL - ESGOTO PREDIAL, OU REFORÇADO PARA ESGOTO OU ÁGUAS PLUVIAIS PREDIAL, COM DIÂMETRO MAIOR QUE 75 MM E MENOR OU IGUAL A 100 MM (UNIDADE: MXKM). AF_07/2019</v>
          </cell>
          <cell r="C7088" t="str">
            <v>MXKM</v>
          </cell>
          <cell r="D7088">
            <v>3.04</v>
          </cell>
        </row>
        <row r="7089">
          <cell r="A7089">
            <v>100248</v>
          </cell>
          <cell r="B7089" t="str">
            <v>TRANSPORTE HORIZONTAL MANUAL, DE TUBO DE PVC SÉRIE NORMAL - ESGOTO PREDIAL, OU REFORÇADO PARA ESGOTO OU ÁGUAS PLUVIAIS PREDIAL, COM DIÂMETRO MAIOR QUE 100 MM E MENOR OU IGUAL A 150 MM (UNIDADE: MXKM). AF_07/2019</v>
          </cell>
          <cell r="C7089" t="str">
            <v>MXKM</v>
          </cell>
          <cell r="D7089">
            <v>11.99</v>
          </cell>
        </row>
        <row r="7090">
          <cell r="A7090">
            <v>100249</v>
          </cell>
          <cell r="B7090" t="str">
            <v>TRANSPORTE HORIZONTAL MANUAL, DE TUBO DE AÇO CARBONO LEVE OU MÉDIO, PRETO OU GALVANIZADO, COM DIÂMETRO MENOR OU IGUAL A 20 MM (UNIDADE: MXKM). AF_07/2019</v>
          </cell>
          <cell r="C7090" t="str">
            <v>MXKM</v>
          </cell>
          <cell r="D7090">
            <v>2.4300000000000002</v>
          </cell>
        </row>
        <row r="7091">
          <cell r="A7091">
            <v>100250</v>
          </cell>
          <cell r="B7091" t="str">
            <v>TRANSPORTE HORIZONTAL MANUAL, DE TUBO DE AÇO CARBONO LEVE OU MÉDIO, PRETO OU GALVANIZADO, COM DIÂMETRO MAIOR QUE 20 MM E MENOR OU IGUAL A 32 MM (UNIDADE: MXKM). AF_07/2019</v>
          </cell>
          <cell r="C7091" t="str">
            <v>MXKM</v>
          </cell>
          <cell r="D7091">
            <v>4.05</v>
          </cell>
        </row>
        <row r="7092">
          <cell r="A7092">
            <v>100251</v>
          </cell>
          <cell r="B7092" t="str">
            <v>TRANSPORTE HORIZONTAL MANUAL, DE TUBO DE AÇO CARBONO LEVE OU MÉDIO, PRETO OU GALVANIZADO, COM DIÂMETRO MAIOR QUE 32 MM E MENOR OU IGUAL A 65 MM (UNIDADE: MXKM). AF_07/2019</v>
          </cell>
          <cell r="C7092" t="str">
            <v>MXKM</v>
          </cell>
          <cell r="D7092">
            <v>11.99</v>
          </cell>
        </row>
        <row r="7093">
          <cell r="A7093">
            <v>100252</v>
          </cell>
          <cell r="B7093" t="str">
            <v>TRANSPORTE HORIZONTAL MANUAL, DE TUBO DE AÇO CARBONO LEVE OU MÉDIO, PRETO OU GALVANIZADO, COM DIÂMETRO MAIOR QUE 65 MM E MENOR OU IGUAL A 90 MM (UNIDADE: MXKM). AF_07/2019</v>
          </cell>
          <cell r="C7093" t="str">
            <v>MXKM</v>
          </cell>
          <cell r="D7093">
            <v>17.98</v>
          </cell>
        </row>
        <row r="7094">
          <cell r="A7094">
            <v>100253</v>
          </cell>
          <cell r="B7094" t="str">
            <v>TRANSPORTE HORIZONTAL MANUAL, DE TUBO DE AÇO CARBONO LEVE OU MÉDIO, PRETO OU GALVANIZADO, COM DIÂMETRO MAIOR QUE 90 MM E MENOR OU IGUAL A 125 MM (UNIDADE: MXKM). AF_07/2019</v>
          </cell>
          <cell r="C7094" t="str">
            <v>MXKM</v>
          </cell>
          <cell r="D7094">
            <v>23.98</v>
          </cell>
        </row>
        <row r="7095">
          <cell r="A7095">
            <v>100254</v>
          </cell>
          <cell r="B7095" t="str">
            <v>TRANSPORTE HORIZONTAL MANUAL, DE TUBO DE AÇO CARBONO LEVE OU MÉDIO, PRETO OU GALVANIZADO, COM DIÂMETRO MAIOR QUE 125 MM E MENOR OU IGUAL A 150 MM (UNIDADE: MXKM). AF_07/2019</v>
          </cell>
          <cell r="C7095" t="str">
            <v>MXKM</v>
          </cell>
          <cell r="D7095">
            <v>35.97</v>
          </cell>
        </row>
        <row r="7096">
          <cell r="A7096">
            <v>100255</v>
          </cell>
          <cell r="B7096" t="str">
            <v>TRANSPORTE HORIZONTAL MANUAL, DE TÁBUAS DE MADEIRA COM SEÇÃO TRANSVERSAL DE 2,5 X 25 CM E 2,5 X 30 CM (UNIDADE: MXKM). AF_07/2019</v>
          </cell>
          <cell r="C7096" t="str">
            <v>MXKM</v>
          </cell>
          <cell r="D7096">
            <v>12.17</v>
          </cell>
        </row>
        <row r="7097">
          <cell r="A7097">
            <v>100256</v>
          </cell>
          <cell r="B7097" t="str">
            <v>TRANSPORTE HORIZONTAL MANUAL, DE CAIBROS DE MADEIRA COM SEÇÃO TRANSVERSAL DE 7,5 X 6 CM E 6 X 8 CM (UNIDADE: MXKM). AF_07/2019</v>
          </cell>
          <cell r="C7097" t="str">
            <v>MXKM</v>
          </cell>
          <cell r="D7097">
            <v>8.11</v>
          </cell>
        </row>
        <row r="7098">
          <cell r="A7098">
            <v>100257</v>
          </cell>
          <cell r="B7098" t="str">
            <v>TRANSPORTE HORIZONTAL MANUAL, DE RIPAS DE MADEIRA COM SEÇÃO TRANSVERSAL DE 1 X 5 CM E 2 X 5 CM (UNIDADE: MXKM). AF_07/2019</v>
          </cell>
          <cell r="C7098" t="str">
            <v>MXKM</v>
          </cell>
          <cell r="D7098">
            <v>4.87</v>
          </cell>
        </row>
        <row r="7099">
          <cell r="A7099">
            <v>100258</v>
          </cell>
          <cell r="B7099" t="str">
            <v>TRANSPORTE HORIZONTAL MANUAL, DE VIGAS DE MADEIRA COM SEÇÃO TRANSVERSAL DE 5 X 12 CM (UNIDADE: MXKM). AF_07/2019</v>
          </cell>
          <cell r="C7099" t="str">
            <v>MXKM</v>
          </cell>
          <cell r="D7099">
            <v>12.17</v>
          </cell>
        </row>
        <row r="7100">
          <cell r="A7100">
            <v>100259</v>
          </cell>
          <cell r="B7100" t="str">
            <v>TRANSPORTE HORIZONTAL MANUAL, DE VIGAS DE MADEIRA COM SEÇÃO TRANSVERSAL DE 6 X 16 CM (UNIDADE: MXKM). AF_07/2019</v>
          </cell>
          <cell r="C7100" t="str">
            <v>MXKM</v>
          </cell>
          <cell r="D7100">
            <v>23.98</v>
          </cell>
        </row>
        <row r="7101">
          <cell r="A7101">
            <v>100260</v>
          </cell>
          <cell r="B7101" t="str">
            <v>TRANSPORTE HORIZONTAL MANUAL, DE VERGALHÕES DE AÇO COM DIÂMETRO DE 5 MM (UNIDADE: KGXKM). AF_07/2019</v>
          </cell>
          <cell r="C7101" t="str">
            <v>KGXKM</v>
          </cell>
          <cell r="D7101">
            <v>7.9</v>
          </cell>
        </row>
        <row r="7102">
          <cell r="A7102">
            <v>100261</v>
          </cell>
          <cell r="B7102" t="str">
            <v>TRANSPORTE HORIZONTAL MANUAL, DE VERGALHÕES DE AÇO COM DIÂMETRO DE 6,3 MM (UNIDADE: KGXKM). AF_07/2019</v>
          </cell>
          <cell r="C7102" t="str">
            <v>KGXKM</v>
          </cell>
          <cell r="D7102">
            <v>4.96</v>
          </cell>
        </row>
        <row r="7103">
          <cell r="A7103">
            <v>100262</v>
          </cell>
          <cell r="B7103" t="str">
            <v>TRANSPORTE HORIZONTAL MANUAL, DE VERGALHÕES DE AÇO COM DIÂMETRO DE 8 MM (UNIDADE: KGXKM). AF_07/2019</v>
          </cell>
          <cell r="C7103" t="str">
            <v>KGXKM</v>
          </cell>
          <cell r="D7103">
            <v>3.08</v>
          </cell>
        </row>
        <row r="7104">
          <cell r="A7104">
            <v>100263</v>
          </cell>
          <cell r="B7104" t="str">
            <v>TRANSPORTE HORIZONTAL MANUAL, DE VERGALHÕES DE AÇO COM DIÂMETRO DE 10 MM; 12,5 MM; 16 MM; 20 MM; 25 MM OU 32 MM (UNIDADE: KGXKM). AF_07/2019</v>
          </cell>
          <cell r="C7104" t="str">
            <v>KGXKM</v>
          </cell>
          <cell r="D7104">
            <v>1.97</v>
          </cell>
        </row>
        <row r="7105">
          <cell r="A7105">
            <v>100264</v>
          </cell>
          <cell r="B7105" t="str">
            <v>TRANSPORTE HORIZONTAL MANUAL, DE JANELA (UNIDADE: M2XKM). AF_07/2019</v>
          </cell>
          <cell r="C7105" t="str">
            <v>M2XKM</v>
          </cell>
          <cell r="D7105">
            <v>35.909999999999997</v>
          </cell>
        </row>
        <row r="7106">
          <cell r="A7106">
            <v>100265</v>
          </cell>
          <cell r="B7106" t="str">
            <v>TRANSPORTE VERTICAL MANUAL, 1 PAVIMENTO, DE JANELA (UNIDADE: M2). AF_07/2019</v>
          </cell>
          <cell r="C7106" t="str">
            <v>M2</v>
          </cell>
          <cell r="D7106">
            <v>0.75</v>
          </cell>
        </row>
        <row r="7107">
          <cell r="A7107">
            <v>100266</v>
          </cell>
          <cell r="B7107" t="str">
            <v>TRANSPORTE HORIZONTAL MANUAL, DE PORTA (UNIDADE: UNIDXKM). AF_07/2019</v>
          </cell>
          <cell r="C7107" t="str">
            <v>UNXKM</v>
          </cell>
          <cell r="D7107">
            <v>76.33</v>
          </cell>
        </row>
        <row r="7108">
          <cell r="A7108">
            <v>100267</v>
          </cell>
          <cell r="B7108" t="str">
            <v>TRANSPORTE VERTICAL MANUAL, 1 PAVIMENTO, DE PORTA (UNIDADE: UNID). AF_07/2019</v>
          </cell>
          <cell r="C7108" t="str">
            <v>UN</v>
          </cell>
          <cell r="D7108">
            <v>1.51</v>
          </cell>
        </row>
        <row r="7109">
          <cell r="A7109">
            <v>100268</v>
          </cell>
          <cell r="B7109" t="str">
            <v>TRANSPORTE HORIZONTAL MANUAL, DE BANCADA DE MÁRMORE OU GRANITO PARA COZINHA/LAVATÓRIO OU MÁRMORE SINTÉTICO COM CUBA INTEGRADA (UNIDADE: UNIDXKM). AF_07/2019</v>
          </cell>
          <cell r="C7109" t="str">
            <v>UNXKM</v>
          </cell>
          <cell r="D7109">
            <v>76.33</v>
          </cell>
        </row>
        <row r="7110">
          <cell r="A7110">
            <v>100269</v>
          </cell>
          <cell r="B7110" t="str">
            <v>TRANSPORTE VERTICAL, BANCADA DE MÁRMORE OU GRANITO PARA COZINHA/LAVATÓRIO OU MÁRMORE SINTÉTICO COM CUBA INTEGRADA, MANUAL, 1 PAVIMENTO, (UNIDADE: UNID). AF_07/2019</v>
          </cell>
          <cell r="C7110" t="str">
            <v>UN</v>
          </cell>
          <cell r="D7110">
            <v>1.51</v>
          </cell>
        </row>
        <row r="7111">
          <cell r="A7111">
            <v>100270</v>
          </cell>
          <cell r="B7111" t="str">
            <v>TRANSPORTE HORIZONTAL COM CARRINHO PLATAFORMA, DE BANCADA DE MÁRMORE OU GRANITO PARA COZINHA/LAVATÓRIO OU MÁRMORE SINTÉTICO COM CUBA INTEGRADA (UNIDADE: UNIDXKM). AF_07/2019</v>
          </cell>
          <cell r="C7111" t="str">
            <v>UNXKM</v>
          </cell>
          <cell r="D7111">
            <v>57.22</v>
          </cell>
        </row>
        <row r="7112">
          <cell r="A7112">
            <v>100271</v>
          </cell>
          <cell r="B7112" t="str">
            <v>TRANSPORTE HORIZONTAL MANUAL, DE VIDRO (UNIDADE: M2XKM). AF_07/2019</v>
          </cell>
          <cell r="C7112" t="str">
            <v>M2XKM</v>
          </cell>
          <cell r="D7112">
            <v>57.25</v>
          </cell>
        </row>
        <row r="7113">
          <cell r="A7113">
            <v>100272</v>
          </cell>
          <cell r="B7113" t="str">
            <v>TRANSPORTE VERTICAL MANUAL, 1 PAVIMENTO, DE VIDRO (UNIDADE: M2). AF_07/2019</v>
          </cell>
          <cell r="C7113" t="str">
            <v>M2</v>
          </cell>
          <cell r="D7113">
            <v>1.1299999999999999</v>
          </cell>
        </row>
        <row r="7114">
          <cell r="A7114">
            <v>100273</v>
          </cell>
          <cell r="B7114" t="str">
            <v>TRANSPORTE HORIZONTAL MANUAL, DE TELA DE AÇO (UNIDADE: KGXKM). AF_07/2019</v>
          </cell>
          <cell r="C7114" t="str">
            <v>KGXKM</v>
          </cell>
          <cell r="D7114">
            <v>2.98</v>
          </cell>
        </row>
        <row r="7115">
          <cell r="A7115">
            <v>100274</v>
          </cell>
          <cell r="B7115" t="str">
            <v>TRANSPORTE HORIZONTAL MANUAL, DE COMPENSADO DE MADEIRA (UNIDADE: M2XKM). AF_07/2019</v>
          </cell>
          <cell r="C7115" t="str">
            <v>M2XKM</v>
          </cell>
          <cell r="D7115">
            <v>25.45</v>
          </cell>
        </row>
        <row r="7116">
          <cell r="A7116">
            <v>100275</v>
          </cell>
          <cell r="B7116" t="str">
            <v>TRANSPORTE HORIZONTAL MANUAL, DE TELHA TERMOACÚSTICA OU TELHA DE AÇO ZINCADO (UNIDADE: M2XKM). AF_07/2019</v>
          </cell>
          <cell r="C7116" t="str">
            <v>M2XKM</v>
          </cell>
          <cell r="D7116">
            <v>16.46</v>
          </cell>
        </row>
        <row r="7117">
          <cell r="A7117">
            <v>100276</v>
          </cell>
          <cell r="B7117" t="str">
            <v>TRANSPORTE HORIZONTAL MANUAL, DE TELHA DE FIBROCIMENTO OU TELHA ESTRUTURAL DE FIBROCIMENTO, CANALETE 90 OU KALHETÃO (UNIDADE: M2XKM). AF_07/2019</v>
          </cell>
          <cell r="C7117" t="str">
            <v>M2XKM</v>
          </cell>
          <cell r="D7117">
            <v>30.03</v>
          </cell>
        </row>
        <row r="7118">
          <cell r="A7118">
            <v>100277</v>
          </cell>
          <cell r="B7118" t="str">
            <v>TRANSPORTE HORIZONTAL COM MANIPULADOR TELESCÓPICO, DE TELHAS TERMOACÚSTICAS, FIBROCIMENTO, AÇO ZINCADO, FIBROCIMENTO ESTRUTURAL, CANALETE 90 OU KALHETÃO (UNIDADE: M2XKM). AF_07/2019</v>
          </cell>
          <cell r="C7118" t="str">
            <v>M2XKM</v>
          </cell>
          <cell r="D7118">
            <v>2.0099999999999998</v>
          </cell>
        </row>
        <row r="7119">
          <cell r="A7119">
            <v>100278</v>
          </cell>
          <cell r="B7119" t="str">
            <v>TRANSPORTE HORIZONTAL MANUAL, DE BACIA SANITÁRIA, CAIXA ACOPLADA, TANQUE OU PIA (UNIDADE: UNIDXKM). AF_07/2019</v>
          </cell>
          <cell r="C7119" t="str">
            <v>UNXKM</v>
          </cell>
          <cell r="D7119">
            <v>36.520000000000003</v>
          </cell>
        </row>
        <row r="7120">
          <cell r="A7120">
            <v>100279</v>
          </cell>
          <cell r="B7120" t="str">
            <v>TRANSPORTE VERTICAL MANUAL, 1 PAVIMENTO, DE BACIA SANITÁRIA, CAIXA ACOPLADA, TANQUE OU PIA (UNIDADE: UNID). AF_07/2019</v>
          </cell>
          <cell r="C7120" t="str">
            <v>UN</v>
          </cell>
          <cell r="D7120">
            <v>0.7</v>
          </cell>
        </row>
        <row r="7121">
          <cell r="A7121">
            <v>100280</v>
          </cell>
          <cell r="B7121" t="str">
            <v>TRANSPORTE HORIZONTAL COM CARRINHO PLATAFORMA, DE BACIA SANITÁRIA, CAIXA ACOPLADA, TANQUE OU PIA (UNIDADE: UNIDXKM). AF_07/2019</v>
          </cell>
          <cell r="C7121" t="str">
            <v>UNXKM</v>
          </cell>
          <cell r="D7121">
            <v>16.77</v>
          </cell>
        </row>
        <row r="7122">
          <cell r="A7122">
            <v>100281</v>
          </cell>
          <cell r="B7122" t="str">
            <v>TRANSPORTE HORIZONTAL COM MANIPULADOR TELESCÓPICO, DE BACIA SANITÁRIA, CAIXA ACOPLADA, TANQUE OU PIA (UNIDADE: UNIDXKM). AF_07/2019</v>
          </cell>
          <cell r="C7122" t="str">
            <v>UNXKM</v>
          </cell>
          <cell r="D7122">
            <v>3.85</v>
          </cell>
        </row>
        <row r="7123">
          <cell r="A7123">
            <v>100282</v>
          </cell>
          <cell r="B7123" t="str">
            <v>TRANSPORTE HORIZONTAL MANUAL, DE TELHA DE CONCRETO OU CERÂMICA (UNIDADE: M2XKM). AF_07/2019</v>
          </cell>
          <cell r="C7123" t="str">
            <v>M2XKM</v>
          </cell>
          <cell r="D7123">
            <v>143.01</v>
          </cell>
        </row>
        <row r="7124">
          <cell r="A7124">
            <v>100283</v>
          </cell>
          <cell r="B7124" t="str">
            <v>TRANSPORTE HORIZONTAL COM CARRINHO PLATAFORMA, DE TELHA DE CONCRETO OU CERÂMICA (UNIDADE: M2XKM). AF_07/2019</v>
          </cell>
          <cell r="C7124" t="str">
            <v>M2XKM</v>
          </cell>
          <cell r="D7124">
            <v>23.1</v>
          </cell>
        </row>
        <row r="7125">
          <cell r="A7125">
            <v>100284</v>
          </cell>
          <cell r="B7125" t="str">
            <v>TRANSPORTE HORIZONTAL COM MANIPULADOR TELESCÓPICO, DE TELHA DE CONCRETO OU CERÂMICA (UNIDADE: M2XKM). AF_07/2019</v>
          </cell>
          <cell r="C7125" t="str">
            <v>M2XKM</v>
          </cell>
          <cell r="D7125">
            <v>11.27</v>
          </cell>
        </row>
        <row r="7126">
          <cell r="A7126">
            <v>100285</v>
          </cell>
          <cell r="B7126" t="str">
            <v>TRANSPORTE HORIZONTAL MANUAL, DE BARRAMENTO BLINDADO (UNIDADE: MXKM). AF_07/2019</v>
          </cell>
          <cell r="C7126" t="str">
            <v>MXKM</v>
          </cell>
          <cell r="D7126">
            <v>38.42</v>
          </cell>
        </row>
        <row r="7127">
          <cell r="A7127">
            <v>100286</v>
          </cell>
          <cell r="B7127" t="str">
            <v>TRANSPORTE HORIZONTAL COM CARRINHO PLATAFORMA, DE BARRAMENTO BLINDADO (UNIDADE: MXKM). AF_07/2019</v>
          </cell>
          <cell r="C7127" t="str">
            <v>MXKM</v>
          </cell>
          <cell r="D7127">
            <v>12.52</v>
          </cell>
        </row>
        <row r="7128">
          <cell r="A7128">
            <v>100287</v>
          </cell>
          <cell r="B7128" t="str">
            <v>TRANSPORTE HORIZONTAL MANUAL, DE CALHA QUADRADA NÚMERO 24 - CORTE 33 (UNIDADE: MXKM). AF_07/2019</v>
          </cell>
          <cell r="C7128" t="str">
            <v>MXKM</v>
          </cell>
          <cell r="D7128">
            <v>11.99</v>
          </cell>
        </row>
        <row r="7129">
          <cell r="A7129">
            <v>99802</v>
          </cell>
          <cell r="B7129" t="str">
            <v>LIMPEZA DE PISO CERÂMICO OU PORCELANATO COM VASSOURA A SECO. AF_04/2019</v>
          </cell>
          <cell r="C7129" t="str">
            <v>M2</v>
          </cell>
          <cell r="D7129">
            <v>0.49</v>
          </cell>
        </row>
        <row r="7130">
          <cell r="A7130">
            <v>99803</v>
          </cell>
          <cell r="B7130" t="str">
            <v>LIMPEZA DE PISO CERÂMICO OU PORCELANATO COM PANO ÚMIDO. AF_04/2019</v>
          </cell>
          <cell r="C7130" t="str">
            <v>M2</v>
          </cell>
          <cell r="D7130">
            <v>1.9</v>
          </cell>
        </row>
        <row r="7131">
          <cell r="A7131">
            <v>99804</v>
          </cell>
          <cell r="B7131" t="str">
            <v>LIMPEZA DE PISO CERÂMICO OU PORCELANATO UTILIZANDO DETERGENTE NEUTRO E ESCOVAÇÃO MANUAL. AF_04/2019</v>
          </cell>
          <cell r="C7131" t="str">
            <v>M2</v>
          </cell>
          <cell r="D7131">
            <v>4.93</v>
          </cell>
        </row>
        <row r="7132">
          <cell r="A7132">
            <v>99805</v>
          </cell>
          <cell r="B7132" t="str">
            <v>LIMPEZA DE PISO CERÂMICO OU COM PEDRAS RÚSTICAS UTILIZANDO ÁCIDO MURIÁTICO. AF_04/2019</v>
          </cell>
          <cell r="C7132" t="str">
            <v>M2</v>
          </cell>
          <cell r="D7132">
            <v>10.33</v>
          </cell>
        </row>
        <row r="7133">
          <cell r="A7133">
            <v>99806</v>
          </cell>
          <cell r="B7133" t="str">
            <v>LIMPEZA DE REVESTIMENTO CERÂMICO EM PAREDE COM PANO ÚMIDO AF_04/2019</v>
          </cell>
          <cell r="C7133" t="str">
            <v>M2</v>
          </cell>
          <cell r="D7133">
            <v>0.78</v>
          </cell>
        </row>
        <row r="7134">
          <cell r="A7134">
            <v>99807</v>
          </cell>
          <cell r="B7134" t="str">
            <v>LIMPEZA DE REVESTIMENTO CERÂMICO EM PAREDE UTILIZANDO DETERGENTE NEUTRO E ESCOVAÇÃO MANUAL. AF_04/2019</v>
          </cell>
          <cell r="C7134" t="str">
            <v>M2</v>
          </cell>
          <cell r="D7134">
            <v>1.5</v>
          </cell>
        </row>
        <row r="7135">
          <cell r="A7135">
            <v>99808</v>
          </cell>
          <cell r="B7135" t="str">
            <v>LIMPEZA DE REVESTIMENTO CERÂMICO EM PAREDE UTILIZANDO ÁCIDO MURIÁTICO. AF_04/2019</v>
          </cell>
          <cell r="C7135" t="str">
            <v>M2</v>
          </cell>
          <cell r="D7135">
            <v>3.66</v>
          </cell>
        </row>
        <row r="7136">
          <cell r="A7136">
            <v>99809</v>
          </cell>
          <cell r="B7136" t="str">
            <v>LIMPEZA DE PISO DE LADRILHO HIDRÁULICO COM PANO ÚMIDO. AF_04/2019</v>
          </cell>
          <cell r="C7136" t="str">
            <v>M2</v>
          </cell>
          <cell r="D7136">
            <v>5.4</v>
          </cell>
        </row>
        <row r="7137">
          <cell r="A7137">
            <v>99810</v>
          </cell>
          <cell r="B7137" t="str">
            <v>LIMPEZA DE PISO DE MÁRMORE/GRANITO UTILIZANDO DETERGENTE NEUTRO E ESCOVAÇÃO MANUAL. AF_04/2019</v>
          </cell>
          <cell r="C7137" t="str">
            <v>M2</v>
          </cell>
          <cell r="D7137">
            <v>6.73</v>
          </cell>
        </row>
        <row r="7138">
          <cell r="A7138">
            <v>99811</v>
          </cell>
          <cell r="B7138" t="str">
            <v>LIMPEZA DE CONTRAPISO COM VASSOURA A SECO. AF_04/2019</v>
          </cell>
          <cell r="C7138" t="str">
            <v>M2</v>
          </cell>
          <cell r="D7138">
            <v>3.23</v>
          </cell>
        </row>
        <row r="7139">
          <cell r="A7139">
            <v>99812</v>
          </cell>
          <cell r="B7139" t="str">
            <v>LIMPEZA DE LADRILHO HIDRÁULICO EM PAREDE COM PANO ÚMIDO. AF_04/2019</v>
          </cell>
          <cell r="C7139" t="str">
            <v>M2</v>
          </cell>
          <cell r="D7139">
            <v>1.03</v>
          </cell>
        </row>
        <row r="7140">
          <cell r="A7140">
            <v>99813</v>
          </cell>
          <cell r="B7140" t="str">
            <v>LIMPEZA DE MÁRMORE/GRANITO EM PAREDE UTILIZANDO DETERGENTE NEUTRO E ESCOVAÇÃO MANUAL. AF_04/2019</v>
          </cell>
          <cell r="C7140" t="str">
            <v>M2</v>
          </cell>
          <cell r="D7140">
            <v>0.89</v>
          </cell>
        </row>
        <row r="7141">
          <cell r="A7141">
            <v>99814</v>
          </cell>
          <cell r="B7141" t="str">
            <v>LIMPEZA DE SUPERFÍCIE COM JATO DE ALTA PRESSÃO. AF_04/2019</v>
          </cell>
          <cell r="C7141" t="str">
            <v>M2</v>
          </cell>
          <cell r="D7141">
            <v>1.8</v>
          </cell>
        </row>
        <row r="7142">
          <cell r="A7142">
            <v>99815</v>
          </cell>
          <cell r="B7142" t="str">
            <v>LIMPEZA DE PIA INOX COM BANCADA DE PEDRA, INCLUSIVE METAIS CORRESPONDENTES. AF_04/2019</v>
          </cell>
          <cell r="C7142" t="str">
            <v>UN</v>
          </cell>
          <cell r="D7142">
            <v>8.17</v>
          </cell>
        </row>
        <row r="7143">
          <cell r="A7143">
            <v>99816</v>
          </cell>
          <cell r="B7143" t="str">
            <v>LIMPEZA DE TANQUE OU LAVATÓRIO DE LOUÇA ISOLADO, INCLUSIVE METAIS CORRESPONDENTES. AF_04/2019</v>
          </cell>
          <cell r="C7143" t="str">
            <v>UN</v>
          </cell>
          <cell r="D7143">
            <v>8.66</v>
          </cell>
        </row>
        <row r="7144">
          <cell r="A7144">
            <v>99817</v>
          </cell>
          <cell r="B7144" t="str">
            <v>LIMPEZA DE LAVATÓRIO DE LOUÇA COM BANCADA DE PEDRA, INCLUSIVE METAIS CORRESPONDENTES. AF_04/2019</v>
          </cell>
          <cell r="C7144" t="str">
            <v>UN</v>
          </cell>
          <cell r="D7144">
            <v>5.25</v>
          </cell>
        </row>
        <row r="7145">
          <cell r="A7145">
            <v>99818</v>
          </cell>
          <cell r="B7145" t="str">
            <v>LIMPEZA DE BACIA SANITÁRIA, BIDÊ OU MICTÓRIO EM LOUÇA, INCLUSIVE METAIS CORRESPONDENTES. AF_04/2019</v>
          </cell>
          <cell r="C7145" t="str">
            <v>UN</v>
          </cell>
          <cell r="D7145">
            <v>5.25</v>
          </cell>
        </row>
        <row r="7146">
          <cell r="A7146">
            <v>99819</v>
          </cell>
          <cell r="B7146" t="str">
            <v>LIMPEZA DE BANCADA DE PEDRA (MÁRMORE OU GRANITO). AF_04/2019</v>
          </cell>
          <cell r="C7146" t="str">
            <v>M2</v>
          </cell>
          <cell r="D7146">
            <v>15.41</v>
          </cell>
        </row>
        <row r="7147">
          <cell r="A7147">
            <v>99820</v>
          </cell>
          <cell r="B7147" t="str">
            <v>LIMPEZA DE JANELA INTEIRAMENTE DE VIDRO. AF_04/2019</v>
          </cell>
          <cell r="C7147" t="str">
            <v>M2</v>
          </cell>
          <cell r="D7147">
            <v>1.84</v>
          </cell>
        </row>
        <row r="7148">
          <cell r="A7148">
            <v>99821</v>
          </cell>
          <cell r="B7148" t="str">
            <v>LIMPEZA DE JANELA DE VIDRO COM CAIXILHO EM AÇO/ALUMÍNIO/PVC. AF_04/2019</v>
          </cell>
          <cell r="C7148" t="str">
            <v>M2</v>
          </cell>
          <cell r="D7148">
            <v>2.87</v>
          </cell>
        </row>
        <row r="7149">
          <cell r="A7149">
            <v>99822</v>
          </cell>
          <cell r="B7149" t="str">
            <v>LIMPEZA DE PORTA DE MADEIRA. AF_04/2019</v>
          </cell>
          <cell r="C7149" t="str">
            <v>M2</v>
          </cell>
          <cell r="D7149">
            <v>0.92</v>
          </cell>
        </row>
        <row r="7150">
          <cell r="A7150">
            <v>99823</v>
          </cell>
          <cell r="B7150" t="str">
            <v>LIMPEZA DE PORTA INTEIRAMENTE DE VIDRO. AF_04/2019</v>
          </cell>
          <cell r="C7150" t="str">
            <v>M2</v>
          </cell>
          <cell r="D7150">
            <v>2.15</v>
          </cell>
        </row>
        <row r="7151">
          <cell r="A7151">
            <v>99824</v>
          </cell>
          <cell r="B7151" t="str">
            <v>LIMPEZA DE PORTA EM AÇO/ALUMÍNIO. AF_04/2019</v>
          </cell>
          <cell r="C7151" t="str">
            <v>M2</v>
          </cell>
          <cell r="D7151">
            <v>2.35</v>
          </cell>
        </row>
        <row r="7152">
          <cell r="A7152">
            <v>99825</v>
          </cell>
          <cell r="B7152" t="str">
            <v>LIMPEZA DE PORTA DE VIDRO COM CAIXILHO EM AÇO/ ALUMÍNIO/ PVC. AF_04/2019</v>
          </cell>
          <cell r="C7152" t="str">
            <v>M2</v>
          </cell>
          <cell r="D7152">
            <v>3.34</v>
          </cell>
        </row>
        <row r="7153">
          <cell r="A7153">
            <v>99826</v>
          </cell>
          <cell r="B7153" t="str">
            <v>LIMPEZA DE FORRO REMOVÍVEL COM PANO ÚMIDO. AF_04/2019</v>
          </cell>
          <cell r="C7153" t="str">
            <v>M2</v>
          </cell>
          <cell r="D7153">
            <v>1.41</v>
          </cell>
        </row>
        <row r="7154">
          <cell r="A7154">
            <v>97013</v>
          </cell>
          <cell r="B7154" t="str">
            <v>GUARDA-CORPO FIXADO EM FÔRMA DE MADEIRA COM MONTANTES E TRAVESSÕES EM MADEIRA E FECHAMENTO EM PLACA COMPENSADO PARA EDIFÍCIOS COM ATÉ 2 PAVIMENTOS. AF_03/2024</v>
          </cell>
          <cell r="C7154" t="str">
            <v>M</v>
          </cell>
          <cell r="D7154">
            <v>80.91</v>
          </cell>
        </row>
        <row r="7155">
          <cell r="A7155">
            <v>97014</v>
          </cell>
          <cell r="B7155" t="str">
            <v>GUARDA-CORPO FIXADO EM FÔRMA DE MADEIRA COM MONTANTES E TRAVESSÕES EM MADEIRA E FECHAMENTO EM PLACA COMPENSADO PARA EDIFÍCIOS COM 3 PAVIMENTOS. AF_03/2024</v>
          </cell>
          <cell r="C7155" t="str">
            <v>M</v>
          </cell>
          <cell r="D7155">
            <v>59.89</v>
          </cell>
        </row>
        <row r="7156">
          <cell r="A7156">
            <v>97015</v>
          </cell>
          <cell r="B7156" t="str">
            <v>GUARDA-CORPO FIXADO EM FÔRMA DE MADEIRA COM MONTANTES E TRAVESSÕES EM MADEIRA E FECHAMENTO EM PLACA COMPENSADO PARA EDIFÍCIOS COM ALTURA IGUAL OU SUPERIOR A 4 PAVIMENTOS. AF_03/2024</v>
          </cell>
          <cell r="C7156" t="str">
            <v>M</v>
          </cell>
          <cell r="D7156">
            <v>49.42</v>
          </cell>
        </row>
        <row r="7157">
          <cell r="A7157">
            <v>97016</v>
          </cell>
          <cell r="B7157" t="str">
            <v>GUARDA-CORPO FIXADO EM FÔRMA DE MADEIRA COM MONTANTES E TRAVESSÕES EM MADEIRA PRÉ-MONTADOS PARA EDIFÍCIOS COM ATÉ 2 PAVIMENTOS. AF_03/2024</v>
          </cell>
          <cell r="C7157" t="str">
            <v>M</v>
          </cell>
          <cell r="D7157">
            <v>53.07</v>
          </cell>
        </row>
        <row r="7158">
          <cell r="A7158">
            <v>97017</v>
          </cell>
          <cell r="B7158" t="str">
            <v>GUARDA-CORPO FIXADO EM FÔRMA DE MADEIRA COM MONTANTES E TRAVESSÕES EM MADEIRA PRÉ-MONTADOS PARA EDIFÍCIOS COM 3 PAVIMENTOS. AF_03/2024</v>
          </cell>
          <cell r="C7158" t="str">
            <v>M</v>
          </cell>
          <cell r="D7158">
            <v>39.880000000000003</v>
          </cell>
        </row>
        <row r="7159">
          <cell r="A7159">
            <v>97018</v>
          </cell>
          <cell r="B7159" t="str">
            <v>GUARDA-CORPO FIXADO EM FÔRMA DE MADEIRA COM MONTANTES E TRAVESSÕES EM MADEIRA PRÉ-MONTADOS PARA EDIFÍCIOS COM ALTURA IGUAL OU SUPERIOR A 4 PAVIMENTOS. AF_03/2024</v>
          </cell>
          <cell r="C7159" t="str">
            <v>M</v>
          </cell>
          <cell r="D7159">
            <v>33.35</v>
          </cell>
        </row>
        <row r="7160">
          <cell r="A7160">
            <v>97031</v>
          </cell>
          <cell r="B7160" t="str">
            <v>GUARDA-CORPO EM LAJE PÓS-DESFÔRMA COM ESCORAS DE MADEIRA ESTRONCADAS NA ESTRUTURA, TRAVESSÕES DE MADEIRA E FECHAMENTO EM TELA DE POLIPROPILENO PARA EDIFÍCIOS COM ATÉ 4 PAVIMENTOS (1 MONTAGEM). AF_03/2024</v>
          </cell>
          <cell r="C7160" t="str">
            <v>M</v>
          </cell>
          <cell r="D7160">
            <v>86.8</v>
          </cell>
        </row>
        <row r="7161">
          <cell r="A7161">
            <v>97032</v>
          </cell>
          <cell r="B7161" t="str">
            <v>GUARDA-CORPO EM LAJE PÓS-DESFÔRMA COM ESCORAS DE MADEIRA ESTRONCADAS NA ESTRUTURA, TRAVESSÕES DE MADEIRA E FECHAMENTO EM TELA DE POLIPROPILENO PARA EDIFÍCIOS ACIMA DE 4 PAVIMENTOS (2 MONTAGENS). AF_03/2024</v>
          </cell>
          <cell r="C7161" t="str">
            <v>M</v>
          </cell>
          <cell r="D7161">
            <v>52.89</v>
          </cell>
        </row>
        <row r="7162">
          <cell r="A7162">
            <v>97033</v>
          </cell>
          <cell r="B7162" t="str">
            <v>GUARDA-CORPO EM LAJE PÓS-DESFÔRMA COM ESCORAS METÁLICAS ESTRONCADAS NA ESTRUTURA, TRAVESSÕES DE MADEIRA E FECHAMENTO EM TELA DE POLIPROPILENO PARA EDIFÍCIOS COM ATÉ 4 PAVIMENTOS (1 MONTAGEM). AF_03/2024_PS</v>
          </cell>
          <cell r="C7162" t="str">
            <v>M</v>
          </cell>
          <cell r="D7162">
            <v>76.14</v>
          </cell>
        </row>
        <row r="7163">
          <cell r="A7163">
            <v>97034</v>
          </cell>
          <cell r="B7163" t="str">
            <v>GUARDA-CORPO EM LAJE PÓS-DESFÔRMA COM ESCORAS METÁLICAS ESTRONCADAS NA ESTRUTURA, TRAVESSÕES DE MADEIRA E FECHAMENTO EM TELA DE POLIPROPILENO PARA EDIFÍCIOS ACIMA DE 4 PAVIMENTOS (2 MONTAGENS). AF_03/2024_PS</v>
          </cell>
          <cell r="C7163" t="str">
            <v>M</v>
          </cell>
          <cell r="D7163">
            <v>50.05</v>
          </cell>
        </row>
        <row r="7164">
          <cell r="A7164">
            <v>97039</v>
          </cell>
          <cell r="B7164" t="str">
            <v>FECHAMENTO REMOVÍVEL DE VÃO DE PORTAS EM MADEIRA (VÃO DO ELEVADOR) - 1 MONTAGEM EM OBRA. AF_03/2024</v>
          </cell>
          <cell r="C7164" t="str">
            <v>M2</v>
          </cell>
          <cell r="D7164">
            <v>87.23</v>
          </cell>
        </row>
        <row r="7165">
          <cell r="A7165">
            <v>97040</v>
          </cell>
          <cell r="B7165" t="str">
            <v>FECHAMENTO REMOVÍVEL DE ABERTURA DE CAIXILHO EM MADEIRA - 4 MONTAGENS EM OBRA. AF_03/2024</v>
          </cell>
          <cell r="C7165" t="str">
            <v>M2</v>
          </cell>
          <cell r="D7165">
            <v>17.86</v>
          </cell>
        </row>
        <row r="7166">
          <cell r="A7166">
            <v>97041</v>
          </cell>
          <cell r="B7166" t="str">
            <v>FECHAMENTO REMOVÍVEL DE ABERTURA NO PISO EM MADEIRA - 1 MONTAGEM EM OBRA. AF_03/2024</v>
          </cell>
          <cell r="C7166" t="str">
            <v>M2</v>
          </cell>
          <cell r="D7166">
            <v>167.46</v>
          </cell>
        </row>
        <row r="7167">
          <cell r="A7167">
            <v>97046</v>
          </cell>
          <cell r="B7167" t="str">
            <v>PONTEIRAS DE PROTEÇÃO DE PONTAS E VERGALHÕES EXPOSTOS EM FUNDAÇÕES. AF_03/2024</v>
          </cell>
          <cell r="C7167" t="str">
            <v>M2</v>
          </cell>
          <cell r="D7167">
            <v>0.32</v>
          </cell>
        </row>
        <row r="7168">
          <cell r="A7168">
            <v>97047</v>
          </cell>
          <cell r="B7168" t="str">
            <v>PONTEIRAS DE PROTEÇÃO DE PONTAS E VERGALHÕES EXPOSTOS EM ESTRUTURAS DE CONCRETO ARMADO CONVENCIONAL. AF_03/2024</v>
          </cell>
          <cell r="C7168" t="str">
            <v>M2</v>
          </cell>
          <cell r="D7168">
            <v>0.12</v>
          </cell>
        </row>
        <row r="7169">
          <cell r="A7169">
            <v>97048</v>
          </cell>
          <cell r="B7169" t="str">
            <v>PONTEIRAS DE PROTEÇÃO DE PONTAS E VERGALHÕES EXPOSTOS EM ALVENARIA ESTRUTURAL. AF_03/2024</v>
          </cell>
          <cell r="C7169" t="str">
            <v>M2</v>
          </cell>
          <cell r="D7169">
            <v>0.09</v>
          </cell>
        </row>
        <row r="7170">
          <cell r="A7170">
            <v>97054</v>
          </cell>
          <cell r="B7170" t="str">
            <v>INSTALAÇÃO DE SINALIZADOR NOTURNO LED. AF_03/2024</v>
          </cell>
          <cell r="C7170" t="str">
            <v>UN</v>
          </cell>
          <cell r="D7170">
            <v>27.03</v>
          </cell>
        </row>
        <row r="7171">
          <cell r="A7171">
            <v>97062</v>
          </cell>
          <cell r="B7171" t="str">
            <v>COLOCAÇÃO DE TELA EM ANDAIME FACHADEIRO. AF_03/2024</v>
          </cell>
          <cell r="C7171" t="str">
            <v>M2</v>
          </cell>
          <cell r="D7171">
            <v>5.67</v>
          </cell>
        </row>
        <row r="7172">
          <cell r="A7172">
            <v>97063</v>
          </cell>
          <cell r="B7172" t="str">
            <v>MONTAGEM E DESMONTAGEM DE ANDAIME MODULAR FACHADEIRO, COM PISO METÁLICO, PARA EDIFÍCIOS COM MULTIPLOS PAVIMENTOS (EXCLUSIVE ANDAIME E LIMPEZA). AF_03/2024</v>
          </cell>
          <cell r="C7172" t="str">
            <v>M2</v>
          </cell>
          <cell r="D7172">
            <v>15.28</v>
          </cell>
        </row>
        <row r="7173">
          <cell r="A7173">
            <v>97064</v>
          </cell>
          <cell r="B7173" t="str">
            <v>MONTAGEM E DESMONTAGEM DE ANDAIME TUBULAR TIPO "TORRE" (EXCLUSIVE ANDAIME E LIMPEZA). AF_03/2024</v>
          </cell>
          <cell r="C7173" t="str">
            <v>M</v>
          </cell>
          <cell r="D7173">
            <v>21.51</v>
          </cell>
        </row>
        <row r="7174">
          <cell r="A7174">
            <v>97065</v>
          </cell>
          <cell r="B7174" t="str">
            <v>MONTAGEM E DESMONTAGEM DE ANDAIME MULTIDIRECIONAL (EXCLUSIVE ANDAIME E LIMPEZA). AF_03/2024</v>
          </cell>
          <cell r="C7174" t="str">
            <v>M3</v>
          </cell>
          <cell r="D7174">
            <v>10.35</v>
          </cell>
        </row>
        <row r="7175">
          <cell r="A7175">
            <v>97066</v>
          </cell>
          <cell r="B7175" t="str">
            <v>PROTEÇÃO DE PEDESTRES, INCLUSIVE MONTAGEM E DESMONTAGEM. AF_03/2024_PS</v>
          </cell>
          <cell r="C7175" t="str">
            <v>M2</v>
          </cell>
          <cell r="D7175">
            <v>340.62</v>
          </cell>
        </row>
        <row r="7176">
          <cell r="A7176">
            <v>97067</v>
          </cell>
          <cell r="B7176" t="str">
            <v>PLATAFORMA DE PROTEÇÃO PRINCIPAL PARA ALVENARIA ESTRUTURAL PARA SER APOIADA EM ANDAIME, INCLUSIVE MONTAGEM E DESMONTAGEM. AF_03/2024</v>
          </cell>
          <cell r="C7176" t="str">
            <v>M</v>
          </cell>
          <cell r="D7176">
            <v>553.84</v>
          </cell>
        </row>
        <row r="7177">
          <cell r="A7177">
            <v>104989</v>
          </cell>
          <cell r="B7177" t="str">
            <v>PROTEÇÃO DE ACESSO A CREMALHEIRA, COM CANCELA FIXADA EM LAJE - 1 MONTAGEM (EXCLUSO CANCELA). AF_03/2024</v>
          </cell>
          <cell r="C7177" t="str">
            <v>UN</v>
          </cell>
          <cell r="D7177">
            <v>38.11</v>
          </cell>
        </row>
        <row r="7178">
          <cell r="A7178">
            <v>104990</v>
          </cell>
          <cell r="B7178" t="str">
            <v>GUARDA-CORPO PARA POÇO DE CREMALHEIRA, COM MONTANTE METÁLICO FIXADO EM LAJE COM CHUMBADOR PARABOLT E FECHAMENTO EM PAINEL DE TELA METÁLICA (EXCLUSO PROTEÇÃO). AF_03/2024</v>
          </cell>
          <cell r="C7178" t="str">
            <v>M</v>
          </cell>
          <cell r="D7178">
            <v>10.97</v>
          </cell>
        </row>
        <row r="7179">
          <cell r="A7179">
            <v>105103</v>
          </cell>
          <cell r="B7179" t="str">
            <v>ASCENSÃO E DESCIDA DE ELEVADOR DE CREMALHEIRA. AF_03/2024</v>
          </cell>
          <cell r="C7179" t="str">
            <v>M</v>
          </cell>
          <cell r="D7179">
            <v>66.510000000000005</v>
          </cell>
        </row>
        <row r="7180">
          <cell r="A7180">
            <v>105104</v>
          </cell>
          <cell r="B7180" t="str">
            <v>MONTAGEM E DESMONTAGEM DE MINI GRUA. AF_03/2024</v>
          </cell>
          <cell r="C7180" t="str">
            <v>UN</v>
          </cell>
          <cell r="D7180">
            <v>3964.49</v>
          </cell>
        </row>
        <row r="7181">
          <cell r="A7181">
            <v>105105</v>
          </cell>
          <cell r="B7181" t="str">
            <v>ASCENSÃO DE MINI GRUA. AF_03/2024</v>
          </cell>
          <cell r="C7181" t="str">
            <v>M</v>
          </cell>
          <cell r="D7181">
            <v>46.71</v>
          </cell>
        </row>
        <row r="7182">
          <cell r="A7182">
            <v>105106</v>
          </cell>
          <cell r="B7182" t="str">
            <v>MONTAGEM E DESMONTAGEM DE TRECHO INICIAL DE ELEVADOR DE CREMALHEIRA, CABINE SIMPLES - EXCLUSO FUNDAÇÕES. AF_03/2024</v>
          </cell>
          <cell r="C7182" t="str">
            <v>UN</v>
          </cell>
          <cell r="D7182">
            <v>1514.25</v>
          </cell>
        </row>
        <row r="7183">
          <cell r="A7183">
            <v>105107</v>
          </cell>
          <cell r="B7183" t="str">
            <v>MONTAGEM E DESMONTAGEM DE TRECHO INICIAL DE ELEVADOR DE CREMALHEIRA, CABINE DUPLA - EXCLUSO FUNDAÇÕES. AF_03/2024</v>
          </cell>
          <cell r="C7183" t="str">
            <v>UN</v>
          </cell>
          <cell r="D7183">
            <v>2235.92</v>
          </cell>
        </row>
        <row r="7184">
          <cell r="A7184">
            <v>105110</v>
          </cell>
          <cell r="B7184" t="str">
            <v>ASCENSÃO DE GRUA ASCENSIONAL. AF_03/2024</v>
          </cell>
          <cell r="C7184" t="str">
            <v>M</v>
          </cell>
          <cell r="D7184">
            <v>146.4</v>
          </cell>
        </row>
        <row r="7185">
          <cell r="A7185">
            <v>105111</v>
          </cell>
          <cell r="B7185" t="str">
            <v>MONTAGEM E DESMONTAGEM DO TRECHO INICIAL DE GRUA FIXA (ALTURA LIVRE) - EXCLUSO FUNDAÇÕES. AF_03/2024</v>
          </cell>
          <cell r="C7185" t="str">
            <v>UN</v>
          </cell>
          <cell r="D7185">
            <v>16123.97</v>
          </cell>
        </row>
        <row r="7186">
          <cell r="A7186">
            <v>105112</v>
          </cell>
          <cell r="B7186" t="str">
            <v>ASCENSÃO E DESCIDA DE GRUA FIXA. AF_03/2024</v>
          </cell>
          <cell r="C7186" t="str">
            <v>M</v>
          </cell>
          <cell r="D7186">
            <v>122.24</v>
          </cell>
        </row>
        <row r="7187">
          <cell r="A7187">
            <v>97621</v>
          </cell>
          <cell r="B7187" t="str">
            <v>DEMOLIÇÃO DE ALVENARIA DE BLOCO FURADO, DE FORMA MANUAL, COM REAPROVEITAMENTO. AF_09/2023</v>
          </cell>
          <cell r="C7187" t="str">
            <v>M3</v>
          </cell>
          <cell r="D7187">
            <v>108.08</v>
          </cell>
        </row>
        <row r="7188">
          <cell r="A7188">
            <v>97622</v>
          </cell>
          <cell r="B7188" t="str">
            <v>DEMOLIÇÃO DE ALVENARIA DE BLOCO FURADO, DE FORMA MANUAL, SEM REAPROVEITAMENTO. AF_09/2023</v>
          </cell>
          <cell r="C7188" t="str">
            <v>M3</v>
          </cell>
          <cell r="D7188">
            <v>52.67</v>
          </cell>
        </row>
        <row r="7189">
          <cell r="A7189">
            <v>97623</v>
          </cell>
          <cell r="B7189" t="str">
            <v>DEMOLIÇÃO DE ALVENARIA DE TIJOLO MACIÇO, DE FORMA MANUAL, COM REAPROVEITAMENTO. AF_09/2023</v>
          </cell>
          <cell r="C7189" t="str">
            <v>M3</v>
          </cell>
          <cell r="D7189">
            <v>161.35</v>
          </cell>
        </row>
        <row r="7190">
          <cell r="A7190">
            <v>97624</v>
          </cell>
          <cell r="B7190" t="str">
            <v>DEMOLIÇÃO DE ALVENARIA DE TIJOLO MACIÇO, DE FORMA MANUAL, SEM REAPROVEITAMENTO. AF_09/2023</v>
          </cell>
          <cell r="C7190" t="str">
            <v>M3</v>
          </cell>
          <cell r="D7190">
            <v>99.03</v>
          </cell>
        </row>
        <row r="7191">
          <cell r="A7191">
            <v>97625</v>
          </cell>
          <cell r="B7191" t="str">
            <v>DEMOLIÇÃO DE ALVENARIA PARA QUALQUER TIPO DE BLOCO, DE FORMA MECANIZADA, SEM REAPROVEITAMENTO. AF_09/2023</v>
          </cell>
          <cell r="C7191" t="str">
            <v>M3</v>
          </cell>
          <cell r="D7191">
            <v>46.99</v>
          </cell>
        </row>
        <row r="7192">
          <cell r="A7192">
            <v>97626</v>
          </cell>
          <cell r="B7192" t="str">
            <v>DEMOLIÇÃO DE PILARES E VIGAS EM CONCRETO ARMADO, DE FORMA MANUAL, SEM REAPROVEITAMENTO. AF_09/2023</v>
          </cell>
          <cell r="C7192" t="str">
            <v>M3</v>
          </cell>
          <cell r="D7192">
            <v>529.37</v>
          </cell>
        </row>
        <row r="7193">
          <cell r="A7193">
            <v>97627</v>
          </cell>
          <cell r="B7193" t="str">
            <v>DEMOLIÇÃO DE PILARES E VIGAS EM CONCRETO ARMADO, DE FORMA MECANIZADA COM MARTELETE, SEM REAPROVEITAMENTO. AF_09/2023</v>
          </cell>
          <cell r="C7193" t="str">
            <v>M3</v>
          </cell>
          <cell r="D7193">
            <v>163.53</v>
          </cell>
        </row>
        <row r="7194">
          <cell r="A7194">
            <v>97628</v>
          </cell>
          <cell r="B7194" t="str">
            <v>DEMOLIÇÃO DE LAJES, EM CONCRETO ARMADO, DE FORMA MANUAL, SEM REAPROVEITAMENTO. AF_09/2023</v>
          </cell>
          <cell r="C7194" t="str">
            <v>M3</v>
          </cell>
          <cell r="D7194">
            <v>246.54</v>
          </cell>
        </row>
        <row r="7195">
          <cell r="A7195">
            <v>97629</v>
          </cell>
          <cell r="B7195" t="str">
            <v>DEMOLIÇÃO DE LAJES, EM CONCRETO ARMADO, DE FORMA MECANIZADA COM MARTELETE, SEM REAPROVEITAMENTO. AF_09/2023</v>
          </cell>
          <cell r="C7195" t="str">
            <v>M3</v>
          </cell>
          <cell r="D7195">
            <v>76.150000000000006</v>
          </cell>
        </row>
        <row r="7196">
          <cell r="A7196">
            <v>97631</v>
          </cell>
          <cell r="B7196" t="str">
            <v>DEMOLIÇÃO DE ARGAMASSAS, DE FORMA MANUAL, SEM REAPROVEITAMENTO. AF_09/2023</v>
          </cell>
          <cell r="C7196" t="str">
            <v>M2</v>
          </cell>
          <cell r="D7196">
            <v>10.71</v>
          </cell>
        </row>
        <row r="7197">
          <cell r="A7197">
            <v>97632</v>
          </cell>
          <cell r="B7197" t="str">
            <v>DEMOLIÇÃO DE RODAPÉ CERÂMICO, DE FORMA MANUAL, SEM REAPROVEITAMENTO. AF_09/2023</v>
          </cell>
          <cell r="C7197" t="str">
            <v>M</v>
          </cell>
          <cell r="D7197">
            <v>2.46</v>
          </cell>
        </row>
        <row r="7198">
          <cell r="A7198">
            <v>97633</v>
          </cell>
          <cell r="B7198" t="str">
            <v>DEMOLIÇÃO DE REVESTIMENTO CERÂMICO, DE FORMA MANUAL, SEM REAPROVEITAMENTO. AF_09/2023</v>
          </cell>
          <cell r="C7198" t="str">
            <v>M2</v>
          </cell>
          <cell r="D7198">
            <v>21.53</v>
          </cell>
        </row>
        <row r="7199">
          <cell r="A7199">
            <v>97634</v>
          </cell>
          <cell r="B7199" t="str">
            <v>DEMOLIÇÃO DE REVESTIMENTO CERÂMICO, DE FORMA MECANIZADA COM MARTELETE, SEM REAPROVEITAMENTO. AF_09/2023</v>
          </cell>
          <cell r="C7199" t="str">
            <v>M2</v>
          </cell>
          <cell r="D7199">
            <v>6.22</v>
          </cell>
        </row>
        <row r="7200">
          <cell r="A7200">
            <v>97635</v>
          </cell>
          <cell r="B7200" t="str">
            <v>REMOÇÃO DE PISO DE BLOCO INTERTRAVADO OU DE PEDRA PORTUGUESA, DE FORMA MANUAL, COM REAPROVEITAMENTO. AF_09/2023</v>
          </cell>
          <cell r="C7200" t="str">
            <v>M2</v>
          </cell>
          <cell r="D7200">
            <v>16.239999999999998</v>
          </cell>
        </row>
        <row r="7201">
          <cell r="A7201">
            <v>97636</v>
          </cell>
          <cell r="B7201" t="str">
            <v>DEMOLIÇÃO PARCIAL DE PAVIMENTO ASFÁLTICO, DE FORMA MECANIZADA, SEM REAPROVEITAMENTO. AF_09/2023</v>
          </cell>
          <cell r="C7201" t="str">
            <v>M2</v>
          </cell>
          <cell r="D7201">
            <v>21.54</v>
          </cell>
        </row>
        <row r="7202">
          <cell r="A7202">
            <v>97637</v>
          </cell>
          <cell r="B7202" t="str">
            <v>REMOÇÃO DE TAPUME/ CHAPAS METÁLICAS E DE MADEIRA, DE FORMA MANUAL, SEM REAPROVEITAMENTO. AF_09/2023</v>
          </cell>
          <cell r="C7202" t="str">
            <v>M2</v>
          </cell>
          <cell r="D7202">
            <v>2.54</v>
          </cell>
        </row>
        <row r="7203">
          <cell r="A7203">
            <v>97638</v>
          </cell>
          <cell r="B7203" t="str">
            <v>REMOÇÃO DE CHAPAS E PERFIS DE DRYWALL, DE FORMA MANUAL, SEM REAPROVEITAMENTO. AF_09/2023</v>
          </cell>
          <cell r="C7203" t="str">
            <v>M2</v>
          </cell>
          <cell r="D7203">
            <v>7.39</v>
          </cell>
        </row>
        <row r="7204">
          <cell r="A7204">
            <v>97639</v>
          </cell>
          <cell r="B7204" t="str">
            <v>REMOÇÃO DE PLACAS E PILARETES DE CONCRETO, DE FORMA MANUAL, SEM REAPROVEITAMENTO. AF_09/2023</v>
          </cell>
          <cell r="C7204" t="str">
            <v>M2</v>
          </cell>
          <cell r="D7204">
            <v>19.39</v>
          </cell>
        </row>
        <row r="7205">
          <cell r="A7205">
            <v>97640</v>
          </cell>
          <cell r="B7205" t="str">
            <v>REMOÇÃO DE FORROS DE DRYWALL, PVC E FIBROMINERAL, DE FORMA MANUAL, SEM REAPROVEITAMENTO. AF_09/2023</v>
          </cell>
          <cell r="C7205" t="str">
            <v>M2</v>
          </cell>
          <cell r="D7205">
            <v>1.72</v>
          </cell>
        </row>
        <row r="7206">
          <cell r="A7206">
            <v>97641</v>
          </cell>
          <cell r="B7206" t="str">
            <v>REMOÇÃO DE FORRO DE GESSO, DE FORMA MANUAL, SEM REAPROVEITAMENTO. AF_09/2023</v>
          </cell>
          <cell r="C7206" t="str">
            <v>M2</v>
          </cell>
          <cell r="D7206">
            <v>2.7</v>
          </cell>
        </row>
        <row r="7207">
          <cell r="A7207">
            <v>97642</v>
          </cell>
          <cell r="B7207" t="str">
            <v>REMOÇÃO DE TRAMA METÁLICA OU DE MADEIRA PARA FORRO, DE FORMA MANUAL, SEM REAPROVEITAMENTO. AF_09/2023</v>
          </cell>
          <cell r="C7207" t="str">
            <v>M2</v>
          </cell>
          <cell r="D7207">
            <v>2.4700000000000002</v>
          </cell>
        </row>
        <row r="7208">
          <cell r="A7208">
            <v>97643</v>
          </cell>
          <cell r="B7208" t="str">
            <v>REMOÇÃO DE PISO DE MADEIRA (ASSOALHO E BARROTE), DE FORMA MANUAL, SEM REAPROVEITAMENTO. AF_09/2023</v>
          </cell>
          <cell r="C7208" t="str">
            <v>M2</v>
          </cell>
          <cell r="D7208">
            <v>23.77</v>
          </cell>
        </row>
        <row r="7209">
          <cell r="A7209">
            <v>97644</v>
          </cell>
          <cell r="B7209" t="str">
            <v>REMOÇÃO DE PORTAS, DE FORMA MANUAL, SEM REAPROVEITAMENTO. AF_09/2023</v>
          </cell>
          <cell r="C7209" t="str">
            <v>M2</v>
          </cell>
          <cell r="D7209">
            <v>8.98</v>
          </cell>
        </row>
        <row r="7210">
          <cell r="A7210">
            <v>97645</v>
          </cell>
          <cell r="B7210" t="str">
            <v>REMOÇÃO DE JANELAS, DE FORMA MANUAL, SEM REAPROVEITAMENTO. AF_09/2023</v>
          </cell>
          <cell r="C7210" t="str">
            <v>M2</v>
          </cell>
          <cell r="D7210">
            <v>23.19</v>
          </cell>
        </row>
        <row r="7211">
          <cell r="A7211">
            <v>97647</v>
          </cell>
          <cell r="B7211" t="str">
            <v>REMOÇÃO DE TELHAS DE FIBROCIMENTO METÁLICA E CERÂMICA, DE FORMA MANUAL, SEM REAPROVEITAMENTO. AF_09/2023</v>
          </cell>
          <cell r="C7211" t="str">
            <v>M2</v>
          </cell>
          <cell r="D7211">
            <v>3.33</v>
          </cell>
        </row>
        <row r="7212">
          <cell r="A7212">
            <v>97648</v>
          </cell>
          <cell r="B7212" t="str">
            <v>REMOÇÃO DE PROTEÇÃO TÉRMICA PARA COBERTURA EM EPS, DE FORMA MANUAL, SEM REAPROVEITAMENTO. AF_09/2023</v>
          </cell>
          <cell r="C7212" t="str">
            <v>M2</v>
          </cell>
          <cell r="D7212">
            <v>1.92</v>
          </cell>
        </row>
        <row r="7213">
          <cell r="A7213">
            <v>97649</v>
          </cell>
          <cell r="B7213" t="str">
            <v>REMOÇÃO DE TELHAS DE FIBROCIMENTO, METÁLICA E CERÂMICA, DE FORMA MECANIZADA, COM USO DE GUINDASTE, SEM REAPROVEITAMENTO. AF_09/2023</v>
          </cell>
          <cell r="C7213" t="str">
            <v>M2</v>
          </cell>
          <cell r="D7213">
            <v>4.29</v>
          </cell>
        </row>
        <row r="7214">
          <cell r="A7214">
            <v>97650</v>
          </cell>
          <cell r="B7214" t="str">
            <v>REMOÇÃO DE TRAMA DE MADEIRA PARA COBERTURA, DE FORMA MANUAL, SEM REAPROVEITAMENTO. AF_09/2023</v>
          </cell>
          <cell r="C7214" t="str">
            <v>M2</v>
          </cell>
          <cell r="D7214">
            <v>7.21</v>
          </cell>
        </row>
        <row r="7215">
          <cell r="A7215">
            <v>97651</v>
          </cell>
          <cell r="B7215" t="str">
            <v>REMOÇÃO DE TESOURAS DE MADEIRA, COM VÃO MENOR QUE 8M, DE FORMA MANUAL, SEM REAPROVEITAMENTO. AF_09/2023</v>
          </cell>
          <cell r="C7215" t="str">
            <v>UN</v>
          </cell>
          <cell r="D7215">
            <v>78.53</v>
          </cell>
        </row>
        <row r="7216">
          <cell r="A7216">
            <v>97652</v>
          </cell>
          <cell r="B7216" t="str">
            <v>REMOÇÃO DE TESOURAS DE MADEIRA, COM VÃO MAIOR OU IGUAL A 8M, DE FORMA MANUAL, SEM REAPROVEITAMENTO. AF_09/2023</v>
          </cell>
          <cell r="C7216" t="str">
            <v>UN</v>
          </cell>
          <cell r="D7216">
            <v>178.05</v>
          </cell>
        </row>
        <row r="7217">
          <cell r="A7217">
            <v>97653</v>
          </cell>
          <cell r="B7217" t="str">
            <v>REMOÇÃO DE TESOURAS DE MADEIRA, COM VÃO MENOR QUE 8M, DE FORMA MECANIZADA, COM REAPROVEITAMENTO. AF_09/2023</v>
          </cell>
          <cell r="C7217" t="str">
            <v>UN</v>
          </cell>
          <cell r="D7217">
            <v>139.99</v>
          </cell>
        </row>
        <row r="7218">
          <cell r="A7218">
            <v>97654</v>
          </cell>
          <cell r="B7218" t="str">
            <v>REMOÇÃO DE TESOURAS DE MADEIRA, COM VÃO MAIOR OU IGUAL A 8M, DE FORMA MECANIZADA, COM REAPROVEITAMENTO. AF_09/2023</v>
          </cell>
          <cell r="C7218" t="str">
            <v>UN</v>
          </cell>
          <cell r="D7218">
            <v>172.56</v>
          </cell>
        </row>
        <row r="7219">
          <cell r="A7219">
            <v>97655</v>
          </cell>
          <cell r="B7219" t="str">
            <v>REMOÇÃO DE TRAMA METÁLICA PARA COBERTURA, DE FORMA MANUAL, SEM REAPROVEITAMENTO. AF_09/2023</v>
          </cell>
          <cell r="C7219" t="str">
            <v>M2</v>
          </cell>
          <cell r="D7219">
            <v>30.97</v>
          </cell>
        </row>
        <row r="7220">
          <cell r="A7220">
            <v>97656</v>
          </cell>
          <cell r="B7220" t="str">
            <v>REMOÇÃO DE TESOURAS METÁLICAS, COM VÃO MENOR QUE 8M, DE FORMA MANUAL, SEM REAPROVEITAMENTO. AF_09/2023</v>
          </cell>
          <cell r="C7220" t="str">
            <v>UN</v>
          </cell>
          <cell r="D7220">
            <v>286.58999999999997</v>
          </cell>
        </row>
        <row r="7221">
          <cell r="A7221">
            <v>97657</v>
          </cell>
          <cell r="B7221" t="str">
            <v>REMOÇÃO DE TESOURAS METÁLICAS, COM VÃO MAIOR OU IGUAL A 8M, DE FORMA MANUAL, SEM REAPROVEITAMENTO. AF_09/2023</v>
          </cell>
          <cell r="C7221" t="str">
            <v>UN</v>
          </cell>
          <cell r="D7221">
            <v>568.05999999999995</v>
          </cell>
        </row>
        <row r="7222">
          <cell r="A7222">
            <v>97658</v>
          </cell>
          <cell r="B7222" t="str">
            <v>REMOÇÃO DE TESOURAS METÁLICAS, COM VÃO MENOR QUE 8M, DE FORMA MECANIZADA, COM REAPROVEITAMENTO. AF_09/2023</v>
          </cell>
          <cell r="C7222" t="str">
            <v>UN</v>
          </cell>
          <cell r="D7222">
            <v>206.98</v>
          </cell>
        </row>
        <row r="7223">
          <cell r="A7223">
            <v>97659</v>
          </cell>
          <cell r="B7223" t="str">
            <v>REMOÇÃO DE TESOURAS METÁLICAS, COM VÃO MAIOR OU IGUAL A 8M, DE FORMA MECANIZADA, COM REAPROVEITAMENTO. AF_09/2023</v>
          </cell>
          <cell r="C7223" t="str">
            <v>UN</v>
          </cell>
          <cell r="D7223">
            <v>281.61</v>
          </cell>
        </row>
        <row r="7224">
          <cell r="A7224">
            <v>97660</v>
          </cell>
          <cell r="B7224" t="str">
            <v>REMOÇÃO DE INTERRUPTORES/TOMADAS ELÉTRICAS, DE FORMA MANUAL, SEM REAPROVEITAMENTO. AF_09/2023</v>
          </cell>
          <cell r="C7224" t="str">
            <v>UN</v>
          </cell>
          <cell r="D7224">
            <v>0.62</v>
          </cell>
        </row>
        <row r="7225">
          <cell r="A7225">
            <v>97661</v>
          </cell>
          <cell r="B7225" t="str">
            <v>REMOÇÃO DE CABOS ELÉTRICOS, COM SEÇÃO DE 10 MM², FORMA MANUAL, SEM REAPROVEITAMENTO. AF_09/2023</v>
          </cell>
          <cell r="C7225" t="str">
            <v>M</v>
          </cell>
          <cell r="D7225">
            <v>0.67</v>
          </cell>
        </row>
        <row r="7226">
          <cell r="A7226">
            <v>97662</v>
          </cell>
          <cell r="B7226" t="str">
            <v>REMOÇÃO DE TUBULAÇÕES (TUBOS E CONEXÕES) DE ÁGUA FRIA, DE FORMA MANUAL, SEM REAPROVEITAMENTO. AF_09/2023</v>
          </cell>
          <cell r="C7226" t="str">
            <v>M</v>
          </cell>
          <cell r="D7226">
            <v>0.47</v>
          </cell>
        </row>
        <row r="7227">
          <cell r="A7227">
            <v>97663</v>
          </cell>
          <cell r="B7227" t="str">
            <v>REMOÇÃO DE LOUÇAS, DE FORMA MANUAL, SEM REAPROVEITAMENTO. AF_09/2023</v>
          </cell>
          <cell r="C7227" t="str">
            <v>UN</v>
          </cell>
          <cell r="D7227">
            <v>11.85</v>
          </cell>
        </row>
        <row r="7228">
          <cell r="A7228">
            <v>97664</v>
          </cell>
          <cell r="B7228" t="str">
            <v>REMOÇÃO DE ACESSÓRIOS, DE FORMA MANUAL, SEM REAPROVEITAMENTO. AF_09/2023</v>
          </cell>
          <cell r="C7228" t="str">
            <v>UN</v>
          </cell>
          <cell r="D7228">
            <v>1.47</v>
          </cell>
        </row>
        <row r="7229">
          <cell r="A7229">
            <v>97665</v>
          </cell>
          <cell r="B7229" t="str">
            <v>REMOÇÃO DE LUMINÁRIAS, DE FORMA MANUAL, SEM REAPROVEITAMENTO. AF_09/2023</v>
          </cell>
          <cell r="C7229" t="str">
            <v>UN</v>
          </cell>
          <cell r="D7229">
            <v>1.69</v>
          </cell>
        </row>
        <row r="7230">
          <cell r="A7230">
            <v>97666</v>
          </cell>
          <cell r="B7230" t="str">
            <v>REMOÇÃO DE METAIS SANITÁRIOS, DE FORMA MANUAL, SEM REAPROVEITAMENTO. AF_09/2023</v>
          </cell>
          <cell r="C7230" t="str">
            <v>UN</v>
          </cell>
          <cell r="D7230">
            <v>8.64</v>
          </cell>
        </row>
        <row r="7231">
          <cell r="A7231">
            <v>104789</v>
          </cell>
          <cell r="B7231" t="str">
            <v>DEMOLIÇÃO DE PISO DE CONCRETO SIMPLES, DE FORMA MANUAL, SEM REAPROVEITAMENTO. AF_09/2023</v>
          </cell>
          <cell r="C7231" t="str">
            <v>M3</v>
          </cell>
          <cell r="D7231">
            <v>185.37</v>
          </cell>
        </row>
        <row r="7232">
          <cell r="A7232">
            <v>104790</v>
          </cell>
          <cell r="B7232" t="str">
            <v>DEMOLIÇÃO DE PISO DE CONCRETO SIMPLES, DE FORMA MECANIZADA COM MARTELETE, SEM REAPROVEITAMENTO. AF_09/2023</v>
          </cell>
          <cell r="C7232" t="str">
            <v>M3</v>
          </cell>
          <cell r="D7232">
            <v>104.24</v>
          </cell>
        </row>
        <row r="7233">
          <cell r="A7233">
            <v>104791</v>
          </cell>
          <cell r="B7233" t="str">
            <v>DEMOLIÇÃO DE ARGAMASSAS, DE FORMA DE FORMA MECANIZADA COM MARTELETE, SEM REAPROVEITAMENTO. AF_09/2023</v>
          </cell>
          <cell r="C7233" t="str">
            <v>M2</v>
          </cell>
          <cell r="D7233">
            <v>5.51</v>
          </cell>
        </row>
        <row r="7234">
          <cell r="A7234">
            <v>104792</v>
          </cell>
          <cell r="B7234" t="str">
            <v>REMOÇÃO DE CABOS ELÉTRICOS, COM SEÇÃO DE ATÉ 2,5 MM², DE FORMA MANUAL, SEM REAPROVEITAMENTO. AF_09/2023</v>
          </cell>
          <cell r="C7234" t="str">
            <v>M</v>
          </cell>
          <cell r="D7234">
            <v>0.37</v>
          </cell>
        </row>
        <row r="7235">
          <cell r="A7235">
            <v>104793</v>
          </cell>
          <cell r="B7235" t="str">
            <v>REMOÇÃO DE CABOS ELÉTRICOS, COM SEÇÃO MAIOR QUE 2,5 MM² E MENOR QUE 10 MM², DE FORMA MANUAL, SEM REAPROVEITAMENTO. AF_09/2023</v>
          </cell>
          <cell r="C7235" t="str">
            <v>M</v>
          </cell>
          <cell r="D7235">
            <v>0.51</v>
          </cell>
        </row>
        <row r="7236">
          <cell r="A7236">
            <v>104794</v>
          </cell>
          <cell r="B7236" t="str">
            <v>REMOÇÃO DE CABOS ELÉTRICOS, COM SEÇÃO DE 16 MM², FORMA MANUAL, SEM REAPROVEITAMENTO. AF_09/2023</v>
          </cell>
          <cell r="C7236" t="str">
            <v>M</v>
          </cell>
          <cell r="D7236">
            <v>0.91</v>
          </cell>
        </row>
        <row r="7237">
          <cell r="A7237">
            <v>104795</v>
          </cell>
          <cell r="B7237" t="str">
            <v>REMOÇÃO DE CABOS ELÉTRICOS, COM SEÇÃO DE 25 MM², FORMA MANUAL, SEM REAPROVEITAMENTO. AF_09/2023</v>
          </cell>
          <cell r="C7237" t="str">
            <v>M</v>
          </cell>
          <cell r="D7237">
            <v>1.27</v>
          </cell>
        </row>
        <row r="7238">
          <cell r="A7238">
            <v>104796</v>
          </cell>
          <cell r="B7238" t="str">
            <v>DEMOLIÇÃO DE GUIAS, SARJETAS OU SARJETÕES, DE FORMA MECANIZADA, SEM REAPROVEITAMENTO. AF_09/2023</v>
          </cell>
          <cell r="C7238" t="str">
            <v>M</v>
          </cell>
          <cell r="D7238">
            <v>13.51</v>
          </cell>
        </row>
        <row r="7239">
          <cell r="A7239">
            <v>104797</v>
          </cell>
          <cell r="B7239" t="str">
            <v>REMOÇAO DE GUIAS PRÉ-FABRICADAS DE CONCRETO, DE FORMA MECANIZADA, COM REAPROVEITAMENTO. AF_09/2023</v>
          </cell>
          <cell r="C7239" t="str">
            <v>M</v>
          </cell>
          <cell r="D7239">
            <v>16.89</v>
          </cell>
        </row>
        <row r="7240">
          <cell r="A7240">
            <v>104798</v>
          </cell>
          <cell r="B7240" t="str">
            <v>REMOÇÃO DE SUPORTE METÁLICO OU DE MADEIRA PARA PLACAS DE SINALIZAÇÃO VIÁRIA, DE FORMA MANUAL, SEM REAPROVEITAMENTO. AF_09/2023</v>
          </cell>
          <cell r="C7240" t="str">
            <v>UN</v>
          </cell>
          <cell r="D7240">
            <v>12.17</v>
          </cell>
        </row>
        <row r="7241">
          <cell r="A7241">
            <v>104799</v>
          </cell>
          <cell r="B7241" t="str">
            <v>REMOÇÃO DE PLACAS DE SINALIZAÇÃO VIÁRIA, DE FORMA MANUAL, SEM REAPROVEITAMENTO. AF_09/2023</v>
          </cell>
          <cell r="C7241" t="str">
            <v>M2</v>
          </cell>
          <cell r="D7241">
            <v>9.5500000000000007</v>
          </cell>
        </row>
        <row r="7242">
          <cell r="A7242">
            <v>104800</v>
          </cell>
          <cell r="B7242" t="str">
            <v>REMOÇÃO DE CERCAS E MOURÕES, DE FORMA MANUAL, SEM REAPROVEITAMENTO. AF_09/2023</v>
          </cell>
          <cell r="C7242" t="str">
            <v>M</v>
          </cell>
          <cell r="D7242">
            <v>8.9700000000000006</v>
          </cell>
        </row>
        <row r="7243">
          <cell r="A7243">
            <v>104801</v>
          </cell>
          <cell r="B7243" t="str">
            <v>REMOÇÃO DE ALAMBRADOS PARA QUADRAS POLIESPORTIVAS, ESTRUTURADO POR TUBOS DE AÇO GALVANIZADO, COM TELA DE ARAME GALVANIZADO, DE FORMA MANUAL, SEM REAPROVEITAMENTO. AF_09/2023</v>
          </cell>
          <cell r="C7243" t="str">
            <v>M2</v>
          </cell>
          <cell r="D7243">
            <v>13.61</v>
          </cell>
        </row>
        <row r="7244">
          <cell r="A7244">
            <v>104802</v>
          </cell>
          <cell r="B7244" t="str">
            <v>REMOÇÃO DE TELA DE ARAME GALVANIZADO DE ALAMBRADOS PARA QUADRAS POLIESPORTIVAS, DE FORMA MANUAL, SEM REMOÇÃO DA ESTRUTURA DE SUSTENTAÇÃO, SEM REAPROVEITAMENTO. AF_09/2023</v>
          </cell>
          <cell r="C7244" t="str">
            <v>M2</v>
          </cell>
          <cell r="D7244">
            <v>9.06</v>
          </cell>
        </row>
        <row r="7245">
          <cell r="A7245">
            <v>104803</v>
          </cell>
          <cell r="B7245" t="str">
            <v>REMOÇÃO CALHAS E RUFOS, DE FORMA MANUAL, SEM REAPROVEITAMENTO. AF_09/2023</v>
          </cell>
          <cell r="C7245" t="str">
            <v>M</v>
          </cell>
          <cell r="D7245">
            <v>4.37</v>
          </cell>
        </row>
        <row r="7246">
          <cell r="A7246">
            <v>95967</v>
          </cell>
          <cell r="B7246" t="str">
            <v>SERVIÇOS TÉCNICOS ESPECIALIZADOS PARA ACOMPANHAMENTO DE EXECUÇÃO DE FUNDAÇÕES PROFUNDAS E ESTRUTURAS DE CONTENÇÃO</v>
          </cell>
          <cell r="C7246" t="str">
            <v>H</v>
          </cell>
          <cell r="D7246">
            <v>139.75</v>
          </cell>
        </row>
        <row r="7247">
          <cell r="A7247">
            <v>99059</v>
          </cell>
          <cell r="B7247" t="str">
            <v>LOCAÇÃO CONVENCIONAL DE OBRA, UTILIZANDO GABARITO DE TÁBUAS CORRIDAS PONTALETADAS A CADA 2,00M -  2 UTILIZAÇÕES. AF_03/2024</v>
          </cell>
          <cell r="C7247" t="str">
            <v>M</v>
          </cell>
          <cell r="D7247">
            <v>59.33</v>
          </cell>
        </row>
        <row r="7248">
          <cell r="A7248">
            <v>99060</v>
          </cell>
          <cell r="B7248" t="str">
            <v>LOCAÇÃO COM CAVALETE COM ALTURA DE 1,00 M - 2 UTILIZAÇÕES. AF_03/2024</v>
          </cell>
          <cell r="C7248" t="str">
            <v>UN</v>
          </cell>
          <cell r="D7248">
            <v>171.24</v>
          </cell>
        </row>
        <row r="7249">
          <cell r="A7249">
            <v>99061</v>
          </cell>
          <cell r="B7249" t="str">
            <v>LOCAÇÃO COM CAVALETE COM ALTURA DE 0,50 M - 2 UTILIZAÇÕES. AF_03/2024</v>
          </cell>
          <cell r="C7249" t="str">
            <v>UN</v>
          </cell>
          <cell r="D7249">
            <v>107.07</v>
          </cell>
        </row>
        <row r="7250">
          <cell r="A7250">
            <v>99062</v>
          </cell>
          <cell r="B7250" t="str">
            <v>MARCAÇÃO DE PONTOS EM GABARITO OU CAVALETE. AF_03/2024</v>
          </cell>
          <cell r="C7250" t="str">
            <v>UN</v>
          </cell>
          <cell r="D7250">
            <v>1.88</v>
          </cell>
        </row>
        <row r="7251">
          <cell r="A7251">
            <v>99063</v>
          </cell>
          <cell r="B7251" t="str">
            <v>LOCAÇÃO DE REDE DE ÁGUA OU ESGOTO. AF_03/2024</v>
          </cell>
          <cell r="C7251" t="str">
            <v>M</v>
          </cell>
          <cell r="D7251">
            <v>8.3699999999999992</v>
          </cell>
        </row>
        <row r="7252">
          <cell r="A7252">
            <v>105007</v>
          </cell>
          <cell r="B7252" t="str">
            <v>LOCAÇÃO DE PRAÇAS EM PONTALETEAMENTO. AF_03/2024</v>
          </cell>
          <cell r="C7252" t="str">
            <v>UN</v>
          </cell>
          <cell r="D7252">
            <v>34.31</v>
          </cell>
        </row>
        <row r="7253">
          <cell r="A7253">
            <v>105009</v>
          </cell>
          <cell r="B7253" t="str">
            <v>LOCAÇÃO CONVENCIONAL DE OBRA, UTILIZANDO GABARITO DE TÁBUAS CORRIDAS PONTALETADAS A CADA 1,50M -  2 UTILIZAÇÕES. AF_03/2024</v>
          </cell>
          <cell r="C7253" t="str">
            <v>M</v>
          </cell>
          <cell r="D7253">
            <v>72.14</v>
          </cell>
        </row>
        <row r="7254">
          <cell r="A7254">
            <v>105011</v>
          </cell>
          <cell r="B7254" t="str">
            <v>EXECUÇÃO DE LINHAS DE REFERÊNCIA EM GABARITO OU CAVALETE. AF_03/2024</v>
          </cell>
          <cell r="C7254" t="str">
            <v>M</v>
          </cell>
          <cell r="D7254">
            <v>0.5</v>
          </cell>
        </row>
        <row r="7255">
          <cell r="A7255">
            <v>93588</v>
          </cell>
          <cell r="B7255" t="str">
            <v>TRANSPORTE COM CAMINHÃO BASCULANTE DE 10 M³, EM VIA URBANA EM LEITO NATURAL (UNIDADE: M3XKM). AF_07/2020</v>
          </cell>
          <cell r="C7255" t="str">
            <v>M3XKM</v>
          </cell>
          <cell r="D7255">
            <v>3.14</v>
          </cell>
        </row>
        <row r="7256">
          <cell r="A7256">
            <v>93589</v>
          </cell>
          <cell r="B7256" t="str">
            <v>TRANSPORTE COM CAMINHÃO BASCULANTE DE 10 M³, EM VIA URBANA EM REVESTIMENTO PRIMÁRIO (UNIDADE: M3XKM). AF_07/2020</v>
          </cell>
          <cell r="C7256" t="str">
            <v>M3XKM</v>
          </cell>
          <cell r="D7256">
            <v>2.7</v>
          </cell>
        </row>
        <row r="7257">
          <cell r="A7257">
            <v>93590</v>
          </cell>
          <cell r="B7257" t="str">
            <v>TRANSPORTE COM CAMINHÃO BASCULANTE DE 10 M³, EM VIA URBANA PAVIMENTADA, ADICIONAL PARA DMT EXCEDENTE A 30 KM (UNIDADE: M3XKM). AF_07/2020</v>
          </cell>
          <cell r="C7257" t="str">
            <v>M3XKM</v>
          </cell>
          <cell r="D7257">
            <v>0.98</v>
          </cell>
        </row>
        <row r="7258">
          <cell r="A7258">
            <v>93591</v>
          </cell>
          <cell r="B7258" t="str">
            <v>TRANSPORTE COM CAMINHÃO BASCULANTE DE 14 M³, EM VIA URBANA EM LEITO NATURAL (UNIDADE: M3XKM). AF_07/2020</v>
          </cell>
          <cell r="C7258" t="str">
            <v>M3XKM</v>
          </cell>
          <cell r="D7258">
            <v>2.78</v>
          </cell>
        </row>
        <row r="7259">
          <cell r="A7259">
            <v>93592</v>
          </cell>
          <cell r="B7259" t="str">
            <v>TRANSPORTE COM CAMINHÃO BASCULANTE DE 14 M³, EM VIA URBANA EM REVESTIMENTO PRIMÁRIO (UNIDADE: M3XKM). AF_07/2020</v>
          </cell>
          <cell r="C7259" t="str">
            <v>M3XKM</v>
          </cell>
          <cell r="D7259">
            <v>2.41</v>
          </cell>
        </row>
        <row r="7260">
          <cell r="A7260">
            <v>93593</v>
          </cell>
          <cell r="B7260" t="str">
            <v>TRANSPORTE COM CAMINHÃO BASCULANTE DE 14 M³, EM VIA URBANA PAVIMENTADA, ADICIONAL PARA DMT EXCEDENTE A 30 KM (UNIDADE: M3XKM). AF_07/2020</v>
          </cell>
          <cell r="C7260" t="str">
            <v>M3XKM</v>
          </cell>
          <cell r="D7260">
            <v>0.88</v>
          </cell>
        </row>
        <row r="7261">
          <cell r="A7261">
            <v>93594</v>
          </cell>
          <cell r="B7261" t="str">
            <v>TRANSPORTE COM CAMINHÃO BASCULANTE DE 10 M³, EM VIA URBANA EM LEITO NATURAL (UNIDADE: TXKM). AF_07/2020</v>
          </cell>
          <cell r="C7261" t="str">
            <v>TXKM</v>
          </cell>
          <cell r="D7261">
            <v>2.09</v>
          </cell>
        </row>
        <row r="7262">
          <cell r="A7262">
            <v>93595</v>
          </cell>
          <cell r="B7262" t="str">
            <v>TRANSPORTE COM CAMINHÃO BASCULANTE DE 10 M³, EM VIA URBANA EM REVESTIMENTO PRIMÁRIO (UNIDADE: TXKM). AF_07/2020</v>
          </cell>
          <cell r="C7262" t="str">
            <v>TXKM</v>
          </cell>
          <cell r="D7262">
            <v>1.82</v>
          </cell>
        </row>
        <row r="7263">
          <cell r="A7263">
            <v>93596</v>
          </cell>
          <cell r="B7263" t="str">
            <v>TRANSPORTE COM CAMINHÃO BASCULANTE DE 10 M³, EM VIA URBANA PAVIMENTADA, ADICIONAL PARA DMT EXCEDENTE A 30 KM (UNIDADE: TXKM). AF_07/2020</v>
          </cell>
          <cell r="C7263" t="str">
            <v>TXKM</v>
          </cell>
          <cell r="D7263">
            <v>0.65</v>
          </cell>
        </row>
        <row r="7264">
          <cell r="A7264">
            <v>93597</v>
          </cell>
          <cell r="B7264" t="str">
            <v>TRANSPORTE COM CAMINHÃO BASCULANTE DE 14 M³, EM VIA URBANA EM LEITO NATURAL (UNIDADE: TXKM). AF_07/2020</v>
          </cell>
          <cell r="C7264" t="str">
            <v>TXKM</v>
          </cell>
          <cell r="D7264">
            <v>1.84</v>
          </cell>
        </row>
        <row r="7265">
          <cell r="A7265">
            <v>93598</v>
          </cell>
          <cell r="B7265" t="str">
            <v>TRANSPORTE COM CAMINHÃO BASCULANTE DE 14 M³, EM VIA URBANA EM REVESTIMENTO PRIMÁRIO (UNIDADE: TXKM). AF_07/2020</v>
          </cell>
          <cell r="C7265" t="str">
            <v>TXKM</v>
          </cell>
          <cell r="D7265">
            <v>1.6</v>
          </cell>
        </row>
        <row r="7266">
          <cell r="A7266">
            <v>93599</v>
          </cell>
          <cell r="B7266" t="str">
            <v>TRANSPORTE COM CAMINHÃO BASCULANTE DE 14 M³, EM VIA URBANA PAVIMENTADA, ADICIONAL PARA DMT EXCEDENTE A 30 KM (UNIDADE: TXKM). AF_07/2020</v>
          </cell>
          <cell r="C7266" t="str">
            <v>TXKM</v>
          </cell>
          <cell r="D7266">
            <v>0.59</v>
          </cell>
        </row>
        <row r="7267">
          <cell r="A7267">
            <v>95425</v>
          </cell>
          <cell r="B7267" t="str">
            <v>TRANSPORTE COM CAMINHÃO BASCULANTE DE 18 M³, EM VIA URBANA EM LEITO NATURAL (UNIDADE: M3XKM). AF_07/2020</v>
          </cell>
          <cell r="C7267" t="str">
            <v>M3XKM</v>
          </cell>
          <cell r="D7267">
            <v>2.36</v>
          </cell>
        </row>
        <row r="7268">
          <cell r="A7268">
            <v>95426</v>
          </cell>
          <cell r="B7268" t="str">
            <v>TRANSPORTE COM CAMINHÃO BASCULANTE DE 18 M³, EM VIA URBANA EM REVESTIMENTO PRIMÁRIO (UNIDADE: M3XKM). AF_07/2020</v>
          </cell>
          <cell r="C7268" t="str">
            <v>M3XKM</v>
          </cell>
          <cell r="D7268">
            <v>2.04</v>
          </cell>
        </row>
        <row r="7269">
          <cell r="A7269">
            <v>95427</v>
          </cell>
          <cell r="B7269" t="str">
            <v>TRANSPORTE COM CAMINHÃO BASCULANTE DE 18 M³, EM VIA URBANA PAVIMENTADA, ADICIONAL PARA DMT EXCEDENTE A 30 KM (UNIDADE: M3XKM). AF_07/2020</v>
          </cell>
          <cell r="C7269" t="str">
            <v>M3XKM</v>
          </cell>
          <cell r="D7269">
            <v>0.77</v>
          </cell>
        </row>
        <row r="7270">
          <cell r="A7270">
            <v>95428</v>
          </cell>
          <cell r="B7270" t="str">
            <v>TRANSPORTE COM CAMINHÃO BASCULANTE DE 18 M³, EM VIA URBANA EM LEITO NATURAL (UNIDADE: TXKM). AF_07/2020</v>
          </cell>
          <cell r="C7270" t="str">
            <v>TXKM</v>
          </cell>
          <cell r="D7270">
            <v>1.58</v>
          </cell>
        </row>
        <row r="7271">
          <cell r="A7271">
            <v>95429</v>
          </cell>
          <cell r="B7271" t="str">
            <v>TRANSPORTE COM CAMINHÃO BASCULANTE DE 18 M³, EM VIA URBANA EM REVESTIMENTO PRIMÁRIO (UNIDADE: TXKM). AF_07/2020</v>
          </cell>
          <cell r="C7271" t="str">
            <v>TXKM</v>
          </cell>
          <cell r="D7271">
            <v>1.38</v>
          </cell>
        </row>
        <row r="7272">
          <cell r="A7272">
            <v>95430</v>
          </cell>
          <cell r="B7272" t="str">
            <v>TRANSPORTE COM CAMINHÃO BASCULANTE DE 18 M³, EM VIA URBANA PAVIMENTADA, ADICIONAL PARA DMT EXCEDENTE A 30 KM (UNIDADE: TXKM). AF_07/2020</v>
          </cell>
          <cell r="C7272" t="str">
            <v>TXKM</v>
          </cell>
          <cell r="D7272">
            <v>0.48</v>
          </cell>
        </row>
        <row r="7273">
          <cell r="A7273">
            <v>95875</v>
          </cell>
          <cell r="B7273" t="str">
            <v>TRANSPORTE COM CAMINHÃO BASCULANTE DE 10 M³, EM VIA URBANA PAVIMENTADA, DMT ATÉ 30 KM (UNIDADE: M3XKM). AF_07/2020</v>
          </cell>
          <cell r="C7273" t="str">
            <v>M3XKM</v>
          </cell>
          <cell r="D7273">
            <v>2.48</v>
          </cell>
        </row>
        <row r="7274">
          <cell r="A7274">
            <v>95876</v>
          </cell>
          <cell r="B7274" t="str">
            <v>TRANSPORTE COM CAMINHÃO BASCULANTE DE 14 M³, EM VIA URBANA PAVIMENTADA, DMT ATÉ 30 KM (UNIDADE: M3XKM). AF_07/2020</v>
          </cell>
          <cell r="C7274" t="str">
            <v>M3XKM</v>
          </cell>
          <cell r="D7274">
            <v>2.1800000000000002</v>
          </cell>
        </row>
        <row r="7275">
          <cell r="A7275">
            <v>95877</v>
          </cell>
          <cell r="B7275" t="str">
            <v>TRANSPORTE COM CAMINHÃO BASCULANTE DE 18 M³, EM VIA URBANA PAVIMENTADA, DMT ATÉ 30 KM (UNIDADE: M3XKM). AF_07/2020</v>
          </cell>
          <cell r="C7275" t="str">
            <v>M3XKM</v>
          </cell>
          <cell r="D7275">
            <v>1.87</v>
          </cell>
        </row>
        <row r="7276">
          <cell r="A7276">
            <v>95878</v>
          </cell>
          <cell r="B7276" t="str">
            <v>TRANSPORTE COM CAMINHÃO BASCULANTE DE 10 M³, EM VIA URBANA PAVIMENTADA, DMT ATÉ 30 KM (UNIDADE: TXKM). AF_07/2020</v>
          </cell>
          <cell r="C7276" t="str">
            <v>TXKM</v>
          </cell>
          <cell r="D7276">
            <v>1.66</v>
          </cell>
        </row>
        <row r="7277">
          <cell r="A7277">
            <v>95879</v>
          </cell>
          <cell r="B7277" t="str">
            <v>TRANSPORTE COM CAMINHÃO BASCULANTE DE 14 M³, EM VIA URBANA PAVIMENTADA, DMT ATÉ 30 KM (UNIDADE: TXKM). AF_07/2020</v>
          </cell>
          <cell r="C7277" t="str">
            <v>TXKM</v>
          </cell>
          <cell r="D7277">
            <v>1.48</v>
          </cell>
        </row>
        <row r="7278">
          <cell r="A7278">
            <v>95880</v>
          </cell>
          <cell r="B7278" t="str">
            <v>TRANSPORTE COM CAMINHÃO BASCULANTE DE 18 M³, EM VIA URBANA PAVIMENTADA, DMT ATÉ 30 KM (UNIDADE: TXKM). AF_07/2020</v>
          </cell>
          <cell r="C7278" t="str">
            <v>TXKM</v>
          </cell>
          <cell r="D7278">
            <v>1.26</v>
          </cell>
        </row>
        <row r="7279">
          <cell r="A7279">
            <v>97912</v>
          </cell>
          <cell r="B7279" t="str">
            <v>TRANSPORTE COM CAMINHÃO BASCULANTE DE 6 M³, EM VIA URBANA EM LEITO NATURAL (UNIDADE: M3XKM). AF_07/2020</v>
          </cell>
          <cell r="C7279" t="str">
            <v>M3XKM</v>
          </cell>
          <cell r="D7279">
            <v>3.75</v>
          </cell>
        </row>
        <row r="7280">
          <cell r="A7280">
            <v>97913</v>
          </cell>
          <cell r="B7280" t="str">
            <v>TRANSPORTE COM CAMINHÃO BASCULANTE DE 6 M³, EM VIA URBANA EM REVESTIMENTO PRIMÁRIO (UNIDADE: M3XKM). AF_07/2020</v>
          </cell>
          <cell r="C7280" t="str">
            <v>M3XKM</v>
          </cell>
          <cell r="D7280">
            <v>3.26</v>
          </cell>
        </row>
        <row r="7281">
          <cell r="A7281">
            <v>97914</v>
          </cell>
          <cell r="B7281" t="str">
            <v>TRANSPORTE COM CAMINHÃO BASCULANTE DE 6 M³, EM VIA URBANA PAVIMENTADA, DMT ATÉ 30 KM (UNIDADE: M3XKM). AF_07/2020</v>
          </cell>
          <cell r="C7281" t="str">
            <v>M3XKM</v>
          </cell>
          <cell r="D7281">
            <v>2.98</v>
          </cell>
        </row>
        <row r="7282">
          <cell r="A7282">
            <v>97915</v>
          </cell>
          <cell r="B7282" t="str">
            <v>TRANSPORTE COM CAMINHÃO BASCULANTE DE 6 M³, EM VIA URBANA PAVIMENTADA, ADICIONAL PARA DMT EXCEDENTE A 30 KM (UNIDADE: M3XKM). AF_07/2020</v>
          </cell>
          <cell r="C7282" t="str">
            <v>M3XKM</v>
          </cell>
          <cell r="D7282">
            <v>1.19</v>
          </cell>
        </row>
        <row r="7283">
          <cell r="A7283">
            <v>100937</v>
          </cell>
          <cell r="B7283" t="str">
            <v>TRANSPORTE COM CAMINHÃO BASCULANTE DE 6 M³, EM VIA INTERNA (DENTRO DO CANTEIRO - UNIDADE: M3XKM). AF_07/2020</v>
          </cell>
          <cell r="C7283" t="str">
            <v>M3XKM</v>
          </cell>
          <cell r="D7283">
            <v>8.9600000000000009</v>
          </cell>
        </row>
        <row r="7284">
          <cell r="A7284">
            <v>100938</v>
          </cell>
          <cell r="B7284" t="str">
            <v>TRANSPORTE COM CAMINHÃO BASCULANTE DE 10 M³, EM VIA INTERNA (DENTRO DO CANTEIRO - UNIDADE: M3XKM). AF_07/2020</v>
          </cell>
          <cell r="C7284" t="str">
            <v>M3XKM</v>
          </cell>
          <cell r="D7284">
            <v>7.48</v>
          </cell>
        </row>
        <row r="7285">
          <cell r="A7285">
            <v>100939</v>
          </cell>
          <cell r="B7285" t="str">
            <v>TRANSPORTE COM CAMINHÃO BASCULANTE DE 14 M³, EM VIA INTERNA (DENTRO DO CANTEIRO - UNIDADE:M3XKM). AF_07/2020</v>
          </cell>
          <cell r="C7285" t="str">
            <v>M3XKM</v>
          </cell>
          <cell r="D7285">
            <v>6.66</v>
          </cell>
        </row>
        <row r="7286">
          <cell r="A7286">
            <v>100940</v>
          </cell>
          <cell r="B7286" t="str">
            <v>TRANSPORTE COM CAMINHÃO BASCULANTE DE 18 M³, EM VIA INTERNA (DENTRO DO CANTEIRO - UNIDADE: M3XKM). AF_07/2020</v>
          </cell>
          <cell r="C7286" t="str">
            <v>M3XKM</v>
          </cell>
          <cell r="D7286">
            <v>5.68</v>
          </cell>
        </row>
        <row r="7287">
          <cell r="A7287">
            <v>100941</v>
          </cell>
          <cell r="B7287" t="str">
            <v>TRANSPORTE COM CAMINHÃO BASCULANTE DE 6 M³, EM VIA INTERNA (DENTRO DO CANTEIRO - UNIDADE: TXKM). AF_07/2020</v>
          </cell>
          <cell r="C7287" t="str">
            <v>TXKM</v>
          </cell>
          <cell r="D7287">
            <v>5.97</v>
          </cell>
        </row>
        <row r="7288">
          <cell r="A7288">
            <v>100942</v>
          </cell>
          <cell r="B7288" t="str">
            <v>TRANSPORTE COM CAMINHÃO BASCULANTE DE 10 M³, EM VIA INTERNA A OBRA (UNIDADE: TXKM). AF_07/2020</v>
          </cell>
          <cell r="C7288" t="str">
            <v>TXKM</v>
          </cell>
          <cell r="D7288">
            <v>4.99</v>
          </cell>
        </row>
        <row r="7289">
          <cell r="A7289">
            <v>100943</v>
          </cell>
          <cell r="B7289" t="str">
            <v>TRANSPORTE COM CAMINHÃO BASCULANTE DE 14 M³, EM VIA INTERNA (DENTRO DO CANTEIRO - UNIDADE: TXKM). AF_07/2020</v>
          </cell>
          <cell r="C7289" t="str">
            <v>TXKM</v>
          </cell>
          <cell r="D7289">
            <v>4.42</v>
          </cell>
        </row>
        <row r="7290">
          <cell r="A7290">
            <v>100944</v>
          </cell>
          <cell r="B7290" t="str">
            <v>TRANSPORTE COM CAMINHÃO BASCULANTE DE 18 M³, EM VIA INTERNA (DENTRO DO CANTEIRO - UNIDADE: TXKM). AF_07/2020</v>
          </cell>
          <cell r="C7290" t="str">
            <v>TXKM</v>
          </cell>
          <cell r="D7290">
            <v>3.79</v>
          </cell>
        </row>
        <row r="7291">
          <cell r="A7291">
            <v>100945</v>
          </cell>
          <cell r="B7291" t="str">
            <v>TRANSPORTE COM CAMINHÃO CARROCERIA 9T, EM VIA URBANA EM LEITO NATURAL (UNIDADE: TXKM). AF_07/2020</v>
          </cell>
          <cell r="C7291" t="str">
            <v>TXKM</v>
          </cell>
          <cell r="D7291">
            <v>2.82</v>
          </cell>
        </row>
        <row r="7292">
          <cell r="A7292">
            <v>100946</v>
          </cell>
          <cell r="B7292" t="str">
            <v>TRANSPORTE COM CAMINHÃO CARROCERIA 9T, EM VIA URBANA EM REVESTIMENTO PRIMÁRIO (UNIDADE: TXKM). AF_07/2020</v>
          </cell>
          <cell r="C7292" t="str">
            <v>TXKM</v>
          </cell>
          <cell r="D7292">
            <v>2.4300000000000002</v>
          </cell>
        </row>
        <row r="7293">
          <cell r="A7293">
            <v>100947</v>
          </cell>
          <cell r="B7293" t="str">
            <v>TRANSPORTE COM CAMINHÃO CARROCERIA 9T, EM VIA URBANA PAVIMENTADA, DMT ATÉ 30KM (UNIDADE: TXKM). AF_07/2020</v>
          </cell>
          <cell r="C7293" t="str">
            <v>TXKM</v>
          </cell>
          <cell r="D7293">
            <v>2.2400000000000002</v>
          </cell>
        </row>
        <row r="7294">
          <cell r="A7294">
            <v>100948</v>
          </cell>
          <cell r="B7294" t="str">
            <v>TRANSPORTE COM CAMINHÃO CARROCERIA 9T, EM VIA URBANA PAVIMENTADA, ADICIONAL PARA DMT EXCEDENTE A 30 KM (UNIDADE: TXKM). AF_07/2020</v>
          </cell>
          <cell r="C7294" t="str">
            <v>TXKM</v>
          </cell>
          <cell r="D7294">
            <v>0.88</v>
          </cell>
        </row>
        <row r="7295">
          <cell r="A7295">
            <v>100949</v>
          </cell>
          <cell r="B7295" t="str">
            <v>TRANSPORTE COM CAMINHÃO CARROCERIA 9T, EM VIA INTERNA (DENTRO DO CANTEIRO - UNIDADE: TXKM). AF_07/2020</v>
          </cell>
          <cell r="C7295" t="str">
            <v>TXKM</v>
          </cell>
          <cell r="D7295">
            <v>6.72</v>
          </cell>
        </row>
        <row r="7296">
          <cell r="A7296">
            <v>100950</v>
          </cell>
          <cell r="B7296" t="str">
            <v>TRANSPORTE COM CAMINHÃO CARROCERIA COM GUINDAUTO (MUNCK),  MOMENTO MÁXIMO DE CARGA 11,7 TM, EM VIA URBANA EM LEITO NATURAL (UNIDADE: TXKM). AF_07/2020</v>
          </cell>
          <cell r="C7296" t="str">
            <v>TXKM</v>
          </cell>
          <cell r="D7296">
            <v>3.58</v>
          </cell>
        </row>
        <row r="7297">
          <cell r="A7297">
            <v>100951</v>
          </cell>
          <cell r="B7297" t="str">
            <v>TRANSPORTE COM CAMINHÃO CARROCERIA COM GUINDAUTO (MUNCK),  MOMENTO MÁXIMO DE CARGA 11,7 TM, EM VIA URBANA EM REVESTIMENTO PRIMÁRIO (UNIDADE: TXKM). AF_07/2020</v>
          </cell>
          <cell r="C7297" t="str">
            <v>TXKM</v>
          </cell>
          <cell r="D7297">
            <v>3.09</v>
          </cell>
        </row>
        <row r="7298">
          <cell r="A7298">
            <v>100952</v>
          </cell>
          <cell r="B7298" t="str">
            <v>TRANSPORTE COM CAMINHÃO CARROCERIA COM GUINDAUTO (MUNCK),  MOMENTO MÁXIMO DE CARGA 11,7 TM, EM VIA URBANA PAVIMENTADA, DMT ATÉ 30KM (UNIDADE: TXKM). AF_07/2020</v>
          </cell>
          <cell r="C7298" t="str">
            <v>TXKM</v>
          </cell>
          <cell r="D7298">
            <v>2.84</v>
          </cell>
        </row>
        <row r="7299">
          <cell r="A7299">
            <v>100953</v>
          </cell>
          <cell r="B7299" t="str">
            <v>TRANSPORTE COM CAMINHÃO CARROCERIA COM GUINDAUTO (MUNCK),  MOMENTO MÁXIMO DE CARGA 11,7 TM, EM VIA URBANA PAVIMENTADA, ADICIONAL PARA DMT EXCEDENTE A 30 KM (UNIDADE: TXKM). AF_07/2020</v>
          </cell>
          <cell r="C7299" t="str">
            <v>TXKM</v>
          </cell>
          <cell r="D7299">
            <v>1.1200000000000001</v>
          </cell>
        </row>
        <row r="7300">
          <cell r="A7300">
            <v>100954</v>
          </cell>
          <cell r="B7300" t="str">
            <v>TRANSPORTE COM CAMINHÃO CARROCERIA COM GUINDAUTO (MUNCK),  MOMENTO MÁXIMO DE CARGA 11,7 TM, EM VIA INTERNA (DENTRO DO CANTEIRO - UNIDADE: TXKM). AF_07/2020</v>
          </cell>
          <cell r="C7300" t="str">
            <v>TXKM</v>
          </cell>
          <cell r="D7300">
            <v>8.52</v>
          </cell>
        </row>
        <row r="7301">
          <cell r="A7301">
            <v>100955</v>
          </cell>
          <cell r="B7301" t="str">
            <v>TRANSPORTE COM CAMINHÃO PIPA DE 6 M³, EM VIA URBANA EM LEITO NATURAL (UNIDADE: M3XKM). AF_07/2020</v>
          </cell>
          <cell r="C7301" t="str">
            <v>M3XKM</v>
          </cell>
          <cell r="D7301">
            <v>4.9000000000000004</v>
          </cell>
        </row>
        <row r="7302">
          <cell r="A7302">
            <v>100956</v>
          </cell>
          <cell r="B7302" t="str">
            <v>TRANSPORTE COM CAMINHÃO PIPA DE 6 M³, EM VIA URBANA EM REVESTIMENTO PRIMÁRIO (UNIDADE: M3XKM). AF_07/2020</v>
          </cell>
          <cell r="C7302" t="str">
            <v>M3XKM</v>
          </cell>
          <cell r="D7302">
            <v>4.26</v>
          </cell>
        </row>
        <row r="7303">
          <cell r="A7303">
            <v>100957</v>
          </cell>
          <cell r="B7303" t="str">
            <v>TRANSPORTE COM CAMINHÃO PIPA DE 6 M³, EM VIA URBANA PAVIMENTADA, DMT ATÉ 30KM (UNIDADE: M3XKM). AF_07/2020</v>
          </cell>
          <cell r="C7303" t="str">
            <v>M3XKM</v>
          </cell>
          <cell r="D7303">
            <v>3.9</v>
          </cell>
        </row>
        <row r="7304">
          <cell r="A7304">
            <v>100958</v>
          </cell>
          <cell r="B7304" t="str">
            <v>TRANSPORTE COM CAMINHÃO PIPA DE 6 M³, EM VIA URBANA PAVIMENTADA, ADICIONAL PARA DMT EXCEDENTE A 30 KM (UNIDADE: M3XKM). AF_07/2020</v>
          </cell>
          <cell r="C7304" t="str">
            <v>M3XKM</v>
          </cell>
          <cell r="D7304">
            <v>1.56</v>
          </cell>
        </row>
        <row r="7305">
          <cell r="A7305">
            <v>100959</v>
          </cell>
          <cell r="B7305" t="str">
            <v>TRANSPORTE COM CAMINHÃO PIPA DE 6 M³, EM VIA INTERNA (DENTRO DO CANTEIRO - UNIDADE: M3XKM). AF_07/2020</v>
          </cell>
          <cell r="C7305" t="str">
            <v>M3XKM</v>
          </cell>
          <cell r="D7305">
            <v>11.71</v>
          </cell>
        </row>
        <row r="7306">
          <cell r="A7306">
            <v>100960</v>
          </cell>
          <cell r="B7306" t="str">
            <v>TRANSPORTE COM CAMINHÃO PIPA DE 10 M³, EM VIA URBANA EM LEITO NATURAL (UNIDADE: M3XKM). AF_07/2020</v>
          </cell>
          <cell r="C7306" t="str">
            <v>M3XKM</v>
          </cell>
          <cell r="D7306">
            <v>3.65</v>
          </cell>
        </row>
        <row r="7307">
          <cell r="A7307">
            <v>100961</v>
          </cell>
          <cell r="B7307" t="str">
            <v>TRANSPORTE COM CAMINHÃO PIPA DE 10 M³, EM VIA URBANA EM REVESTIMENTO PRIMÁRIO (UNIDADE: M3XKM). AF_07/2020</v>
          </cell>
          <cell r="C7307" t="str">
            <v>M3XKM</v>
          </cell>
          <cell r="D7307">
            <v>3.15</v>
          </cell>
        </row>
        <row r="7308">
          <cell r="A7308">
            <v>100962</v>
          </cell>
          <cell r="B7308" t="str">
            <v>TRANSPORTE COM CAMINHÃO PIPA DE 10 M³, EM VIA URBANA PAVIMENTADA, DMT ATÉ 30KM (UNIDADE: M3XKM). AF_07/2020</v>
          </cell>
          <cell r="C7308" t="str">
            <v>M3XKM</v>
          </cell>
          <cell r="D7308">
            <v>2.88</v>
          </cell>
        </row>
        <row r="7309">
          <cell r="A7309">
            <v>100963</v>
          </cell>
          <cell r="B7309" t="str">
            <v>TRANSPORTE COM CAMINHÃO PIPA DE 10 M³, EM VIA URBANA PAVIMENTADA, ADICIONAL PARA DMT EXCEDENTE A 30 KM (UNIDADE: M3XKM). AF_07/2020</v>
          </cell>
          <cell r="C7309" t="str">
            <v>M3XKM</v>
          </cell>
          <cell r="D7309">
            <v>1.1399999999999999</v>
          </cell>
        </row>
        <row r="7310">
          <cell r="A7310">
            <v>100964</v>
          </cell>
          <cell r="B7310" t="str">
            <v>TRANSPORTE COM CAMINHÃO PIPA DE 10 M³, EM VIA INTERNA (DENTRO DO CANTEIRO - UNIDADE: M3XKM). AF_07/2020</v>
          </cell>
          <cell r="C7310" t="str">
            <v>M3XKM</v>
          </cell>
          <cell r="D7310">
            <v>8.74</v>
          </cell>
        </row>
        <row r="7311">
          <cell r="A7311">
            <v>100973</v>
          </cell>
          <cell r="B7311" t="str">
            <v>CARGA, MANOBRA E DESCARGA DE SOLOS E MATERIAIS GRANULARES EM CAMINHÃO BASCULANTE 6 M³ - CARGA COM PÁ CARREGADEIRA (CAÇAMBA DE 1,7 A 2,8 M³ / 128 HP) E DESCARGA LIVRE (UNIDADE: M3). AF_07/2020</v>
          </cell>
          <cell r="C7311" t="str">
            <v>M3</v>
          </cell>
          <cell r="D7311">
            <v>8.59</v>
          </cell>
        </row>
        <row r="7312">
          <cell r="A7312">
            <v>100974</v>
          </cell>
          <cell r="B7312" t="str">
            <v>CARGA, MANOBRA E DESCARGA DE SOLOS E MATERIAIS GRANULARES EM CAMINHÃO BASCULANTE 10 M³ - CARGA COM PÁ CARREGADEIRA (CAÇAMBA DE 1,7 A 2,8 M³ / 128 HP) E DESCARGA LIVRE (UNIDADE: M3). AF_07/2020</v>
          </cell>
          <cell r="C7312" t="str">
            <v>M3</v>
          </cell>
          <cell r="D7312">
            <v>8.31</v>
          </cell>
        </row>
        <row r="7313">
          <cell r="A7313">
            <v>100975</v>
          </cell>
          <cell r="B7313" t="str">
            <v>CARGA, MANOBRA E DESCARGA DE SOLOS E MATERIAIS GRANULARES EM CAMINHÃO BASCULANTE 14 M³ - CARGA COM PÁ CARREGADEIRA (CAÇAMBA DE 1,7 A 2,8 M³ / 128 HP) E DESCARGA LIVRE (UNIDADE: M3). AF_07/2020</v>
          </cell>
          <cell r="C7313" t="str">
            <v>M3</v>
          </cell>
          <cell r="D7313">
            <v>8.4700000000000006</v>
          </cell>
        </row>
        <row r="7314">
          <cell r="A7314">
            <v>100965</v>
          </cell>
          <cell r="B7314" t="str">
            <v>TRANSPORTE COM CAMINHÃO TANQUE DE TRANSPORTE DE MATERIAL ASFÁLTICO DE 30000 L, EM VIA URBANA EM  LEITO NATURAL (UNIDADE: TXKM). AF_07/2020</v>
          </cell>
          <cell r="C7314" t="str">
            <v>TXKM</v>
          </cell>
          <cell r="D7314">
            <v>1.79</v>
          </cell>
        </row>
        <row r="7315">
          <cell r="A7315">
            <v>100966</v>
          </cell>
          <cell r="B7315" t="str">
            <v>TRANSPORTE COM CAMINHÃO TANQUE DE TRANSPORTE DE MATERIAL ASFÁLTICO DE 30000 L, EM VIA URBANA EM  REVESTIMENTO PRIMÁRIO (UNIDADE: TXKM). AF_07/2020</v>
          </cell>
          <cell r="C7315" t="str">
            <v>TXKM</v>
          </cell>
          <cell r="D7315">
            <v>1.53</v>
          </cell>
        </row>
        <row r="7316">
          <cell r="A7316">
            <v>100969</v>
          </cell>
          <cell r="B7316" t="str">
            <v>TRANSPORTE COM CAMINHÃO TANQUE DE TRANSPORTE DE MATERIAL ASFÁLTICO DE 20000 L, EM VIA URBANA EM LEITO NATURAL (UNIDADE: TXKM). AF_07/2020</v>
          </cell>
          <cell r="C7316" t="str">
            <v>TXKM</v>
          </cell>
          <cell r="D7316">
            <v>2.35</v>
          </cell>
        </row>
        <row r="7317">
          <cell r="A7317">
            <v>100970</v>
          </cell>
          <cell r="B7317" t="str">
            <v>TRANSPORTE COM CAMINHÃO TANQUE DE TRANSPORTE DE MATERIAL ASFÁLTICO DE 20000 L, EM VIA URBANA EM  REVESTIMENTO PRIMÁRIO (UNIDADE: TXKM). AF_07/2020</v>
          </cell>
          <cell r="C7317" t="str">
            <v>TXKM</v>
          </cell>
          <cell r="D7317">
            <v>1.99</v>
          </cell>
        </row>
        <row r="7318">
          <cell r="A7318">
            <v>102330</v>
          </cell>
          <cell r="B7318" t="str">
            <v>TRANSPORTE COM CAMINHÃO TANQUE DE TRANSPORTE DE MATERIAL ASFÁLTICO DE 30000 L, EM VIA URBANA PAVIMENTADA, DMT ATÉ 30KM (UNIDADE: TXKM). AF_07/2020</v>
          </cell>
          <cell r="C7318" t="str">
            <v>TXKM</v>
          </cell>
          <cell r="D7318">
            <v>1.43</v>
          </cell>
        </row>
        <row r="7319">
          <cell r="A7319">
            <v>102331</v>
          </cell>
          <cell r="B7319" t="str">
            <v>TRANSPORTE COM CAMINHÃO TANQUE DE TRANSPORTE DE MATERIAL ASFÁLTICO DE 30000 L, EM VIA URBANA PAVIMENTADA, ADICIONAL PARA DMT EXCEDENTE A 30 KM (UNIDADE: TXKM). AF_07/2020</v>
          </cell>
          <cell r="C7319" t="str">
            <v>TXKM</v>
          </cell>
          <cell r="D7319">
            <v>0.56000000000000005</v>
          </cell>
        </row>
        <row r="7320">
          <cell r="A7320">
            <v>102332</v>
          </cell>
          <cell r="B7320" t="str">
            <v>TRANSPORTE COM CAMINHÃO TANQUE DE TRANSPORTE DE MATERIAL ASFÁLTICO DE 20000 L, EM VIA URBANA PAVIMENTADA, DMT ATÉ 30KM (UNIDADE: TXKM). AF_07/2020</v>
          </cell>
          <cell r="C7320" t="str">
            <v>TXKM</v>
          </cell>
          <cell r="D7320">
            <v>1.86</v>
          </cell>
        </row>
        <row r="7321">
          <cell r="A7321">
            <v>102333</v>
          </cell>
          <cell r="B7321" t="str">
            <v>TRANSPORTE COM CAMINHÃO TANQUE DE TRANSPORTE DE MATERIAL ASFÁLTICO DE 20000 L, EM VIA URBANA PAVIMENTADA, ADICIONAL PARA DMT EXCEDENTE A 30 KM (UNIDADE: TXKM). AF_07/2020</v>
          </cell>
          <cell r="C7321" t="str">
            <v>TXKM</v>
          </cell>
          <cell r="D7321">
            <v>0.74</v>
          </cell>
        </row>
        <row r="7322">
          <cell r="A7322">
            <v>101019</v>
          </cell>
          <cell r="B7322" t="str">
            <v>CARGA, MANOBRA E DESCARGA MANUAL DE TUBOS PLÁSTICOS, DN MENOR OU IGUAL A 100 MM, EM CAMINHÃO CARROCERIA 9T. AF_07/2020</v>
          </cell>
          <cell r="C7322" t="str">
            <v>T</v>
          </cell>
          <cell r="D7322">
            <v>559.61</v>
          </cell>
        </row>
        <row r="7323">
          <cell r="A7323">
            <v>101479</v>
          </cell>
          <cell r="B7323" t="str">
            <v>CARGA, MANOBRA E DESCARGA MANUAL DE TUBOS PLÁSTICOS, DN 200 MM, EM CAMINHÃO CARROCERIA 9T. AF_07/2020</v>
          </cell>
          <cell r="C7323" t="str">
            <v>T</v>
          </cell>
          <cell r="D7323">
            <v>163.04</v>
          </cell>
        </row>
        <row r="7324">
          <cell r="A7324">
            <v>102568</v>
          </cell>
          <cell r="B7324" t="str">
            <v>CARGA, MANOBRA E DESCARGA MANUAL DE TUBOS PLÁSTICOS, DN 150 MM, EM CAMINHÃO CARROCERIA 9T. AF_06/2021</v>
          </cell>
          <cell r="C7324" t="str">
            <v>T</v>
          </cell>
          <cell r="D7324">
            <v>277.75</v>
          </cell>
        </row>
        <row r="7325">
          <cell r="A7325">
            <v>100976</v>
          </cell>
          <cell r="B7325" t="str">
            <v>CARGA, MANOBRA E DESCARGA DE SOLOS E MATERIAIS GRANULARES EM CAMINHÃO BASCULANTE 18 M³ - CARGA COM PÁ CARREGADEIRA (CAÇAMBA DE 1,7 A 2,8 M³ / 128 HP) E DESCARGA LIVRE (UNIDADE: M3). AF_07/2020</v>
          </cell>
          <cell r="C7325" t="str">
            <v>M3</v>
          </cell>
          <cell r="D7325">
            <v>8.3000000000000007</v>
          </cell>
        </row>
        <row r="7326">
          <cell r="A7326">
            <v>100977</v>
          </cell>
          <cell r="B7326" t="str">
            <v>CARGA, MANOBRA E DESCARGA DE SOLOS E MATERIAIS GRANULARES EM CAMINHÃO BASCULANTE 6 M³ - CARGA COM ESCAVADEIRA HIDRÁULICA (CAÇAMBA DE 1,20 M³ / 155 HP) E DESCARGA LIVRE (UNIDADE: M3). AF_07/2020</v>
          </cell>
          <cell r="C7326" t="str">
            <v>M3</v>
          </cell>
          <cell r="D7326">
            <v>7.66</v>
          </cell>
        </row>
        <row r="7327">
          <cell r="A7327">
            <v>100978</v>
          </cell>
          <cell r="B7327" t="str">
            <v>CARGA, MANOBRA E DESCARGA DE SOLOS E MATERIAIS GRANULARES EM CAMINHÃO BASCULANTE 10 M³ - CARGA COM ESCAVADEIRA HIDRÁULICA (CAÇAMBA DE 1,20 M³ / 155 HP) E DESCARGA LIVRE (UNIDADE: M3). AF_07/2020</v>
          </cell>
          <cell r="C7327" t="str">
            <v>M3</v>
          </cell>
          <cell r="D7327">
            <v>6.92</v>
          </cell>
        </row>
        <row r="7328">
          <cell r="A7328">
            <v>100979</v>
          </cell>
          <cell r="B7328" t="str">
            <v>CARGA, MANOBRA E DESCARGA DE SOLOS E MATERIAIS GRANULARES EM CAMINHÃO BASCULANTE 14 M³ - CARGA COM ESCAVADEIRA HIDRÁULICA (CAÇAMBA DE 1,20 M³ / 155 HP) E DESCARGA LIVRE (UNIDADE: M3). AF_07/2020</v>
          </cell>
          <cell r="C7328" t="str">
            <v>M3</v>
          </cell>
          <cell r="D7328">
            <v>6.7</v>
          </cell>
        </row>
        <row r="7329">
          <cell r="A7329">
            <v>100980</v>
          </cell>
          <cell r="B7329" t="str">
            <v>CARGA, MANOBRA E DESCARGA DE SOLOS E MATERIAIS GRANULARES EM CAMINHÃO BASCULANTE 18 M³ - CARGA COM ESCAVADEIRA HIDRÁULICA (CAÇAMBA DE 1,20 M³ / 155 HP) E DESCARGA LIVRE (UNIDADE: M3). AF_07/2020</v>
          </cell>
          <cell r="C7329" t="str">
            <v>M3</v>
          </cell>
          <cell r="D7329">
            <v>6.35</v>
          </cell>
        </row>
        <row r="7330">
          <cell r="A7330">
            <v>100981</v>
          </cell>
          <cell r="B7330" t="str">
            <v>CARGA, MANOBRA E DESCARGA DE ENTULHO EM CAMINHÃO BASCULANTE 6 M³ - CARGA COM ESCAVADEIRA HIDRÁULICA  (CAÇAMBA DE 0,80 M³ / 111 HP) E DESCARGA LIVRE (UNIDADE: M3). AF_07/2020</v>
          </cell>
          <cell r="C7330" t="str">
            <v>M3</v>
          </cell>
          <cell r="D7330">
            <v>9.2799999999999994</v>
          </cell>
        </row>
        <row r="7331">
          <cell r="A7331">
            <v>100982</v>
          </cell>
          <cell r="B7331" t="str">
            <v>CARGA, MANOBRA E DESCARGA DE ENTULHO EM CAMINHÃO BASCULANTE 10 M³ - CARGA COM ESCAVADEIRA HIDRÁULICA  (CAÇAMBA DE 0,80 M³ / 111 HP) E DESCARGA LIVRE (UNIDADE: M3). AF_07/2020</v>
          </cell>
          <cell r="C7331" t="str">
            <v>M3</v>
          </cell>
          <cell r="D7331">
            <v>8.91</v>
          </cell>
        </row>
        <row r="7332">
          <cell r="A7332">
            <v>100983</v>
          </cell>
          <cell r="B7332" t="str">
            <v>CARGA, MANOBRA E DESCARGA DE ENTULHO EM CAMINHÃO BASCULANTE 14 M³ - CARGA COM ESCAVADEIRA HIDRÁULICA  (CAÇAMBA DE 0,80 M³ / 111 HP) E DESCARGA LIVRE (UNIDADE: M3). AF_07/2020</v>
          </cell>
          <cell r="C7332" t="str">
            <v>M3</v>
          </cell>
          <cell r="D7332">
            <v>9.0399999999999991</v>
          </cell>
        </row>
        <row r="7333">
          <cell r="A7333">
            <v>100984</v>
          </cell>
          <cell r="B7333" t="str">
            <v>CARGA, MANOBRA E DESCARGA DE ENTULHO EM CAMINHÃO BASCULANTE 18 M³ - CARGA COM ESCAVADEIRA HIDRÁULICA  (CAÇAMBA DE 0,80 M³ / 111 HP) E DESCARGA LIVRE (UNIDADE: M3). AF_07/2020</v>
          </cell>
          <cell r="C7333" t="str">
            <v>M3</v>
          </cell>
          <cell r="D7333">
            <v>8.85</v>
          </cell>
        </row>
        <row r="7334">
          <cell r="A7334">
            <v>100985</v>
          </cell>
          <cell r="B7334" t="str">
            <v>CARGA DE MISTURA ASFÁLTICA EM CAMINHÃO BASCULANTE 6 M³ (UNIDADE: M3). AF_07/2020</v>
          </cell>
          <cell r="C7334" t="str">
            <v>M3</v>
          </cell>
          <cell r="D7334">
            <v>7.56</v>
          </cell>
        </row>
        <row r="7335">
          <cell r="A7335">
            <v>100986</v>
          </cell>
          <cell r="B7335" t="str">
            <v>CARGA DE MISTURA ASFÁLTICA EM CAMINHÃO BASCULANTE 10 M³ (UNIDADE: M3). AF_07/2020</v>
          </cell>
          <cell r="C7335" t="str">
            <v>M3</v>
          </cell>
          <cell r="D7335">
            <v>9.07</v>
          </cell>
        </row>
        <row r="7336">
          <cell r="A7336">
            <v>100987</v>
          </cell>
          <cell r="B7336" t="str">
            <v>CARGA DE MISTURA ASFÁLTICA EM CAMINHÃO BASCULANTE 14 M³ (UNIDADE: M3). AF_07/2020</v>
          </cell>
          <cell r="C7336" t="str">
            <v>M3</v>
          </cell>
          <cell r="D7336">
            <v>10.57</v>
          </cell>
        </row>
        <row r="7337">
          <cell r="A7337">
            <v>100988</v>
          </cell>
          <cell r="B7337" t="str">
            <v>CARGA DE MISTURA ASFÁLTICA EM CAMINHÃO BASCULANTE 18 M³ (UNIDADE: M3). AF_07/2020</v>
          </cell>
          <cell r="C7337" t="str">
            <v>M3</v>
          </cell>
          <cell r="D7337">
            <v>11.18</v>
          </cell>
        </row>
        <row r="7338">
          <cell r="A7338">
            <v>100989</v>
          </cell>
          <cell r="B7338" t="str">
            <v>CARGA, MANOBRA E DESCARGA DE SOLOS E MATERIAIS GRANULARES EM CAMINHÃO BASCULANTE 6 M³ - CARGA COM PÁ CARREGADEIRA (CAÇAMBA DE 1,7 A 2,8 M³ / 128 HP) E DESCARGA LIVRE (UNIDADE: T). AF_07/2020</v>
          </cell>
          <cell r="C7338" t="str">
            <v>T</v>
          </cell>
          <cell r="D7338">
            <v>5.73</v>
          </cell>
        </row>
        <row r="7339">
          <cell r="A7339">
            <v>100990</v>
          </cell>
          <cell r="B7339" t="str">
            <v>CARGA, MANOBRA E DESCARGA DE SOLOS E MATERIAIS GRANULARES EM CAMINHÃO BASCULANTE 10 M³ - CARGA COM PÁ CARREGADEIRA (CAÇAMBA DE 1,7 A 2,8 M³ / 128 HP) E DESCARGA LIVRE (UNIDADE: T). AF_07/2020</v>
          </cell>
          <cell r="C7339" t="str">
            <v>T</v>
          </cell>
          <cell r="D7339">
            <v>5.55</v>
          </cell>
        </row>
        <row r="7340">
          <cell r="A7340">
            <v>100991</v>
          </cell>
          <cell r="B7340" t="str">
            <v>CARGA, MANOBRA E DESCARGA DE SOLOS E MATERIAIS GRANULARES EM CAMINHÃO BASCULANTE 14 M³ - CARGA COM PÁ CARREGADEIRA (CAÇAMBA DE 1,7 A 2,8 M³ / 128 HP) E DESCARGA LIVRE (UNIDADE: T). AF_07/2020</v>
          </cell>
          <cell r="C7340" t="str">
            <v>T</v>
          </cell>
          <cell r="D7340">
            <v>5.68</v>
          </cell>
        </row>
        <row r="7341">
          <cell r="A7341">
            <v>100992</v>
          </cell>
          <cell r="B7341" t="str">
            <v>CARGA, MANOBRA E DESCARGA DE SOLOS E MATERIAIS GRANULARES EM CAMINHÃO BASCULANTE 18 M³ - CARGA COM PÁ CARREGADEIRA (CAÇAMBA DE 1,7 A 2,8 M³ / 128 HP) E DESCARGA LIVRE (UNIDADE: T). AF_07/2020</v>
          </cell>
          <cell r="C7341" t="str">
            <v>T</v>
          </cell>
          <cell r="D7341">
            <v>5.54</v>
          </cell>
        </row>
        <row r="7342">
          <cell r="A7342">
            <v>100993</v>
          </cell>
          <cell r="B7342" t="str">
            <v>CARGA, MANOBRA E DESCARGA DE SOLOS E MATERIAIS GRANULARES EM CAMINHÃO BASCULANTE 6 M³ - CARGA COM ESCAVADEIRA HIDRÁULICA (CAÇAMBA DE 1,20 M³ / 155 HP) E DESCARGA LIVRE (UNIDADE: T). AF_07/2020</v>
          </cell>
          <cell r="C7342" t="str">
            <v>T</v>
          </cell>
          <cell r="D7342">
            <v>5.0999999999999996</v>
          </cell>
        </row>
        <row r="7343">
          <cell r="A7343">
            <v>100994</v>
          </cell>
          <cell r="B7343" t="str">
            <v>CARGA, MANOBRA E DESCARGA DE SOLOS E MATERIAIS GRANULARES EM CAMINHÃO BASCULANTE 10 M³ - CARGA COM ESCAVADEIRA HIDRÁULICA (CAÇAMBA DE 1,20 M³ / 155 HP) E DESCARGA LIVRE (UNIDADE: T). AF_07/2020</v>
          </cell>
          <cell r="C7343" t="str">
            <v>T</v>
          </cell>
          <cell r="D7343">
            <v>4.59</v>
          </cell>
        </row>
        <row r="7344">
          <cell r="A7344">
            <v>100995</v>
          </cell>
          <cell r="B7344" t="str">
            <v>CARGA, MANOBRA E DESCARGA DE SOLOS E MATERIAIS GRANULARES EM CAMINHÃO BASCULANTE 14 M³ - CARGA COM ESCAVADEIRA HIDRÁULICA (CAÇAMBA DE 1,20 M³ / 155 HP) E DESCARGA LIVRE (UNIDADE: T). AF_07/2020</v>
          </cell>
          <cell r="C7344" t="str">
            <v>T</v>
          </cell>
          <cell r="D7344">
            <v>4.4800000000000004</v>
          </cell>
        </row>
        <row r="7345">
          <cell r="A7345">
            <v>100996</v>
          </cell>
          <cell r="B7345" t="str">
            <v>CARGA, MANOBRA E DESCARGA DE SOLOS E MATERIAIS GRANULARES EM CAMINHÃO BASCULANTE 18 M³ - CARGA COM ESCAVADEIRA HIDRÁULICA (CAÇAMBA DE 1,20 M³ / 155 HP) E DESCARGA LIVRE (UNIDADE: T). AF_07/2020</v>
          </cell>
          <cell r="C7345" t="str">
            <v>T</v>
          </cell>
          <cell r="D7345">
            <v>4.22</v>
          </cell>
        </row>
        <row r="7346">
          <cell r="A7346">
            <v>100997</v>
          </cell>
          <cell r="B7346" t="str">
            <v>CARGA, MANOBRA E DESCARGA DE ENTULHO EM CAMINHÃO BASCULANTE 6 M³ - CARGA COM ESCAVADEIRA HIDRÁULICA  (CAÇAMBA DE 0,80 M³ / 111 HP) E DESCARGA LIVRE (UNIDADE: T). AF_07/2020</v>
          </cell>
          <cell r="C7346" t="str">
            <v>T</v>
          </cell>
          <cell r="D7346">
            <v>6.2</v>
          </cell>
        </row>
        <row r="7347">
          <cell r="A7347">
            <v>100998</v>
          </cell>
          <cell r="B7347" t="str">
            <v>CARGA, MANOBRA E DESCARGA DE ENTULHO EM CAMINHÃO BASCULANTE 10 M³ - CARGA COM ESCAVADEIRA HIDRÁULICA  (CAÇAMBA DE 0,80 M³ / 111 HP) E DESCARGA LIVRE (UNIDADE: T). AF_07/2020</v>
          </cell>
          <cell r="C7347" t="str">
            <v>T</v>
          </cell>
          <cell r="D7347">
            <v>5.95</v>
          </cell>
        </row>
        <row r="7348">
          <cell r="A7348">
            <v>100999</v>
          </cell>
          <cell r="B7348" t="str">
            <v>CARGA, MANOBRA E DESCARGA DE ENTULHO EM CAMINHÃO BASCULANTE 14 M³ - CARGA COM ESCAVADEIRA HIDRÁULICA  (CAÇAMBA DE 0,80 M³ / 111 HP) E DESCARGA LIVRE (UNIDADE: T). AF_07/2020</v>
          </cell>
          <cell r="C7348" t="str">
            <v>T</v>
          </cell>
          <cell r="D7348">
            <v>6.06</v>
          </cell>
        </row>
        <row r="7349">
          <cell r="A7349">
            <v>101000</v>
          </cell>
          <cell r="B7349" t="str">
            <v>CARGA, MANOBRA E DESCARGA DE ENTULHO EM CAMINHÃO BASCULANTE 18 M³ - CARGA COM ESCAVADEIRA HIDRÁULICA  (CAÇAMBA DE 0,80 M³ / 111 HP) E DESCARGA LIVRE (UNIDADE: T). AF_07/2020</v>
          </cell>
          <cell r="C7349" t="str">
            <v>T</v>
          </cell>
          <cell r="D7349">
            <v>5.9</v>
          </cell>
        </row>
        <row r="7350">
          <cell r="A7350">
            <v>101001</v>
          </cell>
          <cell r="B7350" t="str">
            <v>CARGA DE MISTURA ASFÁLTICA EM CAMINHÃO BASCULANTE 6 M³ (UNIDADE: T). AF_07/2020</v>
          </cell>
          <cell r="C7350" t="str">
            <v>T</v>
          </cell>
          <cell r="D7350">
            <v>5.04</v>
          </cell>
        </row>
        <row r="7351">
          <cell r="A7351">
            <v>101002</v>
          </cell>
          <cell r="B7351" t="str">
            <v>CARGA DE MISTURA ASFÁLTICA EM CAMINHÃO BASCULANTE 10 M³ (UNIDADE: T). AF_07/2020</v>
          </cell>
          <cell r="C7351" t="str">
            <v>T</v>
          </cell>
          <cell r="D7351">
            <v>6.03</v>
          </cell>
        </row>
        <row r="7352">
          <cell r="A7352">
            <v>101003</v>
          </cell>
          <cell r="B7352" t="str">
            <v>CARGA DE MISTURA ASFÁLTICA EM CAMINHÃO BASCULANTE 14 M³ (UNIDADE: T). AF_07/2020</v>
          </cell>
          <cell r="C7352" t="str">
            <v>T</v>
          </cell>
          <cell r="D7352">
            <v>7.03</v>
          </cell>
        </row>
        <row r="7353">
          <cell r="A7353">
            <v>101004</v>
          </cell>
          <cell r="B7353" t="str">
            <v>CARGA DE MISTURA ASFÁLTICA EM CAMINHÃO BASCULANTE 18 M³ (UNIDADE: T). AF_07/2020</v>
          </cell>
          <cell r="C7353" t="str">
            <v>T</v>
          </cell>
          <cell r="D7353">
            <v>7.45</v>
          </cell>
        </row>
        <row r="7354">
          <cell r="A7354">
            <v>101005</v>
          </cell>
          <cell r="B7354" t="str">
            <v>CARGA, MANOBRA E DESCARGA DE ÁGUA EM CAMINHÃO PIPA 6 M³. AF_07/2020</v>
          </cell>
          <cell r="C7354" t="str">
            <v>M3</v>
          </cell>
          <cell r="D7354">
            <v>18.670000000000002</v>
          </cell>
        </row>
        <row r="7355">
          <cell r="A7355">
            <v>101006</v>
          </cell>
          <cell r="B7355" t="str">
            <v>CARGA, MANOBRA E DESCARGA DE ÁGUA EM CAMINHÃO PIPA 10 M³. AF_07/2020</v>
          </cell>
          <cell r="C7355" t="str">
            <v>M3</v>
          </cell>
          <cell r="D7355">
            <v>20.75</v>
          </cell>
        </row>
        <row r="7356">
          <cell r="A7356">
            <v>101007</v>
          </cell>
          <cell r="B7356" t="str">
            <v>CARGA DE ÁGUA EM CAMINHÃO PIPA 6 M³. AF_07/2020</v>
          </cell>
          <cell r="C7356" t="str">
            <v>M3</v>
          </cell>
          <cell r="D7356">
            <v>5.41</v>
          </cell>
        </row>
        <row r="7357">
          <cell r="A7357">
            <v>101008</v>
          </cell>
          <cell r="B7357" t="str">
            <v>CARGA DE ÁGUA EM CAMINHÃO PIPA 10 M³. AF_07/2020</v>
          </cell>
          <cell r="C7357" t="str">
            <v>M3</v>
          </cell>
          <cell r="D7357">
            <v>5.49</v>
          </cell>
        </row>
        <row r="7358">
          <cell r="A7358">
            <v>101009</v>
          </cell>
          <cell r="B7358" t="str">
            <v>CARGA, MANOBRA E DESCARGA DE POSTE DE CONCRETO EM CAMINHÃO CARROCERIA COM GUINDAUTO (MUNCK) 11,7 TM. AF_07/2020</v>
          </cell>
          <cell r="C7358" t="str">
            <v>T</v>
          </cell>
          <cell r="D7358">
            <v>43.14</v>
          </cell>
        </row>
        <row r="7359">
          <cell r="A7359">
            <v>101010</v>
          </cell>
          <cell r="B7359" t="str">
            <v>CARGA, MANOBRA E DESCARGA DE PERFIL METÁLICO EM CAMINHÃO CARROCERIA COM GUINDAUTO (MUNCK) 11,7 TM. AF_07/2020</v>
          </cell>
          <cell r="C7359" t="str">
            <v>T</v>
          </cell>
          <cell r="D7359">
            <v>27.17</v>
          </cell>
        </row>
        <row r="7360">
          <cell r="A7360">
            <v>101013</v>
          </cell>
          <cell r="B7360" t="str">
            <v>CARGA, MANOBRA E DESCARGA DE TUBOS DE CONCRETO, DN MENOR OU IGUAL A 300 MM, EM CAMINHÃO CARROCERIA COM GUINDAUTO (MUNCK) 11,7 TM. AF_07/2020</v>
          </cell>
          <cell r="C7360" t="str">
            <v>T</v>
          </cell>
          <cell r="D7360">
            <v>44.56</v>
          </cell>
        </row>
        <row r="7361">
          <cell r="A7361">
            <v>101014</v>
          </cell>
          <cell r="B7361" t="str">
            <v>CARGA, MANOBRA E DESCARGA DE TUBOS DE CONCRETO, DN 400 MM, EM CAMINHÃO CARROCERIA COM GUINDAUTO (MUNCK) 11,7 TM. AF_07/2020</v>
          </cell>
          <cell r="C7361" t="str">
            <v>T</v>
          </cell>
          <cell r="D7361">
            <v>40.82</v>
          </cell>
        </row>
        <row r="7362">
          <cell r="A7362">
            <v>101015</v>
          </cell>
          <cell r="B7362" t="str">
            <v>CARGA, MANOBRA E DESCARGA DE TUBOS DE CONCRETO, DN 500 MM, EM CAMINHÃO CARROCERIA COM GUINDAUTO (MUNCK) 11,7 TM. AF_07/2020</v>
          </cell>
          <cell r="C7362" t="str">
            <v>T</v>
          </cell>
          <cell r="D7362">
            <v>33.54</v>
          </cell>
        </row>
        <row r="7363">
          <cell r="A7363">
            <v>101016</v>
          </cell>
          <cell r="B7363" t="str">
            <v>CARGA, MANOBRA E DESCARGA DE TUBOS METÁLICOS, DN MENOR OU IGUAL A 150 MM, EM CAMINHÃO CARROCERIA COM GUINDAUTO (MUNCK) 11,7 TM. AF_07/2020</v>
          </cell>
          <cell r="C7363" t="str">
            <v>T</v>
          </cell>
          <cell r="D7363">
            <v>38.83</v>
          </cell>
        </row>
        <row r="7364">
          <cell r="A7364">
            <v>101017</v>
          </cell>
          <cell r="B7364" t="str">
            <v>CARGA, MANOBRA E DESCARGA DE TUBOS METÁLICOS, DN 200 MM, EM CAMINHÃO CARROCERIA COM GUINDAUTO (MUNCK) 11,7 TM. AF_07/2020</v>
          </cell>
          <cell r="C7364" t="str">
            <v>T</v>
          </cell>
          <cell r="D7364">
            <v>29.44</v>
          </cell>
        </row>
        <row r="7365">
          <cell r="A7365">
            <v>101018</v>
          </cell>
          <cell r="B7365" t="str">
            <v>CARGA, MANOBRA E DESCARGA DE TUBOS METÁLICOS, DN 250 MM, EM CAMINHÃO CARROCERIA COM GUINDAUTO (MUNCK) 11,7 TM. AF_07/2020</v>
          </cell>
          <cell r="C7365" t="str">
            <v>T</v>
          </cell>
          <cell r="D7365">
            <v>24.18</v>
          </cell>
        </row>
        <row r="7366">
          <cell r="A7366">
            <v>101463</v>
          </cell>
          <cell r="B7366" t="str">
            <v>CARGA, MANOBRA E DESCARGA DE TUBOS DE CONCRETO, DN 600 MM, EM CAMINHÃO CARROCERIA COM GUINDAUTO (MUNCK) 11,7 TM. AF_07/2020</v>
          </cell>
          <cell r="C7366" t="str">
            <v>T</v>
          </cell>
          <cell r="D7366">
            <v>44.7</v>
          </cell>
        </row>
        <row r="7367">
          <cell r="A7367">
            <v>101464</v>
          </cell>
          <cell r="B7367" t="str">
            <v>CARGA, MANOBRA E DESCARGA DE TUBOS DE CONCRETO, DN 700 MM, EM CAMINHÃO CARROCERIA COM GUINDAUTO (MUNCK) 11,7 TM. AF_07/2020</v>
          </cell>
          <cell r="C7367" t="str">
            <v>T</v>
          </cell>
          <cell r="D7367">
            <v>34.340000000000003</v>
          </cell>
        </row>
        <row r="7368">
          <cell r="A7368">
            <v>101465</v>
          </cell>
          <cell r="B7368" t="str">
            <v>CARGA, MANOBRA E DESCARGA DE TUBOS DE CONCRETO, DN 800 MM, EM CAMINHÃO CARROCERIA COM GUINDAUTO (MUNCK) 11,7 TM. AF_07/2020</v>
          </cell>
          <cell r="C7368" t="str">
            <v>T</v>
          </cell>
          <cell r="D7368">
            <v>26.24</v>
          </cell>
        </row>
        <row r="7369">
          <cell r="A7369">
            <v>101466</v>
          </cell>
          <cell r="B7369" t="str">
            <v>CARGA, MANOBRA E DESCARGA DE TUBOS DE CONCRETO, DN 900 MM, EM CAMINHÃO CARROCERIA COM GUINDAUTO (MUNCK) 11,7 TM. AF_07/2020</v>
          </cell>
          <cell r="C7369" t="str">
            <v>T</v>
          </cell>
          <cell r="D7369">
            <v>21.35</v>
          </cell>
        </row>
        <row r="7370">
          <cell r="A7370">
            <v>101467</v>
          </cell>
          <cell r="B7370" t="str">
            <v>CARGA, MANOBRA E DESCARGA DE TUBOS DE CONCRETO, DN 1000 MM, EM CAMINHÃO CARROCERIA COM GUINDAUTO (MUNCK) 11,7 TM. AF_07/2020</v>
          </cell>
          <cell r="C7370" t="str">
            <v>T</v>
          </cell>
          <cell r="D7370">
            <v>17.87</v>
          </cell>
        </row>
        <row r="7371">
          <cell r="A7371">
            <v>101468</v>
          </cell>
          <cell r="B7371" t="str">
            <v>CARGA, MANOBRA E DESCARGA DE TUBOS DE CONCRETO, DN 1200 MM, EM CAMINHÃO CARROCERIA COM GUINDAUTO (MUNCK) 11,7 TM. AF_07/2020</v>
          </cell>
          <cell r="C7371" t="str">
            <v>T</v>
          </cell>
          <cell r="D7371">
            <v>16.34</v>
          </cell>
        </row>
        <row r="7372">
          <cell r="A7372">
            <v>101469</v>
          </cell>
          <cell r="B7372" t="str">
            <v>CARGA, MANOBRA E DESCARGA DE TUBOS METÁLICOS, DN 300 MM, EM CAMINHÃO CARROCERIA COM GUINDAUTO (MUNCK) 11,7 TM. AF_07/2020</v>
          </cell>
          <cell r="C7372" t="str">
            <v>T</v>
          </cell>
          <cell r="D7372">
            <v>36.58</v>
          </cell>
        </row>
        <row r="7373">
          <cell r="A7373">
            <v>101470</v>
          </cell>
          <cell r="B7373" t="str">
            <v>CARGA, MANOBRA E DESCARGA DE TUBOS METÁLICOS, DN 350 MM, EM CAMINHÃO CARROCERIA COM GUINDAUTO (MUNCK) 11,7 TM. AF_07/2020</v>
          </cell>
          <cell r="C7373" t="str">
            <v>T</v>
          </cell>
          <cell r="D7373">
            <v>29.04</v>
          </cell>
        </row>
        <row r="7374">
          <cell r="A7374">
            <v>101471</v>
          </cell>
          <cell r="B7374" t="str">
            <v>CARGA, MANOBRA E DESCARGA DE TUBOS METÁLICOS, DN 400 MM, EM CAMINHÃO CARROCERIA COM GUINDAUTO (MUNCK) 11,7 TM. AF_07/2020</v>
          </cell>
          <cell r="C7374" t="str">
            <v>T</v>
          </cell>
          <cell r="D7374">
            <v>24.9</v>
          </cell>
        </row>
        <row r="7375">
          <cell r="A7375">
            <v>101472</v>
          </cell>
          <cell r="B7375" t="str">
            <v>CARGA, MANOBRA E DESCARGA DE TUBOS METÁLICOS, DN 500 MM, EM CAMINHÃO CARROCERIA COM GUINDAUTO (MUNCK) 11,7 TM. AF_07/2020</v>
          </cell>
          <cell r="C7375" t="str">
            <v>T</v>
          </cell>
          <cell r="D7375">
            <v>19.38</v>
          </cell>
        </row>
        <row r="7376">
          <cell r="A7376">
            <v>101473</v>
          </cell>
          <cell r="B7376" t="str">
            <v>CARGA, MANOBRA E DESCARGA DE TUBOS METÁLICOS, DN 600 MM, EM CAMINHÃO CARROCERIA COM GUINDAUTO (MUNCK) 11,7 TM. AF_07/2020</v>
          </cell>
          <cell r="C7376" t="str">
            <v>T</v>
          </cell>
          <cell r="D7376">
            <v>27.92</v>
          </cell>
        </row>
        <row r="7377">
          <cell r="A7377">
            <v>101474</v>
          </cell>
          <cell r="B7377" t="str">
            <v>CARGA, MANOBRA E DESCARGA DE TUBOS METÁLICOS, DN 700 MM, EM CAMINHÃO CARROCERIA COM GUINDAUTO (MUNCK) 11,7 TM. AF_07/2020</v>
          </cell>
          <cell r="C7377" t="str">
            <v>T</v>
          </cell>
          <cell r="D7377">
            <v>19.96</v>
          </cell>
        </row>
        <row r="7378">
          <cell r="A7378">
            <v>101475</v>
          </cell>
          <cell r="B7378" t="str">
            <v>CARGA, MANOBRA E DESCARGA DE TUBOS METÁLICOS, DN 800 MM, EM CAMINHÃO CARROCERIA COM GUINDAUTO (MUNCK) 11,7 TM. AF_07/2020</v>
          </cell>
          <cell r="C7378" t="str">
            <v>T</v>
          </cell>
          <cell r="D7378">
            <v>17.71</v>
          </cell>
        </row>
        <row r="7379">
          <cell r="A7379">
            <v>101476</v>
          </cell>
          <cell r="B7379" t="str">
            <v>CARGA, MANOBRA E DESCARGA DE TUBOS METÁLICOS, DN 900 MM, EM CAMINHÃO CARROCERIA COM GUINDAUTO (MUNCK) 11,7 TM. AF_07/2020</v>
          </cell>
          <cell r="C7379" t="str">
            <v>T</v>
          </cell>
          <cell r="D7379">
            <v>15.8</v>
          </cell>
        </row>
        <row r="7380">
          <cell r="A7380">
            <v>101477</v>
          </cell>
          <cell r="B7380" t="str">
            <v>CARGA, MANOBRA E DESCARGA DE TUBOS METÁLICOS, DN 1000 MM, EM CAMINHÃO CARROCERIA COM GUINDAUTO (MUNCK) 11,7 TM. AF_07/2020</v>
          </cell>
          <cell r="C7380" t="str">
            <v>T</v>
          </cell>
          <cell r="D7380">
            <v>12.94</v>
          </cell>
        </row>
        <row r="7381">
          <cell r="A7381">
            <v>101478</v>
          </cell>
          <cell r="B7381" t="str">
            <v>CARGA, MANOBRA E DESCARGA DE TUBOS METÁLICOS, DN 1200 MM, EM CAMINHÃO CARROCERIA COM GUINDAUTO (MUNCK) 11,7 TM. AF_07/2020</v>
          </cell>
          <cell r="C7381" t="str">
            <v>T</v>
          </cell>
          <cell r="D7381">
            <v>11.02</v>
          </cell>
        </row>
        <row r="7382">
          <cell r="A7382">
            <v>101480</v>
          </cell>
          <cell r="B7382" t="str">
            <v>CARGA, MANOBRA E DESCARGA DE TUBOS PLÁSTICOS, DN 250 MM, EM CAMINHÃO CARROCERIA COM GUINDAUTO (MUNCK) 11,7 TM. AF_07/2020</v>
          </cell>
          <cell r="C7382" t="str">
            <v>T</v>
          </cell>
          <cell r="D7382">
            <v>65.41</v>
          </cell>
        </row>
        <row r="7383">
          <cell r="A7383">
            <v>101481</v>
          </cell>
          <cell r="B7383" t="str">
            <v>CARGA, MANOBRA E DESCARGA DE TUBOS PLÁSTICOS, DN 300 MM, EM CAMINHÃO CARROCERIA COM GUINDAUTO (MUNCK) 11,7 TM. AF_07/2020</v>
          </cell>
          <cell r="C7383" t="str">
            <v>T</v>
          </cell>
          <cell r="D7383">
            <v>47.24</v>
          </cell>
        </row>
        <row r="7384">
          <cell r="A7384">
            <v>101482</v>
          </cell>
          <cell r="B7384" t="str">
            <v>CARGA, MANOBRA E DESCARGA DE TUBOS PLÁSTICOS, DN 400 MM, EM CAMINHÃO CARROCERIA COM GUINDAUTO (MUNCK) 11,7 TM. AF_07/2020</v>
          </cell>
          <cell r="C7384" t="str">
            <v>T</v>
          </cell>
          <cell r="D7384">
            <v>35.31</v>
          </cell>
        </row>
        <row r="7385">
          <cell r="A7385">
            <v>101483</v>
          </cell>
          <cell r="B7385" t="str">
            <v>CARGA, MANOBRA E DESCARGA DE TUBOS PLÁSTICOS, DN 500 MM, EM CAMINHÃO CARROCERIA COM GUINDAUTO (MUNCK) 11,7 TM. AF_07/2020</v>
          </cell>
          <cell r="C7385" t="str">
            <v>T</v>
          </cell>
          <cell r="D7385">
            <v>36.65</v>
          </cell>
        </row>
        <row r="7386">
          <cell r="A7386">
            <v>101484</v>
          </cell>
          <cell r="B7386" t="str">
            <v>CARGA, MANOBRA E DESCARGA DE TUBOS PLÁSTICOS, DN 600 MM, EM CAMINHÃO CARROCERIA COM GUINDAUTO (MUNCK) 11,7 TM. AF_07/2020</v>
          </cell>
          <cell r="C7386" t="str">
            <v>T</v>
          </cell>
          <cell r="D7386">
            <v>189.98</v>
          </cell>
        </row>
        <row r="7387">
          <cell r="A7387">
            <v>101485</v>
          </cell>
          <cell r="B7387" t="str">
            <v>CARGA, MANOBRA E DESCARGA DE TUBOS PLÁSTICOS, DN 750 MM, EM CAMINHÃO CARROCERIA COM GUINDAUTO (MUNCK) 11,7 TM. AF_07/2020</v>
          </cell>
          <cell r="C7387" t="str">
            <v>T</v>
          </cell>
          <cell r="D7387">
            <v>145.82</v>
          </cell>
        </row>
        <row r="7388">
          <cell r="A7388">
            <v>101486</v>
          </cell>
          <cell r="B7388" t="str">
            <v>CARGA, MANOBRA E DESCARGA DE TUBOS PLÁSTICOS, DN 900 MM, EM CAMINHÃO CARROCERIA COM GUINDAUTO (MUNCK) 11,7 TM. AF_07/2020</v>
          </cell>
          <cell r="C7388" t="str">
            <v>T</v>
          </cell>
          <cell r="D7388">
            <v>131.36000000000001</v>
          </cell>
        </row>
        <row r="7389">
          <cell r="A7389">
            <v>101487</v>
          </cell>
          <cell r="B7389" t="str">
            <v>CARGA, MANOBRA E DESCARGA DE TUBOS PLÁSTICOS, DN 1000 MM, EM CAMINHÃO CARROCERIA COM GUINDAUTO (MUNCK) 11,7 TM. AF_07/2020</v>
          </cell>
          <cell r="C7389" t="str">
            <v>T</v>
          </cell>
          <cell r="D7389">
            <v>96.18</v>
          </cell>
        </row>
        <row r="7390">
          <cell r="A7390">
            <v>101488</v>
          </cell>
          <cell r="B7390" t="str">
            <v>CARGA, MANOBRA E DESCARGA DE TUBOS PLÁSTICOS, DN 1200 MM, EM CAMINHÃO CARROCERIA COM GUINDAUTO (MUNCK) 11,7 TM. AF_07/2020</v>
          </cell>
          <cell r="C7390" t="str">
            <v>T</v>
          </cell>
          <cell r="D7390">
            <v>83.21</v>
          </cell>
        </row>
        <row r="7391">
          <cell r="A7391">
            <v>101188</v>
          </cell>
          <cell r="B7391" t="str">
            <v>RECOMPOSIÇÃO PARCIAL DE ARAME FARPADO Nº 14 CLASSE 250, FIXADO EM CERCA COM MOURÕES DE CONCRETO - FORNECIMENTO E INSTALAÇÃO. AF_05/2020</v>
          </cell>
          <cell r="C7391" t="str">
            <v>M</v>
          </cell>
          <cell r="D7391">
            <v>6.09</v>
          </cell>
        </row>
        <row r="7392">
          <cell r="A7392">
            <v>101189</v>
          </cell>
          <cell r="B7392" t="str">
            <v>CERCA COM MOURÕES DE CONCRETO, RETO, H=3,00 M, ESPAÇAMENTO DE 2,5 M, CRAVADOS 0,5 M, COM 4 FIOS DE ARAME FARPADO Nº 14 CLASSE 250 - FORNECIMENTO E INSTALAÇÃO. AF_05/2020</v>
          </cell>
          <cell r="C7392" t="str">
            <v>M</v>
          </cell>
          <cell r="D7392">
            <v>67.89</v>
          </cell>
        </row>
        <row r="7393">
          <cell r="A7393">
            <v>101190</v>
          </cell>
          <cell r="B7393" t="str">
            <v>CERCA COM MOURÕES DE CONCRETO, RETO, H=3,00 M, ESPAÇAMENTO DE 2,5 M, CRAVADOS 0,5 M, COM 4 FIOS DE ARAME DE AÇO OVALADO 15X17 - FORNECIMENTO E INSTALAÇÃO. AF_05/2020</v>
          </cell>
          <cell r="C7393" t="str">
            <v>M</v>
          </cell>
          <cell r="D7393">
            <v>67.08</v>
          </cell>
        </row>
        <row r="7394">
          <cell r="A7394">
            <v>101191</v>
          </cell>
          <cell r="B7394" t="str">
            <v>CERCA COM MOURÕES DE CONCRETO, RETO, H=3,00 M, ESPAÇAMENTO DE 2,5 M, CRAVADOS 0,5 M, COM 4 FIOS DE ARAME MISTO - FORNECIMENTO E INSTALAÇÃO. AF_05/2020</v>
          </cell>
          <cell r="C7394" t="str">
            <v>M</v>
          </cell>
          <cell r="D7394">
            <v>67.48</v>
          </cell>
        </row>
        <row r="7395">
          <cell r="A7395">
            <v>101192</v>
          </cell>
          <cell r="B7395" t="str">
            <v>CERCA COM MOURÕES DE CONCRETO, RETO, H=2,30 M, ESPAÇAMENTO DE 2,5 M, CRAVADOS 0,5 M, COM 4 FIOS DE ARAME FARPADO Nº 14 CLASSE 250 - FORNECIMENTO E INSTALAÇÃO. AF_05/2020</v>
          </cell>
          <cell r="C7395" t="str">
            <v>M</v>
          </cell>
          <cell r="D7395">
            <v>68.709999999999994</v>
          </cell>
        </row>
        <row r="7396">
          <cell r="A7396">
            <v>101193</v>
          </cell>
          <cell r="B7396" t="str">
            <v>CERCA COM MOURÕES DE CONCRETO, RETO, H=2,30 M, ESPAÇAMENTO DE 2,5 M, CRAVADOS 0,5 M, COM 4 FIOS DE ARAME DE AÇO OVALADO 15X17 - FORNECIMENTO E INSTALAÇÃO. AF_05/2020</v>
          </cell>
          <cell r="C7396" t="str">
            <v>M</v>
          </cell>
          <cell r="D7396">
            <v>61.23</v>
          </cell>
        </row>
        <row r="7397">
          <cell r="A7397">
            <v>101194</v>
          </cell>
          <cell r="B7397" t="str">
            <v>CERCA COM MOURÕES DE CONCRETO, RETO, H=2,30 M, ESPAÇAMENTO DE 2,5 M, CRAVADOS 0,5 M, COM 4 FIOS DE ARAME MISTO - FORNECIMENTO E INSTALAÇÃO. AF_05/2020</v>
          </cell>
          <cell r="C7397" t="str">
            <v>M</v>
          </cell>
          <cell r="D7397">
            <v>61.63</v>
          </cell>
        </row>
        <row r="7398">
          <cell r="A7398">
            <v>101197</v>
          </cell>
          <cell r="B7398" t="str">
            <v>CERCA COM MOURÕES DE CONCRETO, SEÇÃO "T" PONTA INCLINADA, 10X10 CM, ESPAÇAMENTO DE 2,5 M, CRAVADOS 0,5 M, COM 11 FIOS DE ARAME FARPADO Nº 14 - FORNECIMENTO E INSTALAÇÃO. AF_05/2020</v>
          </cell>
          <cell r="C7398" t="str">
            <v>M</v>
          </cell>
          <cell r="D7398">
            <v>128.44</v>
          </cell>
        </row>
        <row r="7399">
          <cell r="A7399">
            <v>101198</v>
          </cell>
          <cell r="B7399" t="str">
            <v>CERCA COM MOURÕES DE CONCRETO, SEÇÃO "T" PONTA INCLINADA, 10X10 CM, ESPAÇAMENTO DE 2,5 M, CRAVADOS 0,5 M, COM 11 FIOS DE ARAME DE AÇO OVALADO 15X17 - FORNECIMENTO E INSTALAÇÃO. AF_05/2020</v>
          </cell>
          <cell r="C7399" t="str">
            <v>M</v>
          </cell>
          <cell r="D7399">
            <v>92.41</v>
          </cell>
        </row>
        <row r="7400">
          <cell r="A7400">
            <v>101199</v>
          </cell>
          <cell r="B7400" t="str">
            <v>CERCA COM MOURÕES DE CONCRETO, SEÇÃO "T" PONTA INCLINADA, 10X10CM, ESPAÇAMENTO DE 2,5M, CRAVADOS 0,5M, COM 11 FIOS DE ARAME MISTO - FORNECIMENTO E INSTALAÇÃO. AF_05/2020</v>
          </cell>
          <cell r="C7400" t="str">
            <v>M</v>
          </cell>
          <cell r="D7400">
            <v>93.42</v>
          </cell>
        </row>
        <row r="7401">
          <cell r="A7401">
            <v>101200</v>
          </cell>
          <cell r="B7401" t="str">
            <v>CERCA COM MOURÕES DE MADEIRA, 7,5X7,5 CM, ESPAÇAMENTO DE 2,5 M, ALTURA LIVRE DE 2 M, CRAVADOS 0,5 M, COM 4 FIOS DE ARAME FARPADO Nº 14 CLASSE 250 - FORNECIMENTO E INSTALAÇÃO. AF_05/2020</v>
          </cell>
          <cell r="C7401" t="str">
            <v>M</v>
          </cell>
          <cell r="D7401">
            <v>51.54</v>
          </cell>
        </row>
        <row r="7402">
          <cell r="A7402">
            <v>101201</v>
          </cell>
          <cell r="B7402" t="str">
            <v>CERCA COM MOURÕES DE MADEIRA, 7,5X7,5 CM, ESPAÇAMENTO DE 2,5 M, ALTURA LIVRE DE 2 M, CRAVADOS 0,5 M, COM 8 FIOS DE ARAME FARPADO Nº 14 CLASSE 250 - FORNECIMENTO E INSTALAÇÃO. AF_05/2020</v>
          </cell>
          <cell r="C7402" t="str">
            <v>M</v>
          </cell>
          <cell r="D7402">
            <v>64.930000000000007</v>
          </cell>
        </row>
        <row r="7403">
          <cell r="A7403">
            <v>101202</v>
          </cell>
          <cell r="B7403" t="str">
            <v>CERCA COM MOURÕES DE MADEIRA ROLIÇA, DIÂMETRO 11 CM, ESPAÇAMENTO DE 2,5 M, ALTURA LIVRE DE 1,7 M, CRAVADOS 0,5 M, COM 5 FIOS DE ARAME FARPADO Nº 14 CLASSE 250 - FORNECIMENTO E INSTALAÇÃO. AF_05/2020</v>
          </cell>
          <cell r="C7403" t="str">
            <v>M</v>
          </cell>
          <cell r="D7403">
            <v>42.49</v>
          </cell>
        </row>
        <row r="7404">
          <cell r="A7404">
            <v>101203</v>
          </cell>
          <cell r="B7404" t="str">
            <v>CERCA COM MOURÕES DE MADEIRA ROLIÇA, DIÂMETRO 11 CM, ESPAÇAMENTO DE 2,5 M, ALTURA LIVRE DE 1,7 M, CRAVADOS 0,5 M, COM 5 FIOS DE ARAME DE AÇO OVALADO 15X17 - FORNECIMENTO E INSTALAÇÃO. AF_05/2020</v>
          </cell>
          <cell r="C7404" t="str">
            <v>M</v>
          </cell>
          <cell r="D7404">
            <v>41.47</v>
          </cell>
        </row>
        <row r="7405">
          <cell r="A7405">
            <v>101204</v>
          </cell>
          <cell r="B7405" t="str">
            <v>CERCA COM MOURÕES DE MADEIRA ROLIÇA, DIÂMETRO 11 CM, ESPAÇAMENTO DE 2,5 M, ALTURA LIVRE DE 1,7 M, CRAVADOS 0,5 M, COM 5 FIOS DE ARAME MISTO - FORNECIMENTO E INSTALAÇÃO. AF_05/2020</v>
          </cell>
          <cell r="C7405" t="str">
            <v>M</v>
          </cell>
          <cell r="D7405">
            <v>41.88</v>
          </cell>
        </row>
        <row r="7406">
          <cell r="A7406">
            <v>101205</v>
          </cell>
          <cell r="B7406" t="str">
            <v>PORTÃO COM MOURÕES DE MADEIRA ROLIÇA, DIÂMETRO 11 CM, COM 5 FIOS DE ARAME FARPADO Nº 14 CLASSE 250, SEM DOBRADIÇAS - FORNECIMENTO E INSTALAÇÃO. AF_05/2020</v>
          </cell>
          <cell r="C7406" t="str">
            <v>M</v>
          </cell>
          <cell r="D7406">
            <v>42.49</v>
          </cell>
        </row>
        <row r="7407">
          <cell r="A7407">
            <v>102362</v>
          </cell>
          <cell r="B7407" t="str">
            <v>ALAMBRADO PARA QUADRA POLIESPORTIVA, ESTRUTURADO POR TUBOS DE ACO GALVANIZADO, (MONTANTES COM DIAMETRO 2", TRAVESSAS E ESCORAS COM DIÂMETRO 1 ¼"), COM TELA DE ARAME GALVANIZADO, FIO 14 BWG E MALHA QUADRADA 5X5CM (EXCETO MURETA). AF_03/2021</v>
          </cell>
          <cell r="C7407" t="str">
            <v>M2</v>
          </cell>
          <cell r="D7407">
            <v>161.75</v>
          </cell>
        </row>
        <row r="7408">
          <cell r="A7408">
            <v>102363</v>
          </cell>
          <cell r="B7408" t="str">
            <v>ALAMBRADO PARA QUADRA POLIESPORTIVA, ESTRUTURADO POR TUBOS DE ACO GALVANIZADO, (MONTANTES COM DIAMETRO 2", TRAVESSAS E ESCORAS COM DIÂMETRO 1 ¼"), COM TELA DE ARAME GALVANIZADO, FIO 12 BWG E MALHA QUADRADA 5X5CM (EXCETO MURETA). AF_03/2021</v>
          </cell>
          <cell r="C7408" t="str">
            <v>M2</v>
          </cell>
          <cell r="D7408">
            <v>173.98</v>
          </cell>
        </row>
        <row r="7409">
          <cell r="A7409">
            <v>102364</v>
          </cell>
          <cell r="B7409" t="str">
            <v>ALAMBRADO PARA QUADRA POLIESPORTIVA, ESTRUTURADO POR TUBOS DE ACO GALVANIZADO, (MONTANTES COM DIAMETRO 2", TRAVESSAS E ESCORAS COM DIÂMETRO 1 ¼"), COM TELA DE ARAME GALVANIZADO, FIO 10 BWG E MALHA QUADRADA 5X5CM (EXCETO MURETA). AF_03/2021</v>
          </cell>
          <cell r="C7409" t="str">
            <v>M2</v>
          </cell>
          <cell r="D7409">
            <v>196.28</v>
          </cell>
        </row>
        <row r="7410">
          <cell r="A7410">
            <v>98509</v>
          </cell>
          <cell r="B7410" t="str">
            <v>PLANTIO DE ARBUSTO OU  CERCA VIVA. AF_07/2024</v>
          </cell>
          <cell r="C7410" t="str">
            <v>UN</v>
          </cell>
          <cell r="D7410">
            <v>54.76</v>
          </cell>
        </row>
        <row r="7411">
          <cell r="A7411">
            <v>98510</v>
          </cell>
          <cell r="B7411" t="str">
            <v>PLANTIO DE ÁRVORE ORNAMENTAL COM ALTURA DE MUDA MENOR OU IGUAL A 2,00 M . AF_07/2024</v>
          </cell>
          <cell r="C7411" t="str">
            <v>UN</v>
          </cell>
          <cell r="D7411">
            <v>89.79</v>
          </cell>
        </row>
        <row r="7412">
          <cell r="A7412">
            <v>98511</v>
          </cell>
          <cell r="B7412" t="str">
            <v>PLANTIO DE ÁRVORE ORNAMENTAL COM ALTURA DE MUDA MAIOR QUE 2,00 M E MENOR OU IGUAL A 4,00 M . AF_07/2024</v>
          </cell>
          <cell r="C7412" t="str">
            <v>UN</v>
          </cell>
          <cell r="D7412">
            <v>160.77000000000001</v>
          </cell>
        </row>
        <row r="7413">
          <cell r="A7413">
            <v>98516</v>
          </cell>
          <cell r="B7413" t="str">
            <v>PLANTIO DE PALMEIRA COM ALTURA DE MUDA MENOR OU IGUAL A 2,00 M . AF_07/2024</v>
          </cell>
          <cell r="C7413" t="str">
            <v>UN</v>
          </cell>
          <cell r="D7413">
            <v>318.41000000000003</v>
          </cell>
        </row>
        <row r="7414">
          <cell r="A7414">
            <v>98519</v>
          </cell>
          <cell r="B7414" t="str">
            <v>REVOLVIMENTO E LIMPEZA MANUAL DE SOLO. AF_07/2024</v>
          </cell>
          <cell r="C7414" t="str">
            <v>M2</v>
          </cell>
          <cell r="D7414">
            <v>3.43</v>
          </cell>
        </row>
        <row r="7415">
          <cell r="A7415">
            <v>98520</v>
          </cell>
          <cell r="B7415" t="str">
            <v>APLICAÇÃO DE ADUBO EM SOLO. AF_07/2024</v>
          </cell>
          <cell r="C7415" t="str">
            <v>M2</v>
          </cell>
          <cell r="D7415">
            <v>7.27</v>
          </cell>
        </row>
        <row r="7416">
          <cell r="A7416">
            <v>98521</v>
          </cell>
          <cell r="B7416" t="str">
            <v>APLICAÇÃO DE CALCÁRIO PARA CORREÇÃO DO PH DO SOLO. AF_07/2024</v>
          </cell>
          <cell r="C7416" t="str">
            <v>M2</v>
          </cell>
          <cell r="D7416">
            <v>0.31</v>
          </cell>
        </row>
        <row r="7417">
          <cell r="A7417">
            <v>98522</v>
          </cell>
          <cell r="B7417" t="str">
            <v>ALAMBRADO EM MOURÕES DE CONCRETO, COM TELA DE ARAME GALVANIZADO (INCLUSIVE MURETA EM CONCRETO). AF_05/2018</v>
          </cell>
          <cell r="C7417" t="str">
            <v>M</v>
          </cell>
          <cell r="D7417">
            <v>156.55000000000001</v>
          </cell>
        </row>
        <row r="7418">
          <cell r="A7418">
            <v>98524</v>
          </cell>
          <cell r="B7418" t="str">
            <v>LIMPEZA MANUAL DE VEGETAÇÃO EM TERRENO COM ENXADA. AF_03/2024</v>
          </cell>
          <cell r="C7418" t="str">
            <v>M2</v>
          </cell>
          <cell r="D7418">
            <v>4.17</v>
          </cell>
        </row>
        <row r="7419">
          <cell r="A7419">
            <v>105521</v>
          </cell>
          <cell r="B7419" t="str">
            <v>ESPALHAMENTO DE TERRA VEGETAL PARA O PLANTIO. AF_07/2024</v>
          </cell>
          <cell r="C7419" t="str">
            <v>M2</v>
          </cell>
          <cell r="D7419">
            <v>4.74</v>
          </cell>
        </row>
        <row r="7420">
          <cell r="A7420">
            <v>98503</v>
          </cell>
          <cell r="B7420" t="str">
            <v>PLANTIO DE GRAMA EM PAVIMENTO CONCREGRAMA. AF_07/2024</v>
          </cell>
          <cell r="C7420" t="str">
            <v>M2</v>
          </cell>
          <cell r="D7420">
            <v>24.84</v>
          </cell>
        </row>
        <row r="7421">
          <cell r="A7421">
            <v>98504</v>
          </cell>
          <cell r="B7421" t="str">
            <v>PLANTIO DE GRAMA BATATAIS EM PLACAS. AF_07/2024</v>
          </cell>
          <cell r="C7421" t="str">
            <v>M2</v>
          </cell>
          <cell r="D7421">
            <v>13.38</v>
          </cell>
        </row>
        <row r="7422">
          <cell r="A7422">
            <v>98505</v>
          </cell>
          <cell r="B7422" t="str">
            <v>PLANTIO DE FORRAÇÃO. AF_07/2024</v>
          </cell>
          <cell r="C7422" t="str">
            <v>M2</v>
          </cell>
          <cell r="D7422">
            <v>81.22</v>
          </cell>
        </row>
        <row r="7423">
          <cell r="A7423">
            <v>103946</v>
          </cell>
          <cell r="B7423" t="str">
            <v>PLANTIO DE GRAMA ESMERALDA OU SÃO CARLOS OU CURITIBANA, EM PLACAS. AF_07/2024</v>
          </cell>
          <cell r="C7423" t="str">
            <v>M2</v>
          </cell>
          <cell r="D7423">
            <v>17.39</v>
          </cell>
        </row>
        <row r="7424">
          <cell r="A7424">
            <v>105000</v>
          </cell>
          <cell r="B7424" t="str">
            <v>RAMPA DE ACESSIBILIDADE PARA ACESSO A EDIFICAÇÕES COM INCLINAÇÃO DE 8,33% EM CONCRETO MOLDADO IN LOCO, COM LARGURA DE 1,20M, FCK 25MPA, NÃO ARMADA, COM JUNTA A CADA 2M COM CORTE À SECO. AF_03/2024_PA</v>
          </cell>
          <cell r="C7424" t="str">
            <v>M</v>
          </cell>
          <cell r="D7424">
            <v>1346.65</v>
          </cell>
        </row>
        <row r="7425">
          <cell r="A7425">
            <v>105001</v>
          </cell>
          <cell r="B7425" t="str">
            <v>RAMPA DE ACESSIBILIDADE PARA ACESSO A EDIFICAÇÕES COM INCLINAÇÃO DE 8,33% EM CONCRETO MOLDADO IN LOCO, COM LARGURA DE 1,50M, FCK 25MPA, NÃO ARMADA, COM JUNTA A CADA 2M COM CORTE À SECO. AF_03/2024_PA</v>
          </cell>
          <cell r="C7425" t="str">
            <v>M</v>
          </cell>
          <cell r="D7425">
            <v>1382.1</v>
          </cell>
        </row>
        <row r="7426">
          <cell r="A7426">
            <v>105002</v>
          </cell>
          <cell r="B7426" t="str">
            <v>RAMPA DE ACESSIBILIDADE EM CONCRETO MOLDADO IN LOCO, EM CALÇADA NOVA COM LARGURA MAIOR OU IGUAL À 3,00 M, FCK 25MPA, COM PISO PODOTÁTIL. AF_03/2024</v>
          </cell>
          <cell r="C7426" t="str">
            <v>UN</v>
          </cell>
          <cell r="D7426">
            <v>700.47</v>
          </cell>
        </row>
        <row r="7427">
          <cell r="A7427">
            <v>105003</v>
          </cell>
          <cell r="B7427" t="str">
            <v>RAMPA DE ACESSIBILIDADE EM CONCRETO MOLDADO IN LOCO, EM CALÇADA PRÉ EXISTENTE COM LARGURA MAIOR OU IGUAL À 3,00 M, FCK 25MPA, COM PISO PODOTÁTIL. AF_03/2024</v>
          </cell>
          <cell r="C7427" t="str">
            <v>UN</v>
          </cell>
          <cell r="D7427">
            <v>1099.8399999999999</v>
          </cell>
        </row>
        <row r="7428">
          <cell r="A7428">
            <v>105004</v>
          </cell>
          <cell r="B7428" t="str">
            <v>RAMPA DE ACESSIBILIDADE EM CONCRETO MOLDADO IN LOCO, EM CALÇADA NOVA COM LARGURA MENOR À 3,00 M, FCK 25MPA, COM PISO PODOTÁTIL. AF_03/2024</v>
          </cell>
          <cell r="C7428" t="str">
            <v>M2</v>
          </cell>
          <cell r="D7428">
            <v>118.71</v>
          </cell>
        </row>
        <row r="7429">
          <cell r="A7429">
            <v>105005</v>
          </cell>
          <cell r="B7429" t="str">
            <v>RAMPA DE ACESSIBILIDADE EM CONCRETO MOLDADO IN LOCO, EM CALÇADA PRÉ EXISTENTE COM LARGURA MENOR À 3,00 M, FCK 25MPA, COM PISO PODOTÁTIL. AF_03/2024</v>
          </cell>
          <cell r="C7429" t="str">
            <v>M2</v>
          </cell>
          <cell r="D7429">
            <v>192.65</v>
          </cell>
        </row>
        <row r="7430">
          <cell r="A7430">
            <v>103185</v>
          </cell>
          <cell r="B7430" t="str">
            <v>INSTALAÇÃO DE ESQUI TRIPLO, EM TUBO DE AÇO CARBONO - EQUIPAMENTO DE GINÁSTICA PARA ACADEMIA AO AR LIVRE / ACADEMIA DA TERCEIRA IDADE - ATI, INSTALADO SOBRE PISO DE CONCRETO EXISTENTE. AF_10/2021</v>
          </cell>
          <cell r="C7430" t="str">
            <v>UN</v>
          </cell>
          <cell r="D7430">
            <v>6149.28</v>
          </cell>
        </row>
        <row r="7431">
          <cell r="A7431">
            <v>103186</v>
          </cell>
          <cell r="B7431" t="str">
            <v>INSTALAÇÃO DE MULTIEXERCITADOR COM SEIS FUNÇÕES, EM TUBO DE AÇO CARBONO - EQUIPAMENTO DE GINÁSTICA PARA ACADEMIA AO AR LIVRE / ACADEMIA DA TERCEIRA IDADE - ATI, INSTALADO SOBRE PISO DE CONCRETO EXISTENTE. AF_10/2021</v>
          </cell>
          <cell r="C7431" t="str">
            <v>UN</v>
          </cell>
          <cell r="D7431">
            <v>6485.09</v>
          </cell>
        </row>
        <row r="7432">
          <cell r="A7432">
            <v>103187</v>
          </cell>
          <cell r="B7432" t="str">
            <v>INSTALAÇÃO DE SIMULADOR DE CAMINHADA TRIPLO, EM TUBO DE AÇO CARBONO - EQUIPAMENTO DE GINÁSTICA PARA ACADEMIA AO AR LIVRE / ACADEMIA DA TERCEIRA IDADE - ATI, INSTALADO SOBRE PISO DE CONCRETO EXISTENTE. AF_10/2021</v>
          </cell>
          <cell r="C7432" t="str">
            <v>UN</v>
          </cell>
          <cell r="D7432">
            <v>4874.12</v>
          </cell>
        </row>
        <row r="7433">
          <cell r="A7433">
            <v>103188</v>
          </cell>
          <cell r="B7433" t="str">
            <v>INSTALAÇÃO DE SIMULADOR DE CAVALGADA TRIPLO, EM TUBO DE AÇO CARBONO - EQUIPAMENTO DE GINÁSTICA PARA ACADEMIA AO AR LIVRE / ACADEMIA DA TERCEIRA IDADE - ATI, INSTALADO SOBRE PISO DE CONCRETO EXISTENTE. AF_10/2021</v>
          </cell>
          <cell r="C7433" t="str">
            <v>UN</v>
          </cell>
          <cell r="D7433">
            <v>5240.72</v>
          </cell>
        </row>
        <row r="7434">
          <cell r="A7434">
            <v>103189</v>
          </cell>
          <cell r="B7434" t="str">
            <v>INSTALAÇÃO DE SIMULADOR DE REMO INDIVIDUAL, EM TUBO DE AÇO CARBONO - EQUIPAMENTO DE GINÁSTICA PARA ACADEMIA AO AR LIVRE / ACADEMIA DA TERCEIRA IDADE - ATI, INSTALADO SOBRE PISO DE CONCRETO EXISTENTE. AF_10/2021</v>
          </cell>
          <cell r="C7434" t="str">
            <v>UN</v>
          </cell>
          <cell r="D7434">
            <v>2626.48</v>
          </cell>
        </row>
        <row r="7435">
          <cell r="A7435">
            <v>103190</v>
          </cell>
          <cell r="B7435" t="str">
            <v>INSTALAÇÃO DE PRESSÃO DE PERNAS TRIPLO, EM TUBO DE AÇO CARBONO - EQUIPAMENTO DE GINÁSTICA PARA ACADEMIA AO AR LIVRE / ACADEMIA DA TERCEIRA IDADE - ATI, INSTALADO SOBRE SOLO. AF_10/2021</v>
          </cell>
          <cell r="C7435" t="str">
            <v>UN</v>
          </cell>
          <cell r="D7435">
            <v>4084.47</v>
          </cell>
        </row>
        <row r="7436">
          <cell r="A7436">
            <v>103191</v>
          </cell>
          <cell r="B7436" t="str">
            <v>INSTALAÇÃO DE ALONGADOR COM TRÊS ALTURAS, EM TUBO DE AÇO CARBONO - EQUIPAMENTO DE GINASTICA PARA ACADEMIA AO AR LIVRE / ACADEMIA DA TERCEIRA IDADE - ATI, INSTALADO SOBRE SOLO. AF_10/2021</v>
          </cell>
          <cell r="C7436" t="str">
            <v>UN</v>
          </cell>
          <cell r="D7436">
            <v>2382.12</v>
          </cell>
        </row>
        <row r="7437">
          <cell r="A7437">
            <v>103192</v>
          </cell>
          <cell r="B7437" t="str">
            <v>INSTALAÇÃO DE ROTAÇÃO DIAGONAL DUPLA, APARELHO TRIPLO, EM TUBO DE AÇO CARBONO - EQUIPAMENTO DE GINÁSTICA PARA ACADEMIA AO AR LIVRE / ACADEMIA DA TERCEIRA IDADE - ATI, INSTALADO SOBRE SOLO. AF_10/2021</v>
          </cell>
          <cell r="C7437" t="str">
            <v>UN</v>
          </cell>
          <cell r="D7437">
            <v>2535.7600000000002</v>
          </cell>
        </row>
        <row r="7438">
          <cell r="A7438">
            <v>103193</v>
          </cell>
          <cell r="B7438" t="str">
            <v>INSTALAÇÃO DE ROTAÇÃO VERTICAL DUPLO, EM TUBO DE AÇO CARBONO - EQUIPAMENTO DE GINÁSTICA PARA ACADEMIA AO AR LIVRE / ACADEMIA DA TERCEIRA IDADE - ATI, INSTALADO SOBRE SOLO. AF_10/2021</v>
          </cell>
          <cell r="C7438" t="str">
            <v>UN</v>
          </cell>
          <cell r="D7438">
            <v>1954.49</v>
          </cell>
        </row>
        <row r="7439">
          <cell r="A7439">
            <v>103194</v>
          </cell>
          <cell r="B7439" t="str">
            <v>INSTALAÇÃO DE SURF DUPLO, EM TUBO DE AÇO CARBONO - EQUIPAMENTO DE GINÁSTICA PARA ACADEMIA AO AR LIVRE / ACADEMIA DA TERCEIRA IDADE - ATI, INSTALADO SOBRE SOLO. AF_10/2021</v>
          </cell>
          <cell r="C7439" t="str">
            <v>UN</v>
          </cell>
          <cell r="D7439">
            <v>2812.46</v>
          </cell>
        </row>
        <row r="7440">
          <cell r="A7440">
            <v>103195</v>
          </cell>
          <cell r="B7440" t="str">
            <v>INSTALAÇÃO DE PLACA ORIENTATIVA SOBRE EXERCÍCIOS, 2,00M X 1,00M, EM TUBO DE AÇO CARBONO - PARA ACADEMIA AO AR LIVRE / ACADEMIA DA TERCEIRA IDADE - ATI, INSTALADO SOBRE SOLO. AF_10/2021</v>
          </cell>
          <cell r="C7440" t="str">
            <v>UN</v>
          </cell>
          <cell r="D7440">
            <v>2195.21</v>
          </cell>
        </row>
        <row r="7441">
          <cell r="A7441">
            <v>103205</v>
          </cell>
          <cell r="B7441" t="str">
            <v>INSTALAÇÃO DE PRESSÃO DE PERNAS TRIPLO, EM TUBO DE AÇO CARBONO - EQUIPAMENTO DE GINÁSTICA PARA ACADEMIA AO AR LIVRE / ACADEMIA DA TERCEIRA IDADE - ATI, INSTALADO SOBRE PISO DE CONCRETO EXISTENTE. AF_10/2021</v>
          </cell>
          <cell r="C7441" t="str">
            <v>UN</v>
          </cell>
          <cell r="D7441">
            <v>4094.79</v>
          </cell>
        </row>
        <row r="7442">
          <cell r="A7442">
            <v>103206</v>
          </cell>
          <cell r="B7442" t="str">
            <v>INSTALAÇÃO DE ALONGADOR COM TRÊS ALTURAS, EM TUBO DE AÇO CARBONO - EQUIPAMENTO DE GINÁSTICA PARA ACADEMIA AO AR LIVRE / ACADEMIA DA TERCEIRA IDADE - ATI, INSTALADO SOBRE PISO DE CONCRETO EXISTENTE. AF_10/2021</v>
          </cell>
          <cell r="C7442" t="str">
            <v>UN</v>
          </cell>
          <cell r="D7442">
            <v>2392.44</v>
          </cell>
        </row>
        <row r="7443">
          <cell r="A7443">
            <v>103207</v>
          </cell>
          <cell r="B7443" t="str">
            <v>INSTALAÇÃO DE ROTAÇÃO DIAGONAL DUPLA, APARELHO TRIPLO, EM TUBO DE AÇO CARBONO - EQUIPAMENTO DE GINÁSTICA PARA ACADEMIA AO AR LIVRE / ACADEMIA DA TERCEIRA IDADE - ATI, INSTALADO SOBRE PISO DE CONCRETO EXISTENTE. AF_10/2021</v>
          </cell>
          <cell r="C7443" t="str">
            <v>UN</v>
          </cell>
          <cell r="D7443">
            <v>2546.08</v>
          </cell>
        </row>
        <row r="7444">
          <cell r="A7444">
            <v>103208</v>
          </cell>
          <cell r="B7444" t="str">
            <v>INSTALAÇÃO DE ROTAÇÃO VERTICAL DUPLO, EM TUBO DE ACO CARBONO - EQUIPAMENTO DE GINASTICA PARA ACADEMIA AO AR LIVRE / ACADEMIA DA TERCEIRA IDADE - ATI, INSTALADO SOBRE PISO DE CONCRETO EXISTENTE. AF_10/2021</v>
          </cell>
          <cell r="C7444" t="str">
            <v>UN</v>
          </cell>
          <cell r="D7444">
            <v>1964.81</v>
          </cell>
        </row>
        <row r="7445">
          <cell r="A7445">
            <v>103209</v>
          </cell>
          <cell r="B7445" t="str">
            <v>INSTALAÇÃO DE SURF DUPLO, EM TUBO DE AÇO CARBONO - EQUIPAMENTO DE GINÁSTICA PARA ACADEMIA AO AR LIVRE / ACADEMIA DA TERCEIRA IDADE - ATI, INSTALADO SOBRE PISO DE CONCRETO EXISTENTE. AF_10/2021</v>
          </cell>
          <cell r="C7445" t="str">
            <v>UN</v>
          </cell>
          <cell r="D7445">
            <v>2822.78</v>
          </cell>
        </row>
        <row r="7446">
          <cell r="A7446">
            <v>103210</v>
          </cell>
          <cell r="B7446" t="str">
            <v>INSTALAÇÃO DE PLACA ORIENTATIVA SOBRE EXERCÍCIOS, 2,00M X 1,00M, EM TUBO DE AÇO CARBONO - PARA ACADEMIA AO AR LIVRE / ACADEMIA DA TERCEIRA IDADE - ATI, INSTALADO SOBRE PISO DE CONCRETO EXISTENTE. AF_10/2021</v>
          </cell>
          <cell r="C7446" t="str">
            <v>UN</v>
          </cell>
          <cell r="D7446">
            <v>2293.44</v>
          </cell>
        </row>
        <row r="7447">
          <cell r="A7447">
            <v>103304</v>
          </cell>
          <cell r="B7447" t="str">
            <v>INSTALAÇÃO DE BANCO METÁLICO COM ENCOSTO, 1,60 M DE COMPRIMENTO, EM TUBO DE AÇO CARBONO COM PINTURA ELETROSTÁTICA, SOBRE PISO DE CONCRETO EXISTENTE. AF_11/2021</v>
          </cell>
          <cell r="C7447" t="str">
            <v>UN</v>
          </cell>
          <cell r="D7447">
            <v>1246.92</v>
          </cell>
        </row>
        <row r="7448">
          <cell r="A7448">
            <v>103307</v>
          </cell>
          <cell r="B7448" t="str">
            <v>INSTALAÇÃO DE LIXEIRA METÁLICA DUPLA, CAPACIDADE DE 60 L, EM TUBO DE AÇO CARBONO E CESTOS EM CHAPA DE AÇO COM PINTURA ELETROSTÁTICA, SOBRE PISO DE CONCRETO EXISTENTE. AF_11/2021</v>
          </cell>
          <cell r="C7448" t="str">
            <v>UN</v>
          </cell>
          <cell r="D7448">
            <v>1334.41</v>
          </cell>
        </row>
        <row r="7449">
          <cell r="A7449">
            <v>103310</v>
          </cell>
          <cell r="B7449" t="str">
            <v>INSTALAÇÃO DE LIXEIRA METÁLICA DUPLA, CAPACIDADE DE 60 L, EM TUBO DE AÇO CARBONO E CESTOS EM CHAPA DE AÇO COM PINTURA ELETROSTÁTICA, SOBRE SOLO. AF_11/2021</v>
          </cell>
          <cell r="C7449" t="str">
            <v>UN</v>
          </cell>
          <cell r="D7449">
            <v>1286.06</v>
          </cell>
        </row>
        <row r="7450">
          <cell r="A7450">
            <v>103314</v>
          </cell>
          <cell r="B7450" t="str">
            <v>INSTALAÇÃO DE PERGOLADO DE MADEIRA, EM MAÇARANDUBA, ANGELIM OU EQUIVALENTE DA REGIÃO, FIXADO COM CONCRETO SOBRE PISO DE CONCRETO EXISTENTE. AF_11/2021</v>
          </cell>
          <cell r="C7450" t="str">
            <v>M2</v>
          </cell>
          <cell r="D7450">
            <v>228.4</v>
          </cell>
        </row>
        <row r="7451">
          <cell r="A7451">
            <v>103315</v>
          </cell>
          <cell r="B7451" t="str">
            <v>INSTALAÇÃO DE PERGOLADO DE MADEIRA, EM MAÇARANDUBA, ANGELIM OU EQUIVALENTE DA REGIÃO, FIXADO COM CONCRETO SOBRE SOLO. AF_11/2021</v>
          </cell>
          <cell r="C7451" t="str">
            <v>M2</v>
          </cell>
          <cell r="D7451">
            <v>220.5</v>
          </cell>
        </row>
        <row r="7452">
          <cell r="A7452">
            <v>103769</v>
          </cell>
          <cell r="B7452" t="str">
            <v>PAR DE TABELAS DE BASQUETE DE COMPENSADO NAVAL, COM AROS E REDES - FORNECIMENTO E INSTALAÇÃO. AF_03/2022</v>
          </cell>
          <cell r="C7452" t="str">
            <v>UN</v>
          </cell>
          <cell r="D7452">
            <v>3976.13</v>
          </cell>
        </row>
        <row r="7453">
          <cell r="A7453">
            <v>98525</v>
          </cell>
          <cell r="B7453" t="str">
            <v>LIMPEZA MECANIZADA DE CAMADA VEGETAL, VEGETAÇÃO E PEQUENAS ÁRVORES (DIÂMETRO DE TRONCO MENOR QUE 0,20 M), COM TRATOR DE ESTEIRAS. AF_03/2024</v>
          </cell>
          <cell r="C7453" t="str">
            <v>M2</v>
          </cell>
          <cell r="D7453">
            <v>0.62</v>
          </cell>
        </row>
        <row r="7454">
          <cell r="A7454">
            <v>98526</v>
          </cell>
          <cell r="B7454" t="str">
            <v>REMOÇÃO DE RAÍZES REMANESCENTES DE TRONCO DE ÁRVORE COM DIÂMETRO MAIOR OU IGUAL A 0,20 M E MENOR QUE 0,40 M. AF_03/2024</v>
          </cell>
          <cell r="C7454" t="str">
            <v>UN</v>
          </cell>
          <cell r="D7454">
            <v>122.35</v>
          </cell>
        </row>
        <row r="7455">
          <cell r="A7455">
            <v>98527</v>
          </cell>
          <cell r="B7455" t="str">
            <v>REMOÇÃO DE RAÍZES REMANESCENTES DE TRONCO DE ÁRVORE COM DIÂMETRO MAIOR OU IGUAL A 0,40 M E MENOR QUE 0,60 M. AF_03/2024</v>
          </cell>
          <cell r="C7455" t="str">
            <v>UN</v>
          </cell>
          <cell r="D7455">
            <v>203.04</v>
          </cell>
        </row>
        <row r="7456">
          <cell r="A7456">
            <v>98528</v>
          </cell>
          <cell r="B7456" t="str">
            <v>REMOÇÃO DE RAÍZES REMANESCENTES DE TRONCO DE ÁRVORE COM DIÂMETRO MAIOR OU IGUAL A 0,60 M. AF_03/2024</v>
          </cell>
          <cell r="C7456" t="str">
            <v>UN</v>
          </cell>
          <cell r="D7456">
            <v>267.58999999999997</v>
          </cell>
        </row>
        <row r="7457">
          <cell r="A7457">
            <v>98529</v>
          </cell>
          <cell r="B7457" t="str">
            <v>CORTE RASO E RECORTE DE ÁRVORE COM DIÂMETRO DE TRONCO MAIOR OU IGUAL A 0,20 M E MENOR QUE 0,40 M. AF_03/2024</v>
          </cell>
          <cell r="C7457" t="str">
            <v>UN</v>
          </cell>
          <cell r="D7457">
            <v>71.209999999999994</v>
          </cell>
        </row>
        <row r="7458">
          <cell r="A7458">
            <v>98530</v>
          </cell>
          <cell r="B7458" t="str">
            <v>CORTE RASO E RECORTE DE ÁRVORE COM DIÂMETRO DE TRONCO MAIOR OU IGUAL A 0,40 M E MENOR QUE 0,60 M. AF_03/2024</v>
          </cell>
          <cell r="C7458" t="str">
            <v>UN</v>
          </cell>
          <cell r="D7458">
            <v>139.76</v>
          </cell>
        </row>
        <row r="7459">
          <cell r="A7459">
            <v>98531</v>
          </cell>
          <cell r="B7459" t="str">
            <v>CORTE RASO E RECORTE DE ÁRVORE COM DIÂMETRO DE TRONCO MAIOR OU IGUAL A 0,60 M. AF_03/2024</v>
          </cell>
          <cell r="C7459" t="str">
            <v>UN</v>
          </cell>
          <cell r="D7459">
            <v>370.14</v>
          </cell>
        </row>
        <row r="7460">
          <cell r="A7460">
            <v>98532</v>
          </cell>
          <cell r="B7460" t="str">
            <v>PODA EM ALTURA DE ÁRVORE COM DIÂMETRO DE TRONCO MENOR QUE 0,20 M. AF_03/2024</v>
          </cell>
          <cell r="C7460" t="str">
            <v>UN</v>
          </cell>
          <cell r="D7460">
            <v>30.38</v>
          </cell>
        </row>
        <row r="7461">
          <cell r="A7461">
            <v>98533</v>
          </cell>
          <cell r="B7461" t="str">
            <v>PODA EM ALTURA DE ÁRVORE COM DIÂMETRO DE TRONCO MAIOR OU IGUAL A 0,20 M E MENOR QUE 0,40 M. AF_03/2024</v>
          </cell>
          <cell r="C7461" t="str">
            <v>UN</v>
          </cell>
          <cell r="D7461">
            <v>114.32</v>
          </cell>
        </row>
        <row r="7462">
          <cell r="A7462">
            <v>98534</v>
          </cell>
          <cell r="B7462" t="str">
            <v>PODA EM ALTURA DE ÁRVORE COM DIÂMETRO DE TRONCO MAIOR OU IGUAL A 0,40 M E MENOR QUE 0,60 M. AF_03/2024</v>
          </cell>
          <cell r="C7462" t="str">
            <v>UN</v>
          </cell>
          <cell r="D7462">
            <v>316.32</v>
          </cell>
        </row>
        <row r="7463">
          <cell r="A7463">
            <v>98535</v>
          </cell>
          <cell r="B7463" t="str">
            <v>PODA EM ALTURA DE ÁRVORE COM DIÂMETRO DE TRONCO MAIOR OU IGUAL A 0,60 M. AF_03/2024</v>
          </cell>
          <cell r="C7463" t="str">
            <v>UN</v>
          </cell>
          <cell r="D7463">
            <v>661.92</v>
          </cell>
        </row>
        <row r="7464">
          <cell r="A7464">
            <v>88238</v>
          </cell>
          <cell r="B7464" t="str">
            <v>AJUDANTE DE ARMADOR COM ENCARGOS COMPLEMENTARES</v>
          </cell>
          <cell r="C7464" t="str">
            <v>H</v>
          </cell>
          <cell r="D7464">
            <v>19.86</v>
          </cell>
        </row>
        <row r="7465">
          <cell r="A7465">
            <v>88239</v>
          </cell>
          <cell r="B7465" t="str">
            <v>AJUDANTE DE CARPINTEIRO COM ENCARGOS COMPLEMENTARES</v>
          </cell>
          <cell r="C7465" t="str">
            <v>H</v>
          </cell>
          <cell r="D7465">
            <v>19.77</v>
          </cell>
        </row>
        <row r="7466">
          <cell r="A7466">
            <v>88240</v>
          </cell>
          <cell r="B7466" t="str">
            <v>AJUDANTE DE ESTRUTURA METÁLICA COM ENCARGOS COMPLEMENTARES</v>
          </cell>
          <cell r="C7466" t="str">
            <v>H</v>
          </cell>
          <cell r="D7466">
            <v>18.670000000000002</v>
          </cell>
        </row>
        <row r="7467">
          <cell r="A7467">
            <v>88241</v>
          </cell>
          <cell r="B7467" t="str">
            <v>AJUDANTE DE OPERAÇÃO EM GERAL COM ENCARGOS COMPLEMENTARES</v>
          </cell>
          <cell r="C7467" t="str">
            <v>H</v>
          </cell>
          <cell r="D7467">
            <v>20.22</v>
          </cell>
        </row>
        <row r="7468">
          <cell r="A7468">
            <v>88242</v>
          </cell>
          <cell r="B7468" t="str">
            <v>AJUDANTE DE PEDREIRO COM ENCARGOS COMPLEMENTARES</v>
          </cell>
          <cell r="C7468" t="str">
            <v>H</v>
          </cell>
          <cell r="D7468">
            <v>19.91</v>
          </cell>
        </row>
        <row r="7469">
          <cell r="A7469">
            <v>88243</v>
          </cell>
          <cell r="B7469" t="str">
            <v>AJUDANTE ESPECIALIZADO COM ENCARGOS COMPLEMENTARES</v>
          </cell>
          <cell r="C7469" t="str">
            <v>H</v>
          </cell>
          <cell r="D7469">
            <v>20.100000000000001</v>
          </cell>
        </row>
        <row r="7470">
          <cell r="A7470">
            <v>88245</v>
          </cell>
          <cell r="B7470" t="str">
            <v>ARMADOR COM ENCARGOS COMPLEMENTARES</v>
          </cell>
          <cell r="C7470" t="str">
            <v>H</v>
          </cell>
          <cell r="D7470">
            <v>27.02</v>
          </cell>
        </row>
        <row r="7471">
          <cell r="A7471">
            <v>88246</v>
          </cell>
          <cell r="B7471" t="str">
            <v>ASSENTADOR DE TUBOS COM ENCARGOS COMPLEMENTARES</v>
          </cell>
          <cell r="C7471" t="str">
            <v>H</v>
          </cell>
          <cell r="D7471">
            <v>16.059999999999999</v>
          </cell>
        </row>
        <row r="7472">
          <cell r="A7472">
            <v>88247</v>
          </cell>
          <cell r="B7472" t="str">
            <v>AUXILIAR DE ELETRICISTA COM ENCARGOS COMPLEMENTARES</v>
          </cell>
          <cell r="C7472" t="str">
            <v>H</v>
          </cell>
          <cell r="D7472">
            <v>20.22</v>
          </cell>
        </row>
        <row r="7473">
          <cell r="A7473">
            <v>88248</v>
          </cell>
          <cell r="B7473" t="str">
            <v>AUXILIAR DE ENCANADOR OU BOMBEIRO HIDRÁULICO COM ENCARGOS COMPLEMENTARES</v>
          </cell>
          <cell r="C7473" t="str">
            <v>H</v>
          </cell>
          <cell r="D7473">
            <v>19.260000000000002</v>
          </cell>
        </row>
        <row r="7474">
          <cell r="A7474">
            <v>88249</v>
          </cell>
          <cell r="B7474" t="str">
            <v>AUXILIAR DE LABORATÓRIO COM ENCARGOS COMPLEMENTARES</v>
          </cell>
          <cell r="C7474" t="str">
            <v>H</v>
          </cell>
          <cell r="D7474">
            <v>24.68</v>
          </cell>
        </row>
        <row r="7475">
          <cell r="A7475">
            <v>88250</v>
          </cell>
          <cell r="B7475" t="str">
            <v>AUXILIAR DE MECÂNICO COM ENCARGOS COMPLEMENTARES</v>
          </cell>
          <cell r="C7475" t="str">
            <v>H</v>
          </cell>
          <cell r="D7475">
            <v>18.670000000000002</v>
          </cell>
        </row>
        <row r="7476">
          <cell r="A7476">
            <v>88251</v>
          </cell>
          <cell r="B7476" t="str">
            <v>AUXILIAR DE SERRALHEIRO COM ENCARGOS COMPLEMENTARES</v>
          </cell>
          <cell r="C7476" t="str">
            <v>H</v>
          </cell>
          <cell r="D7476">
            <v>19.86</v>
          </cell>
        </row>
        <row r="7477">
          <cell r="A7477">
            <v>88252</v>
          </cell>
          <cell r="B7477" t="str">
            <v>AUXILIAR DE SERVIÇOS GERAIS COM ENCARGOS COMPLEMENTARES</v>
          </cell>
          <cell r="C7477" t="str">
            <v>H</v>
          </cell>
          <cell r="D7477">
            <v>19.47</v>
          </cell>
        </row>
        <row r="7478">
          <cell r="A7478">
            <v>88253</v>
          </cell>
          <cell r="B7478" t="str">
            <v>AUXILIAR DE TOPÓGRAFO COM ENCARGOS COMPLEMENTARES</v>
          </cell>
          <cell r="C7478" t="str">
            <v>H</v>
          </cell>
          <cell r="D7478">
            <v>11.03</v>
          </cell>
        </row>
        <row r="7479">
          <cell r="A7479">
            <v>88255</v>
          </cell>
          <cell r="B7479" t="str">
            <v>AUXILIAR TÉCNICO DE ENGENHARIA COM ENCARGOS COMPLEMENTARES</v>
          </cell>
          <cell r="C7479" t="str">
            <v>H</v>
          </cell>
          <cell r="D7479">
            <v>26.57</v>
          </cell>
        </row>
        <row r="7480">
          <cell r="A7480">
            <v>88256</v>
          </cell>
          <cell r="B7480" t="str">
            <v>AZULEJISTA OU LADRILHISTA COM ENCARGOS COMPLEMENTARES</v>
          </cell>
          <cell r="C7480" t="str">
            <v>H</v>
          </cell>
          <cell r="D7480">
            <v>27.65</v>
          </cell>
        </row>
        <row r="7481">
          <cell r="A7481">
            <v>88257</v>
          </cell>
          <cell r="B7481" t="str">
            <v>BLASTER, DINAMITADOR OU CABO DE FOGO COM ENCARGOS COMPLEMENTARES</v>
          </cell>
          <cell r="C7481" t="str">
            <v>H</v>
          </cell>
          <cell r="D7481">
            <v>20.190000000000001</v>
          </cell>
        </row>
        <row r="7482">
          <cell r="A7482">
            <v>88260</v>
          </cell>
          <cell r="B7482" t="str">
            <v>CALCETEIRO COM ENCARGOS COMPLEMENTARES</v>
          </cell>
          <cell r="C7482" t="str">
            <v>H</v>
          </cell>
          <cell r="D7482">
            <v>25.14</v>
          </cell>
        </row>
        <row r="7483">
          <cell r="A7483">
            <v>88261</v>
          </cell>
          <cell r="B7483" t="str">
            <v>CARPINTEIRO DE ESQUADRIA COM ENCARGOS COMPLEMENTARES</v>
          </cell>
          <cell r="C7483" t="str">
            <v>H</v>
          </cell>
          <cell r="D7483">
            <v>25.79</v>
          </cell>
        </row>
        <row r="7484">
          <cell r="A7484">
            <v>88262</v>
          </cell>
          <cell r="B7484" t="str">
            <v>CARPINTEIRO DE FORMAS COM ENCARGOS COMPLEMENTARES</v>
          </cell>
          <cell r="C7484" t="str">
            <v>H</v>
          </cell>
          <cell r="D7484">
            <v>26.88</v>
          </cell>
        </row>
        <row r="7485">
          <cell r="A7485">
            <v>88263</v>
          </cell>
          <cell r="B7485" t="str">
            <v>CAVOUQUEIRO OU OPERADOR PERFURATRIZ/ROMPEDOR COM ENCARGOS COMPLEMENTARES</v>
          </cell>
          <cell r="C7485" t="str">
            <v>H</v>
          </cell>
          <cell r="D7485">
            <v>21.21</v>
          </cell>
        </row>
        <row r="7486">
          <cell r="A7486">
            <v>88264</v>
          </cell>
          <cell r="B7486" t="str">
            <v>ELETRICISTA COM ENCARGOS COMPLEMENTARES</v>
          </cell>
          <cell r="C7486" t="str">
            <v>H</v>
          </cell>
          <cell r="D7486">
            <v>27.6</v>
          </cell>
        </row>
        <row r="7487">
          <cell r="A7487">
            <v>88266</v>
          </cell>
          <cell r="B7487" t="str">
            <v>ELETROTÉCNICO COM ENCARGOS COMPLEMENTARES</v>
          </cell>
          <cell r="C7487" t="str">
            <v>H</v>
          </cell>
          <cell r="D7487">
            <v>31.44</v>
          </cell>
        </row>
        <row r="7488">
          <cell r="A7488">
            <v>88267</v>
          </cell>
          <cell r="B7488" t="str">
            <v>ENCANADOR OU BOMBEIRO HIDRÁULICO COM ENCARGOS COMPLEMENTARES</v>
          </cell>
          <cell r="C7488" t="str">
            <v>H</v>
          </cell>
          <cell r="D7488">
            <v>26.48</v>
          </cell>
        </row>
        <row r="7489">
          <cell r="A7489">
            <v>88269</v>
          </cell>
          <cell r="B7489" t="str">
            <v>GESSEIRO COM ENCARGOS COMPLEMENTARES</v>
          </cell>
          <cell r="C7489" t="str">
            <v>H</v>
          </cell>
          <cell r="D7489">
            <v>25.14</v>
          </cell>
        </row>
        <row r="7490">
          <cell r="A7490">
            <v>88270</v>
          </cell>
          <cell r="B7490" t="str">
            <v>IMPERMEABILIZADOR COM ENCARGOS COMPLEMENTARES</v>
          </cell>
          <cell r="C7490" t="str">
            <v>H</v>
          </cell>
          <cell r="D7490">
            <v>27.24</v>
          </cell>
        </row>
        <row r="7491">
          <cell r="A7491">
            <v>88272</v>
          </cell>
          <cell r="B7491" t="str">
            <v>MACARIQUEIRO COM ENCARGOS COMPLEMENTARES</v>
          </cell>
          <cell r="C7491" t="str">
            <v>H</v>
          </cell>
          <cell r="D7491">
            <v>27.93</v>
          </cell>
        </row>
        <row r="7492">
          <cell r="A7492">
            <v>88273</v>
          </cell>
          <cell r="B7492" t="str">
            <v>MARCENEIRO COM ENCARGOS COMPLEMENTARES</v>
          </cell>
          <cell r="C7492" t="str">
            <v>H</v>
          </cell>
          <cell r="D7492">
            <v>25.49</v>
          </cell>
        </row>
        <row r="7493">
          <cell r="A7493">
            <v>88274</v>
          </cell>
          <cell r="B7493" t="str">
            <v>MARMORISTA/GRANITEIRO COM ENCARGOS COMPLEMENTARES</v>
          </cell>
          <cell r="C7493" t="str">
            <v>H</v>
          </cell>
          <cell r="D7493">
            <v>27.1</v>
          </cell>
        </row>
        <row r="7494">
          <cell r="A7494">
            <v>88275</v>
          </cell>
          <cell r="B7494" t="str">
            <v>MECÃNICO DE EQUIPAMENTOS PESADOS COM ENCARGOS COMPLEMENTARES</v>
          </cell>
          <cell r="C7494" t="str">
            <v>H</v>
          </cell>
          <cell r="D7494">
            <v>27.18</v>
          </cell>
        </row>
        <row r="7495">
          <cell r="A7495">
            <v>88277</v>
          </cell>
          <cell r="B7495" t="str">
            <v>MONTADOR (TUBO AÇO/EQUIPAMENTOS) COM ENCARGOS COMPLEMENTARES</v>
          </cell>
          <cell r="C7495" t="str">
            <v>H</v>
          </cell>
          <cell r="D7495">
            <v>17.79</v>
          </cell>
        </row>
        <row r="7496">
          <cell r="A7496">
            <v>88278</v>
          </cell>
          <cell r="B7496" t="str">
            <v>MONTADOR DE ESTRUTURA METÁLICA COM ENCARGOS COMPLEMENTARES</v>
          </cell>
          <cell r="C7496" t="str">
            <v>H</v>
          </cell>
          <cell r="D7496">
            <v>20.22</v>
          </cell>
        </row>
        <row r="7497">
          <cell r="A7497">
            <v>88279</v>
          </cell>
          <cell r="B7497" t="str">
            <v>MONTADOR ELETROMECÃNICO COM ENCARGOS COMPLEMENTARES</v>
          </cell>
          <cell r="C7497" t="str">
            <v>H</v>
          </cell>
          <cell r="D7497">
            <v>20.5</v>
          </cell>
        </row>
        <row r="7498">
          <cell r="A7498">
            <v>88281</v>
          </cell>
          <cell r="B7498" t="str">
            <v>MOTORISTA DE BASCULANTE COM ENCARGOS COMPLEMENTARES</v>
          </cell>
          <cell r="C7498" t="str">
            <v>H</v>
          </cell>
          <cell r="D7498">
            <v>29.54</v>
          </cell>
        </row>
        <row r="7499">
          <cell r="A7499">
            <v>88282</v>
          </cell>
          <cell r="B7499" t="str">
            <v>MOTORISTA DE CAMINHÃO COM ENCARGOS COMPLEMENTARES</v>
          </cell>
          <cell r="C7499" t="str">
            <v>H</v>
          </cell>
          <cell r="D7499">
            <v>28.67</v>
          </cell>
        </row>
        <row r="7500">
          <cell r="A7500">
            <v>88283</v>
          </cell>
          <cell r="B7500" t="str">
            <v>MOTORISTA DE CAMINHÃO E CARRETA COM ENCARGOS COMPLEMENTARES</v>
          </cell>
          <cell r="C7500" t="str">
            <v>H</v>
          </cell>
          <cell r="D7500">
            <v>34.18</v>
          </cell>
        </row>
        <row r="7501">
          <cell r="A7501">
            <v>88284</v>
          </cell>
          <cell r="B7501" t="str">
            <v>MOTORISTA DE VEÍCULO LEVE COM ENCARGOS COMPLEMENTARES</v>
          </cell>
          <cell r="C7501" t="str">
            <v>H</v>
          </cell>
          <cell r="D7501">
            <v>24.86</v>
          </cell>
        </row>
        <row r="7502">
          <cell r="A7502">
            <v>88286</v>
          </cell>
          <cell r="B7502" t="str">
            <v>MOTORISTA OPERADOR DE MUNCK COM ENCARGOS COMPLEMENTARES</v>
          </cell>
          <cell r="C7502" t="str">
            <v>H</v>
          </cell>
          <cell r="D7502">
            <v>31.03</v>
          </cell>
        </row>
        <row r="7503">
          <cell r="A7503">
            <v>88288</v>
          </cell>
          <cell r="B7503" t="str">
            <v>NIVELADOR COM ENCARGOS COMPLEMENTARES</v>
          </cell>
          <cell r="C7503" t="str">
            <v>H</v>
          </cell>
          <cell r="D7503">
            <v>14.76</v>
          </cell>
        </row>
        <row r="7504">
          <cell r="A7504">
            <v>88291</v>
          </cell>
          <cell r="B7504" t="str">
            <v>OPERADOR DE BETONEIRA (CAMINHÃO) COM ENCARGOS COMPLEMENTARES</v>
          </cell>
          <cell r="C7504" t="str">
            <v>H</v>
          </cell>
          <cell r="D7504">
            <v>18.64</v>
          </cell>
        </row>
        <row r="7505">
          <cell r="A7505">
            <v>88292</v>
          </cell>
          <cell r="B7505" t="str">
            <v>OPERADOR DE COMPRESSOR OU COMPRESSORISTA COM ENCARGOS COMPLEMENTARES</v>
          </cell>
          <cell r="C7505" t="str">
            <v>H</v>
          </cell>
          <cell r="D7505">
            <v>19.559999999999999</v>
          </cell>
        </row>
        <row r="7506">
          <cell r="A7506">
            <v>88293</v>
          </cell>
          <cell r="B7506" t="str">
            <v>OPERADOR DE DEMARCADORA DE FAIXAS COM ENCARGOS COMPLEMENTARES</v>
          </cell>
          <cell r="C7506" t="str">
            <v>H</v>
          </cell>
          <cell r="D7506">
            <v>18.64</v>
          </cell>
        </row>
        <row r="7507">
          <cell r="A7507">
            <v>88294</v>
          </cell>
          <cell r="B7507" t="str">
            <v>OPERADOR DE ESCAVADEIRA COM ENCARGOS COMPLEMENTARES</v>
          </cell>
          <cell r="C7507" t="str">
            <v>H</v>
          </cell>
          <cell r="D7507">
            <v>25.83</v>
          </cell>
        </row>
        <row r="7508">
          <cell r="A7508">
            <v>88295</v>
          </cell>
          <cell r="B7508" t="str">
            <v>OPERADOR DE GUINCHO COM ENCARGOS COMPLEMENTARES</v>
          </cell>
          <cell r="C7508" t="str">
            <v>H</v>
          </cell>
          <cell r="D7508">
            <v>16.690000000000001</v>
          </cell>
        </row>
        <row r="7509">
          <cell r="A7509">
            <v>88296</v>
          </cell>
          <cell r="B7509" t="str">
            <v>OPERADOR DE GUINDASTE COM ENCARGOS COMPLEMENTARES</v>
          </cell>
          <cell r="C7509" t="str">
            <v>H</v>
          </cell>
          <cell r="D7509">
            <v>26.72</v>
          </cell>
        </row>
        <row r="7510">
          <cell r="A7510">
            <v>88297</v>
          </cell>
          <cell r="B7510" t="str">
            <v>OPERADOR DE MÁQUINAS E EQUIPAMENTOS COM ENCARGOS COMPLEMENTARES</v>
          </cell>
          <cell r="C7510" t="str">
            <v>H</v>
          </cell>
          <cell r="D7510">
            <v>20.25</v>
          </cell>
        </row>
        <row r="7511">
          <cell r="A7511">
            <v>88298</v>
          </cell>
          <cell r="B7511" t="str">
            <v>OPERADOR DE MARTELETE OU MARTELETEIRO COM ENCARGOS COMPLEMENTARES</v>
          </cell>
          <cell r="C7511" t="str">
            <v>H</v>
          </cell>
          <cell r="D7511">
            <v>20.77</v>
          </cell>
        </row>
        <row r="7512">
          <cell r="A7512">
            <v>88299</v>
          </cell>
          <cell r="B7512" t="str">
            <v>OPERADOR DE MOTO-ESCREIPER COM ENCARGOS COMPLEMENTARES</v>
          </cell>
          <cell r="C7512" t="str">
            <v>H</v>
          </cell>
          <cell r="D7512">
            <v>29.61</v>
          </cell>
        </row>
        <row r="7513">
          <cell r="A7513">
            <v>88300</v>
          </cell>
          <cell r="B7513" t="str">
            <v>OPERADOR DE MOTONIVELADORA COM ENCARGOS COMPLEMENTARES</v>
          </cell>
          <cell r="C7513" t="str">
            <v>H</v>
          </cell>
          <cell r="D7513">
            <v>29.61</v>
          </cell>
        </row>
        <row r="7514">
          <cell r="A7514">
            <v>88301</v>
          </cell>
          <cell r="B7514" t="str">
            <v>OPERADOR DE PÁ CARREGADEIRA COM ENCARGOS COMPLEMENTARES</v>
          </cell>
          <cell r="C7514" t="str">
            <v>H</v>
          </cell>
          <cell r="D7514">
            <v>18.64</v>
          </cell>
        </row>
        <row r="7515">
          <cell r="A7515">
            <v>88302</v>
          </cell>
          <cell r="B7515" t="str">
            <v>OPERADOR DE PAVIMENTADORA COM ENCARGOS COMPLEMENTARES</v>
          </cell>
          <cell r="C7515" t="str">
            <v>H</v>
          </cell>
          <cell r="D7515">
            <v>18.64</v>
          </cell>
        </row>
        <row r="7516">
          <cell r="A7516">
            <v>88303</v>
          </cell>
          <cell r="B7516" t="str">
            <v>OPERADOR DE ROLO COMPACTADOR COM ENCARGOS COMPLEMENTARES</v>
          </cell>
          <cell r="C7516" t="str">
            <v>H</v>
          </cell>
          <cell r="D7516">
            <v>19.61</v>
          </cell>
        </row>
        <row r="7517">
          <cell r="A7517">
            <v>88304</v>
          </cell>
          <cell r="B7517" t="str">
            <v>OPERADOR DE USINA DE ASFALTO, DE SOLOS OU DE CONCRETO COM ENCARGOS COMPLEMENTARES</v>
          </cell>
          <cell r="C7517" t="str">
            <v>H</v>
          </cell>
          <cell r="D7517">
            <v>29.61</v>
          </cell>
        </row>
        <row r="7518">
          <cell r="A7518">
            <v>88306</v>
          </cell>
          <cell r="B7518" t="str">
            <v>OPERADOR JATO DE AREIA OU JATISTA COM ENCARGOS COMPLEMENTARES</v>
          </cell>
          <cell r="C7518" t="str">
            <v>H</v>
          </cell>
          <cell r="D7518">
            <v>24.04</v>
          </cell>
        </row>
        <row r="7519">
          <cell r="A7519">
            <v>88307</v>
          </cell>
          <cell r="B7519" t="str">
            <v>OPERADOR PARA BATE ESTACAS COM ENCARGOS COMPLEMENTARES</v>
          </cell>
          <cell r="C7519" t="str">
            <v>H</v>
          </cell>
          <cell r="D7519">
            <v>32.119999999999997</v>
          </cell>
        </row>
        <row r="7520">
          <cell r="A7520">
            <v>88308</v>
          </cell>
          <cell r="B7520" t="str">
            <v>PASTILHEIRO COM ENCARGOS COMPLEMENTARES</v>
          </cell>
          <cell r="C7520" t="str">
            <v>H</v>
          </cell>
          <cell r="D7520">
            <v>27.1</v>
          </cell>
        </row>
        <row r="7521">
          <cell r="A7521">
            <v>88309</v>
          </cell>
          <cell r="B7521" t="str">
            <v>PEDREIRO COM ENCARGOS COMPLEMENTARES</v>
          </cell>
          <cell r="C7521" t="str">
            <v>H</v>
          </cell>
          <cell r="D7521">
            <v>27.24</v>
          </cell>
        </row>
        <row r="7522">
          <cell r="A7522">
            <v>88310</v>
          </cell>
          <cell r="B7522" t="str">
            <v>PINTOR COM ENCARGOS COMPLEMENTARES</v>
          </cell>
          <cell r="C7522" t="str">
            <v>H</v>
          </cell>
          <cell r="D7522">
            <v>28.74</v>
          </cell>
        </row>
        <row r="7523">
          <cell r="A7523">
            <v>88311</v>
          </cell>
          <cell r="B7523" t="str">
            <v>PINTOR DE LETREIROS COM ENCARGOS COMPLEMENTARES</v>
          </cell>
          <cell r="C7523" t="str">
            <v>H</v>
          </cell>
          <cell r="D7523">
            <v>28.15</v>
          </cell>
        </row>
        <row r="7524">
          <cell r="A7524">
            <v>88312</v>
          </cell>
          <cell r="B7524" t="str">
            <v>PINTOR PARA TINTA EPÓXI COM ENCARGOS COMPLEMENTARES</v>
          </cell>
          <cell r="C7524" t="str">
            <v>H</v>
          </cell>
          <cell r="D7524">
            <v>28.74</v>
          </cell>
        </row>
        <row r="7525">
          <cell r="A7525">
            <v>88313</v>
          </cell>
          <cell r="B7525" t="str">
            <v>POCEIRO COM ENCARGOS COMPLEMENTARES</v>
          </cell>
          <cell r="C7525" t="str">
            <v>H</v>
          </cell>
          <cell r="D7525">
            <v>19.350000000000001</v>
          </cell>
        </row>
        <row r="7526">
          <cell r="A7526">
            <v>88314</v>
          </cell>
          <cell r="B7526" t="str">
            <v>RASTELEIRO COM ENCARGOS COMPLEMENTARES</v>
          </cell>
          <cell r="C7526" t="str">
            <v>H</v>
          </cell>
          <cell r="D7526">
            <v>23.82</v>
          </cell>
        </row>
        <row r="7527">
          <cell r="A7527">
            <v>88315</v>
          </cell>
          <cell r="B7527" t="str">
            <v>SERRALHEIRO COM ENCARGOS COMPLEMENTARES</v>
          </cell>
          <cell r="C7527" t="str">
            <v>H</v>
          </cell>
          <cell r="D7527">
            <v>27.02</v>
          </cell>
        </row>
        <row r="7528">
          <cell r="A7528">
            <v>88316</v>
          </cell>
          <cell r="B7528" t="str">
            <v>SERVENTE COM ENCARGOS COMPLEMENTARES</v>
          </cell>
          <cell r="C7528" t="str">
            <v>H</v>
          </cell>
          <cell r="D7528">
            <v>19.600000000000001</v>
          </cell>
        </row>
        <row r="7529">
          <cell r="A7529">
            <v>88317</v>
          </cell>
          <cell r="B7529" t="str">
            <v>SOLDADOR COM ENCARGOS COMPLEMENTARES</v>
          </cell>
          <cell r="C7529" t="str">
            <v>H</v>
          </cell>
          <cell r="D7529">
            <v>27.98</v>
          </cell>
        </row>
        <row r="7530">
          <cell r="A7530">
            <v>88318</v>
          </cell>
          <cell r="B7530" t="str">
            <v>SOLDADOR A (PARA SOLDA A SER TESTADA COM RAIOS "X") COM ENCARGOS COMPLEMENTARES</v>
          </cell>
          <cell r="C7530" t="str">
            <v>H</v>
          </cell>
          <cell r="D7530">
            <v>31.44</v>
          </cell>
        </row>
        <row r="7531">
          <cell r="A7531">
            <v>88321</v>
          </cell>
          <cell r="B7531" t="str">
            <v>TÉCNICO DE LABORATÓRIO COM ENCARGOS COMPLEMENTARES</v>
          </cell>
          <cell r="C7531" t="str">
            <v>H</v>
          </cell>
          <cell r="D7531">
            <v>27.52</v>
          </cell>
        </row>
        <row r="7532">
          <cell r="A7532">
            <v>88322</v>
          </cell>
          <cell r="B7532" t="str">
            <v>TÉCNICO DE SONDAGEM COM ENCARGOS COMPLEMENTARES</v>
          </cell>
          <cell r="C7532" t="str">
            <v>H</v>
          </cell>
          <cell r="D7532">
            <v>62.36</v>
          </cell>
        </row>
        <row r="7533">
          <cell r="A7533">
            <v>88323</v>
          </cell>
          <cell r="B7533" t="str">
            <v>TELHADISTA COM ENCARGOS COMPLEMENTARES</v>
          </cell>
          <cell r="C7533" t="str">
            <v>H</v>
          </cell>
          <cell r="D7533">
            <v>26.64</v>
          </cell>
        </row>
        <row r="7534">
          <cell r="A7534">
            <v>88324</v>
          </cell>
          <cell r="B7534" t="str">
            <v>TRATORISTA COM ENCARGOS COMPLEMENTARES</v>
          </cell>
          <cell r="C7534" t="str">
            <v>H</v>
          </cell>
          <cell r="D7534">
            <v>20.25</v>
          </cell>
        </row>
        <row r="7535">
          <cell r="A7535">
            <v>88325</v>
          </cell>
          <cell r="B7535" t="str">
            <v>VIDRACEIRO COM ENCARGOS COMPLEMENTARES</v>
          </cell>
          <cell r="C7535" t="str">
            <v>H</v>
          </cell>
          <cell r="D7535">
            <v>24.34</v>
          </cell>
        </row>
        <row r="7536">
          <cell r="A7536">
            <v>88377</v>
          </cell>
          <cell r="B7536" t="str">
            <v>OPERADOR DE BETONEIRA ESTACIONÁRIA/MISTURADOR COM ENCARGOS COMPLEMENTARES</v>
          </cell>
          <cell r="C7536" t="str">
            <v>H</v>
          </cell>
          <cell r="D7536">
            <v>17.59</v>
          </cell>
        </row>
        <row r="7537">
          <cell r="A7537">
            <v>88441</v>
          </cell>
          <cell r="B7537" t="str">
            <v>JARDINEIRO COM ENCARGOS COMPLEMENTARES</v>
          </cell>
          <cell r="C7537" t="str">
            <v>H</v>
          </cell>
          <cell r="D7537">
            <v>24.89</v>
          </cell>
        </row>
        <row r="7538">
          <cell r="A7538">
            <v>90766</v>
          </cell>
          <cell r="B7538" t="str">
            <v>ALMOXARIFE COM ENCARGOS COMPLEMENTARES</v>
          </cell>
          <cell r="C7538" t="str">
            <v>H</v>
          </cell>
          <cell r="D7538">
            <v>21.9</v>
          </cell>
        </row>
        <row r="7539">
          <cell r="A7539">
            <v>90767</v>
          </cell>
          <cell r="B7539" t="str">
            <v>APONTADOR OU APROPRIADOR COM ENCARGOS COMPLEMENTARES</v>
          </cell>
          <cell r="C7539" t="str">
            <v>H</v>
          </cell>
          <cell r="D7539">
            <v>22.48</v>
          </cell>
        </row>
        <row r="7540">
          <cell r="A7540">
            <v>90768</v>
          </cell>
          <cell r="B7540" t="str">
            <v>ARQUITETO DE OBRA JUNIOR COM ENCARGOS COMPLEMENTARES</v>
          </cell>
          <cell r="C7540" t="str">
            <v>H</v>
          </cell>
          <cell r="D7540">
            <v>100.86</v>
          </cell>
        </row>
        <row r="7541">
          <cell r="A7541">
            <v>90769</v>
          </cell>
          <cell r="B7541" t="str">
            <v>ARQUITETO DE OBRA PLENO COM ENCARGOS COMPLEMENTARES</v>
          </cell>
          <cell r="C7541" t="str">
            <v>H</v>
          </cell>
          <cell r="D7541">
            <v>106.73</v>
          </cell>
        </row>
        <row r="7542">
          <cell r="A7542">
            <v>90770</v>
          </cell>
          <cell r="B7542" t="str">
            <v>ARQUITETO DE OBRA SENIOR COM ENCARGOS COMPLEMENTARES</v>
          </cell>
          <cell r="C7542" t="str">
            <v>H</v>
          </cell>
          <cell r="D7542">
            <v>111.75</v>
          </cell>
        </row>
        <row r="7543">
          <cell r="A7543">
            <v>90772</v>
          </cell>
          <cell r="B7543" t="str">
            <v>AUXILIAR DE ESCRITORIO COM ENCARGOS COMPLEMENTARES</v>
          </cell>
          <cell r="C7543" t="str">
            <v>H</v>
          </cell>
          <cell r="D7543">
            <v>18.57</v>
          </cell>
        </row>
        <row r="7544">
          <cell r="A7544">
            <v>90775</v>
          </cell>
          <cell r="B7544" t="str">
            <v>DESENHISTA PROJETISTA COM ENCARGOS COMPLEMENTARES</v>
          </cell>
          <cell r="C7544" t="str">
            <v>H</v>
          </cell>
          <cell r="D7544">
            <v>16.91</v>
          </cell>
        </row>
        <row r="7545">
          <cell r="A7545">
            <v>90776</v>
          </cell>
          <cell r="B7545" t="str">
            <v>ENCARREGADO GERAL COM ENCARGOS COMPLEMENTARES</v>
          </cell>
          <cell r="C7545" t="str">
            <v>H</v>
          </cell>
          <cell r="D7545">
            <v>30.63</v>
          </cell>
        </row>
        <row r="7546">
          <cell r="A7546">
            <v>90777</v>
          </cell>
          <cell r="B7546" t="str">
            <v>ENGENHEIRO CIVIL DE OBRA JUNIOR COM ENCARGOS COMPLEMENTARES</v>
          </cell>
          <cell r="C7546" t="str">
            <v>H</v>
          </cell>
          <cell r="D7546">
            <v>103.48</v>
          </cell>
        </row>
        <row r="7547">
          <cell r="A7547">
            <v>90778</v>
          </cell>
          <cell r="B7547" t="str">
            <v>ENGENHEIRO CIVIL DE OBRA PLENO COM ENCARGOS COMPLEMENTARES</v>
          </cell>
          <cell r="C7547" t="str">
            <v>H</v>
          </cell>
          <cell r="D7547">
            <v>109.12</v>
          </cell>
        </row>
        <row r="7548">
          <cell r="A7548">
            <v>90779</v>
          </cell>
          <cell r="B7548" t="str">
            <v>ENGENHEIRO CIVIL DE OBRA SENIOR COM ENCARGOS COMPLEMENTARES</v>
          </cell>
          <cell r="C7548" t="str">
            <v>H</v>
          </cell>
          <cell r="D7548">
            <v>129.72999999999999</v>
          </cell>
        </row>
        <row r="7549">
          <cell r="A7549">
            <v>90780</v>
          </cell>
          <cell r="B7549" t="str">
            <v>MESTRE DE OBRAS COM ENCARGOS COMPLEMENTARES</v>
          </cell>
          <cell r="C7549" t="str">
            <v>H</v>
          </cell>
          <cell r="D7549">
            <v>41.46</v>
          </cell>
        </row>
        <row r="7550">
          <cell r="A7550">
            <v>90781</v>
          </cell>
          <cell r="B7550" t="str">
            <v>TOPOGRAFO COM ENCARGOS COMPLEMENTARES</v>
          </cell>
          <cell r="C7550" t="str">
            <v>H</v>
          </cell>
          <cell r="D7550">
            <v>21.9</v>
          </cell>
        </row>
        <row r="7551">
          <cell r="A7551">
            <v>93558</v>
          </cell>
          <cell r="B7551" t="str">
            <v>MOTORISTA DE CAMINHAO COM ENCARGOS COMPLEMENTARES</v>
          </cell>
          <cell r="C7551" t="str">
            <v>MES</v>
          </cell>
          <cell r="D7551">
            <v>5114.24</v>
          </cell>
        </row>
        <row r="7552">
          <cell r="A7552">
            <v>93561</v>
          </cell>
          <cell r="B7552" t="str">
            <v>DESENHISTA PROJETISTA COM ENCARGOS COMPLEMENTARES</v>
          </cell>
          <cell r="C7552" t="str">
            <v>MES</v>
          </cell>
          <cell r="D7552">
            <v>3000.24</v>
          </cell>
        </row>
        <row r="7553">
          <cell r="A7553">
            <v>93563</v>
          </cell>
          <cell r="B7553" t="str">
            <v>ALMOXARIFE COM ENCARGOS COMPLEMENTARES</v>
          </cell>
          <cell r="C7553" t="str">
            <v>MES</v>
          </cell>
          <cell r="D7553">
            <v>3875.65</v>
          </cell>
        </row>
        <row r="7554">
          <cell r="A7554">
            <v>93564</v>
          </cell>
          <cell r="B7554" t="str">
            <v>APONTADOR OU APROPRIADOR COM ENCARGOS COMPLEMENTARES</v>
          </cell>
          <cell r="C7554" t="str">
            <v>MES</v>
          </cell>
          <cell r="D7554">
            <v>3965.67</v>
          </cell>
        </row>
        <row r="7555">
          <cell r="A7555">
            <v>93565</v>
          </cell>
          <cell r="B7555" t="str">
            <v>ENGENHEIRO CIVIL DE OBRA JUNIOR COM ENCARGOS COMPLEMENTARES</v>
          </cell>
          <cell r="C7555" t="str">
            <v>MES</v>
          </cell>
          <cell r="D7555">
            <v>18162.12</v>
          </cell>
        </row>
        <row r="7556">
          <cell r="A7556">
            <v>93566</v>
          </cell>
          <cell r="B7556" t="str">
            <v>AUXILIAR DE ESCRITORIO COM ENCARGOS COMPLEMENTARES</v>
          </cell>
          <cell r="C7556" t="str">
            <v>MES</v>
          </cell>
          <cell r="D7556">
            <v>3293.96</v>
          </cell>
        </row>
        <row r="7557">
          <cell r="A7557">
            <v>93567</v>
          </cell>
          <cell r="B7557" t="str">
            <v>ENGENHEIRO CIVIL DE OBRA PLENO COM ENCARGOS COMPLEMENTARES</v>
          </cell>
          <cell r="C7557" t="str">
            <v>MES</v>
          </cell>
          <cell r="D7557">
            <v>19152.75</v>
          </cell>
        </row>
        <row r="7558">
          <cell r="A7558">
            <v>93568</v>
          </cell>
          <cell r="B7558" t="str">
            <v>ENGENHEIRO CIVIL DE OBRA SENIOR COM ENCARGOS COMPLEMENTARES</v>
          </cell>
          <cell r="C7558" t="str">
            <v>MES</v>
          </cell>
          <cell r="D7558">
            <v>22764</v>
          </cell>
        </row>
        <row r="7559">
          <cell r="A7559">
            <v>93569</v>
          </cell>
          <cell r="B7559" t="str">
            <v>ARQUITETO JUNIOR COM ENCARGOS COMPLEMENTARES</v>
          </cell>
          <cell r="C7559" t="str">
            <v>MES</v>
          </cell>
          <cell r="D7559">
            <v>17738.34</v>
          </cell>
        </row>
        <row r="7560">
          <cell r="A7560">
            <v>93570</v>
          </cell>
          <cell r="B7560" t="str">
            <v>ARQUITETO PLENO COM ENCARGOS COMPLEMENTARES</v>
          </cell>
          <cell r="C7560" t="str">
            <v>MES</v>
          </cell>
          <cell r="D7560">
            <v>18768.2</v>
          </cell>
        </row>
        <row r="7561">
          <cell r="A7561">
            <v>93571</v>
          </cell>
          <cell r="B7561" t="str">
            <v>ARQUITETO SENIOR COM ENCARGOS COMPLEMENTARES</v>
          </cell>
          <cell r="C7561" t="str">
            <v>MES</v>
          </cell>
          <cell r="D7561">
            <v>19650.36</v>
          </cell>
        </row>
        <row r="7562">
          <cell r="A7562">
            <v>93572</v>
          </cell>
          <cell r="B7562" t="str">
            <v>ENCARREGADO GERAL DE OBRAS COM ENCARGOS COMPLEMENTARES</v>
          </cell>
          <cell r="C7562" t="str">
            <v>MES</v>
          </cell>
          <cell r="D7562">
            <v>5396.06</v>
          </cell>
        </row>
        <row r="7563">
          <cell r="A7563">
            <v>94295</v>
          </cell>
          <cell r="B7563" t="str">
            <v>MESTRE DE OBRAS COM ENCARGOS COMPLEMENTARES</v>
          </cell>
          <cell r="C7563" t="str">
            <v>MES</v>
          </cell>
          <cell r="D7563">
            <v>7293.42</v>
          </cell>
        </row>
        <row r="7564">
          <cell r="A7564">
            <v>94296</v>
          </cell>
          <cell r="B7564" t="str">
            <v>TOPOGRAFO COM ENCARGOS COMPLEMENTARES</v>
          </cell>
          <cell r="C7564" t="str">
            <v>MES</v>
          </cell>
          <cell r="D7564">
            <v>3872</v>
          </cell>
        </row>
        <row r="7565">
          <cell r="A7565">
            <v>95308</v>
          </cell>
          <cell r="B7565" t="str">
            <v>CURSO DE CAPACITAÇÃO PARA AJUDANTE DE ARMADOR (ENCARGOS COMPLEMENTARES) - HORISTA</v>
          </cell>
          <cell r="C7565" t="str">
            <v>H</v>
          </cell>
          <cell r="D7565">
            <v>0.16</v>
          </cell>
        </row>
        <row r="7566">
          <cell r="A7566">
            <v>95309</v>
          </cell>
          <cell r="B7566" t="str">
            <v>CURSO DE CAPACITAÇÃO PARA AJUDANTE DE CARPINTEIRO (ENCARGOS COMPLEMENTARES) - HORISTA</v>
          </cell>
          <cell r="C7566" t="str">
            <v>H</v>
          </cell>
          <cell r="D7566">
            <v>0.21</v>
          </cell>
        </row>
        <row r="7567">
          <cell r="A7567">
            <v>95310</v>
          </cell>
          <cell r="B7567" t="str">
            <v>CURSO DE CAPACITAÇÃO PARA AJUDANTE DE ESTRUTURA METÁLICA (ENCARGOS COMPLEMENTARES) - HORISTA</v>
          </cell>
          <cell r="C7567" t="str">
            <v>H</v>
          </cell>
          <cell r="D7567">
            <v>0.16</v>
          </cell>
        </row>
        <row r="7568">
          <cell r="A7568">
            <v>95311</v>
          </cell>
          <cell r="B7568" t="str">
            <v>CURSO DE CAPACITAÇÃO PARA AJUDANTE DE OPERAÇÃO EM GERAL (ENCARGOS COMPLEMENTARES) - HORISTA</v>
          </cell>
          <cell r="C7568" t="str">
            <v>H</v>
          </cell>
          <cell r="D7568">
            <v>0.17</v>
          </cell>
        </row>
        <row r="7569">
          <cell r="A7569">
            <v>95312</v>
          </cell>
          <cell r="B7569" t="str">
            <v>CURSO DE CAPACITAÇÃO PARA AJUDANTE DE PEDREIRO (ENCARGOS COMPLEMENTARES) - HORISTA</v>
          </cell>
          <cell r="C7569" t="str">
            <v>H</v>
          </cell>
          <cell r="D7569">
            <v>0.21</v>
          </cell>
        </row>
        <row r="7570">
          <cell r="A7570">
            <v>95313</v>
          </cell>
          <cell r="B7570" t="str">
            <v>CURSO DE CAPACITAÇÃO PARA AJUDANTE ESPECIALIZADO (ENCARGOS COMPLEMENTARES) - HORISTA</v>
          </cell>
          <cell r="C7570" t="str">
            <v>H</v>
          </cell>
          <cell r="D7570">
            <v>0.17</v>
          </cell>
        </row>
        <row r="7571">
          <cell r="A7571">
            <v>95314</v>
          </cell>
          <cell r="B7571" t="str">
            <v>CURSO DE CAPACITAÇÃO PARA ARMADOR (ENCARGOS COMPLEMENTARES) - HORISTA</v>
          </cell>
          <cell r="C7571" t="str">
            <v>H</v>
          </cell>
          <cell r="D7571">
            <v>0.25</v>
          </cell>
        </row>
        <row r="7572">
          <cell r="A7572">
            <v>95315</v>
          </cell>
          <cell r="B7572" t="str">
            <v>CURSO DE CAPACITAÇÃO PARA ASSENTADOR DE TUBOS (ENCARGOS COMPLEMENTARES) - HORISTA</v>
          </cell>
          <cell r="C7572" t="str">
            <v>H</v>
          </cell>
          <cell r="D7572">
            <v>0.16</v>
          </cell>
        </row>
        <row r="7573">
          <cell r="A7573">
            <v>95316</v>
          </cell>
          <cell r="B7573" t="str">
            <v>CURSO DE CAPACITAÇÃO PARA AUXILIAR DE ELETRICISTA (ENCARGOS COMPLEMENTARES) - HORISTA</v>
          </cell>
          <cell r="C7573" t="str">
            <v>H</v>
          </cell>
          <cell r="D7573">
            <v>0.53</v>
          </cell>
        </row>
        <row r="7574">
          <cell r="A7574">
            <v>95317</v>
          </cell>
          <cell r="B7574" t="str">
            <v>CURSO DE CAPACITAÇÃO PARA AUXILIAR DE ENCANADOR OU BOMBEIRO HIDRÁULICO (ENCARGOS COMPLEMENTARES) - HORISTA</v>
          </cell>
          <cell r="C7574" t="str">
            <v>H</v>
          </cell>
          <cell r="D7574">
            <v>0.25</v>
          </cell>
        </row>
        <row r="7575">
          <cell r="A7575">
            <v>95318</v>
          </cell>
          <cell r="B7575" t="str">
            <v>CURSO DE CAPACITAÇÃO PARA AUXILIAR DE LABORATÓRIO (ENCARGOS COMPLEMENTARES) - HORISTA</v>
          </cell>
          <cell r="C7575" t="str">
            <v>H</v>
          </cell>
          <cell r="D7575">
            <v>0.21</v>
          </cell>
        </row>
        <row r="7576">
          <cell r="A7576">
            <v>95319</v>
          </cell>
          <cell r="B7576" t="str">
            <v>CURSO DE CAPACITAÇÃO PARA AUXILIAR DE MECÂNICO (ENCARGOS COMPLEMENTARES) - HORISTA</v>
          </cell>
          <cell r="C7576" t="str">
            <v>H</v>
          </cell>
          <cell r="D7576">
            <v>0.16</v>
          </cell>
        </row>
        <row r="7577">
          <cell r="A7577">
            <v>95320</v>
          </cell>
          <cell r="B7577" t="str">
            <v>CURSO DE CAPACITAÇÃO PARA AUXILIAR DE SERRALHEIRO (ENCARGOS COMPLEMENTARES) - HORISTA</v>
          </cell>
          <cell r="C7577" t="str">
            <v>H</v>
          </cell>
          <cell r="D7577">
            <v>0.16</v>
          </cell>
        </row>
        <row r="7578">
          <cell r="A7578">
            <v>95321</v>
          </cell>
          <cell r="B7578" t="str">
            <v>CURSO DE CAPACITAÇÃO PARA AUXILIAR DE SERVIÇOS GERAIS (ENCARGOS COMPLEMENTARES) - HORISTA</v>
          </cell>
          <cell r="C7578" t="str">
            <v>H</v>
          </cell>
          <cell r="D7578">
            <v>0.16</v>
          </cell>
        </row>
        <row r="7579">
          <cell r="A7579">
            <v>95322</v>
          </cell>
          <cell r="B7579" t="str">
            <v>CURSO DE CAPACITAÇÃO PARA AUXILIAR DE TOPÓGRAFO (ENCARGOS COMPLEMENTARES) - HORISTA</v>
          </cell>
          <cell r="C7579" t="str">
            <v>H</v>
          </cell>
          <cell r="D7579">
            <v>0.08</v>
          </cell>
        </row>
        <row r="7580">
          <cell r="A7580">
            <v>95323</v>
          </cell>
          <cell r="B7580" t="str">
            <v>CURSO DE CAPACITAÇÃO PARA AUXILIAR TÉCNICO DE ENGENHARIA (ENCARGOS COMPLEMENTARES) - HORISTA</v>
          </cell>
          <cell r="C7580" t="str">
            <v>H</v>
          </cell>
          <cell r="D7580">
            <v>0.23</v>
          </cell>
        </row>
        <row r="7581">
          <cell r="A7581">
            <v>95324</v>
          </cell>
          <cell r="B7581" t="str">
            <v>CURSO DE CAPACITAÇÃO PARA AZULEJISTA OU LADRILHISTA (ENCARGOS COMPLEMENTARES) - HORISTA</v>
          </cell>
          <cell r="C7581" t="str">
            <v>H</v>
          </cell>
          <cell r="D7581">
            <v>0.34</v>
          </cell>
        </row>
        <row r="7582">
          <cell r="A7582">
            <v>95325</v>
          </cell>
          <cell r="B7582" t="str">
            <v>CURSO DE CAPACITAÇÃO PARA BLASTER, DINAMITADOR OU CABO DE FOGO (ENCARGOS COMPLEMENTARES) - HORISTA</v>
          </cell>
          <cell r="C7582" t="str">
            <v>H</v>
          </cell>
          <cell r="D7582">
            <v>0.28000000000000003</v>
          </cell>
        </row>
        <row r="7583">
          <cell r="A7583">
            <v>95328</v>
          </cell>
          <cell r="B7583" t="str">
            <v>CURSO DE CAPACITAÇÃO PARA CALCETEIRO (ENCARGOS COMPLEMENTARES) - HORISTA</v>
          </cell>
          <cell r="C7583" t="str">
            <v>H</v>
          </cell>
          <cell r="D7583">
            <v>0.23</v>
          </cell>
        </row>
        <row r="7584">
          <cell r="A7584">
            <v>95329</v>
          </cell>
          <cell r="B7584" t="str">
            <v>CURSO DE CAPACITAÇÃO PARA CARPINTEIRO DE ESQUADRIA (ENCARGOS COMPLEMENTARES) - HORISTA</v>
          </cell>
          <cell r="C7584" t="str">
            <v>H</v>
          </cell>
          <cell r="D7584">
            <v>0.31</v>
          </cell>
        </row>
        <row r="7585">
          <cell r="A7585">
            <v>95330</v>
          </cell>
          <cell r="B7585" t="str">
            <v>CURSO DE CAPACITAÇÃO PARA CARPINTEIRO DE FÔRMAS (ENCARGOS COMPLEMENTARES) - HORISTA</v>
          </cell>
          <cell r="C7585" t="str">
            <v>H</v>
          </cell>
          <cell r="D7585">
            <v>0.25</v>
          </cell>
        </row>
        <row r="7586">
          <cell r="A7586">
            <v>95331</v>
          </cell>
          <cell r="B7586" t="str">
            <v>CURSO DE CAPACITAÇÃO PARA CAVOUQUEIRO OU OPERADOR PERFURATRIZ/ROMPEDOR (ENCARGOS COMPLEMENTARES) - HORISTA</v>
          </cell>
          <cell r="C7586" t="str">
            <v>H</v>
          </cell>
          <cell r="D7586">
            <v>0.19</v>
          </cell>
        </row>
        <row r="7587">
          <cell r="A7587">
            <v>95332</v>
          </cell>
          <cell r="B7587" t="str">
            <v>CURSO DE CAPACITAÇÃO PARA ELETRICISTA (ENCARGOS COMPLEMENTARES) - HORISTA</v>
          </cell>
          <cell r="C7587" t="str">
            <v>H</v>
          </cell>
          <cell r="D7587">
            <v>0.84</v>
          </cell>
        </row>
        <row r="7588">
          <cell r="A7588">
            <v>95334</v>
          </cell>
          <cell r="B7588" t="str">
            <v>CURSO DE CAPACITAÇÃO PARA ELETROTÉCNICO (ENCARGOS COMPLEMENTARES) - HORISTA</v>
          </cell>
          <cell r="C7588" t="str">
            <v>H</v>
          </cell>
          <cell r="D7588">
            <v>0.83</v>
          </cell>
        </row>
        <row r="7589">
          <cell r="A7589">
            <v>95335</v>
          </cell>
          <cell r="B7589" t="str">
            <v>CURSO DE CAPACITAÇÃO PARA ENCANADOR OU BOMBEIRO HIDRÁULICO (ENCARGOS COMPLEMENTARES) - HORISTA</v>
          </cell>
          <cell r="C7589" t="str">
            <v>H</v>
          </cell>
          <cell r="D7589">
            <v>0.4</v>
          </cell>
        </row>
        <row r="7590">
          <cell r="A7590">
            <v>95337</v>
          </cell>
          <cell r="B7590" t="str">
            <v>CURSO DE CAPACITAÇÃO PARA GESSEIRO (ENCARGOS COMPLEMENTARES) - HORISTA</v>
          </cell>
          <cell r="C7590" t="str">
            <v>H</v>
          </cell>
          <cell r="D7590">
            <v>0.23</v>
          </cell>
        </row>
        <row r="7591">
          <cell r="A7591">
            <v>95338</v>
          </cell>
          <cell r="B7591" t="str">
            <v>CURSO DE CAPACITAÇÃO PARA IMPERMEABILIZADOR (ENCARGOS COMPLEMENTARES) - HORISTA</v>
          </cell>
          <cell r="C7591" t="str">
            <v>H</v>
          </cell>
          <cell r="D7591">
            <v>0.47</v>
          </cell>
        </row>
        <row r="7592">
          <cell r="A7592">
            <v>95339</v>
          </cell>
          <cell r="B7592" t="str">
            <v>CURSO DE CAPACITAÇÃO PARA MAÇARIQUEIRO (ENCARGOS COMPLEMENTARES) - HORISTA</v>
          </cell>
          <cell r="C7592" t="str">
            <v>H</v>
          </cell>
          <cell r="D7592">
            <v>0.4</v>
          </cell>
        </row>
        <row r="7593">
          <cell r="A7593">
            <v>95340</v>
          </cell>
          <cell r="B7593" t="str">
            <v>CURSO DE CAPACITAÇÃO PARA MARCENEIRO (ENCARGOS COMPLEMENTARES) - HORISTA</v>
          </cell>
          <cell r="C7593" t="str">
            <v>H</v>
          </cell>
          <cell r="D7593">
            <v>0.3</v>
          </cell>
        </row>
        <row r="7594">
          <cell r="A7594">
            <v>95341</v>
          </cell>
          <cell r="B7594" t="str">
            <v>CURSO DE CAPACITAÇÃO PARA MARMORISTA/GRANITEIRO (ENCARGOS COMPLEMENTARES) - HORISTA</v>
          </cell>
          <cell r="C7594" t="str">
            <v>H</v>
          </cell>
          <cell r="D7594">
            <v>0.33</v>
          </cell>
        </row>
        <row r="7595">
          <cell r="A7595">
            <v>95342</v>
          </cell>
          <cell r="B7595" t="str">
            <v>CURSO DE CAPACITAÇÃO PARA MECÂNICO DE EQUIPAMENTOS PESADOS (ENCARGOS COMPLEMENTARES) - HORISTA</v>
          </cell>
          <cell r="C7595" t="str">
            <v>H</v>
          </cell>
          <cell r="D7595">
            <v>0.2</v>
          </cell>
        </row>
        <row r="7596">
          <cell r="A7596">
            <v>95343</v>
          </cell>
          <cell r="B7596" t="str">
            <v>CURSO DE CAPACITAÇÃO PARA MONTADOR  DE TUBO AÇO/EQUIPAMENTOS (ENCARGOS COMPLEMENTARES) - HORISTA</v>
          </cell>
          <cell r="C7596" t="str">
            <v>H</v>
          </cell>
          <cell r="D7596">
            <v>0.19</v>
          </cell>
        </row>
        <row r="7597">
          <cell r="A7597">
            <v>95344</v>
          </cell>
          <cell r="B7597" t="str">
            <v>CURSO DE CAPACITAÇÃO PARA MONTADOR DE ESTRUTURA METÁLICA (ENCARGOS COMPLEMENTARES) - HORISTA</v>
          </cell>
          <cell r="C7597" t="str">
            <v>H</v>
          </cell>
          <cell r="D7597">
            <v>0.18</v>
          </cell>
        </row>
        <row r="7598">
          <cell r="A7598">
            <v>95345</v>
          </cell>
          <cell r="B7598" t="str">
            <v>CURSO DE CAPACITAÇÃO PARA MONTADOR ELETROMECÂNICO (ENCARGOS COMPLEMENTARES) - HORISTA</v>
          </cell>
          <cell r="C7598" t="str">
            <v>H</v>
          </cell>
          <cell r="D7598">
            <v>0.45</v>
          </cell>
        </row>
        <row r="7599">
          <cell r="A7599">
            <v>95346</v>
          </cell>
          <cell r="B7599" t="str">
            <v>CURSO DE CAPACITAÇÃO PARA MOTORISTA DE BASCULANTE (ENCARGOS COMPLEMENTARES) - HORISTA</v>
          </cell>
          <cell r="C7599" t="str">
            <v>H</v>
          </cell>
          <cell r="D7599">
            <v>0.13</v>
          </cell>
        </row>
        <row r="7600">
          <cell r="A7600">
            <v>95347</v>
          </cell>
          <cell r="B7600" t="str">
            <v>CURSO DE CAPACITAÇÃO PARA MOTORISTA DE CAMINHÃO (ENCARGOS COMPLEMENTARES) - HORISTA</v>
          </cell>
          <cell r="C7600" t="str">
            <v>H</v>
          </cell>
          <cell r="D7600">
            <v>0.13</v>
          </cell>
        </row>
        <row r="7601">
          <cell r="A7601">
            <v>95348</v>
          </cell>
          <cell r="B7601" t="str">
            <v>CURSO DE CAPACITAÇÃO PARA MOTORISTA DE CAMINHÃO E CARRETA (ENCARGOS COMPLEMENTARES) - HORISTA</v>
          </cell>
          <cell r="C7601" t="str">
            <v>H</v>
          </cell>
          <cell r="D7601">
            <v>0.16</v>
          </cell>
        </row>
        <row r="7602">
          <cell r="A7602">
            <v>95349</v>
          </cell>
          <cell r="B7602" t="str">
            <v>CURSO DE CAPACITAÇÃO PARA MOTORISTA DE VEÍCULO LEVE (ENCARGOS COMPLEMENTARES) - HORISTA</v>
          </cell>
          <cell r="C7602" t="str">
            <v>H</v>
          </cell>
          <cell r="D7602">
            <v>0.1</v>
          </cell>
        </row>
        <row r="7603">
          <cell r="A7603">
            <v>95351</v>
          </cell>
          <cell r="B7603" t="str">
            <v>CURSO DE CAPACITAÇÃO PARA MOTORISTA OPERADOR DE MUNCK (ENCARGOS COMPLEMENTARES) - HORISTA</v>
          </cell>
          <cell r="C7603" t="str">
            <v>H</v>
          </cell>
          <cell r="D7603">
            <v>0.46</v>
          </cell>
        </row>
        <row r="7604">
          <cell r="A7604">
            <v>95352</v>
          </cell>
          <cell r="B7604" t="str">
            <v>CURSO DE CAPACITAÇÃO PARA NIVELADOR (ENCARGOS COMPLEMENTARES) - HORISTA</v>
          </cell>
          <cell r="C7604" t="str">
            <v>H</v>
          </cell>
          <cell r="D7604">
            <v>0.11</v>
          </cell>
        </row>
        <row r="7605">
          <cell r="A7605">
            <v>95354</v>
          </cell>
          <cell r="B7605" t="str">
            <v>CURSO DE CAPACITAÇÃO PARA OPERADOR DE BETONEIRA (CAMINHÃO) (ENCARGOS COMPLEMENTARES) - HORISTA</v>
          </cell>
          <cell r="C7605" t="str">
            <v>H</v>
          </cell>
          <cell r="D7605">
            <v>0.11</v>
          </cell>
        </row>
        <row r="7606">
          <cell r="A7606">
            <v>95355</v>
          </cell>
          <cell r="B7606" t="str">
            <v>CURSO DE CAPACITAÇÃO PARA OPERADOR DE COMPRESSOR OU COMPRESSORISTA (ENCARGOS COMPLEMENTARES) - HORISTA</v>
          </cell>
          <cell r="C7606" t="str">
            <v>H</v>
          </cell>
          <cell r="D7606">
            <v>0.12</v>
          </cell>
        </row>
        <row r="7607">
          <cell r="A7607">
            <v>95356</v>
          </cell>
          <cell r="B7607" t="str">
            <v>CURSO DE CAPACITAÇÃO PARA OPERADOR DE DEMARCADORA DE FAIXAS (ENCARGOS COMPLEMENTARES) - HORISTA</v>
          </cell>
          <cell r="C7607" t="str">
            <v>H</v>
          </cell>
          <cell r="D7607">
            <v>0.11</v>
          </cell>
        </row>
        <row r="7608">
          <cell r="A7608">
            <v>95357</v>
          </cell>
          <cell r="B7608" t="str">
            <v>CURSO DE CAPACITAÇÃO PARA OPERADOR DE ESCAVADEIRA (ENCARGOS COMPLEMENTARES) - HORISTA</v>
          </cell>
          <cell r="C7608" t="str">
            <v>H</v>
          </cell>
          <cell r="D7608">
            <v>0.25</v>
          </cell>
        </row>
        <row r="7609">
          <cell r="A7609">
            <v>95358</v>
          </cell>
          <cell r="B7609" t="str">
            <v>CURSO DE CAPACITAÇÃO PARA OPERADOR DE GUINCHO (ENCARGOS COMPLEMENTARES) - HORISTA</v>
          </cell>
          <cell r="C7609" t="str">
            <v>H</v>
          </cell>
          <cell r="D7609">
            <v>0.19</v>
          </cell>
        </row>
        <row r="7610">
          <cell r="A7610">
            <v>95359</v>
          </cell>
          <cell r="B7610" t="str">
            <v>CURSO DE CAPACITAÇÃO PARA OPERADOR DE GUINDASTE (ENCARGOS COMPLEMENTARES) - HORISTA</v>
          </cell>
          <cell r="C7610" t="str">
            <v>H</v>
          </cell>
          <cell r="D7610">
            <v>0.38</v>
          </cell>
        </row>
        <row r="7611">
          <cell r="A7611">
            <v>95360</v>
          </cell>
          <cell r="B7611" t="str">
            <v>CURSO DE CAPACITAÇÃO PARA OPERADOR DE MÁQUINAS E EQUIPAMENTOS (ENCARGOS COMPLEMENTARES) - HORISTA</v>
          </cell>
          <cell r="C7611" t="str">
            <v>H</v>
          </cell>
          <cell r="D7611">
            <v>0.18</v>
          </cell>
        </row>
        <row r="7612">
          <cell r="A7612">
            <v>95361</v>
          </cell>
          <cell r="B7612" t="str">
            <v>CURSO DE CAPACITAÇÃO PARA OPERADOR DE MARTELETE OU MARTELETEIRO (ENCARGOS COMPLEMENTARES) - HORISTA</v>
          </cell>
          <cell r="C7612" t="str">
            <v>H</v>
          </cell>
          <cell r="D7612">
            <v>0.13</v>
          </cell>
        </row>
        <row r="7613">
          <cell r="A7613">
            <v>95362</v>
          </cell>
          <cell r="B7613" t="str">
            <v>CURSO DE CAPACITAÇÃO PARA OPERADOR DE MOTO-ESCREIPER (ENCARGOS COMPLEMENTARES) - HORISTA</v>
          </cell>
          <cell r="C7613" t="str">
            <v>H</v>
          </cell>
          <cell r="D7613">
            <v>0.22</v>
          </cell>
        </row>
        <row r="7614">
          <cell r="A7614">
            <v>95363</v>
          </cell>
          <cell r="B7614" t="str">
            <v>CURSO DE CAPACITAÇÃO PARA OPERADOR DE MOTONIVELADORA (ENCARGOS COMPLEMENTARES) - HORISTA</v>
          </cell>
          <cell r="C7614" t="str">
            <v>H</v>
          </cell>
          <cell r="D7614">
            <v>0.22</v>
          </cell>
        </row>
        <row r="7615">
          <cell r="A7615">
            <v>95364</v>
          </cell>
          <cell r="B7615" t="str">
            <v>CURSO DE CAPACITAÇÃO PARA OPERADOR DE PÁ CARREGADEIRA (ENCARGOS COMPLEMENTARES) - HORISTA</v>
          </cell>
          <cell r="C7615" t="str">
            <v>H</v>
          </cell>
          <cell r="D7615">
            <v>0.11</v>
          </cell>
        </row>
        <row r="7616">
          <cell r="A7616">
            <v>95365</v>
          </cell>
          <cell r="B7616" t="str">
            <v>CURSO DE CAPACITAÇÃO PARA OPERADOR DE PAVIMENTADORA (ENCARGOS COMPLEMENTARES) - HORISTA</v>
          </cell>
          <cell r="C7616" t="str">
            <v>H</v>
          </cell>
          <cell r="D7616">
            <v>0.11</v>
          </cell>
        </row>
        <row r="7617">
          <cell r="A7617">
            <v>95366</v>
          </cell>
          <cell r="B7617" t="str">
            <v>CURSO DE CAPACITAÇÃO PARA OPERADOR DE ROLO COMPACTADOR (ENCARGOS COMPLEMENTARES) - HORISTA</v>
          </cell>
          <cell r="C7617" t="str">
            <v>H</v>
          </cell>
          <cell r="D7617">
            <v>0.12</v>
          </cell>
        </row>
        <row r="7618">
          <cell r="A7618">
            <v>95367</v>
          </cell>
          <cell r="B7618" t="str">
            <v>CURSO DE CAPACITAÇÃO PARA OPERADOR DE USINA DE ASFALTO, DE SOLOS OU DE CONCRETO (ENCARGOS COMPLEMENTARES) - HORISTA</v>
          </cell>
          <cell r="C7618" t="str">
            <v>H</v>
          </cell>
          <cell r="D7618">
            <v>0.22</v>
          </cell>
        </row>
        <row r="7619">
          <cell r="A7619">
            <v>95368</v>
          </cell>
          <cell r="B7619" t="str">
            <v>CURSO DE CAPACITAÇÃO PARA OPERADOR JATO DE AREIA OU JATISTA (ENCARGOS COMPLEMENTARES) - HORISTA</v>
          </cell>
          <cell r="C7619" t="str">
            <v>H</v>
          </cell>
          <cell r="D7619">
            <v>0.23</v>
          </cell>
        </row>
        <row r="7620">
          <cell r="A7620">
            <v>95369</v>
          </cell>
          <cell r="B7620" t="str">
            <v>CURSO DE CAPACITAÇÃO PARA OPERADOR PARA BATE ESTACAS (ENCARGOS COMPLEMENTARES) - HORISTA</v>
          </cell>
          <cell r="C7620" t="str">
            <v>H</v>
          </cell>
          <cell r="D7620">
            <v>0.24</v>
          </cell>
        </row>
        <row r="7621">
          <cell r="A7621">
            <v>95370</v>
          </cell>
          <cell r="B7621" t="str">
            <v>CURSO DE CAPACITAÇÃO PARA PASTILHEIRO (ENCARGOS COMPLEMENTARES) - HORISTA</v>
          </cell>
          <cell r="C7621" t="str">
            <v>H</v>
          </cell>
          <cell r="D7621">
            <v>0.33</v>
          </cell>
        </row>
        <row r="7622">
          <cell r="A7622">
            <v>95371</v>
          </cell>
          <cell r="B7622" t="str">
            <v>CURSO DE CAPACITAÇÃO PARA PEDREIRO (ENCARGOS COMPLEMENTARES) - HORISTA</v>
          </cell>
          <cell r="C7622" t="str">
            <v>H</v>
          </cell>
          <cell r="D7622">
            <v>0.47</v>
          </cell>
        </row>
        <row r="7623">
          <cell r="A7623">
            <v>95372</v>
          </cell>
          <cell r="B7623" t="str">
            <v>CURSO DE CAPACITAÇÃO PARA PINTOR (ENCARGOS COMPLEMENTARES) - HORISTA</v>
          </cell>
          <cell r="C7623" t="str">
            <v>H</v>
          </cell>
          <cell r="D7623">
            <v>0.33</v>
          </cell>
        </row>
        <row r="7624">
          <cell r="A7624">
            <v>95373</v>
          </cell>
          <cell r="B7624" t="str">
            <v>CURSO DE CAPACITAÇÃO PARA PINTOR DE LETREIROS (ENCARGOS COMPLEMENTARES) - HORISTA</v>
          </cell>
          <cell r="C7624" t="str">
            <v>H</v>
          </cell>
          <cell r="D7624">
            <v>0.32</v>
          </cell>
        </row>
        <row r="7625">
          <cell r="A7625">
            <v>95374</v>
          </cell>
          <cell r="B7625" t="str">
            <v>CURSO DE CAPACITAÇÃO PARA PINTOR PARA TINTA EPÓXI (ENCARGOS COMPLEMENTARES) - HORISTA</v>
          </cell>
          <cell r="C7625" t="str">
            <v>H</v>
          </cell>
          <cell r="D7625">
            <v>0.33</v>
          </cell>
        </row>
        <row r="7626">
          <cell r="A7626">
            <v>95375</v>
          </cell>
          <cell r="B7626" t="str">
            <v>CURSO DE CAPACITAÇÃO PARA POCEIRO (ENCARGOS COMPLEMENTARES) - HORISTA</v>
          </cell>
          <cell r="C7626" t="str">
            <v>H</v>
          </cell>
          <cell r="D7626">
            <v>0.31</v>
          </cell>
        </row>
        <row r="7627">
          <cell r="A7627">
            <v>95376</v>
          </cell>
          <cell r="B7627" t="str">
            <v>CURSO DE CAPACITAÇÃO PARA RASTELEIRO (ENCARGOS COMPLEMENTARES) - HORISTA</v>
          </cell>
          <cell r="C7627" t="str">
            <v>H</v>
          </cell>
          <cell r="D7627">
            <v>0.1</v>
          </cell>
        </row>
        <row r="7628">
          <cell r="A7628">
            <v>95377</v>
          </cell>
          <cell r="B7628" t="str">
            <v>CURSO DE CAPACITAÇÃO PARA SERRALHEIRO (ENCARGOS COMPLEMENTARES) - HORISTA</v>
          </cell>
          <cell r="C7628" t="str">
            <v>H</v>
          </cell>
          <cell r="D7628">
            <v>0.25</v>
          </cell>
        </row>
        <row r="7629">
          <cell r="A7629">
            <v>95378</v>
          </cell>
          <cell r="B7629" t="str">
            <v>CURSO DE CAPACITAÇÃO PARA SERVENTE (ENCARGOS COMPLEMENTARES) - HORISTA</v>
          </cell>
          <cell r="C7629" t="str">
            <v>H</v>
          </cell>
          <cell r="D7629">
            <v>0.28999999999999998</v>
          </cell>
        </row>
        <row r="7630">
          <cell r="A7630">
            <v>95379</v>
          </cell>
          <cell r="B7630" t="str">
            <v>CURSO DE CAPACITAÇÃO PARA SOLDADOR (ENCARGOS COMPLEMENTARES) - HORISTA</v>
          </cell>
          <cell r="C7630" t="str">
            <v>H</v>
          </cell>
          <cell r="D7630">
            <v>0.25</v>
          </cell>
        </row>
        <row r="7631">
          <cell r="A7631">
            <v>95380</v>
          </cell>
          <cell r="B7631" t="str">
            <v>CURSO DE CAPACITAÇÃO PARA SOLDADOR A (PARA SOLDA A SER TESTADA COM RAIOS  X ) (ENCARGOS COMPLEMENTARES) - HORISTA</v>
          </cell>
          <cell r="C7631" t="str">
            <v>H</v>
          </cell>
          <cell r="D7631">
            <v>0.3</v>
          </cell>
        </row>
        <row r="7632">
          <cell r="A7632">
            <v>95383</v>
          </cell>
          <cell r="B7632" t="str">
            <v>CURSO DE CAPACITAÇÃO PARA TÉCNICO DE LABORATÓRIO (ENCARGOS COMPLEMENTARES) - HORISTA</v>
          </cell>
          <cell r="C7632" t="str">
            <v>H</v>
          </cell>
          <cell r="D7632">
            <v>0.23</v>
          </cell>
        </row>
        <row r="7633">
          <cell r="A7633">
            <v>95384</v>
          </cell>
          <cell r="B7633" t="str">
            <v>CURSO DE CAPACITAÇÃO PARA TÉCNICO DE SONDAGEM (ENCARGOS COMPLEMENTARES) - HORISTA</v>
          </cell>
          <cell r="C7633" t="str">
            <v>H</v>
          </cell>
          <cell r="D7633">
            <v>0.78</v>
          </cell>
        </row>
        <row r="7634">
          <cell r="A7634">
            <v>95385</v>
          </cell>
          <cell r="B7634" t="str">
            <v>CURSO DE CAPACITAÇÃO PARA TELHADISTA (ENCARGOS COMPLEMENTARES) - HORISTA</v>
          </cell>
          <cell r="C7634" t="str">
            <v>H</v>
          </cell>
          <cell r="D7634">
            <v>0.25</v>
          </cell>
        </row>
        <row r="7635">
          <cell r="A7635">
            <v>95386</v>
          </cell>
          <cell r="B7635" t="str">
            <v>CURSO DE CAPACITAÇÃO PARA TRATORISTA (ENCARGOS COMPLEMENTARES) - HORISTA</v>
          </cell>
          <cell r="C7635" t="str">
            <v>H</v>
          </cell>
          <cell r="D7635">
            <v>0.18</v>
          </cell>
        </row>
        <row r="7636">
          <cell r="A7636">
            <v>95387</v>
          </cell>
          <cell r="B7636" t="str">
            <v>CURSO DE CAPACITAÇÃO PARA VIDRACEIRO (ENCARGOS COMPLEMENTARES) - HORISTA</v>
          </cell>
          <cell r="C7636" t="str">
            <v>H</v>
          </cell>
          <cell r="D7636">
            <v>0.28000000000000003</v>
          </cell>
        </row>
        <row r="7637">
          <cell r="A7637">
            <v>95389</v>
          </cell>
          <cell r="B7637" t="str">
            <v>CURSO DE CAPACITAÇÃO PARA OPERADOR DE BETONEIRA ESTACIONÁRIA/MISTURADOR (ENCARGOS COMPLEMENTARES) - HORISTA</v>
          </cell>
          <cell r="C7637" t="str">
            <v>H</v>
          </cell>
          <cell r="D7637">
            <v>0.1</v>
          </cell>
        </row>
        <row r="7638">
          <cell r="A7638">
            <v>95390</v>
          </cell>
          <cell r="B7638" t="str">
            <v>CURSO DE CAPACITAÇÃO PARA JARDINEIRO (ENCARGOS COMPLEMENTARES) - HORISTA</v>
          </cell>
          <cell r="C7638" t="str">
            <v>H</v>
          </cell>
          <cell r="D7638">
            <v>0.1</v>
          </cell>
        </row>
        <row r="7639">
          <cell r="A7639">
            <v>95392</v>
          </cell>
          <cell r="B7639" t="str">
            <v>CURSO DE CAPACITAÇÃO PARA ALMOXARIFE (ENCARGOS COMPLEMENTARES) - HORISTA</v>
          </cell>
          <cell r="C7639" t="str">
            <v>H</v>
          </cell>
          <cell r="D7639">
            <v>0.11</v>
          </cell>
        </row>
        <row r="7640">
          <cell r="A7640">
            <v>95393</v>
          </cell>
          <cell r="B7640" t="str">
            <v>CURSO DE CAPACITAÇÃO PARA APONTADOR OU APROPRIADOR (ENCARGOS COMPLEMENTARES) - HORISTA</v>
          </cell>
          <cell r="C7640" t="str">
            <v>H</v>
          </cell>
          <cell r="D7640">
            <v>0.48</v>
          </cell>
        </row>
        <row r="7641">
          <cell r="A7641">
            <v>95394</v>
          </cell>
          <cell r="B7641" t="str">
            <v>CURSO DE CAPACITAÇÃO PARA ARQUITETO DE OBRA JÚNIOR (ENCARGOS COMPLEMENTARES) - HORISTA</v>
          </cell>
          <cell r="C7641" t="str">
            <v>H</v>
          </cell>
          <cell r="D7641">
            <v>0.93</v>
          </cell>
        </row>
        <row r="7642">
          <cell r="A7642">
            <v>95395</v>
          </cell>
          <cell r="B7642" t="str">
            <v>CURSO DE CAPACITAÇÃO PARA ARQUITETO DE OBRA PLENO (ENCARGOS COMPLEMENTARES) - HORISTA</v>
          </cell>
          <cell r="C7642" t="str">
            <v>H</v>
          </cell>
          <cell r="D7642">
            <v>0.99</v>
          </cell>
        </row>
        <row r="7643">
          <cell r="A7643">
            <v>95396</v>
          </cell>
          <cell r="B7643" t="str">
            <v>CURSO DE CAPACITAÇÃO PARA ARQUITETO DE OBRA SÊNIOR (ENCARGOS COMPLEMENTARES) - HORISTA</v>
          </cell>
          <cell r="C7643" t="str">
            <v>H</v>
          </cell>
          <cell r="D7643">
            <v>1.03</v>
          </cell>
        </row>
        <row r="7644">
          <cell r="A7644">
            <v>95398</v>
          </cell>
          <cell r="B7644" t="str">
            <v>CURSO DE CAPACITAÇÃO PARA AUXILIAR DE ESCRITÓRIO (ENCARGOS COMPLEMENTARES) - HORISTA</v>
          </cell>
          <cell r="C7644" t="str">
            <v>H</v>
          </cell>
          <cell r="D7644">
            <v>0.09</v>
          </cell>
        </row>
        <row r="7645">
          <cell r="A7645">
            <v>95400</v>
          </cell>
          <cell r="B7645" t="str">
            <v>CURSO DE CAPACITAÇÃO PARA DESENHISTA PROJETISTA (ENCARGOS COMPLEMENTARES) - HORISTA</v>
          </cell>
          <cell r="C7645" t="str">
            <v>H</v>
          </cell>
          <cell r="D7645">
            <v>0.08</v>
          </cell>
        </row>
        <row r="7646">
          <cell r="A7646">
            <v>95401</v>
          </cell>
          <cell r="B7646" t="str">
            <v>CURSO DE CAPACITAÇÃO PARA ENCARREGADO GERAL (ENCARGOS COMPLEMENTARES) - HORISTA</v>
          </cell>
          <cell r="C7646" t="str">
            <v>H</v>
          </cell>
          <cell r="D7646">
            <v>0.66</v>
          </cell>
        </row>
        <row r="7647">
          <cell r="A7647">
            <v>95402</v>
          </cell>
          <cell r="B7647" t="str">
            <v>CURSO DE CAPACITAÇÃO PARA ENGENHEIRO CIVIL DE OBRA JÚNIOR (ENCARGOS COMPLEMENTARES) - HORISTA</v>
          </cell>
          <cell r="C7647" t="str">
            <v>H</v>
          </cell>
          <cell r="D7647">
            <v>1.69</v>
          </cell>
        </row>
        <row r="7648">
          <cell r="A7648">
            <v>95403</v>
          </cell>
          <cell r="B7648" t="str">
            <v>CURSO DE CAPACITAÇÃO PARA ENGENHEIRO CIVIL DE OBRA PLENO (ENCARGOS COMPLEMENTARES) - HORISTA</v>
          </cell>
          <cell r="C7648" t="str">
            <v>H</v>
          </cell>
          <cell r="D7648">
            <v>1.78</v>
          </cell>
        </row>
        <row r="7649">
          <cell r="A7649">
            <v>95404</v>
          </cell>
          <cell r="B7649" t="str">
            <v>CURSO DE CAPACITAÇÃO PARA ENGENHEIRO CIVIL DE OBRA SÊNIOR (ENCARGOS COMPLEMENTARES) - HORISTA</v>
          </cell>
          <cell r="C7649" t="str">
            <v>H</v>
          </cell>
          <cell r="D7649">
            <v>2.13</v>
          </cell>
        </row>
        <row r="7650">
          <cell r="A7650">
            <v>95405</v>
          </cell>
          <cell r="B7650" t="str">
            <v>CURSO DE CAPACITAÇÃO PARA MESTRE DE OBRAS (ENCARGOS COMPLEMENTARES) - HORISTA</v>
          </cell>
          <cell r="C7650" t="str">
            <v>H</v>
          </cell>
          <cell r="D7650">
            <v>0.92</v>
          </cell>
        </row>
        <row r="7651">
          <cell r="A7651">
            <v>95406</v>
          </cell>
          <cell r="B7651" t="str">
            <v>CURSO DE CAPACITAÇÃO PARA TOPÓGRAFO (ENCARGOS COMPLEMENTARES) - HORISTA</v>
          </cell>
          <cell r="C7651" t="str">
            <v>H</v>
          </cell>
          <cell r="D7651">
            <v>0.18</v>
          </cell>
        </row>
        <row r="7652">
          <cell r="A7652">
            <v>95408</v>
          </cell>
          <cell r="B7652" t="str">
            <v>CURSO DE CAPACITAÇÃO  PARA MOTORISTA DE CAMINHÃO (ENCARGOS COMPLEMENTARES) - MENSALISTA</v>
          </cell>
          <cell r="C7652" t="str">
            <v>MES</v>
          </cell>
          <cell r="D7652">
            <v>17.350000000000001</v>
          </cell>
        </row>
        <row r="7653">
          <cell r="A7653">
            <v>95411</v>
          </cell>
          <cell r="B7653" t="str">
            <v>CURSO DE CAPACITAÇÃO PARA DESENHISTA PROJETISTA (ENCARGOS COMPLEMENTARES) - MENSALISTA</v>
          </cell>
          <cell r="C7653" t="str">
            <v>MES</v>
          </cell>
          <cell r="D7653">
            <v>11.31</v>
          </cell>
        </row>
        <row r="7654">
          <cell r="A7654">
            <v>95413</v>
          </cell>
          <cell r="B7654" t="str">
            <v>CURSO DE CAPACITAÇÃO PARA ALMOXARIFE (ENCARGOS COMPLEMENTARES) - MENSALISTA</v>
          </cell>
          <cell r="C7654" t="str">
            <v>MES</v>
          </cell>
          <cell r="D7654">
            <v>15.07</v>
          </cell>
        </row>
        <row r="7655">
          <cell r="A7655">
            <v>95414</v>
          </cell>
          <cell r="B7655" t="str">
            <v>CURSO DE CAPACITAÇÃO PARA APONTADOR OU APROPRIADOR (ENCARGOS COMPLEMENTARES) - MENSALISTA</v>
          </cell>
          <cell r="C7655" t="str">
            <v>MES</v>
          </cell>
          <cell r="D7655">
            <v>63.61</v>
          </cell>
        </row>
        <row r="7656">
          <cell r="A7656">
            <v>95415</v>
          </cell>
          <cell r="B7656" t="str">
            <v>CURSO DE CAPACITAÇÃO PARA ENGENHEIRO CIVIL DE OBRA JÚNIOR (ENCARGOS COMPLEMENTARES) - MENSALISTA</v>
          </cell>
          <cell r="C7656" t="str">
            <v>MES</v>
          </cell>
          <cell r="D7656">
            <v>222.89</v>
          </cell>
        </row>
        <row r="7657">
          <cell r="A7657">
            <v>95416</v>
          </cell>
          <cell r="B7657" t="str">
            <v>CURSO DE CAPACITAÇÃO PARA AUXILIAR DE ESCRITÓRIO (ENCARGOS COMPLEMENTARES) - MENSALISTA</v>
          </cell>
          <cell r="C7657" t="str">
            <v>MES</v>
          </cell>
          <cell r="D7657">
            <v>12.54</v>
          </cell>
        </row>
        <row r="7658">
          <cell r="A7658">
            <v>95417</v>
          </cell>
          <cell r="B7658" t="str">
            <v>CURSO DE CAPACITAÇÃO PARA ENGENHEIRO CIVIL DE OBRA PLENO (ENCARGOS COMPLEMENTARES) - MENSALISTA</v>
          </cell>
          <cell r="C7658" t="str">
            <v>MES</v>
          </cell>
          <cell r="D7658">
            <v>235.33</v>
          </cell>
        </row>
        <row r="7659">
          <cell r="A7659">
            <v>95418</v>
          </cell>
          <cell r="B7659" t="str">
            <v>CURSO DE CAPACITAÇÃO PARA ENGENHEIRO CIVIL DE OBRA SÊNIOR (ENCARGOS COMPLEMENTARES) - MENSALISTA</v>
          </cell>
          <cell r="C7659" t="str">
            <v>MES</v>
          </cell>
          <cell r="D7659">
            <v>280.64999999999998</v>
          </cell>
        </row>
        <row r="7660">
          <cell r="A7660">
            <v>95419</v>
          </cell>
          <cell r="B7660" t="str">
            <v>CURSO DE CAPACITAÇÃO PARA ARQUITETO JÚNIOR (ENCARGOS COMPLEMENTARES) - MENSALISTA</v>
          </cell>
          <cell r="C7660" t="str">
            <v>MES</v>
          </cell>
          <cell r="D7660">
            <v>123.24</v>
          </cell>
        </row>
        <row r="7661">
          <cell r="A7661">
            <v>95420</v>
          </cell>
          <cell r="B7661" t="str">
            <v>CURSO DE CAPACITAÇÃO PARA ARQUITETO PLENO (ENCARGOS COMPLEMENTARES) - MENSALISTA</v>
          </cell>
          <cell r="C7661" t="str">
            <v>MES</v>
          </cell>
          <cell r="D7661">
            <v>130.56</v>
          </cell>
        </row>
        <row r="7662">
          <cell r="A7662">
            <v>95421</v>
          </cell>
          <cell r="B7662" t="str">
            <v>CURSO DE CAPACITAÇÃO PARA ARQUITETO SÊNIOR (ENCARGOS COMPLEMENTARES) - MENSALISTA</v>
          </cell>
          <cell r="C7662" t="str">
            <v>MES</v>
          </cell>
          <cell r="D7662">
            <v>136.83000000000001</v>
          </cell>
        </row>
        <row r="7663">
          <cell r="A7663">
            <v>95422</v>
          </cell>
          <cell r="B7663" t="str">
            <v>CURSO DE CAPACITAÇÃO PARA ENCARREGADO GERAL DE OBRAS (ENCARGOS COMPLEMENTARES) - MENSALISTA</v>
          </cell>
          <cell r="C7663" t="str">
            <v>MES</v>
          </cell>
          <cell r="D7663">
            <v>87.54</v>
          </cell>
        </row>
        <row r="7664">
          <cell r="A7664">
            <v>95423</v>
          </cell>
          <cell r="B7664" t="str">
            <v>CURSO DE CAPACITAÇÃO PARA MESTRE DE OBRAS (ENCARGOS COMPLEMENTARES) - MENSALISTA</v>
          </cell>
          <cell r="C7664" t="str">
            <v>MES</v>
          </cell>
          <cell r="D7664">
            <v>121.56</v>
          </cell>
        </row>
        <row r="7665">
          <cell r="A7665">
            <v>95424</v>
          </cell>
          <cell r="B7665" t="str">
            <v>CURSO DE CAPACITAÇÃO PARA TOPÓGRAFO (ENCARGOS COMPLEMENTARES) - MENSALISTA</v>
          </cell>
          <cell r="C7665" t="str">
            <v>MES</v>
          </cell>
          <cell r="D7665">
            <v>24.64</v>
          </cell>
        </row>
        <row r="7666">
          <cell r="A7666">
            <v>100288</v>
          </cell>
          <cell r="B7666" t="str">
            <v>CURSO DE CAPACITAÇÃO PARA VIGIA DIURNO (ENCARGOS COMPLEMENTARES) - HORISTA</v>
          </cell>
          <cell r="C7666" t="str">
            <v>H</v>
          </cell>
          <cell r="D7666">
            <v>7.0000000000000007E-2</v>
          </cell>
        </row>
        <row r="7667">
          <cell r="A7667">
            <v>100289</v>
          </cell>
          <cell r="B7667" t="str">
            <v>VIGIA DIURNO COM ENCARGOS COMPLEMENTARES</v>
          </cell>
          <cell r="C7667" t="str">
            <v>H</v>
          </cell>
          <cell r="D7667">
            <v>20.399999999999999</v>
          </cell>
        </row>
        <row r="7668">
          <cell r="A7668">
            <v>100291</v>
          </cell>
          <cell r="B7668" t="str">
            <v>CURSO DE CAPACITAÇÃO PARA AJUDANTE DE PINTOR (ENCARGOS COMPLEMENTARES) - HORISTA</v>
          </cell>
          <cell r="C7668" t="str">
            <v>H</v>
          </cell>
          <cell r="D7668">
            <v>0.21</v>
          </cell>
        </row>
        <row r="7669">
          <cell r="A7669">
            <v>100293</v>
          </cell>
          <cell r="B7669" t="str">
            <v>CURSO DE CAPACITAÇÃO PARA AUXILIAR DE AZULEJISTA (ENCARGOS COMPLEMENTARES) - HORISTA</v>
          </cell>
          <cell r="C7669" t="str">
            <v>H</v>
          </cell>
          <cell r="D7669">
            <v>0.21</v>
          </cell>
        </row>
        <row r="7670">
          <cell r="A7670">
            <v>100295</v>
          </cell>
          <cell r="B7670" t="str">
            <v>CURSO DE CAPACITAÇÃO PARA MONTADOR DE ELETROELETRONICOS (ENCARGOS COMPLEMENTARES) - HORISTA</v>
          </cell>
          <cell r="C7670" t="str">
            <v>H</v>
          </cell>
          <cell r="D7670">
            <v>0.57999999999999996</v>
          </cell>
        </row>
        <row r="7671">
          <cell r="A7671">
            <v>100298</v>
          </cell>
          <cell r="B7671" t="str">
            <v>CURSO DE CAPACITAÇÃO PARA MECÂNICO DE REFRIGERAÇÃO (ENCARGOS COMPLEMENTARES) - HORISTA</v>
          </cell>
          <cell r="C7671" t="str">
            <v>H</v>
          </cell>
          <cell r="D7671">
            <v>0.62</v>
          </cell>
        </row>
        <row r="7672">
          <cell r="A7672">
            <v>100299</v>
          </cell>
          <cell r="B7672" t="str">
            <v>CURSO DE CAPACITAÇÃO PARA TÉCNICO EM SEGURANÇA DO TRABALHO (ENCARGOS COMPLEMENTARES) - HORISTA</v>
          </cell>
          <cell r="C7672" t="str">
            <v>H</v>
          </cell>
          <cell r="D7672">
            <v>0.54</v>
          </cell>
        </row>
        <row r="7673">
          <cell r="A7673">
            <v>100301</v>
          </cell>
          <cell r="B7673" t="str">
            <v>AJUDANTE DE PINTOR COM ENCARGOS COMPLEMENTARES</v>
          </cell>
          <cell r="C7673" t="str">
            <v>H</v>
          </cell>
          <cell r="D7673">
            <v>21.55</v>
          </cell>
        </row>
        <row r="7674">
          <cell r="A7674">
            <v>100303</v>
          </cell>
          <cell r="B7674" t="str">
            <v>AUXILIAR DE AZULEJISTA COM ENCARGOS COMPLEMENTARES</v>
          </cell>
          <cell r="C7674" t="str">
            <v>H</v>
          </cell>
          <cell r="D7674">
            <v>19.91</v>
          </cell>
        </row>
        <row r="7675">
          <cell r="A7675">
            <v>100307</v>
          </cell>
          <cell r="B7675" t="str">
            <v>MONTADOR DE ELETROELETRÔNICOS COM ENCARGOS COMPLEMENTARES</v>
          </cell>
          <cell r="C7675" t="str">
            <v>H</v>
          </cell>
          <cell r="D7675">
            <v>24.34</v>
          </cell>
        </row>
        <row r="7676">
          <cell r="A7676">
            <v>100308</v>
          </cell>
          <cell r="B7676" t="str">
            <v>MECÂNICO DE REFRIGERAÇÃO COM ENCARGOS COMPLEMENTARES</v>
          </cell>
          <cell r="C7676" t="str">
            <v>H</v>
          </cell>
          <cell r="D7676">
            <v>27.32</v>
          </cell>
        </row>
        <row r="7677">
          <cell r="A7677">
            <v>100309</v>
          </cell>
          <cell r="B7677" t="str">
            <v>TÉCNICO EM SEGURANÇA DO TRABALHO COM ENCARGOS COMPLEMENTARES</v>
          </cell>
          <cell r="C7677" t="str">
            <v>H</v>
          </cell>
          <cell r="D7677">
            <v>28.9</v>
          </cell>
        </row>
        <row r="7678">
          <cell r="A7678">
            <v>100315</v>
          </cell>
          <cell r="B7678" t="str">
            <v>CURSO DE CAPACITAÇÃO PARA TÉCNICO EM SEGURANÇA DO TRABALHO (ENCARGOS COMPLEMENTARES) - MENSALISTA</v>
          </cell>
          <cell r="C7678" t="str">
            <v>MES</v>
          </cell>
          <cell r="D7678">
            <v>71.27</v>
          </cell>
        </row>
        <row r="7679">
          <cell r="A7679">
            <v>100321</v>
          </cell>
          <cell r="B7679" t="str">
            <v>TÉCNICO EM SEGURANÇA DO TRABALHO COM ENCARGOS COMPLEMENTARES</v>
          </cell>
          <cell r="C7679" t="str">
            <v>MES</v>
          </cell>
          <cell r="D7679">
            <v>5090.8900000000003</v>
          </cell>
        </row>
        <row r="7680">
          <cell r="A7680">
            <v>100533</v>
          </cell>
          <cell r="B7680" t="str">
            <v>TECNICO DE EDIFICACOES COM ENCARGOS COMPLEMENTARES</v>
          </cell>
          <cell r="C7680" t="str">
            <v>H</v>
          </cell>
          <cell r="D7680">
            <v>17.899999999999999</v>
          </cell>
        </row>
        <row r="7681">
          <cell r="A7681">
            <v>100534</v>
          </cell>
          <cell r="B7681" t="str">
            <v>TECNICO DE EDIFICACOES COM ENCARGOS COMPLEMENTARES</v>
          </cell>
          <cell r="C7681" t="str">
            <v>MES</v>
          </cell>
          <cell r="D7681">
            <v>3180.25</v>
          </cell>
        </row>
        <row r="7682">
          <cell r="A7682">
            <v>100535</v>
          </cell>
          <cell r="B7682" t="str">
            <v>CURSO DE CAPACITAÇÃO PARA TECNICO DE EDIFICACOES (ENCARGOS COMPLEMENTARES) - HORISTA</v>
          </cell>
          <cell r="C7682" t="str">
            <v>H</v>
          </cell>
          <cell r="D7682">
            <v>0.31</v>
          </cell>
        </row>
        <row r="7683">
          <cell r="A7683">
            <v>100536</v>
          </cell>
          <cell r="B7683" t="str">
            <v>CURSO DE CAPACITAÇÃO PARA TECNICO DE EDIFICACOES (ENCARGOS COMPLEMENTARES) - MENSALISTA</v>
          </cell>
          <cell r="C7683" t="str">
            <v>MES</v>
          </cell>
          <cell r="D7683">
            <v>42.12</v>
          </cell>
        </row>
        <row r="7684">
          <cell r="A7684">
            <v>101286</v>
          </cell>
          <cell r="B7684" t="str">
            <v>CURSO DE CAPACITAÇÃO PARA AJUDANTE DE ARMADOR (ENCARGOS COMPLEMENTARES) - MENSALISTA</v>
          </cell>
          <cell r="C7684" t="str">
            <v>MES</v>
          </cell>
          <cell r="D7684">
            <v>21.87</v>
          </cell>
        </row>
        <row r="7685">
          <cell r="A7685">
            <v>101287</v>
          </cell>
          <cell r="B7685" t="str">
            <v>CURSO DE CAPACITAÇÃO PARA AJUDANTE DE ELETRICISTA (ENCARGOS COMPLEMENTARES) - MENSALISTA</v>
          </cell>
          <cell r="C7685" t="str">
            <v>MES</v>
          </cell>
          <cell r="D7685">
            <v>70.739999999999995</v>
          </cell>
        </row>
        <row r="7686">
          <cell r="A7686">
            <v>101288</v>
          </cell>
          <cell r="B7686" t="str">
            <v>CURSO DE CAPACITAÇÃO PARA AJUDANTE DE ESTRUTURAS METÁLICAS(ENCARGOS COMPLEMENTARES) - MENSALISTA</v>
          </cell>
          <cell r="C7686" t="str">
            <v>MES</v>
          </cell>
          <cell r="D7686">
            <v>21.87</v>
          </cell>
        </row>
        <row r="7687">
          <cell r="A7687">
            <v>101289</v>
          </cell>
          <cell r="B7687" t="str">
            <v>CURSO DE CAPACITAÇÃO PARA AJUDANTE DE OPERAÇÃO EM GERAL (ENCARGOS COMPLEMENTARES) - MENSALISTA</v>
          </cell>
          <cell r="C7687" t="str">
            <v>MES</v>
          </cell>
          <cell r="D7687">
            <v>22.48</v>
          </cell>
        </row>
        <row r="7688">
          <cell r="A7688">
            <v>101290</v>
          </cell>
          <cell r="B7688" t="str">
            <v>CURSO DE CAPACITAÇÃO PARA AJUDANTE DE PINTOR (ENCARGOS COMPLEMENTARES) - MENSALISTA</v>
          </cell>
          <cell r="C7688" t="str">
            <v>MES</v>
          </cell>
          <cell r="D7688">
            <v>27.97</v>
          </cell>
        </row>
        <row r="7689">
          <cell r="A7689">
            <v>101291</v>
          </cell>
          <cell r="B7689" t="str">
            <v>CURSO DE CAPACITAÇÃO PARA AJUDANTE DE SERRALHEIRO (ENCARGOS COMPLEMENTARES) - MENSALISTA</v>
          </cell>
          <cell r="C7689" t="str">
            <v>MES</v>
          </cell>
          <cell r="D7689">
            <v>21.87</v>
          </cell>
        </row>
        <row r="7690">
          <cell r="A7690">
            <v>101292</v>
          </cell>
          <cell r="B7690" t="str">
            <v>CURSO DE CAPACITAÇÃO PARA AJUDANTE ESPECIALIZADO (ENCARGOS COMPLEMENTARES) - MENSALISTA</v>
          </cell>
          <cell r="C7690" t="str">
            <v>MES</v>
          </cell>
          <cell r="D7690">
            <v>22.48</v>
          </cell>
        </row>
        <row r="7691">
          <cell r="A7691">
            <v>101293</v>
          </cell>
          <cell r="B7691" t="str">
            <v>CURSO DE CAPACITAÇÃO PARA ARMADOR (ENCARGOS COMPLEMENTARES) - MENSALISTA</v>
          </cell>
          <cell r="C7691" t="str">
            <v>MES</v>
          </cell>
          <cell r="D7691">
            <v>34.21</v>
          </cell>
        </row>
        <row r="7692">
          <cell r="A7692">
            <v>101294</v>
          </cell>
          <cell r="B7692" t="str">
            <v>CURSO DE CAPACITAÇÃO PARA ASSENTADOR DE MANILHA (ENCARGOS COMPLEMENTARES) - MENSALISTA</v>
          </cell>
          <cell r="C7692" t="str">
            <v>MES</v>
          </cell>
          <cell r="D7692">
            <v>22.11</v>
          </cell>
        </row>
        <row r="7693">
          <cell r="A7693">
            <v>101295</v>
          </cell>
          <cell r="B7693" t="str">
            <v>CURSO DE CAPACITAÇÃO PARA AUXILIAR DE AZULEJISTA (ENCARGOS COMPLEMENTARES) - MENSALISTA</v>
          </cell>
          <cell r="C7693" t="str">
            <v>MES</v>
          </cell>
          <cell r="D7693">
            <v>27.98</v>
          </cell>
        </row>
        <row r="7694">
          <cell r="A7694">
            <v>101296</v>
          </cell>
          <cell r="B7694" t="str">
            <v>CURSO DE CAPACITAÇÃO PARA AUXILIAR DE ENCANADOR OU BOMBEIRO HIDRÁULICO (ENCARGOS COMPLEMENTARES) - MENSALISTA</v>
          </cell>
          <cell r="C7694" t="str">
            <v>MES</v>
          </cell>
          <cell r="D7694">
            <v>34.090000000000003</v>
          </cell>
        </row>
        <row r="7695">
          <cell r="A7695">
            <v>101297</v>
          </cell>
          <cell r="B7695" t="str">
            <v>CURSO DE CAPACITAÇÃO PARA AUXILIAR DE LABORATORISTA (ENCARGOS COMPLEMENTARES) - MENSALISTA</v>
          </cell>
          <cell r="C7695" t="str">
            <v>MES</v>
          </cell>
          <cell r="D7695">
            <v>28.04</v>
          </cell>
        </row>
        <row r="7696">
          <cell r="A7696">
            <v>101298</v>
          </cell>
          <cell r="B7696" t="str">
            <v>CURSO DE CAPACITAÇÃO PARA AUXILIAR DE MECANICO (ENCARGOS COMPLEMENTARES) - MENSALISTA</v>
          </cell>
          <cell r="C7696" t="str">
            <v>MES</v>
          </cell>
          <cell r="D7696">
            <v>21.87</v>
          </cell>
        </row>
        <row r="7697">
          <cell r="A7697">
            <v>101299</v>
          </cell>
          <cell r="B7697" t="str">
            <v>CURSO DE CAPACITAÇÃO PARA AUXILIAR DE PEDREIRO (ENCARGOS COMPLEMENTARES) - MENSALISTA</v>
          </cell>
          <cell r="C7697" t="str">
            <v>MES</v>
          </cell>
          <cell r="D7697">
            <v>27.97</v>
          </cell>
        </row>
        <row r="7698">
          <cell r="A7698">
            <v>101300</v>
          </cell>
          <cell r="B7698" t="str">
            <v>CURSO DE CAPACITAÇÃO PARA AUXILIAR DE SERVIÇOS GERAIS (ENCARGOS COMPLEMENTARES) - MENSALISTA</v>
          </cell>
          <cell r="C7698" t="str">
            <v>MES</v>
          </cell>
          <cell r="D7698">
            <v>21.38</v>
          </cell>
        </row>
        <row r="7699">
          <cell r="A7699">
            <v>101301</v>
          </cell>
          <cell r="B7699" t="str">
            <v>CURSO DE CAPACITAÇÃO PARA AUXILIAR DE TOPÓGRAFO (ENCARGOS COMPLEMENTARES) - MENSALISTA</v>
          </cell>
          <cell r="C7699" t="str">
            <v>MES</v>
          </cell>
          <cell r="D7699">
            <v>11.09</v>
          </cell>
        </row>
        <row r="7700">
          <cell r="A7700">
            <v>101302</v>
          </cell>
          <cell r="B7700" t="str">
            <v>CURSO DE CAPACITAÇÃO PARA AUXILIAR TÉCNICO DE ENGENHARIA (ENCARGOS COMPLEMENTARES) - MENSALISTA</v>
          </cell>
          <cell r="C7700" t="str">
            <v>MES</v>
          </cell>
          <cell r="D7700">
            <v>30.52</v>
          </cell>
        </row>
        <row r="7701">
          <cell r="A7701">
            <v>101303</v>
          </cell>
          <cell r="B7701" t="str">
            <v>CURSO DE CAPACITAÇÃO PARA MONTADOR DE ELETROELETRONICOS(ENCARGOS COMPLEMENTARES) - MENSALISTA</v>
          </cell>
          <cell r="C7701" t="str">
            <v>MES</v>
          </cell>
          <cell r="D7701">
            <v>77.510000000000005</v>
          </cell>
        </row>
        <row r="7702">
          <cell r="A7702">
            <v>101304</v>
          </cell>
          <cell r="B7702" t="str">
            <v>CURSO DE CAPACITAÇÃO PARA AZULEJISTA OU LADRILHISTA (ENCARGOS COMPLEMENTARES) - MENSALISTA</v>
          </cell>
          <cell r="C7702" t="str">
            <v>MES</v>
          </cell>
          <cell r="D7702">
            <v>44.99</v>
          </cell>
        </row>
        <row r="7703">
          <cell r="A7703">
            <v>101305</v>
          </cell>
          <cell r="B7703" t="str">
            <v>CURSO DE CAPACITAÇÃO PARA BLASTER, DINAMITADOR OU CABO DE FORÇA (ENCARGOS COMPLEMENTARES) - MENSALISTA</v>
          </cell>
          <cell r="C7703" t="str">
            <v>MES</v>
          </cell>
          <cell r="D7703">
            <v>37.9</v>
          </cell>
        </row>
        <row r="7704">
          <cell r="A7704">
            <v>101307</v>
          </cell>
          <cell r="B7704" t="str">
            <v>CURSO DE CAPACITAÇÃO PARA CALCETEIRO (ENCARGOS COMPLEMENTARES) - MENSALISTA</v>
          </cell>
          <cell r="C7704" t="str">
            <v>MES</v>
          </cell>
          <cell r="D7704">
            <v>30.99</v>
          </cell>
        </row>
        <row r="7705">
          <cell r="A7705">
            <v>101308</v>
          </cell>
          <cell r="B7705" t="str">
            <v>CURSO DE CAPACITAÇÃO PARA MONTADOR DE ESTRUTURAS METALICAS (ENCARGOS COMPLEMENTARES) - MENSALISTA</v>
          </cell>
          <cell r="C7705" t="str">
            <v>MES</v>
          </cell>
          <cell r="D7705">
            <v>24.54</v>
          </cell>
        </row>
        <row r="7706">
          <cell r="A7706">
            <v>101309</v>
          </cell>
          <cell r="B7706" t="str">
            <v>CURSO DE CAPACITAÇÃO PARA CARPINTEIRO AUXILIAR (ENCARGOS COMPLEMENTARES) - MENSALISTA</v>
          </cell>
          <cell r="C7706" t="str">
            <v>MES</v>
          </cell>
          <cell r="D7706">
            <v>27.97</v>
          </cell>
        </row>
        <row r="7707">
          <cell r="A7707">
            <v>101310</v>
          </cell>
          <cell r="B7707" t="str">
            <v>CURSO DE CAPACITAÇÃO PARA CARPINTEIRO DE ESQUADRIAS (ENCARGOS COMPLEMENTARES) - MENSALISTA</v>
          </cell>
          <cell r="C7707" t="str">
            <v>MES</v>
          </cell>
          <cell r="D7707">
            <v>41.19</v>
          </cell>
        </row>
        <row r="7708">
          <cell r="A7708">
            <v>101311</v>
          </cell>
          <cell r="B7708" t="str">
            <v>CURSO DE CAPACITAÇÃO PARA CARPINTEIRO DE FORMAS (ENCARGOS COMPLEMENTARES) - MENSALISTA</v>
          </cell>
          <cell r="C7708" t="str">
            <v>MES</v>
          </cell>
          <cell r="D7708">
            <v>34.21</v>
          </cell>
        </row>
        <row r="7709">
          <cell r="A7709">
            <v>101312</v>
          </cell>
          <cell r="B7709" t="str">
            <v>CURSO DE CAPACITAÇÃO PARA CAVOUQUEIRO OU OPERADOR DE PERFURATRIZ (ENCARGOS COMPLEMENTARES) - MENSALISTA</v>
          </cell>
          <cell r="C7709" t="str">
            <v>MES</v>
          </cell>
          <cell r="D7709">
            <v>26.26</v>
          </cell>
        </row>
        <row r="7710">
          <cell r="A7710">
            <v>101313</v>
          </cell>
          <cell r="B7710" t="str">
            <v>CURSO DE CAPACITAÇÃO PARA ELETRICISTA (ENCARGOS COMPLEMENTARES) - MENSALISTA</v>
          </cell>
          <cell r="C7710" t="str">
            <v>MES</v>
          </cell>
          <cell r="D7710">
            <v>110.63</v>
          </cell>
        </row>
        <row r="7711">
          <cell r="A7711">
            <v>101315</v>
          </cell>
          <cell r="B7711" t="str">
            <v>CURSO DE CAPACITAÇÃO PARA ELETROTÉCNICO (ENCARGOS COMPLEMENTARES) - MENSALISTA</v>
          </cell>
          <cell r="C7711" t="str">
            <v>MES</v>
          </cell>
          <cell r="D7711">
            <v>109.62</v>
          </cell>
        </row>
        <row r="7712">
          <cell r="A7712">
            <v>101316</v>
          </cell>
          <cell r="B7712" t="str">
            <v>CURSO DE CAPACITAÇÃO PARA ENCANADOR OU BOMBEIRO HIDRÁULICO (ENCARGOS COMPLEMENTARES) - MENSALISTA</v>
          </cell>
          <cell r="C7712" t="str">
            <v>MES</v>
          </cell>
          <cell r="D7712">
            <v>53.32</v>
          </cell>
        </row>
        <row r="7713">
          <cell r="A7713">
            <v>101320</v>
          </cell>
          <cell r="B7713" t="str">
            <v>CURSO DE CAPACITAÇÃO PARA MONTADOR DE MAQUINAS (ENCARGOS COMPLEMENTARES) - MENSALISTA</v>
          </cell>
          <cell r="C7713" t="str">
            <v>MES</v>
          </cell>
          <cell r="D7713">
            <v>16.21</v>
          </cell>
        </row>
        <row r="7714">
          <cell r="A7714">
            <v>101322</v>
          </cell>
          <cell r="B7714" t="str">
            <v>CURSO DE CAPACITAÇÃO PARA GESSEIRO (ENCARGOS COMPLEMENTARES) - MENSALISTA</v>
          </cell>
          <cell r="C7714" t="str">
            <v>MES</v>
          </cell>
          <cell r="D7714">
            <v>30.97</v>
          </cell>
        </row>
        <row r="7715">
          <cell r="A7715">
            <v>101323</v>
          </cell>
          <cell r="B7715" t="str">
            <v>CURSO DE CAPACITAÇÃO PARA IMPERMEABILIZADOR (ENCARGOS COMPLEMENTARES) - MENSALISTA</v>
          </cell>
          <cell r="C7715" t="str">
            <v>MES</v>
          </cell>
          <cell r="D7715">
            <v>62.87</v>
          </cell>
        </row>
        <row r="7716">
          <cell r="A7716">
            <v>101324</v>
          </cell>
          <cell r="B7716" t="str">
            <v>CURSO DE CAPACITAÇÃO PARA MOTORISTA DE CAMINHAO-BASCULANTE (ENCARGOS COMPLEMENTARES) - MENSALISTA</v>
          </cell>
          <cell r="C7716" t="str">
            <v>MES</v>
          </cell>
          <cell r="D7716">
            <v>18.03</v>
          </cell>
        </row>
        <row r="7717">
          <cell r="A7717">
            <v>101325</v>
          </cell>
          <cell r="B7717" t="str">
            <v>CURSO DE CAPACITAÇÃO PARA INSTALADOR DE TUBULAÇÕES (ENCARGOS COMPLEMENTARES) - MENSALISTA</v>
          </cell>
          <cell r="C7717" t="str">
            <v>MES</v>
          </cell>
          <cell r="D7717">
            <v>25.92</v>
          </cell>
        </row>
        <row r="7718">
          <cell r="A7718">
            <v>101326</v>
          </cell>
          <cell r="B7718" t="str">
            <v>CURSO DE CAPACITAÇÃO PARA JARDINEIRO (ENCARGOS COMPLEMENTARES) - MENSALISTA</v>
          </cell>
          <cell r="C7718" t="str">
            <v>MES</v>
          </cell>
          <cell r="D7718">
            <v>13.55</v>
          </cell>
        </row>
        <row r="7719">
          <cell r="A7719">
            <v>101328</v>
          </cell>
          <cell r="B7719" t="str">
            <v>CURSO DE CAPACITAÇÃO PARA MOTORISTA DE CAMINHAO-CARRETA (ENCARGOS COMPLEMENTARES) - MENSALISTA</v>
          </cell>
          <cell r="C7719" t="str">
            <v>MES</v>
          </cell>
          <cell r="D7719">
            <v>21.59</v>
          </cell>
        </row>
        <row r="7720">
          <cell r="A7720">
            <v>101329</v>
          </cell>
          <cell r="B7720" t="str">
            <v>CURSO DE CAPACITAÇÃO PARA MAÇARIQUEIRO (ENCARGOS COMPLEMENTARES) - MENSALISTA</v>
          </cell>
          <cell r="C7720" t="str">
            <v>MES</v>
          </cell>
          <cell r="D7720">
            <v>52.78</v>
          </cell>
        </row>
        <row r="7721">
          <cell r="A7721">
            <v>101330</v>
          </cell>
          <cell r="B7721" t="str">
            <v>CURSO DE CAPACITAÇÃO PARA MARCENEIRO (ENCARGOS COMPLEMENTARES) - MENSALISTA</v>
          </cell>
          <cell r="C7721" t="str">
            <v>MES</v>
          </cell>
          <cell r="D7721">
            <v>40.54</v>
          </cell>
        </row>
        <row r="7722">
          <cell r="A7722">
            <v>101331</v>
          </cell>
          <cell r="B7722" t="str">
            <v>CURSO DE CAPACITAÇÃO PARA MARMORISTA / GRANITEIRO (ENCARGOS COMPLEMENTARES) - MENSALISTA</v>
          </cell>
          <cell r="C7722" t="str">
            <v>MES</v>
          </cell>
          <cell r="D7722">
            <v>43.75</v>
          </cell>
        </row>
        <row r="7723">
          <cell r="A7723">
            <v>101332</v>
          </cell>
          <cell r="B7723" t="str">
            <v>CURSO DE CAPACITAÇÃO PARA MOTORISTA DE CARRO DE PASSEIO (ENCARGOS COMPLEMENTARES) - MENSALISTA</v>
          </cell>
          <cell r="C7723" t="str">
            <v>MES</v>
          </cell>
          <cell r="D7723">
            <v>14.45</v>
          </cell>
        </row>
        <row r="7724">
          <cell r="A7724">
            <v>101333</v>
          </cell>
          <cell r="B7724" t="str">
            <v>CURSO DE CAPACITAÇÃO PARA MECÂNICO DE EQUIPAMENTOS PESADOS (ENCARGOS COMPLEMENTARES) - MENSALISTA</v>
          </cell>
          <cell r="C7724" t="str">
            <v>MES</v>
          </cell>
          <cell r="D7724">
            <v>26.41</v>
          </cell>
        </row>
        <row r="7725">
          <cell r="A7725">
            <v>101334</v>
          </cell>
          <cell r="B7725" t="str">
            <v>CURSO DE CAPACITAÇÃO PARA MECÂNICO DE REFRIGERAÇÃO (ENCARGOS COMPLEMENTARES) - MENSALISTA</v>
          </cell>
          <cell r="C7725" t="str">
            <v>MES</v>
          </cell>
          <cell r="D7725">
            <v>81.8</v>
          </cell>
        </row>
        <row r="7726">
          <cell r="A7726">
            <v>101336</v>
          </cell>
          <cell r="B7726" t="str">
            <v>CURSO DE CAPACITAÇÃO PARA MOTORISTA OPERADOR DE CAMINHAO COM MUNCK (ENCARGOS COMPLEMENTARES) - MENSALISTA</v>
          </cell>
          <cell r="C7726" t="str">
            <v>MES</v>
          </cell>
          <cell r="D7726">
            <v>60.94</v>
          </cell>
        </row>
        <row r="7727">
          <cell r="A7727">
            <v>101337</v>
          </cell>
          <cell r="B7727" t="str">
            <v>CURSO DE CAPACITAÇÃO PARA NIVELADOR (ENCARGOS COMPLEMENTARES) - MENSALISTA</v>
          </cell>
          <cell r="C7727" t="str">
            <v>MES</v>
          </cell>
          <cell r="D7727">
            <v>15.76</v>
          </cell>
        </row>
        <row r="7728">
          <cell r="A7728">
            <v>101338</v>
          </cell>
          <cell r="B7728" t="str">
            <v>CURSO DE CAPACITAÇÃO PARA OPERADOR DE BATE-ESTACAS (ENCARGOS COMPLEMENTARES) - MENSALISTA</v>
          </cell>
          <cell r="C7728" t="str">
            <v>MES</v>
          </cell>
          <cell r="D7728">
            <v>32.6</v>
          </cell>
        </row>
        <row r="7729">
          <cell r="A7729">
            <v>101339</v>
          </cell>
          <cell r="B7729" t="str">
            <v>CURSO DE CAPACITAÇÃO PARA OPERADOR DE BETONEIRA (ENCARGOS COMPLEMENTARES) - MENSALISTA</v>
          </cell>
          <cell r="C7729" t="str">
            <v>MES</v>
          </cell>
          <cell r="D7729">
            <v>15.77</v>
          </cell>
        </row>
        <row r="7730">
          <cell r="A7730">
            <v>101340</v>
          </cell>
          <cell r="B7730" t="str">
            <v>CURSO DE CAPACITAÇÃO PARA OPERADOR DE BETONEIRA ESTACIONARIA / MISTURADOR (ENCARGOS COMPLEMENTARES) - MENSALISTA</v>
          </cell>
          <cell r="C7730" t="str">
            <v>MES</v>
          </cell>
          <cell r="D7730">
            <v>14.47</v>
          </cell>
        </row>
        <row r="7731">
          <cell r="A7731">
            <v>101341</v>
          </cell>
          <cell r="B7731" t="str">
            <v>CURSO DE CAPACITAÇÃO PARA OPERADOR DE COMPRESSOR DE AR OU COMPRESSORISTA (ENCARGOS COMPLEMENTARES) - MENSALISTA</v>
          </cell>
          <cell r="C7731" t="str">
            <v>MES</v>
          </cell>
          <cell r="D7731">
            <v>16.91</v>
          </cell>
        </row>
        <row r="7732">
          <cell r="A7732">
            <v>101342</v>
          </cell>
          <cell r="B7732" t="str">
            <v>CURSO DE CAPACITAÇÃO PARA OPERADOR DE DEMARCADORA DE FAIXAS DE TRAFEGO (ENCARGOS COMPLEMENTARES) - MENSALISTA</v>
          </cell>
          <cell r="C7732" t="str">
            <v>MES</v>
          </cell>
          <cell r="D7732">
            <v>15.77</v>
          </cell>
        </row>
        <row r="7733">
          <cell r="A7733">
            <v>101343</v>
          </cell>
          <cell r="B7733" t="str">
            <v>CURSO DE CAPACITAÇÃO PARA OPERADOR DE ESCAVADEIRA (ENCARGOS COMPLEMENTARES) - MENSALISTA</v>
          </cell>
          <cell r="C7733" t="str">
            <v>MES</v>
          </cell>
          <cell r="D7733">
            <v>34.21</v>
          </cell>
        </row>
        <row r="7734">
          <cell r="A7734">
            <v>101344</v>
          </cell>
          <cell r="B7734" t="str">
            <v>CURSO DE CAPACITAÇÃO PARA OPERADOR DE GUINCHO OU GUINCHEIRO (ENCARGOS COMPLEMENTARES) - MENSALISTA</v>
          </cell>
          <cell r="C7734" t="str">
            <v>MES</v>
          </cell>
          <cell r="D7734">
            <v>26.03</v>
          </cell>
        </row>
        <row r="7735">
          <cell r="A7735">
            <v>101345</v>
          </cell>
          <cell r="B7735" t="str">
            <v>CURSO DE CAPACITAÇÃO PARA OPERADOR DE GUINDASTE (ENCARGOS COMPLEMENTARES) - MENSALISTA</v>
          </cell>
          <cell r="C7735" t="str">
            <v>MES</v>
          </cell>
          <cell r="D7735">
            <v>50.47</v>
          </cell>
        </row>
        <row r="7736">
          <cell r="A7736">
            <v>101346</v>
          </cell>
          <cell r="B7736" t="str">
            <v>CURSO DE CAPACITAÇÃO PARA OPERADOR DE JATO ABRASIVO OU JATISTA (ENCARGOS COMPLEMENTARES) - MENSALISTA</v>
          </cell>
          <cell r="C7736" t="str">
            <v>MES</v>
          </cell>
          <cell r="D7736">
            <v>31.15</v>
          </cell>
        </row>
        <row r="7737">
          <cell r="A7737">
            <v>101347</v>
          </cell>
          <cell r="B7737" t="str">
            <v>CURSO DE CAPACITAÇÃO PARA OPERADOR DE MAQUINAS E TRATORES DIVERSOS (ENCARGOS COMPLEMENTARES) - MENSALISTA</v>
          </cell>
          <cell r="C7737" t="str">
            <v>MES</v>
          </cell>
          <cell r="D7737">
            <v>24.6</v>
          </cell>
        </row>
        <row r="7738">
          <cell r="A7738">
            <v>101348</v>
          </cell>
          <cell r="B7738" t="str">
            <v>CURSO DE CAPACITAÇÃO PARA OPERADOR DE MARTELETE OU MARTELETEIRO (ENCARGOS COMPLEMENTARES) - MENSALISTA</v>
          </cell>
          <cell r="C7738" t="str">
            <v>MES</v>
          </cell>
          <cell r="D7738">
            <v>18.440000000000001</v>
          </cell>
        </row>
        <row r="7739">
          <cell r="A7739">
            <v>101349</v>
          </cell>
          <cell r="B7739" t="str">
            <v>CURSO DE CAPACITAÇÃO PARA OPERADOR DE MOTO SCRAPER (ENCARGOS COMPLEMENTARES) - MENSALISTA</v>
          </cell>
          <cell r="C7739" t="str">
            <v>MES</v>
          </cell>
          <cell r="D7739">
            <v>29.46</v>
          </cell>
        </row>
        <row r="7740">
          <cell r="A7740">
            <v>101350</v>
          </cell>
          <cell r="B7740" t="str">
            <v>CURSO DE CAPACITAÇÃO PARA OPERADOR DE MOTONIVELADORA (ENCARGOS COMPLEMENTARES) - MENSALISTA</v>
          </cell>
          <cell r="C7740" t="str">
            <v>MES</v>
          </cell>
          <cell r="D7740">
            <v>29.46</v>
          </cell>
        </row>
        <row r="7741">
          <cell r="A7741">
            <v>101351</v>
          </cell>
          <cell r="B7741" t="str">
            <v>CURSO DE CAPACITAÇÃO PARA OPERADOR DE PA CARREGADEIRA (ENCARGOS COMPLEMENTARES) - MENSALISTA</v>
          </cell>
          <cell r="C7741" t="str">
            <v>MES</v>
          </cell>
          <cell r="D7741">
            <v>15.77</v>
          </cell>
        </row>
        <row r="7742">
          <cell r="A7742">
            <v>101352</v>
          </cell>
          <cell r="B7742" t="str">
            <v>CURSO DE CAPACITAÇÃO PARA OPERADOR DE PAVIMENTADORA / MESA VIBROACABADORA (ENCARGOS COMPLEMENTARES) - MENSALISTA</v>
          </cell>
          <cell r="C7742" t="str">
            <v>MES</v>
          </cell>
          <cell r="D7742">
            <v>15.77</v>
          </cell>
        </row>
        <row r="7743">
          <cell r="A7743">
            <v>101353</v>
          </cell>
          <cell r="B7743" t="str">
            <v>CURSO DE CAPACITAÇÃO PARA OPERADOR DE ROLO COMPACTADOR (ENCARGOS COMPLEMENTARES) - MENSALISTA</v>
          </cell>
          <cell r="C7743" t="str">
            <v>MES</v>
          </cell>
          <cell r="D7743">
            <v>16.98</v>
          </cell>
        </row>
        <row r="7744">
          <cell r="A7744">
            <v>101355</v>
          </cell>
          <cell r="B7744" t="str">
            <v>CURSO DE CAPACITAÇÃO PARA OPERADOR DE USINA DE ASFALTO, DE SOLOS OU DE CONCRETO (ENCARGOS COMPLEMENTARES) - MENSALISTA</v>
          </cell>
          <cell r="C7744" t="str">
            <v>MES</v>
          </cell>
          <cell r="D7744">
            <v>29.46</v>
          </cell>
        </row>
        <row r="7745">
          <cell r="A7745">
            <v>101356</v>
          </cell>
          <cell r="B7745" t="str">
            <v>CURSO DE CAPACITAÇÃO PARA PASTILHEIRO (ENCARGOS COMPLEMENTARES) - MENSALISTA</v>
          </cell>
          <cell r="C7745" t="str">
            <v>MES</v>
          </cell>
          <cell r="D7745">
            <v>43.75</v>
          </cell>
        </row>
        <row r="7746">
          <cell r="A7746">
            <v>101357</v>
          </cell>
          <cell r="B7746" t="str">
            <v>CURSO DE CAPACITAÇÃO PARA PEDREIRO (ENCARGOS COMPLEMENTARES) - MENSALISTA</v>
          </cell>
          <cell r="C7746" t="str">
            <v>MES</v>
          </cell>
          <cell r="D7746">
            <v>62.85</v>
          </cell>
        </row>
        <row r="7747">
          <cell r="A7747">
            <v>101358</v>
          </cell>
          <cell r="B7747" t="str">
            <v>CURSO DE CAPACITAÇÃO PARA PINTOR (ENCARGOS COMPLEMENTARES) - MENSALISTA</v>
          </cell>
          <cell r="C7747" t="str">
            <v>MES</v>
          </cell>
          <cell r="D7747">
            <v>43.75</v>
          </cell>
        </row>
        <row r="7748">
          <cell r="A7748">
            <v>101359</v>
          </cell>
          <cell r="B7748" t="str">
            <v>CURSO DE CAPACITAÇÃO PARA PINTOR DE LETREIROS (ENCARGOS COMPLEMENTARES) - MENSALISTA</v>
          </cell>
          <cell r="C7748" t="str">
            <v>MES</v>
          </cell>
          <cell r="D7748">
            <v>42.48</v>
          </cell>
        </row>
        <row r="7749">
          <cell r="A7749">
            <v>101360</v>
          </cell>
          <cell r="B7749" t="str">
            <v>CURSO DE CAPACITAÇÃO PARA PINTOR PARA TINTA EPOXI (ENCARGOS COMPLEMENTARES) - MENSALISTA</v>
          </cell>
          <cell r="C7749" t="str">
            <v>MES</v>
          </cell>
          <cell r="D7749">
            <v>43.75</v>
          </cell>
        </row>
        <row r="7750">
          <cell r="A7750">
            <v>101361</v>
          </cell>
          <cell r="B7750" t="str">
            <v>CURSO DE CAPACITAÇÃO PARA POCEIRO / ESCAVADOR DE VALAS E TUBULOES (ENCARGOS COMPLEMENTARES) - MENSALISTA</v>
          </cell>
          <cell r="C7750" t="str">
            <v>MES</v>
          </cell>
          <cell r="D7750">
            <v>41.86</v>
          </cell>
        </row>
        <row r="7751">
          <cell r="A7751">
            <v>101363</v>
          </cell>
          <cell r="B7751" t="str">
            <v>CURSO DE CAPACITAÇÃO PARA SERRALHEIRO (ENCARGOS COMPLEMENTARES) - MENSALISTA</v>
          </cell>
          <cell r="C7751" t="str">
            <v>MES</v>
          </cell>
          <cell r="D7751">
            <v>34.21</v>
          </cell>
        </row>
        <row r="7752">
          <cell r="A7752">
            <v>101364</v>
          </cell>
          <cell r="B7752" t="str">
            <v>CURSO DE CAPACITAÇÃO PARA SERVENTE DE OBRAS (ENCARGOS COMPLEMENTARES) - MENSALISTA</v>
          </cell>
          <cell r="C7752" t="str">
            <v>MES</v>
          </cell>
          <cell r="D7752">
            <v>39.270000000000003</v>
          </cell>
        </row>
        <row r="7753">
          <cell r="A7753">
            <v>101365</v>
          </cell>
          <cell r="B7753" t="str">
            <v>CURSO DE CAPACITAÇÃO PARA SOLDADOR (ENCARGOS COMPLEMENTARES) - MENSALISTA</v>
          </cell>
          <cell r="C7753" t="str">
            <v>MES</v>
          </cell>
          <cell r="D7753">
            <v>34.21</v>
          </cell>
        </row>
        <row r="7754">
          <cell r="A7754">
            <v>101366</v>
          </cell>
          <cell r="B7754" t="str">
            <v>CURSO DE CAPACITAÇÃO PARA SOLDADOR ELETRICO (ENCARGOS COMPLEMENTARES) - MENSALISTA</v>
          </cell>
          <cell r="C7754" t="str">
            <v>MES</v>
          </cell>
          <cell r="D7754">
            <v>40.200000000000003</v>
          </cell>
        </row>
        <row r="7755">
          <cell r="A7755">
            <v>101368</v>
          </cell>
          <cell r="B7755" t="str">
            <v>CURSO DE CAPACITAÇÃO PARA TECNICO EM LABORATORIO E CAMPO DE CONSTRUCAO CIVIL (ENCARGOS COMPLEMENTARES) - MENSALISTA</v>
          </cell>
          <cell r="C7755" t="str">
            <v>MES</v>
          </cell>
          <cell r="D7755">
            <v>31.6</v>
          </cell>
        </row>
        <row r="7756">
          <cell r="A7756">
            <v>101369</v>
          </cell>
          <cell r="B7756" t="str">
            <v>CURSO DE CAPACITAÇÃO PARA TECNICO EM SONDAGEM (ENCARGOS COMPLEMENTARES) - MENSALISTA</v>
          </cell>
          <cell r="C7756" t="str">
            <v>MES</v>
          </cell>
          <cell r="D7756">
            <v>103.81</v>
          </cell>
        </row>
        <row r="7757">
          <cell r="A7757">
            <v>101370</v>
          </cell>
          <cell r="B7757" t="str">
            <v>CURSO DE CAPACITAÇÃO PARA TELHADOR (ENCARGOS COMPLEMENTARES) - MENSALISTA</v>
          </cell>
          <cell r="C7757" t="str">
            <v>MES</v>
          </cell>
          <cell r="D7757">
            <v>33.799999999999997</v>
          </cell>
        </row>
        <row r="7758">
          <cell r="A7758">
            <v>101371</v>
          </cell>
          <cell r="B7758" t="str">
            <v>CURSO DE CAPACITAÇÃO PARA VIDRACEIRO (ENCARGOS COMPLEMENTARES) - MENSALISTA</v>
          </cell>
          <cell r="C7758" t="str">
            <v>MES</v>
          </cell>
          <cell r="D7758">
            <v>37.72</v>
          </cell>
        </row>
        <row r="7759">
          <cell r="A7759">
            <v>101372</v>
          </cell>
          <cell r="B7759" t="str">
            <v>CURSO DE CAPACITAÇÃO PARA VIGIA DIURNO (ENCARGOS COMPLEMENTARES) - MENSALISTA</v>
          </cell>
          <cell r="C7759" t="str">
            <v>MES</v>
          </cell>
          <cell r="D7759">
            <v>10.210000000000001</v>
          </cell>
        </row>
        <row r="7760">
          <cell r="A7760">
            <v>101374</v>
          </cell>
          <cell r="B7760" t="str">
            <v>AJUDANTE DE ARMADOR COM ENCARGOS COMPLEMENTARES</v>
          </cell>
          <cell r="C7760" t="str">
            <v>MES</v>
          </cell>
          <cell r="D7760">
            <v>3582.23</v>
          </cell>
        </row>
        <row r="7761">
          <cell r="A7761">
            <v>101375</v>
          </cell>
          <cell r="B7761" t="str">
            <v>AJUDANTE DE ELETRICISTA COM ENCARGOS COMPLEMENTARES</v>
          </cell>
          <cell r="C7761" t="str">
            <v>MES</v>
          </cell>
          <cell r="D7761">
            <v>3628.68</v>
          </cell>
        </row>
        <row r="7762">
          <cell r="A7762">
            <v>101376</v>
          </cell>
          <cell r="B7762" t="str">
            <v>AJUDANTE DE ESTRUTURAS METÁLICAS COM ENCARGOS COMPLEMENTARES</v>
          </cell>
          <cell r="C7762" t="str">
            <v>MES</v>
          </cell>
          <cell r="D7762">
            <v>3356.65</v>
          </cell>
        </row>
        <row r="7763">
          <cell r="A7763">
            <v>101377</v>
          </cell>
          <cell r="B7763" t="str">
            <v>AJUDANTE DE OPERAÇÃO EM GERAL COM ENCARGOS COMPLEMENTARES</v>
          </cell>
          <cell r="C7763" t="str">
            <v>MES</v>
          </cell>
          <cell r="D7763">
            <v>3643.67</v>
          </cell>
        </row>
        <row r="7764">
          <cell r="A7764">
            <v>101378</v>
          </cell>
          <cell r="B7764" t="str">
            <v>AJUDANTE DE PINTOR COM ENCARGOS COMPLEMENTARES</v>
          </cell>
          <cell r="C7764" t="str">
            <v>MES</v>
          </cell>
          <cell r="D7764">
            <v>3896.49</v>
          </cell>
        </row>
        <row r="7765">
          <cell r="A7765">
            <v>101379</v>
          </cell>
          <cell r="B7765" t="str">
            <v>AJUDANTE DE SERRALHEIRO COM ENCARGOS COMPLEMENTARES</v>
          </cell>
          <cell r="C7765" t="str">
            <v>MES</v>
          </cell>
          <cell r="D7765">
            <v>3582.23</v>
          </cell>
        </row>
        <row r="7766">
          <cell r="A7766">
            <v>101380</v>
          </cell>
          <cell r="B7766" t="str">
            <v>AJUDANTE ESPECIALIZADO COM ENCARGOS COMPLEMENTARES</v>
          </cell>
          <cell r="C7766" t="str">
            <v>MES</v>
          </cell>
          <cell r="D7766">
            <v>3620.07</v>
          </cell>
        </row>
        <row r="7767">
          <cell r="A7767">
            <v>101381</v>
          </cell>
          <cell r="B7767" t="str">
            <v>ARMADOR COM ENCARGOS COMPLEMENTARES</v>
          </cell>
          <cell r="C7767" t="str">
            <v>MES</v>
          </cell>
          <cell r="D7767">
            <v>4835.71</v>
          </cell>
        </row>
        <row r="7768">
          <cell r="A7768">
            <v>101382</v>
          </cell>
          <cell r="B7768" t="str">
            <v>ASSENTADOR DE MANILHAS COM ENCARGOS COMPLEMENTARES</v>
          </cell>
          <cell r="C7768" t="str">
            <v>MES</v>
          </cell>
          <cell r="D7768">
            <v>2895.93</v>
          </cell>
        </row>
        <row r="7769">
          <cell r="A7769">
            <v>101383</v>
          </cell>
          <cell r="B7769" t="str">
            <v>AUXILIAR DE AZULEJISTA COM ENCARGOS COMPLEMENTARES</v>
          </cell>
          <cell r="C7769" t="str">
            <v>MES</v>
          </cell>
          <cell r="D7769">
            <v>3588.76</v>
          </cell>
        </row>
        <row r="7770">
          <cell r="A7770">
            <v>101384</v>
          </cell>
          <cell r="B7770" t="str">
            <v>AUXILIAR DE ENCANADOR OU BOMBEIRO HIDRÁULICO COM ENCARGOS COMPLEMENTARES</v>
          </cell>
          <cell r="C7770" t="str">
            <v>MES</v>
          </cell>
          <cell r="D7770">
            <v>3464.37</v>
          </cell>
        </row>
        <row r="7771">
          <cell r="A7771">
            <v>101385</v>
          </cell>
          <cell r="B7771" t="str">
            <v>AUXILIAR DE LABORATORISTA DE SOLOS E DE CONCRETO COM ENCARGOS COMPLEMENTARES</v>
          </cell>
          <cell r="C7771" t="str">
            <v>MES</v>
          </cell>
          <cell r="D7771">
            <v>4363.53</v>
          </cell>
        </row>
        <row r="7772">
          <cell r="A7772">
            <v>101386</v>
          </cell>
          <cell r="B7772" t="str">
            <v>AUXILIAR DE MECÂNICO COM ENCARGOS COMPLEMENTARES</v>
          </cell>
          <cell r="C7772" t="str">
            <v>MES</v>
          </cell>
          <cell r="D7772">
            <v>3356.65</v>
          </cell>
        </row>
        <row r="7773">
          <cell r="A7773">
            <v>101387</v>
          </cell>
          <cell r="B7773" t="str">
            <v>AUXILIAR DE PEDREIRO COM ENCARGOS COMPLEMENTARES</v>
          </cell>
          <cell r="C7773" t="str">
            <v>MES</v>
          </cell>
          <cell r="D7773">
            <v>3588.33</v>
          </cell>
        </row>
        <row r="7774">
          <cell r="A7774">
            <v>101388</v>
          </cell>
          <cell r="B7774" t="str">
            <v>AUXILIAR DE SERVIÇOS GERAIS COM ENCARGOS COMPLEMENTARES</v>
          </cell>
          <cell r="C7774" t="str">
            <v>MES</v>
          </cell>
          <cell r="D7774">
            <v>3508.03</v>
          </cell>
        </row>
        <row r="7775">
          <cell r="A7775">
            <v>101389</v>
          </cell>
          <cell r="B7775" t="str">
            <v>AUXILIAR DE TOPÓGRAFO COM ENCARGOS COMPLEMENTARES</v>
          </cell>
          <cell r="C7775" t="str">
            <v>MES</v>
          </cell>
          <cell r="D7775">
            <v>1965.31</v>
          </cell>
        </row>
        <row r="7776">
          <cell r="A7776">
            <v>101390</v>
          </cell>
          <cell r="B7776" t="str">
            <v>AUXILIAR TÉCNICO / ASSISTENTE DE ENGENHARIA COM ENCARGOS COMPLEMENTARES</v>
          </cell>
          <cell r="C7776" t="str">
            <v>MES</v>
          </cell>
          <cell r="D7776">
            <v>4695.9399999999996</v>
          </cell>
        </row>
        <row r="7777">
          <cell r="A7777">
            <v>101391</v>
          </cell>
          <cell r="B7777" t="str">
            <v>AZULEJISTA OU LADRILHEIRO COM ENCARGOS COMPLEMENTARES</v>
          </cell>
          <cell r="C7777" t="str">
            <v>MES</v>
          </cell>
          <cell r="D7777">
            <v>4944.4399999999996</v>
          </cell>
        </row>
        <row r="7778">
          <cell r="A7778">
            <v>101392</v>
          </cell>
          <cell r="B7778" t="str">
            <v>BLASTER, DINAMITADOR OU CABO DE FORÇA COM ENCARGOS COMPLEMENTARES</v>
          </cell>
          <cell r="C7778" t="str">
            <v>MES</v>
          </cell>
          <cell r="D7778">
            <v>3618.72</v>
          </cell>
        </row>
        <row r="7779">
          <cell r="A7779">
            <v>101394</v>
          </cell>
          <cell r="B7779" t="str">
            <v>CALCETEIRO COM ENCARGOS COMPLEMENTARES</v>
          </cell>
          <cell r="C7779" t="str">
            <v>MES</v>
          </cell>
          <cell r="D7779">
            <v>4508.0200000000004</v>
          </cell>
        </row>
        <row r="7780">
          <cell r="A7780">
            <v>101395</v>
          </cell>
          <cell r="B7780" t="str">
            <v>CARPINTEIRO AUXILIAR COM ENCARGOS COMPLEMENTARES</v>
          </cell>
          <cell r="C7780" t="str">
            <v>MES</v>
          </cell>
          <cell r="D7780">
            <v>3562</v>
          </cell>
        </row>
        <row r="7781">
          <cell r="A7781">
            <v>101396</v>
          </cell>
          <cell r="B7781" t="str">
            <v>CARPINTEIRO DE ESQUADRIAS COM ENCARGOS COMPLEMENTARES</v>
          </cell>
          <cell r="C7781" t="str">
            <v>MES</v>
          </cell>
          <cell r="D7781">
            <v>4615.5</v>
          </cell>
        </row>
        <row r="7782">
          <cell r="A7782">
            <v>101397</v>
          </cell>
          <cell r="B7782" t="str">
            <v>CARPINTEIRO DE FORMAS COM ENCARGOS COMPLEMENTARES</v>
          </cell>
          <cell r="C7782" t="str">
            <v>MES</v>
          </cell>
          <cell r="D7782">
            <v>4809.38</v>
          </cell>
        </row>
        <row r="7783">
          <cell r="A7783">
            <v>101398</v>
          </cell>
          <cell r="B7783" t="str">
            <v>CAVOUQUEIRO OU OPERADOR DE PERFURATRIZ COM ENCARGOS COMPLEMENTARES</v>
          </cell>
          <cell r="C7783" t="str">
            <v>MES</v>
          </cell>
          <cell r="D7783">
            <v>3802.43</v>
          </cell>
        </row>
        <row r="7784">
          <cell r="A7784">
            <v>101399</v>
          </cell>
          <cell r="B7784" t="str">
            <v>ELETRICISTA COM ENCARGOS COMPLEMENTARES</v>
          </cell>
          <cell r="C7784" t="str">
            <v>MES</v>
          </cell>
          <cell r="D7784">
            <v>4909.71</v>
          </cell>
        </row>
        <row r="7785">
          <cell r="A7785">
            <v>101401</v>
          </cell>
          <cell r="B7785" t="str">
            <v>ELETROTÉCNICO COM ENCARGOS COMPLEMENTARES</v>
          </cell>
          <cell r="C7785" t="str">
            <v>MES</v>
          </cell>
          <cell r="D7785">
            <v>5589.39</v>
          </cell>
        </row>
        <row r="7786">
          <cell r="A7786">
            <v>101402</v>
          </cell>
          <cell r="B7786" t="str">
            <v>ENCANADOR OU BOMBEIRO HIDRÁULICO COM ENCARGOS COMPLEMENTARES</v>
          </cell>
          <cell r="C7786" t="str">
            <v>MES</v>
          </cell>
          <cell r="D7786">
            <v>4724.74</v>
          </cell>
        </row>
        <row r="7787">
          <cell r="A7787">
            <v>101407</v>
          </cell>
          <cell r="B7787" t="str">
            <v>GESSEIRO COM ENCARGOS COMPLEMENTARES</v>
          </cell>
          <cell r="C7787" t="str">
            <v>MES</v>
          </cell>
          <cell r="D7787">
            <v>4506.8100000000004</v>
          </cell>
        </row>
        <row r="7788">
          <cell r="A7788">
            <v>101408</v>
          </cell>
          <cell r="B7788" t="str">
            <v>IMPERMEABILIZADOR COM ENCARGOS COMPLEMENTARES</v>
          </cell>
          <cell r="C7788" t="str">
            <v>MES</v>
          </cell>
          <cell r="D7788">
            <v>4865.21</v>
          </cell>
        </row>
        <row r="7789">
          <cell r="A7789">
            <v>101409</v>
          </cell>
          <cell r="B7789" t="str">
            <v>INSTALADOR DE TUBULAÇÕES COM ENCARGOS COMPLEMENTARES</v>
          </cell>
          <cell r="C7789" t="str">
            <v>MES</v>
          </cell>
          <cell r="D7789">
            <v>3199.19</v>
          </cell>
        </row>
        <row r="7790">
          <cell r="A7790">
            <v>101410</v>
          </cell>
          <cell r="B7790" t="str">
            <v>JARDINEIRO COM ENCARGOS COMPLEMENTARES</v>
          </cell>
          <cell r="C7790" t="str">
            <v>MES</v>
          </cell>
          <cell r="D7790">
            <v>4467.8900000000003</v>
          </cell>
        </row>
        <row r="7791">
          <cell r="A7791">
            <v>101412</v>
          </cell>
          <cell r="B7791" t="str">
            <v>MAÇARIQUEIRO COM ENCARGOS COMPLEMENTARES</v>
          </cell>
          <cell r="C7791" t="str">
            <v>MES</v>
          </cell>
          <cell r="D7791">
            <v>5001.0600000000004</v>
          </cell>
        </row>
        <row r="7792">
          <cell r="A7792">
            <v>101413</v>
          </cell>
          <cell r="B7792" t="str">
            <v>MARCENEIRO COM ENCARGOS COMPLEMENTARES</v>
          </cell>
          <cell r="C7792" t="str">
            <v>MES</v>
          </cell>
          <cell r="D7792">
            <v>4563.6899999999996</v>
          </cell>
        </row>
        <row r="7793">
          <cell r="A7793">
            <v>101414</v>
          </cell>
          <cell r="B7793" t="str">
            <v>MARMORISTA / GRANITEIRO COM ENCARGOS COMPLEMENTARES</v>
          </cell>
          <cell r="C7793" t="str">
            <v>MES</v>
          </cell>
          <cell r="D7793">
            <v>4845.25</v>
          </cell>
        </row>
        <row r="7794">
          <cell r="A7794">
            <v>101415</v>
          </cell>
          <cell r="B7794" t="str">
            <v>MECÂNICO DE EQUIPAMENTOS PESADOS COM ENCARGOS COMPLEMENTARES</v>
          </cell>
          <cell r="C7794" t="str">
            <v>MES</v>
          </cell>
          <cell r="D7794">
            <v>4849.41</v>
          </cell>
        </row>
        <row r="7795">
          <cell r="A7795">
            <v>101416</v>
          </cell>
          <cell r="B7795" t="str">
            <v>MECÂNICO DE REFRIGERAÇÃO COM ENCARGOS COMPLEMENTARES</v>
          </cell>
          <cell r="C7795" t="str">
            <v>MES</v>
          </cell>
          <cell r="D7795">
            <v>4872.92</v>
          </cell>
        </row>
        <row r="7796">
          <cell r="A7796">
            <v>101417</v>
          </cell>
          <cell r="B7796" t="str">
            <v>MONTADOR DE ELETROELETRÔNICO COM ENCARGOS COMPLEMENTARES</v>
          </cell>
          <cell r="C7796" t="str">
            <v>MES</v>
          </cell>
          <cell r="D7796">
            <v>4349.59</v>
          </cell>
        </row>
        <row r="7797">
          <cell r="A7797">
            <v>101418</v>
          </cell>
          <cell r="B7797" t="str">
            <v>MONTADOR DE ESTRUTURAS METÁLICAS COM ENCARGOS COMPLEMENTARES</v>
          </cell>
          <cell r="C7797" t="str">
            <v>MES</v>
          </cell>
          <cell r="D7797">
            <v>3627.13</v>
          </cell>
        </row>
        <row r="7798">
          <cell r="A7798">
            <v>101419</v>
          </cell>
          <cell r="B7798" t="str">
            <v>MONTADOR DE MÁQUINAS COM ENCARGOS COMPLEMENTARES</v>
          </cell>
          <cell r="C7798" t="str">
            <v>MES</v>
          </cell>
          <cell r="D7798">
            <v>3637.33</v>
          </cell>
        </row>
        <row r="7799">
          <cell r="A7799">
            <v>101420</v>
          </cell>
          <cell r="B7799" t="str">
            <v>MOTORISTA DE CAMINHÃO BASCULANTE COM ENCARGOS COMPLEMENTARES</v>
          </cell>
          <cell r="C7799" t="str">
            <v>MES</v>
          </cell>
          <cell r="D7799">
            <v>5270.3</v>
          </cell>
        </row>
        <row r="7800">
          <cell r="A7800">
            <v>101421</v>
          </cell>
          <cell r="B7800" t="str">
            <v>MOTORISTA DE CAMINHÃO CARRETA COM ENCARGOS COMPLEMENTARES</v>
          </cell>
          <cell r="C7800" t="str">
            <v>MES</v>
          </cell>
          <cell r="D7800">
            <v>6084.81</v>
          </cell>
        </row>
        <row r="7801">
          <cell r="A7801">
            <v>101422</v>
          </cell>
          <cell r="B7801" t="str">
            <v>MOTORISTA DE CARRO DE PASSEIO COM ENCARGOS COMPLEMENTARES</v>
          </cell>
          <cell r="C7801" t="str">
            <v>MES</v>
          </cell>
          <cell r="D7801">
            <v>4449.38</v>
          </cell>
        </row>
        <row r="7802">
          <cell r="A7802">
            <v>101424</v>
          </cell>
          <cell r="B7802" t="str">
            <v>MOTORISTA OPERADOR DE CAMINHÃO COM MUNCK COM ENCARGOS COMPLEMENTARES</v>
          </cell>
          <cell r="C7802" t="str">
            <v>MES</v>
          </cell>
          <cell r="D7802">
            <v>5516.86</v>
          </cell>
        </row>
        <row r="7803">
          <cell r="A7803">
            <v>101425</v>
          </cell>
          <cell r="B7803" t="str">
            <v>NIVELADOR  COM ENCARGOS COMPLEMENTARES</v>
          </cell>
          <cell r="C7803" t="str">
            <v>MES</v>
          </cell>
          <cell r="D7803">
            <v>2621.98</v>
          </cell>
        </row>
        <row r="7804">
          <cell r="A7804">
            <v>101426</v>
          </cell>
          <cell r="B7804" t="str">
            <v>OPERADOR DE BATE-ESTACA COM ENCARGOS COMPLEMENTARES</v>
          </cell>
          <cell r="C7804" t="str">
            <v>MES</v>
          </cell>
          <cell r="D7804">
            <v>5720.07</v>
          </cell>
        </row>
        <row r="7805">
          <cell r="A7805">
            <v>101427</v>
          </cell>
          <cell r="B7805" t="str">
            <v>OPERADOR DE BETONEIRA (CAMINHÃO) COM ENCARGOS COMPLEMENTARES</v>
          </cell>
          <cell r="C7805" t="str">
            <v>MES</v>
          </cell>
          <cell r="D7805">
            <v>3352.26</v>
          </cell>
        </row>
        <row r="7806">
          <cell r="A7806">
            <v>101428</v>
          </cell>
          <cell r="B7806" t="str">
            <v>OPERADOR DE BETONEIRA ESTACIONÁRIA COM ENCARGOS COMPLEMENTARES</v>
          </cell>
          <cell r="C7806" t="str">
            <v>MES</v>
          </cell>
          <cell r="D7806">
            <v>3169.9</v>
          </cell>
        </row>
        <row r="7807">
          <cell r="A7807">
            <v>101429</v>
          </cell>
          <cell r="B7807" t="str">
            <v>OPERADOR DE COMPRESSOR DE AR OU COMPRESSORISTA COM ENCARGOS COMPLEMENTARES</v>
          </cell>
          <cell r="C7807" t="str">
            <v>MES</v>
          </cell>
          <cell r="D7807">
            <v>3513.21</v>
          </cell>
        </row>
        <row r="7808">
          <cell r="A7808">
            <v>101430</v>
          </cell>
          <cell r="B7808" t="str">
            <v>OPERADOR DE DEMARCADORA DE FAIXAS DE TRÁFEGO COM ENCARGOS COMPLEMENTARES</v>
          </cell>
          <cell r="C7808" t="str">
            <v>MES</v>
          </cell>
          <cell r="D7808">
            <v>3352.26</v>
          </cell>
        </row>
        <row r="7809">
          <cell r="A7809">
            <v>101431</v>
          </cell>
          <cell r="B7809" t="str">
            <v>OPERADOR DE ESCAVADEIRA COM ENCARGOS COMPLEMENTARES</v>
          </cell>
          <cell r="C7809" t="str">
            <v>MES</v>
          </cell>
          <cell r="D7809">
            <v>4610.13</v>
          </cell>
        </row>
        <row r="7810">
          <cell r="A7810">
            <v>101432</v>
          </cell>
          <cell r="B7810" t="str">
            <v>OPERADOR DE GUINCHO OU GUINCHEIRO COM ENCARGOS COMPLEMENTARES</v>
          </cell>
          <cell r="C7810" t="str">
            <v>MES</v>
          </cell>
          <cell r="D7810">
            <v>3006.44</v>
          </cell>
        </row>
        <row r="7811">
          <cell r="A7811">
            <v>101433</v>
          </cell>
          <cell r="B7811" t="str">
            <v>OPERADOR DE GUINDASTE COM ENCARGOS COMPLEMENTARES</v>
          </cell>
          <cell r="C7811" t="str">
            <v>MES</v>
          </cell>
          <cell r="D7811">
            <v>4763.8</v>
          </cell>
        </row>
        <row r="7812">
          <cell r="A7812">
            <v>101434</v>
          </cell>
          <cell r="B7812" t="str">
            <v>OPERADOR DE JATO ABRASIVO OU JATISTA COM ENCARGOS COMPLEMENTARES</v>
          </cell>
          <cell r="C7812" t="str">
            <v>MES</v>
          </cell>
          <cell r="D7812">
            <v>4298.87</v>
          </cell>
        </row>
        <row r="7813">
          <cell r="A7813">
            <v>101435</v>
          </cell>
          <cell r="B7813" t="str">
            <v>OPERADOR DE MÁQUINAS E TRATORES DIVERSOS COM ENCARGOS COMPLEMENTARES</v>
          </cell>
          <cell r="C7813" t="str">
            <v>MES</v>
          </cell>
          <cell r="D7813">
            <v>3634.1</v>
          </cell>
        </row>
        <row r="7814">
          <cell r="A7814">
            <v>101436</v>
          </cell>
          <cell r="B7814" t="str">
            <v>OPERADOR DE MARTELETE OU MARTELETEIRO COM ENCARGOS COMPLEMENTARES</v>
          </cell>
          <cell r="C7814" t="str">
            <v>MES</v>
          </cell>
          <cell r="D7814">
            <v>3728.1</v>
          </cell>
        </row>
        <row r="7815">
          <cell r="A7815">
            <v>101437</v>
          </cell>
          <cell r="B7815" t="str">
            <v>OPERADOR DE MOTO SCRAPER COM ENCARGOS COMPLEMENTARES</v>
          </cell>
          <cell r="C7815" t="str">
            <v>MES</v>
          </cell>
          <cell r="D7815">
            <v>5278.01</v>
          </cell>
        </row>
        <row r="7816">
          <cell r="A7816">
            <v>101438</v>
          </cell>
          <cell r="B7816" t="str">
            <v>OPERADOR DE MOTONIVELADORA COM ENCARGOS COMPLEMENTARES</v>
          </cell>
          <cell r="C7816" t="str">
            <v>MES</v>
          </cell>
          <cell r="D7816">
            <v>5278.01</v>
          </cell>
        </row>
        <row r="7817">
          <cell r="A7817">
            <v>101439</v>
          </cell>
          <cell r="B7817" t="str">
            <v>OPERADOR DE PÁ CARREGADEIRA COM ENCARGOS COMPLEMENTARES</v>
          </cell>
          <cell r="C7817" t="str">
            <v>MES</v>
          </cell>
          <cell r="D7817">
            <v>3352.26</v>
          </cell>
        </row>
        <row r="7818">
          <cell r="A7818">
            <v>101440</v>
          </cell>
          <cell r="B7818" t="str">
            <v>OPERADOR DE PAVIMENTADORA / MESA VIBROACABADORA COM ENCARGOS COMPLEMENTARES</v>
          </cell>
          <cell r="C7818" t="str">
            <v>MES</v>
          </cell>
          <cell r="D7818">
            <v>3352.26</v>
          </cell>
        </row>
        <row r="7819">
          <cell r="A7819">
            <v>101441</v>
          </cell>
          <cell r="B7819" t="str">
            <v>OPERADOR DE ROLO COMPACTADOR COM ENCARGOS COMPLEMENTARES</v>
          </cell>
          <cell r="C7819" t="str">
            <v>MES</v>
          </cell>
          <cell r="D7819">
            <v>3522.46</v>
          </cell>
        </row>
        <row r="7820">
          <cell r="A7820">
            <v>101443</v>
          </cell>
          <cell r="B7820" t="str">
            <v>OPERADOR DE USINA DE ASFALTO, DE SOLOS OU DE CONCRETO COM ENCARGOS COMPLEMENTARES</v>
          </cell>
          <cell r="C7820" t="str">
            <v>MES</v>
          </cell>
          <cell r="D7820">
            <v>5278.01</v>
          </cell>
        </row>
        <row r="7821">
          <cell r="A7821">
            <v>101444</v>
          </cell>
          <cell r="B7821" t="str">
            <v>PASTILHEIRO COM ENCARGOS COMPLEMENTARES</v>
          </cell>
          <cell r="C7821" t="str">
            <v>MES</v>
          </cell>
          <cell r="D7821">
            <v>4845.25</v>
          </cell>
        </row>
        <row r="7822">
          <cell r="A7822">
            <v>101445</v>
          </cell>
          <cell r="B7822" t="str">
            <v>PEDREIRO COM ENCARGOS COMPLEMENTARES</v>
          </cell>
          <cell r="C7822" t="str">
            <v>MES</v>
          </cell>
          <cell r="D7822">
            <v>4864.3500000000004</v>
          </cell>
        </row>
        <row r="7823">
          <cell r="A7823">
            <v>101446</v>
          </cell>
          <cell r="B7823" t="str">
            <v>PINTOR COM ENCARGOS COMPLEMENTARES</v>
          </cell>
          <cell r="C7823" t="str">
            <v>MES</v>
          </cell>
          <cell r="D7823">
            <v>5153.41</v>
          </cell>
        </row>
        <row r="7824">
          <cell r="A7824">
            <v>101447</v>
          </cell>
          <cell r="B7824" t="str">
            <v>PINTOR DE LETREIROS COM ENCARGOS COMPLEMENTARES</v>
          </cell>
          <cell r="C7824" t="str">
            <v>MES</v>
          </cell>
          <cell r="D7824">
            <v>5052.55</v>
          </cell>
        </row>
        <row r="7825">
          <cell r="A7825">
            <v>101448</v>
          </cell>
          <cell r="B7825" t="str">
            <v>PINTOR PARA TINTA EPÓXI COM ENCARGOS COMPLEMENTARES</v>
          </cell>
          <cell r="C7825" t="str">
            <v>MES</v>
          </cell>
          <cell r="D7825">
            <v>5153.41</v>
          </cell>
        </row>
        <row r="7826">
          <cell r="A7826">
            <v>101449</v>
          </cell>
          <cell r="B7826" t="str">
            <v>POCEIRO / ESCAVADOR DE VALAS COM ENCARGOS COMPLEMENTARES</v>
          </cell>
          <cell r="C7826" t="str">
            <v>MES</v>
          </cell>
          <cell r="D7826">
            <v>3468.06</v>
          </cell>
        </row>
        <row r="7827">
          <cell r="A7827">
            <v>101451</v>
          </cell>
          <cell r="B7827" t="str">
            <v>SERRALHEIRO COM ENCARGOS COMPLEMENTARES</v>
          </cell>
          <cell r="C7827" t="str">
            <v>MES</v>
          </cell>
          <cell r="D7827">
            <v>4835.71</v>
          </cell>
        </row>
        <row r="7828">
          <cell r="A7828">
            <v>101452</v>
          </cell>
          <cell r="B7828" t="str">
            <v>SERVENTE DE OBRAS COM ENCARGOS COMPLEMENTARES</v>
          </cell>
          <cell r="C7828" t="str">
            <v>MES</v>
          </cell>
          <cell r="D7828">
            <v>3525.92</v>
          </cell>
        </row>
        <row r="7829">
          <cell r="A7829">
            <v>101453</v>
          </cell>
          <cell r="B7829" t="str">
            <v>SOLDADOR COM ENCARGOS COMPLEMENTARES</v>
          </cell>
          <cell r="C7829" t="str">
            <v>MES</v>
          </cell>
          <cell r="D7829">
            <v>5017.33</v>
          </cell>
        </row>
        <row r="7830">
          <cell r="A7830">
            <v>101454</v>
          </cell>
          <cell r="B7830" t="str">
            <v>SOLDADOR ELÉTRICO COM ENCARGOS COMPLEMENTARES</v>
          </cell>
          <cell r="C7830" t="str">
            <v>MES</v>
          </cell>
          <cell r="D7830">
            <v>5626.14</v>
          </cell>
        </row>
        <row r="7831">
          <cell r="A7831">
            <v>101456</v>
          </cell>
          <cell r="B7831" t="str">
            <v>TÉCNICO DE LABORATÓRIO E CAMPO DE CONSTRUÇÃO COM ENCARGOS COMPLEMENTARES</v>
          </cell>
          <cell r="C7831" t="str">
            <v>MES</v>
          </cell>
          <cell r="D7831">
            <v>4863.6400000000003</v>
          </cell>
        </row>
        <row r="7832">
          <cell r="A7832">
            <v>101457</v>
          </cell>
          <cell r="B7832" t="str">
            <v>TÉCNICO EM SONDAGEM COM ENCARGOS COMPLEMENTARES</v>
          </cell>
          <cell r="C7832" t="str">
            <v>MES</v>
          </cell>
          <cell r="D7832">
            <v>11681.54</v>
          </cell>
        </row>
        <row r="7833">
          <cell r="A7833">
            <v>101458</v>
          </cell>
          <cell r="B7833" t="str">
            <v>TELHADOR COM ENCARGOS COMPLEMENTARES</v>
          </cell>
          <cell r="C7833" t="str">
            <v>MES</v>
          </cell>
          <cell r="D7833">
            <v>4768.04</v>
          </cell>
        </row>
        <row r="7834">
          <cell r="A7834">
            <v>101459</v>
          </cell>
          <cell r="B7834" t="str">
            <v>VIDRACEIRO COM ENCARGOS COMPLEMENTARES</v>
          </cell>
          <cell r="C7834" t="str">
            <v>MES</v>
          </cell>
          <cell r="D7834">
            <v>4365.1400000000003</v>
          </cell>
        </row>
        <row r="7835">
          <cell r="A7835">
            <v>101460</v>
          </cell>
          <cell r="B7835" t="str">
            <v>VIGIA DIURNO COM ENCARGOS COMPLEMENTARES</v>
          </cell>
          <cell r="C7835" t="str">
            <v>MES</v>
          </cell>
          <cell r="D7835">
            <v>3677.5</v>
          </cell>
        </row>
      </sheetData>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 val="COTAÇÃO"/>
      <sheetName val="MEMÓRIA DE CÁLCULO"/>
      <sheetName val="P.O."/>
      <sheetName val="BDI"/>
      <sheetName val="CRONOGRAMA"/>
      <sheetName val="CompCusto"/>
      <sheetName val="PlanCusto"/>
    </sheetNames>
    <sheetDataSet>
      <sheetData sheetId="0"/>
      <sheetData sheetId="1"/>
      <sheetData sheetId="2">
        <row r="351">
          <cell r="J351" t="str">
            <v>BOM JESUS - GO, 18 DE FEVEREIRO DE 2025.</v>
          </cell>
        </row>
      </sheetData>
      <sheetData sheetId="3">
        <row r="124">
          <cell r="D124" t="str">
            <v>YANNE DUARTE GONZAGA</v>
          </cell>
        </row>
        <row r="125">
          <cell r="D125" t="str">
            <v>ENG.ª CIVIL CREA 1022369989/AP-GO</v>
          </cell>
        </row>
      </sheetData>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D883F-649A-4908-A7F1-F9C8FF0F81FD}">
  <dimension ref="C2:S48"/>
  <sheetViews>
    <sheetView view="pageBreakPreview" zoomScaleSheetLayoutView="100" workbookViewId="0">
      <selection activeCell="S70" sqref="S70"/>
    </sheetView>
  </sheetViews>
  <sheetFormatPr defaultRowHeight="15"/>
  <cols>
    <col min="2" max="2" width="2.5703125" customWidth="1"/>
    <col min="3" max="3" width="7.140625" customWidth="1"/>
    <col min="5" max="5" width="11.85546875" customWidth="1"/>
    <col min="6" max="6" width="7.7109375" customWidth="1"/>
    <col min="7" max="7" width="2.5703125" customWidth="1"/>
    <col min="8" max="8" width="7.85546875" customWidth="1"/>
    <col min="9" max="9" width="2.5703125" customWidth="1"/>
    <col min="10" max="10" width="6.7109375" customWidth="1"/>
    <col min="11" max="11" width="3" customWidth="1"/>
    <col min="13" max="13" width="2.85546875" customWidth="1"/>
    <col min="14" max="14" width="5.7109375" customWidth="1"/>
    <col min="15" max="15" width="7" customWidth="1"/>
    <col min="16" max="16" width="14.7109375" style="199" customWidth="1"/>
    <col min="17" max="17" width="2.5703125" customWidth="1"/>
    <col min="258" max="258" width="2.5703125" customWidth="1"/>
    <col min="259" max="259" width="7.140625" customWidth="1"/>
    <col min="261" max="261" width="11.85546875" customWidth="1"/>
    <col min="262" max="262" width="7.7109375" customWidth="1"/>
    <col min="263" max="263" width="2.5703125" customWidth="1"/>
    <col min="264" max="264" width="7.85546875" customWidth="1"/>
    <col min="265" max="265" width="2.5703125" customWidth="1"/>
    <col min="266" max="266" width="6.7109375" customWidth="1"/>
    <col min="267" max="267" width="3" customWidth="1"/>
    <col min="269" max="269" width="2.85546875" customWidth="1"/>
    <col min="270" max="270" width="5.7109375" customWidth="1"/>
    <col min="271" max="271" width="7" customWidth="1"/>
    <col min="272" max="272" width="14.7109375" customWidth="1"/>
    <col min="273" max="273" width="2.5703125" customWidth="1"/>
    <col min="514" max="514" width="2.5703125" customWidth="1"/>
    <col min="515" max="515" width="7.140625" customWidth="1"/>
    <col min="517" max="517" width="11.85546875" customWidth="1"/>
    <col min="518" max="518" width="7.7109375" customWidth="1"/>
    <col min="519" max="519" width="2.5703125" customWidth="1"/>
    <col min="520" max="520" width="7.85546875" customWidth="1"/>
    <col min="521" max="521" width="2.5703125" customWidth="1"/>
    <col min="522" max="522" width="6.7109375" customWidth="1"/>
    <col min="523" max="523" width="3" customWidth="1"/>
    <col min="525" max="525" width="2.85546875" customWidth="1"/>
    <col min="526" max="526" width="5.7109375" customWidth="1"/>
    <col min="527" max="527" width="7" customWidth="1"/>
    <col min="528" max="528" width="14.7109375" customWidth="1"/>
    <col min="529" max="529" width="2.5703125" customWidth="1"/>
    <col min="770" max="770" width="2.5703125" customWidth="1"/>
    <col min="771" max="771" width="7.140625" customWidth="1"/>
    <col min="773" max="773" width="11.85546875" customWidth="1"/>
    <col min="774" max="774" width="7.7109375" customWidth="1"/>
    <col min="775" max="775" width="2.5703125" customWidth="1"/>
    <col min="776" max="776" width="7.85546875" customWidth="1"/>
    <col min="777" max="777" width="2.5703125" customWidth="1"/>
    <col min="778" max="778" width="6.7109375" customWidth="1"/>
    <col min="779" max="779" width="3" customWidth="1"/>
    <col min="781" max="781" width="2.85546875" customWidth="1"/>
    <col min="782" max="782" width="5.7109375" customWidth="1"/>
    <col min="783" max="783" width="7" customWidth="1"/>
    <col min="784" max="784" width="14.7109375" customWidth="1"/>
    <col min="785" max="785" width="2.5703125" customWidth="1"/>
    <col min="1026" max="1026" width="2.5703125" customWidth="1"/>
    <col min="1027" max="1027" width="7.140625" customWidth="1"/>
    <col min="1029" max="1029" width="11.85546875" customWidth="1"/>
    <col min="1030" max="1030" width="7.7109375" customWidth="1"/>
    <col min="1031" max="1031" width="2.5703125" customWidth="1"/>
    <col min="1032" max="1032" width="7.85546875" customWidth="1"/>
    <col min="1033" max="1033" width="2.5703125" customWidth="1"/>
    <col min="1034" max="1034" width="6.7109375" customWidth="1"/>
    <col min="1035" max="1035" width="3" customWidth="1"/>
    <col min="1037" max="1037" width="2.85546875" customWidth="1"/>
    <col min="1038" max="1038" width="5.7109375" customWidth="1"/>
    <col min="1039" max="1039" width="7" customWidth="1"/>
    <col min="1040" max="1040" width="14.7109375" customWidth="1"/>
    <col min="1041" max="1041" width="2.5703125" customWidth="1"/>
    <col min="1282" max="1282" width="2.5703125" customWidth="1"/>
    <col min="1283" max="1283" width="7.140625" customWidth="1"/>
    <col min="1285" max="1285" width="11.85546875" customWidth="1"/>
    <col min="1286" max="1286" width="7.7109375" customWidth="1"/>
    <col min="1287" max="1287" width="2.5703125" customWidth="1"/>
    <col min="1288" max="1288" width="7.85546875" customWidth="1"/>
    <col min="1289" max="1289" width="2.5703125" customWidth="1"/>
    <col min="1290" max="1290" width="6.7109375" customWidth="1"/>
    <col min="1291" max="1291" width="3" customWidth="1"/>
    <col min="1293" max="1293" width="2.85546875" customWidth="1"/>
    <col min="1294" max="1294" width="5.7109375" customWidth="1"/>
    <col min="1295" max="1295" width="7" customWidth="1"/>
    <col min="1296" max="1296" width="14.7109375" customWidth="1"/>
    <col min="1297" max="1297" width="2.5703125" customWidth="1"/>
    <col min="1538" max="1538" width="2.5703125" customWidth="1"/>
    <col min="1539" max="1539" width="7.140625" customWidth="1"/>
    <col min="1541" max="1541" width="11.85546875" customWidth="1"/>
    <col min="1542" max="1542" width="7.7109375" customWidth="1"/>
    <col min="1543" max="1543" width="2.5703125" customWidth="1"/>
    <col min="1544" max="1544" width="7.85546875" customWidth="1"/>
    <col min="1545" max="1545" width="2.5703125" customWidth="1"/>
    <col min="1546" max="1546" width="6.7109375" customWidth="1"/>
    <col min="1547" max="1547" width="3" customWidth="1"/>
    <col min="1549" max="1549" width="2.85546875" customWidth="1"/>
    <col min="1550" max="1550" width="5.7109375" customWidth="1"/>
    <col min="1551" max="1551" width="7" customWidth="1"/>
    <col min="1552" max="1552" width="14.7109375" customWidth="1"/>
    <col min="1553" max="1553" width="2.5703125" customWidth="1"/>
    <col min="1794" max="1794" width="2.5703125" customWidth="1"/>
    <col min="1795" max="1795" width="7.140625" customWidth="1"/>
    <col min="1797" max="1797" width="11.85546875" customWidth="1"/>
    <col min="1798" max="1798" width="7.7109375" customWidth="1"/>
    <col min="1799" max="1799" width="2.5703125" customWidth="1"/>
    <col min="1800" max="1800" width="7.85546875" customWidth="1"/>
    <col min="1801" max="1801" width="2.5703125" customWidth="1"/>
    <col min="1802" max="1802" width="6.7109375" customWidth="1"/>
    <col min="1803" max="1803" width="3" customWidth="1"/>
    <col min="1805" max="1805" width="2.85546875" customWidth="1"/>
    <col min="1806" max="1806" width="5.7109375" customWidth="1"/>
    <col min="1807" max="1807" width="7" customWidth="1"/>
    <col min="1808" max="1808" width="14.7109375" customWidth="1"/>
    <col min="1809" max="1809" width="2.5703125" customWidth="1"/>
    <col min="2050" max="2050" width="2.5703125" customWidth="1"/>
    <col min="2051" max="2051" width="7.140625" customWidth="1"/>
    <col min="2053" max="2053" width="11.85546875" customWidth="1"/>
    <col min="2054" max="2054" width="7.7109375" customWidth="1"/>
    <col min="2055" max="2055" width="2.5703125" customWidth="1"/>
    <col min="2056" max="2056" width="7.85546875" customWidth="1"/>
    <col min="2057" max="2057" width="2.5703125" customWidth="1"/>
    <col min="2058" max="2058" width="6.7109375" customWidth="1"/>
    <col min="2059" max="2059" width="3" customWidth="1"/>
    <col min="2061" max="2061" width="2.85546875" customWidth="1"/>
    <col min="2062" max="2062" width="5.7109375" customWidth="1"/>
    <col min="2063" max="2063" width="7" customWidth="1"/>
    <col min="2064" max="2064" width="14.7109375" customWidth="1"/>
    <col min="2065" max="2065" width="2.5703125" customWidth="1"/>
    <col min="2306" max="2306" width="2.5703125" customWidth="1"/>
    <col min="2307" max="2307" width="7.140625" customWidth="1"/>
    <col min="2309" max="2309" width="11.85546875" customWidth="1"/>
    <col min="2310" max="2310" width="7.7109375" customWidth="1"/>
    <col min="2311" max="2311" width="2.5703125" customWidth="1"/>
    <col min="2312" max="2312" width="7.85546875" customWidth="1"/>
    <col min="2313" max="2313" width="2.5703125" customWidth="1"/>
    <col min="2314" max="2314" width="6.7109375" customWidth="1"/>
    <col min="2315" max="2315" width="3" customWidth="1"/>
    <col min="2317" max="2317" width="2.85546875" customWidth="1"/>
    <col min="2318" max="2318" width="5.7109375" customWidth="1"/>
    <col min="2319" max="2319" width="7" customWidth="1"/>
    <col min="2320" max="2320" width="14.7109375" customWidth="1"/>
    <col min="2321" max="2321" width="2.5703125" customWidth="1"/>
    <col min="2562" max="2562" width="2.5703125" customWidth="1"/>
    <col min="2563" max="2563" width="7.140625" customWidth="1"/>
    <col min="2565" max="2565" width="11.85546875" customWidth="1"/>
    <col min="2566" max="2566" width="7.7109375" customWidth="1"/>
    <col min="2567" max="2567" width="2.5703125" customWidth="1"/>
    <col min="2568" max="2568" width="7.85546875" customWidth="1"/>
    <col min="2569" max="2569" width="2.5703125" customWidth="1"/>
    <col min="2570" max="2570" width="6.7109375" customWidth="1"/>
    <col min="2571" max="2571" width="3" customWidth="1"/>
    <col min="2573" max="2573" width="2.85546875" customWidth="1"/>
    <col min="2574" max="2574" width="5.7109375" customWidth="1"/>
    <col min="2575" max="2575" width="7" customWidth="1"/>
    <col min="2576" max="2576" width="14.7109375" customWidth="1"/>
    <col min="2577" max="2577" width="2.5703125" customWidth="1"/>
    <col min="2818" max="2818" width="2.5703125" customWidth="1"/>
    <col min="2819" max="2819" width="7.140625" customWidth="1"/>
    <col min="2821" max="2821" width="11.85546875" customWidth="1"/>
    <col min="2822" max="2822" width="7.7109375" customWidth="1"/>
    <col min="2823" max="2823" width="2.5703125" customWidth="1"/>
    <col min="2824" max="2824" width="7.85546875" customWidth="1"/>
    <col min="2825" max="2825" width="2.5703125" customWidth="1"/>
    <col min="2826" max="2826" width="6.7109375" customWidth="1"/>
    <col min="2827" max="2827" width="3" customWidth="1"/>
    <col min="2829" max="2829" width="2.85546875" customWidth="1"/>
    <col min="2830" max="2830" width="5.7109375" customWidth="1"/>
    <col min="2831" max="2831" width="7" customWidth="1"/>
    <col min="2832" max="2832" width="14.7109375" customWidth="1"/>
    <col min="2833" max="2833" width="2.5703125" customWidth="1"/>
    <col min="3074" max="3074" width="2.5703125" customWidth="1"/>
    <col min="3075" max="3075" width="7.140625" customWidth="1"/>
    <col min="3077" max="3077" width="11.85546875" customWidth="1"/>
    <col min="3078" max="3078" width="7.7109375" customWidth="1"/>
    <col min="3079" max="3079" width="2.5703125" customWidth="1"/>
    <col min="3080" max="3080" width="7.85546875" customWidth="1"/>
    <col min="3081" max="3081" width="2.5703125" customWidth="1"/>
    <col min="3082" max="3082" width="6.7109375" customWidth="1"/>
    <col min="3083" max="3083" width="3" customWidth="1"/>
    <col min="3085" max="3085" width="2.85546875" customWidth="1"/>
    <col min="3086" max="3086" width="5.7109375" customWidth="1"/>
    <col min="3087" max="3087" width="7" customWidth="1"/>
    <col min="3088" max="3088" width="14.7109375" customWidth="1"/>
    <col min="3089" max="3089" width="2.5703125" customWidth="1"/>
    <col min="3330" max="3330" width="2.5703125" customWidth="1"/>
    <col min="3331" max="3331" width="7.140625" customWidth="1"/>
    <col min="3333" max="3333" width="11.85546875" customWidth="1"/>
    <col min="3334" max="3334" width="7.7109375" customWidth="1"/>
    <col min="3335" max="3335" width="2.5703125" customWidth="1"/>
    <col min="3336" max="3336" width="7.85546875" customWidth="1"/>
    <col min="3337" max="3337" width="2.5703125" customWidth="1"/>
    <col min="3338" max="3338" width="6.7109375" customWidth="1"/>
    <col min="3339" max="3339" width="3" customWidth="1"/>
    <col min="3341" max="3341" width="2.85546875" customWidth="1"/>
    <col min="3342" max="3342" width="5.7109375" customWidth="1"/>
    <col min="3343" max="3343" width="7" customWidth="1"/>
    <col min="3344" max="3344" width="14.7109375" customWidth="1"/>
    <col min="3345" max="3345" width="2.5703125" customWidth="1"/>
    <col min="3586" max="3586" width="2.5703125" customWidth="1"/>
    <col min="3587" max="3587" width="7.140625" customWidth="1"/>
    <col min="3589" max="3589" width="11.85546875" customWidth="1"/>
    <col min="3590" max="3590" width="7.7109375" customWidth="1"/>
    <col min="3591" max="3591" width="2.5703125" customWidth="1"/>
    <col min="3592" max="3592" width="7.85546875" customWidth="1"/>
    <col min="3593" max="3593" width="2.5703125" customWidth="1"/>
    <col min="3594" max="3594" width="6.7109375" customWidth="1"/>
    <col min="3595" max="3595" width="3" customWidth="1"/>
    <col min="3597" max="3597" width="2.85546875" customWidth="1"/>
    <col min="3598" max="3598" width="5.7109375" customWidth="1"/>
    <col min="3599" max="3599" width="7" customWidth="1"/>
    <col min="3600" max="3600" width="14.7109375" customWidth="1"/>
    <col min="3601" max="3601" width="2.5703125" customWidth="1"/>
    <col min="3842" max="3842" width="2.5703125" customWidth="1"/>
    <col min="3843" max="3843" width="7.140625" customWidth="1"/>
    <col min="3845" max="3845" width="11.85546875" customWidth="1"/>
    <col min="3846" max="3846" width="7.7109375" customWidth="1"/>
    <col min="3847" max="3847" width="2.5703125" customWidth="1"/>
    <col min="3848" max="3848" width="7.85546875" customWidth="1"/>
    <col min="3849" max="3849" width="2.5703125" customWidth="1"/>
    <col min="3850" max="3850" width="6.7109375" customWidth="1"/>
    <col min="3851" max="3851" width="3" customWidth="1"/>
    <col min="3853" max="3853" width="2.85546875" customWidth="1"/>
    <col min="3854" max="3854" width="5.7109375" customWidth="1"/>
    <col min="3855" max="3855" width="7" customWidth="1"/>
    <col min="3856" max="3856" width="14.7109375" customWidth="1"/>
    <col min="3857" max="3857" width="2.5703125" customWidth="1"/>
    <col min="4098" max="4098" width="2.5703125" customWidth="1"/>
    <col min="4099" max="4099" width="7.140625" customWidth="1"/>
    <col min="4101" max="4101" width="11.85546875" customWidth="1"/>
    <col min="4102" max="4102" width="7.7109375" customWidth="1"/>
    <col min="4103" max="4103" width="2.5703125" customWidth="1"/>
    <col min="4104" max="4104" width="7.85546875" customWidth="1"/>
    <col min="4105" max="4105" width="2.5703125" customWidth="1"/>
    <col min="4106" max="4106" width="6.7109375" customWidth="1"/>
    <col min="4107" max="4107" width="3" customWidth="1"/>
    <col min="4109" max="4109" width="2.85546875" customWidth="1"/>
    <col min="4110" max="4110" width="5.7109375" customWidth="1"/>
    <col min="4111" max="4111" width="7" customWidth="1"/>
    <col min="4112" max="4112" width="14.7109375" customWidth="1"/>
    <col min="4113" max="4113" width="2.5703125" customWidth="1"/>
    <col min="4354" max="4354" width="2.5703125" customWidth="1"/>
    <col min="4355" max="4355" width="7.140625" customWidth="1"/>
    <col min="4357" max="4357" width="11.85546875" customWidth="1"/>
    <col min="4358" max="4358" width="7.7109375" customWidth="1"/>
    <col min="4359" max="4359" width="2.5703125" customWidth="1"/>
    <col min="4360" max="4360" width="7.85546875" customWidth="1"/>
    <col min="4361" max="4361" width="2.5703125" customWidth="1"/>
    <col min="4362" max="4362" width="6.7109375" customWidth="1"/>
    <col min="4363" max="4363" width="3" customWidth="1"/>
    <col min="4365" max="4365" width="2.85546875" customWidth="1"/>
    <col min="4366" max="4366" width="5.7109375" customWidth="1"/>
    <col min="4367" max="4367" width="7" customWidth="1"/>
    <col min="4368" max="4368" width="14.7109375" customWidth="1"/>
    <col min="4369" max="4369" width="2.5703125" customWidth="1"/>
    <col min="4610" max="4610" width="2.5703125" customWidth="1"/>
    <col min="4611" max="4611" width="7.140625" customWidth="1"/>
    <col min="4613" max="4613" width="11.85546875" customWidth="1"/>
    <col min="4614" max="4614" width="7.7109375" customWidth="1"/>
    <col min="4615" max="4615" width="2.5703125" customWidth="1"/>
    <col min="4616" max="4616" width="7.85546875" customWidth="1"/>
    <col min="4617" max="4617" width="2.5703125" customWidth="1"/>
    <col min="4618" max="4618" width="6.7109375" customWidth="1"/>
    <col min="4619" max="4619" width="3" customWidth="1"/>
    <col min="4621" max="4621" width="2.85546875" customWidth="1"/>
    <col min="4622" max="4622" width="5.7109375" customWidth="1"/>
    <col min="4623" max="4623" width="7" customWidth="1"/>
    <col min="4624" max="4624" width="14.7109375" customWidth="1"/>
    <col min="4625" max="4625" width="2.5703125" customWidth="1"/>
    <col min="4866" max="4866" width="2.5703125" customWidth="1"/>
    <col min="4867" max="4867" width="7.140625" customWidth="1"/>
    <col min="4869" max="4869" width="11.85546875" customWidth="1"/>
    <col min="4870" max="4870" width="7.7109375" customWidth="1"/>
    <col min="4871" max="4871" width="2.5703125" customWidth="1"/>
    <col min="4872" max="4872" width="7.85546875" customWidth="1"/>
    <col min="4873" max="4873" width="2.5703125" customWidth="1"/>
    <col min="4874" max="4874" width="6.7109375" customWidth="1"/>
    <col min="4875" max="4875" width="3" customWidth="1"/>
    <col min="4877" max="4877" width="2.85546875" customWidth="1"/>
    <col min="4878" max="4878" width="5.7109375" customWidth="1"/>
    <col min="4879" max="4879" width="7" customWidth="1"/>
    <col min="4880" max="4880" width="14.7109375" customWidth="1"/>
    <col min="4881" max="4881" width="2.5703125" customWidth="1"/>
    <col min="5122" max="5122" width="2.5703125" customWidth="1"/>
    <col min="5123" max="5123" width="7.140625" customWidth="1"/>
    <col min="5125" max="5125" width="11.85546875" customWidth="1"/>
    <col min="5126" max="5126" width="7.7109375" customWidth="1"/>
    <col min="5127" max="5127" width="2.5703125" customWidth="1"/>
    <col min="5128" max="5128" width="7.85546875" customWidth="1"/>
    <col min="5129" max="5129" width="2.5703125" customWidth="1"/>
    <col min="5130" max="5130" width="6.7109375" customWidth="1"/>
    <col min="5131" max="5131" width="3" customWidth="1"/>
    <col min="5133" max="5133" width="2.85546875" customWidth="1"/>
    <col min="5134" max="5134" width="5.7109375" customWidth="1"/>
    <col min="5135" max="5135" width="7" customWidth="1"/>
    <col min="5136" max="5136" width="14.7109375" customWidth="1"/>
    <col min="5137" max="5137" width="2.5703125" customWidth="1"/>
    <col min="5378" max="5378" width="2.5703125" customWidth="1"/>
    <col min="5379" max="5379" width="7.140625" customWidth="1"/>
    <col min="5381" max="5381" width="11.85546875" customWidth="1"/>
    <col min="5382" max="5382" width="7.7109375" customWidth="1"/>
    <col min="5383" max="5383" width="2.5703125" customWidth="1"/>
    <col min="5384" max="5384" width="7.85546875" customWidth="1"/>
    <col min="5385" max="5385" width="2.5703125" customWidth="1"/>
    <col min="5386" max="5386" width="6.7109375" customWidth="1"/>
    <col min="5387" max="5387" width="3" customWidth="1"/>
    <col min="5389" max="5389" width="2.85546875" customWidth="1"/>
    <col min="5390" max="5390" width="5.7109375" customWidth="1"/>
    <col min="5391" max="5391" width="7" customWidth="1"/>
    <col min="5392" max="5392" width="14.7109375" customWidth="1"/>
    <col min="5393" max="5393" width="2.5703125" customWidth="1"/>
    <col min="5634" max="5634" width="2.5703125" customWidth="1"/>
    <col min="5635" max="5635" width="7.140625" customWidth="1"/>
    <col min="5637" max="5637" width="11.85546875" customWidth="1"/>
    <col min="5638" max="5638" width="7.7109375" customWidth="1"/>
    <col min="5639" max="5639" width="2.5703125" customWidth="1"/>
    <col min="5640" max="5640" width="7.85546875" customWidth="1"/>
    <col min="5641" max="5641" width="2.5703125" customWidth="1"/>
    <col min="5642" max="5642" width="6.7109375" customWidth="1"/>
    <col min="5643" max="5643" width="3" customWidth="1"/>
    <col min="5645" max="5645" width="2.85546875" customWidth="1"/>
    <col min="5646" max="5646" width="5.7109375" customWidth="1"/>
    <col min="5647" max="5647" width="7" customWidth="1"/>
    <col min="5648" max="5648" width="14.7109375" customWidth="1"/>
    <col min="5649" max="5649" width="2.5703125" customWidth="1"/>
    <col min="5890" max="5890" width="2.5703125" customWidth="1"/>
    <col min="5891" max="5891" width="7.140625" customWidth="1"/>
    <col min="5893" max="5893" width="11.85546875" customWidth="1"/>
    <col min="5894" max="5894" width="7.7109375" customWidth="1"/>
    <col min="5895" max="5895" width="2.5703125" customWidth="1"/>
    <col min="5896" max="5896" width="7.85546875" customWidth="1"/>
    <col min="5897" max="5897" width="2.5703125" customWidth="1"/>
    <col min="5898" max="5898" width="6.7109375" customWidth="1"/>
    <col min="5899" max="5899" width="3" customWidth="1"/>
    <col min="5901" max="5901" width="2.85546875" customWidth="1"/>
    <col min="5902" max="5902" width="5.7109375" customWidth="1"/>
    <col min="5903" max="5903" width="7" customWidth="1"/>
    <col min="5904" max="5904" width="14.7109375" customWidth="1"/>
    <col min="5905" max="5905" width="2.5703125" customWidth="1"/>
    <col min="6146" max="6146" width="2.5703125" customWidth="1"/>
    <col min="6147" max="6147" width="7.140625" customWidth="1"/>
    <col min="6149" max="6149" width="11.85546875" customWidth="1"/>
    <col min="6150" max="6150" width="7.7109375" customWidth="1"/>
    <col min="6151" max="6151" width="2.5703125" customWidth="1"/>
    <col min="6152" max="6152" width="7.85546875" customWidth="1"/>
    <col min="6153" max="6153" width="2.5703125" customWidth="1"/>
    <col min="6154" max="6154" width="6.7109375" customWidth="1"/>
    <col min="6155" max="6155" width="3" customWidth="1"/>
    <col min="6157" max="6157" width="2.85546875" customWidth="1"/>
    <col min="6158" max="6158" width="5.7109375" customWidth="1"/>
    <col min="6159" max="6159" width="7" customWidth="1"/>
    <col min="6160" max="6160" width="14.7109375" customWidth="1"/>
    <col min="6161" max="6161" width="2.5703125" customWidth="1"/>
    <col min="6402" max="6402" width="2.5703125" customWidth="1"/>
    <col min="6403" max="6403" width="7.140625" customWidth="1"/>
    <col min="6405" max="6405" width="11.85546875" customWidth="1"/>
    <col min="6406" max="6406" width="7.7109375" customWidth="1"/>
    <col min="6407" max="6407" width="2.5703125" customWidth="1"/>
    <col min="6408" max="6408" width="7.85546875" customWidth="1"/>
    <col min="6409" max="6409" width="2.5703125" customWidth="1"/>
    <col min="6410" max="6410" width="6.7109375" customWidth="1"/>
    <col min="6411" max="6411" width="3" customWidth="1"/>
    <col min="6413" max="6413" width="2.85546875" customWidth="1"/>
    <col min="6414" max="6414" width="5.7109375" customWidth="1"/>
    <col min="6415" max="6415" width="7" customWidth="1"/>
    <col min="6416" max="6416" width="14.7109375" customWidth="1"/>
    <col min="6417" max="6417" width="2.5703125" customWidth="1"/>
    <col min="6658" max="6658" width="2.5703125" customWidth="1"/>
    <col min="6659" max="6659" width="7.140625" customWidth="1"/>
    <col min="6661" max="6661" width="11.85546875" customWidth="1"/>
    <col min="6662" max="6662" width="7.7109375" customWidth="1"/>
    <col min="6663" max="6663" width="2.5703125" customWidth="1"/>
    <col min="6664" max="6664" width="7.85546875" customWidth="1"/>
    <col min="6665" max="6665" width="2.5703125" customWidth="1"/>
    <col min="6666" max="6666" width="6.7109375" customWidth="1"/>
    <col min="6667" max="6667" width="3" customWidth="1"/>
    <col min="6669" max="6669" width="2.85546875" customWidth="1"/>
    <col min="6670" max="6670" width="5.7109375" customWidth="1"/>
    <col min="6671" max="6671" width="7" customWidth="1"/>
    <col min="6672" max="6672" width="14.7109375" customWidth="1"/>
    <col min="6673" max="6673" width="2.5703125" customWidth="1"/>
    <col min="6914" max="6914" width="2.5703125" customWidth="1"/>
    <col min="6915" max="6915" width="7.140625" customWidth="1"/>
    <col min="6917" max="6917" width="11.85546875" customWidth="1"/>
    <col min="6918" max="6918" width="7.7109375" customWidth="1"/>
    <col min="6919" max="6919" width="2.5703125" customWidth="1"/>
    <col min="6920" max="6920" width="7.85546875" customWidth="1"/>
    <col min="6921" max="6921" width="2.5703125" customWidth="1"/>
    <col min="6922" max="6922" width="6.7109375" customWidth="1"/>
    <col min="6923" max="6923" width="3" customWidth="1"/>
    <col min="6925" max="6925" width="2.85546875" customWidth="1"/>
    <col min="6926" max="6926" width="5.7109375" customWidth="1"/>
    <col min="6927" max="6927" width="7" customWidth="1"/>
    <col min="6928" max="6928" width="14.7109375" customWidth="1"/>
    <col min="6929" max="6929" width="2.5703125" customWidth="1"/>
    <col min="7170" max="7170" width="2.5703125" customWidth="1"/>
    <col min="7171" max="7171" width="7.140625" customWidth="1"/>
    <col min="7173" max="7173" width="11.85546875" customWidth="1"/>
    <col min="7174" max="7174" width="7.7109375" customWidth="1"/>
    <col min="7175" max="7175" width="2.5703125" customWidth="1"/>
    <col min="7176" max="7176" width="7.85546875" customWidth="1"/>
    <col min="7177" max="7177" width="2.5703125" customWidth="1"/>
    <col min="7178" max="7178" width="6.7109375" customWidth="1"/>
    <col min="7179" max="7179" width="3" customWidth="1"/>
    <col min="7181" max="7181" width="2.85546875" customWidth="1"/>
    <col min="7182" max="7182" width="5.7109375" customWidth="1"/>
    <col min="7183" max="7183" width="7" customWidth="1"/>
    <col min="7184" max="7184" width="14.7109375" customWidth="1"/>
    <col min="7185" max="7185" width="2.5703125" customWidth="1"/>
    <col min="7426" max="7426" width="2.5703125" customWidth="1"/>
    <col min="7427" max="7427" width="7.140625" customWidth="1"/>
    <col min="7429" max="7429" width="11.85546875" customWidth="1"/>
    <col min="7430" max="7430" width="7.7109375" customWidth="1"/>
    <col min="7431" max="7431" width="2.5703125" customWidth="1"/>
    <col min="7432" max="7432" width="7.85546875" customWidth="1"/>
    <col min="7433" max="7433" width="2.5703125" customWidth="1"/>
    <col min="7434" max="7434" width="6.7109375" customWidth="1"/>
    <col min="7435" max="7435" width="3" customWidth="1"/>
    <col min="7437" max="7437" width="2.85546875" customWidth="1"/>
    <col min="7438" max="7438" width="5.7109375" customWidth="1"/>
    <col min="7439" max="7439" width="7" customWidth="1"/>
    <col min="7440" max="7440" width="14.7109375" customWidth="1"/>
    <col min="7441" max="7441" width="2.5703125" customWidth="1"/>
    <col min="7682" max="7682" width="2.5703125" customWidth="1"/>
    <col min="7683" max="7683" width="7.140625" customWidth="1"/>
    <col min="7685" max="7685" width="11.85546875" customWidth="1"/>
    <col min="7686" max="7686" width="7.7109375" customWidth="1"/>
    <col min="7687" max="7687" width="2.5703125" customWidth="1"/>
    <col min="7688" max="7688" width="7.85546875" customWidth="1"/>
    <col min="7689" max="7689" width="2.5703125" customWidth="1"/>
    <col min="7690" max="7690" width="6.7109375" customWidth="1"/>
    <col min="7691" max="7691" width="3" customWidth="1"/>
    <col min="7693" max="7693" width="2.85546875" customWidth="1"/>
    <col min="7694" max="7694" width="5.7109375" customWidth="1"/>
    <col min="7695" max="7695" width="7" customWidth="1"/>
    <col min="7696" max="7696" width="14.7109375" customWidth="1"/>
    <col min="7697" max="7697" width="2.5703125" customWidth="1"/>
    <col min="7938" max="7938" width="2.5703125" customWidth="1"/>
    <col min="7939" max="7939" width="7.140625" customWidth="1"/>
    <col min="7941" max="7941" width="11.85546875" customWidth="1"/>
    <col min="7942" max="7942" width="7.7109375" customWidth="1"/>
    <col min="7943" max="7943" width="2.5703125" customWidth="1"/>
    <col min="7944" max="7944" width="7.85546875" customWidth="1"/>
    <col min="7945" max="7945" width="2.5703125" customWidth="1"/>
    <col min="7946" max="7946" width="6.7109375" customWidth="1"/>
    <col min="7947" max="7947" width="3" customWidth="1"/>
    <col min="7949" max="7949" width="2.85546875" customWidth="1"/>
    <col min="7950" max="7950" width="5.7109375" customWidth="1"/>
    <col min="7951" max="7951" width="7" customWidth="1"/>
    <col min="7952" max="7952" width="14.7109375" customWidth="1"/>
    <col min="7953" max="7953" width="2.5703125" customWidth="1"/>
    <col min="8194" max="8194" width="2.5703125" customWidth="1"/>
    <col min="8195" max="8195" width="7.140625" customWidth="1"/>
    <col min="8197" max="8197" width="11.85546875" customWidth="1"/>
    <col min="8198" max="8198" width="7.7109375" customWidth="1"/>
    <col min="8199" max="8199" width="2.5703125" customWidth="1"/>
    <col min="8200" max="8200" width="7.85546875" customWidth="1"/>
    <col min="8201" max="8201" width="2.5703125" customWidth="1"/>
    <col min="8202" max="8202" width="6.7109375" customWidth="1"/>
    <col min="8203" max="8203" width="3" customWidth="1"/>
    <col min="8205" max="8205" width="2.85546875" customWidth="1"/>
    <col min="8206" max="8206" width="5.7109375" customWidth="1"/>
    <col min="8207" max="8207" width="7" customWidth="1"/>
    <col min="8208" max="8208" width="14.7109375" customWidth="1"/>
    <col min="8209" max="8209" width="2.5703125" customWidth="1"/>
    <col min="8450" max="8450" width="2.5703125" customWidth="1"/>
    <col min="8451" max="8451" width="7.140625" customWidth="1"/>
    <col min="8453" max="8453" width="11.85546875" customWidth="1"/>
    <col min="8454" max="8454" width="7.7109375" customWidth="1"/>
    <col min="8455" max="8455" width="2.5703125" customWidth="1"/>
    <col min="8456" max="8456" width="7.85546875" customWidth="1"/>
    <col min="8457" max="8457" width="2.5703125" customWidth="1"/>
    <col min="8458" max="8458" width="6.7109375" customWidth="1"/>
    <col min="8459" max="8459" width="3" customWidth="1"/>
    <col min="8461" max="8461" width="2.85546875" customWidth="1"/>
    <col min="8462" max="8462" width="5.7109375" customWidth="1"/>
    <col min="8463" max="8463" width="7" customWidth="1"/>
    <col min="8464" max="8464" width="14.7109375" customWidth="1"/>
    <col min="8465" max="8465" width="2.5703125" customWidth="1"/>
    <col min="8706" max="8706" width="2.5703125" customWidth="1"/>
    <col min="8707" max="8707" width="7.140625" customWidth="1"/>
    <col min="8709" max="8709" width="11.85546875" customWidth="1"/>
    <col min="8710" max="8710" width="7.7109375" customWidth="1"/>
    <col min="8711" max="8711" width="2.5703125" customWidth="1"/>
    <col min="8712" max="8712" width="7.85546875" customWidth="1"/>
    <col min="8713" max="8713" width="2.5703125" customWidth="1"/>
    <col min="8714" max="8714" width="6.7109375" customWidth="1"/>
    <col min="8715" max="8715" width="3" customWidth="1"/>
    <col min="8717" max="8717" width="2.85546875" customWidth="1"/>
    <col min="8718" max="8718" width="5.7109375" customWidth="1"/>
    <col min="8719" max="8719" width="7" customWidth="1"/>
    <col min="8720" max="8720" width="14.7109375" customWidth="1"/>
    <col min="8721" max="8721" width="2.5703125" customWidth="1"/>
    <col min="8962" max="8962" width="2.5703125" customWidth="1"/>
    <col min="8963" max="8963" width="7.140625" customWidth="1"/>
    <col min="8965" max="8965" width="11.85546875" customWidth="1"/>
    <col min="8966" max="8966" width="7.7109375" customWidth="1"/>
    <col min="8967" max="8967" width="2.5703125" customWidth="1"/>
    <col min="8968" max="8968" width="7.85546875" customWidth="1"/>
    <col min="8969" max="8969" width="2.5703125" customWidth="1"/>
    <col min="8970" max="8970" width="6.7109375" customWidth="1"/>
    <col min="8971" max="8971" width="3" customWidth="1"/>
    <col min="8973" max="8973" width="2.85546875" customWidth="1"/>
    <col min="8974" max="8974" width="5.7109375" customWidth="1"/>
    <col min="8975" max="8975" width="7" customWidth="1"/>
    <col min="8976" max="8976" width="14.7109375" customWidth="1"/>
    <col min="8977" max="8977" width="2.5703125" customWidth="1"/>
    <col min="9218" max="9218" width="2.5703125" customWidth="1"/>
    <col min="9219" max="9219" width="7.140625" customWidth="1"/>
    <col min="9221" max="9221" width="11.85546875" customWidth="1"/>
    <col min="9222" max="9222" width="7.7109375" customWidth="1"/>
    <col min="9223" max="9223" width="2.5703125" customWidth="1"/>
    <col min="9224" max="9224" width="7.85546875" customWidth="1"/>
    <col min="9225" max="9225" width="2.5703125" customWidth="1"/>
    <col min="9226" max="9226" width="6.7109375" customWidth="1"/>
    <col min="9227" max="9227" width="3" customWidth="1"/>
    <col min="9229" max="9229" width="2.85546875" customWidth="1"/>
    <col min="9230" max="9230" width="5.7109375" customWidth="1"/>
    <col min="9231" max="9231" width="7" customWidth="1"/>
    <col min="9232" max="9232" width="14.7109375" customWidth="1"/>
    <col min="9233" max="9233" width="2.5703125" customWidth="1"/>
    <col min="9474" max="9474" width="2.5703125" customWidth="1"/>
    <col min="9475" max="9475" width="7.140625" customWidth="1"/>
    <col min="9477" max="9477" width="11.85546875" customWidth="1"/>
    <col min="9478" max="9478" width="7.7109375" customWidth="1"/>
    <col min="9479" max="9479" width="2.5703125" customWidth="1"/>
    <col min="9480" max="9480" width="7.85546875" customWidth="1"/>
    <col min="9481" max="9481" width="2.5703125" customWidth="1"/>
    <col min="9482" max="9482" width="6.7109375" customWidth="1"/>
    <col min="9483" max="9483" width="3" customWidth="1"/>
    <col min="9485" max="9485" width="2.85546875" customWidth="1"/>
    <col min="9486" max="9486" width="5.7109375" customWidth="1"/>
    <col min="9487" max="9487" width="7" customWidth="1"/>
    <col min="9488" max="9488" width="14.7109375" customWidth="1"/>
    <col min="9489" max="9489" width="2.5703125" customWidth="1"/>
    <col min="9730" max="9730" width="2.5703125" customWidth="1"/>
    <col min="9731" max="9731" width="7.140625" customWidth="1"/>
    <col min="9733" max="9733" width="11.85546875" customWidth="1"/>
    <col min="9734" max="9734" width="7.7109375" customWidth="1"/>
    <col min="9735" max="9735" width="2.5703125" customWidth="1"/>
    <col min="9736" max="9736" width="7.85546875" customWidth="1"/>
    <col min="9737" max="9737" width="2.5703125" customWidth="1"/>
    <col min="9738" max="9738" width="6.7109375" customWidth="1"/>
    <col min="9739" max="9739" width="3" customWidth="1"/>
    <col min="9741" max="9741" width="2.85546875" customWidth="1"/>
    <col min="9742" max="9742" width="5.7109375" customWidth="1"/>
    <col min="9743" max="9743" width="7" customWidth="1"/>
    <col min="9744" max="9744" width="14.7109375" customWidth="1"/>
    <col min="9745" max="9745" width="2.5703125" customWidth="1"/>
    <col min="9986" max="9986" width="2.5703125" customWidth="1"/>
    <col min="9987" max="9987" width="7.140625" customWidth="1"/>
    <col min="9989" max="9989" width="11.85546875" customWidth="1"/>
    <col min="9990" max="9990" width="7.7109375" customWidth="1"/>
    <col min="9991" max="9991" width="2.5703125" customWidth="1"/>
    <col min="9992" max="9992" width="7.85546875" customWidth="1"/>
    <col min="9993" max="9993" width="2.5703125" customWidth="1"/>
    <col min="9994" max="9994" width="6.7109375" customWidth="1"/>
    <col min="9995" max="9995" width="3" customWidth="1"/>
    <col min="9997" max="9997" width="2.85546875" customWidth="1"/>
    <col min="9998" max="9998" width="5.7109375" customWidth="1"/>
    <col min="9999" max="9999" width="7" customWidth="1"/>
    <col min="10000" max="10000" width="14.7109375" customWidth="1"/>
    <col min="10001" max="10001" width="2.5703125" customWidth="1"/>
    <col min="10242" max="10242" width="2.5703125" customWidth="1"/>
    <col min="10243" max="10243" width="7.140625" customWidth="1"/>
    <col min="10245" max="10245" width="11.85546875" customWidth="1"/>
    <col min="10246" max="10246" width="7.7109375" customWidth="1"/>
    <col min="10247" max="10247" width="2.5703125" customWidth="1"/>
    <col min="10248" max="10248" width="7.85546875" customWidth="1"/>
    <col min="10249" max="10249" width="2.5703125" customWidth="1"/>
    <col min="10250" max="10250" width="6.7109375" customWidth="1"/>
    <col min="10251" max="10251" width="3" customWidth="1"/>
    <col min="10253" max="10253" width="2.85546875" customWidth="1"/>
    <col min="10254" max="10254" width="5.7109375" customWidth="1"/>
    <col min="10255" max="10255" width="7" customWidth="1"/>
    <col min="10256" max="10256" width="14.7109375" customWidth="1"/>
    <col min="10257" max="10257" width="2.5703125" customWidth="1"/>
    <col min="10498" max="10498" width="2.5703125" customWidth="1"/>
    <col min="10499" max="10499" width="7.140625" customWidth="1"/>
    <col min="10501" max="10501" width="11.85546875" customWidth="1"/>
    <col min="10502" max="10502" width="7.7109375" customWidth="1"/>
    <col min="10503" max="10503" width="2.5703125" customWidth="1"/>
    <col min="10504" max="10504" width="7.85546875" customWidth="1"/>
    <col min="10505" max="10505" width="2.5703125" customWidth="1"/>
    <col min="10506" max="10506" width="6.7109375" customWidth="1"/>
    <col min="10507" max="10507" width="3" customWidth="1"/>
    <col min="10509" max="10509" width="2.85546875" customWidth="1"/>
    <col min="10510" max="10510" width="5.7109375" customWidth="1"/>
    <col min="10511" max="10511" width="7" customWidth="1"/>
    <col min="10512" max="10512" width="14.7109375" customWidth="1"/>
    <col min="10513" max="10513" width="2.5703125" customWidth="1"/>
    <col min="10754" max="10754" width="2.5703125" customWidth="1"/>
    <col min="10755" max="10755" width="7.140625" customWidth="1"/>
    <col min="10757" max="10757" width="11.85546875" customWidth="1"/>
    <col min="10758" max="10758" width="7.7109375" customWidth="1"/>
    <col min="10759" max="10759" width="2.5703125" customWidth="1"/>
    <col min="10760" max="10760" width="7.85546875" customWidth="1"/>
    <col min="10761" max="10761" width="2.5703125" customWidth="1"/>
    <col min="10762" max="10762" width="6.7109375" customWidth="1"/>
    <col min="10763" max="10763" width="3" customWidth="1"/>
    <col min="10765" max="10765" width="2.85546875" customWidth="1"/>
    <col min="10766" max="10766" width="5.7109375" customWidth="1"/>
    <col min="10767" max="10767" width="7" customWidth="1"/>
    <col min="10768" max="10768" width="14.7109375" customWidth="1"/>
    <col min="10769" max="10769" width="2.5703125" customWidth="1"/>
    <col min="11010" max="11010" width="2.5703125" customWidth="1"/>
    <col min="11011" max="11011" width="7.140625" customWidth="1"/>
    <col min="11013" max="11013" width="11.85546875" customWidth="1"/>
    <col min="11014" max="11014" width="7.7109375" customWidth="1"/>
    <col min="11015" max="11015" width="2.5703125" customWidth="1"/>
    <col min="11016" max="11016" width="7.85546875" customWidth="1"/>
    <col min="11017" max="11017" width="2.5703125" customWidth="1"/>
    <col min="11018" max="11018" width="6.7109375" customWidth="1"/>
    <col min="11019" max="11019" width="3" customWidth="1"/>
    <col min="11021" max="11021" width="2.85546875" customWidth="1"/>
    <col min="11022" max="11022" width="5.7109375" customWidth="1"/>
    <col min="11023" max="11023" width="7" customWidth="1"/>
    <col min="11024" max="11024" width="14.7109375" customWidth="1"/>
    <col min="11025" max="11025" width="2.5703125" customWidth="1"/>
    <col min="11266" max="11266" width="2.5703125" customWidth="1"/>
    <col min="11267" max="11267" width="7.140625" customWidth="1"/>
    <col min="11269" max="11269" width="11.85546875" customWidth="1"/>
    <col min="11270" max="11270" width="7.7109375" customWidth="1"/>
    <col min="11271" max="11271" width="2.5703125" customWidth="1"/>
    <col min="11272" max="11272" width="7.85546875" customWidth="1"/>
    <col min="11273" max="11273" width="2.5703125" customWidth="1"/>
    <col min="11274" max="11274" width="6.7109375" customWidth="1"/>
    <col min="11275" max="11275" width="3" customWidth="1"/>
    <col min="11277" max="11277" width="2.85546875" customWidth="1"/>
    <col min="11278" max="11278" width="5.7109375" customWidth="1"/>
    <col min="11279" max="11279" width="7" customWidth="1"/>
    <col min="11280" max="11280" width="14.7109375" customWidth="1"/>
    <col min="11281" max="11281" width="2.5703125" customWidth="1"/>
    <col min="11522" max="11522" width="2.5703125" customWidth="1"/>
    <col min="11523" max="11523" width="7.140625" customWidth="1"/>
    <col min="11525" max="11525" width="11.85546875" customWidth="1"/>
    <col min="11526" max="11526" width="7.7109375" customWidth="1"/>
    <col min="11527" max="11527" width="2.5703125" customWidth="1"/>
    <col min="11528" max="11528" width="7.85546875" customWidth="1"/>
    <col min="11529" max="11529" width="2.5703125" customWidth="1"/>
    <col min="11530" max="11530" width="6.7109375" customWidth="1"/>
    <col min="11531" max="11531" width="3" customWidth="1"/>
    <col min="11533" max="11533" width="2.85546875" customWidth="1"/>
    <col min="11534" max="11534" width="5.7109375" customWidth="1"/>
    <col min="11535" max="11535" width="7" customWidth="1"/>
    <col min="11536" max="11536" width="14.7109375" customWidth="1"/>
    <col min="11537" max="11537" width="2.5703125" customWidth="1"/>
    <col min="11778" max="11778" width="2.5703125" customWidth="1"/>
    <col min="11779" max="11779" width="7.140625" customWidth="1"/>
    <col min="11781" max="11781" width="11.85546875" customWidth="1"/>
    <col min="11782" max="11782" width="7.7109375" customWidth="1"/>
    <col min="11783" max="11783" width="2.5703125" customWidth="1"/>
    <col min="11784" max="11784" width="7.85546875" customWidth="1"/>
    <col min="11785" max="11785" width="2.5703125" customWidth="1"/>
    <col min="11786" max="11786" width="6.7109375" customWidth="1"/>
    <col min="11787" max="11787" width="3" customWidth="1"/>
    <col min="11789" max="11789" width="2.85546875" customWidth="1"/>
    <col min="11790" max="11790" width="5.7109375" customWidth="1"/>
    <col min="11791" max="11791" width="7" customWidth="1"/>
    <col min="11792" max="11792" width="14.7109375" customWidth="1"/>
    <col min="11793" max="11793" width="2.5703125" customWidth="1"/>
    <col min="12034" max="12034" width="2.5703125" customWidth="1"/>
    <col min="12035" max="12035" width="7.140625" customWidth="1"/>
    <col min="12037" max="12037" width="11.85546875" customWidth="1"/>
    <col min="12038" max="12038" width="7.7109375" customWidth="1"/>
    <col min="12039" max="12039" width="2.5703125" customWidth="1"/>
    <col min="12040" max="12040" width="7.85546875" customWidth="1"/>
    <col min="12041" max="12041" width="2.5703125" customWidth="1"/>
    <col min="12042" max="12042" width="6.7109375" customWidth="1"/>
    <col min="12043" max="12043" width="3" customWidth="1"/>
    <col min="12045" max="12045" width="2.85546875" customWidth="1"/>
    <col min="12046" max="12046" width="5.7109375" customWidth="1"/>
    <col min="12047" max="12047" width="7" customWidth="1"/>
    <col min="12048" max="12048" width="14.7109375" customWidth="1"/>
    <col min="12049" max="12049" width="2.5703125" customWidth="1"/>
    <col min="12290" max="12290" width="2.5703125" customWidth="1"/>
    <col min="12291" max="12291" width="7.140625" customWidth="1"/>
    <col min="12293" max="12293" width="11.85546875" customWidth="1"/>
    <col min="12294" max="12294" width="7.7109375" customWidth="1"/>
    <col min="12295" max="12295" width="2.5703125" customWidth="1"/>
    <col min="12296" max="12296" width="7.85546875" customWidth="1"/>
    <col min="12297" max="12297" width="2.5703125" customWidth="1"/>
    <col min="12298" max="12298" width="6.7109375" customWidth="1"/>
    <col min="12299" max="12299" width="3" customWidth="1"/>
    <col min="12301" max="12301" width="2.85546875" customWidth="1"/>
    <col min="12302" max="12302" width="5.7109375" customWidth="1"/>
    <col min="12303" max="12303" width="7" customWidth="1"/>
    <col min="12304" max="12304" width="14.7109375" customWidth="1"/>
    <col min="12305" max="12305" width="2.5703125" customWidth="1"/>
    <col min="12546" max="12546" width="2.5703125" customWidth="1"/>
    <col min="12547" max="12547" width="7.140625" customWidth="1"/>
    <col min="12549" max="12549" width="11.85546875" customWidth="1"/>
    <col min="12550" max="12550" width="7.7109375" customWidth="1"/>
    <col min="12551" max="12551" width="2.5703125" customWidth="1"/>
    <col min="12552" max="12552" width="7.85546875" customWidth="1"/>
    <col min="12553" max="12553" width="2.5703125" customWidth="1"/>
    <col min="12554" max="12554" width="6.7109375" customWidth="1"/>
    <col min="12555" max="12555" width="3" customWidth="1"/>
    <col min="12557" max="12557" width="2.85546875" customWidth="1"/>
    <col min="12558" max="12558" width="5.7109375" customWidth="1"/>
    <col min="12559" max="12559" width="7" customWidth="1"/>
    <col min="12560" max="12560" width="14.7109375" customWidth="1"/>
    <col min="12561" max="12561" width="2.5703125" customWidth="1"/>
    <col min="12802" max="12802" width="2.5703125" customWidth="1"/>
    <col min="12803" max="12803" width="7.140625" customWidth="1"/>
    <col min="12805" max="12805" width="11.85546875" customWidth="1"/>
    <col min="12806" max="12806" width="7.7109375" customWidth="1"/>
    <col min="12807" max="12807" width="2.5703125" customWidth="1"/>
    <col min="12808" max="12808" width="7.85546875" customWidth="1"/>
    <col min="12809" max="12809" width="2.5703125" customWidth="1"/>
    <col min="12810" max="12810" width="6.7109375" customWidth="1"/>
    <col min="12811" max="12811" width="3" customWidth="1"/>
    <col min="12813" max="12813" width="2.85546875" customWidth="1"/>
    <col min="12814" max="12814" width="5.7109375" customWidth="1"/>
    <col min="12815" max="12815" width="7" customWidth="1"/>
    <col min="12816" max="12816" width="14.7109375" customWidth="1"/>
    <col min="12817" max="12817" width="2.5703125" customWidth="1"/>
    <col min="13058" max="13058" width="2.5703125" customWidth="1"/>
    <col min="13059" max="13059" width="7.140625" customWidth="1"/>
    <col min="13061" max="13061" width="11.85546875" customWidth="1"/>
    <col min="13062" max="13062" width="7.7109375" customWidth="1"/>
    <col min="13063" max="13063" width="2.5703125" customWidth="1"/>
    <col min="13064" max="13064" width="7.85546875" customWidth="1"/>
    <col min="13065" max="13065" width="2.5703125" customWidth="1"/>
    <col min="13066" max="13066" width="6.7109375" customWidth="1"/>
    <col min="13067" max="13067" width="3" customWidth="1"/>
    <col min="13069" max="13069" width="2.85546875" customWidth="1"/>
    <col min="13070" max="13070" width="5.7109375" customWidth="1"/>
    <col min="13071" max="13071" width="7" customWidth="1"/>
    <col min="13072" max="13072" width="14.7109375" customWidth="1"/>
    <col min="13073" max="13073" width="2.5703125" customWidth="1"/>
    <col min="13314" max="13314" width="2.5703125" customWidth="1"/>
    <col min="13315" max="13315" width="7.140625" customWidth="1"/>
    <col min="13317" max="13317" width="11.85546875" customWidth="1"/>
    <col min="13318" max="13318" width="7.7109375" customWidth="1"/>
    <col min="13319" max="13319" width="2.5703125" customWidth="1"/>
    <col min="13320" max="13320" width="7.85546875" customWidth="1"/>
    <col min="13321" max="13321" width="2.5703125" customWidth="1"/>
    <col min="13322" max="13322" width="6.7109375" customWidth="1"/>
    <col min="13323" max="13323" width="3" customWidth="1"/>
    <col min="13325" max="13325" width="2.85546875" customWidth="1"/>
    <col min="13326" max="13326" width="5.7109375" customWidth="1"/>
    <col min="13327" max="13327" width="7" customWidth="1"/>
    <col min="13328" max="13328" width="14.7109375" customWidth="1"/>
    <col min="13329" max="13329" width="2.5703125" customWidth="1"/>
    <col min="13570" max="13570" width="2.5703125" customWidth="1"/>
    <col min="13571" max="13571" width="7.140625" customWidth="1"/>
    <col min="13573" max="13573" width="11.85546875" customWidth="1"/>
    <col min="13574" max="13574" width="7.7109375" customWidth="1"/>
    <col min="13575" max="13575" width="2.5703125" customWidth="1"/>
    <col min="13576" max="13576" width="7.85546875" customWidth="1"/>
    <col min="13577" max="13577" width="2.5703125" customWidth="1"/>
    <col min="13578" max="13578" width="6.7109375" customWidth="1"/>
    <col min="13579" max="13579" width="3" customWidth="1"/>
    <col min="13581" max="13581" width="2.85546875" customWidth="1"/>
    <col min="13582" max="13582" width="5.7109375" customWidth="1"/>
    <col min="13583" max="13583" width="7" customWidth="1"/>
    <col min="13584" max="13584" width="14.7109375" customWidth="1"/>
    <col min="13585" max="13585" width="2.5703125" customWidth="1"/>
    <col min="13826" max="13826" width="2.5703125" customWidth="1"/>
    <col min="13827" max="13827" width="7.140625" customWidth="1"/>
    <col min="13829" max="13829" width="11.85546875" customWidth="1"/>
    <col min="13830" max="13830" width="7.7109375" customWidth="1"/>
    <col min="13831" max="13831" width="2.5703125" customWidth="1"/>
    <col min="13832" max="13832" width="7.85546875" customWidth="1"/>
    <col min="13833" max="13833" width="2.5703125" customWidth="1"/>
    <col min="13834" max="13834" width="6.7109375" customWidth="1"/>
    <col min="13835" max="13835" width="3" customWidth="1"/>
    <col min="13837" max="13837" width="2.85546875" customWidth="1"/>
    <col min="13838" max="13838" width="5.7109375" customWidth="1"/>
    <col min="13839" max="13839" width="7" customWidth="1"/>
    <col min="13840" max="13840" width="14.7109375" customWidth="1"/>
    <col min="13841" max="13841" width="2.5703125" customWidth="1"/>
    <col min="14082" max="14082" width="2.5703125" customWidth="1"/>
    <col min="14083" max="14083" width="7.140625" customWidth="1"/>
    <col min="14085" max="14085" width="11.85546875" customWidth="1"/>
    <col min="14086" max="14086" width="7.7109375" customWidth="1"/>
    <col min="14087" max="14087" width="2.5703125" customWidth="1"/>
    <col min="14088" max="14088" width="7.85546875" customWidth="1"/>
    <col min="14089" max="14089" width="2.5703125" customWidth="1"/>
    <col min="14090" max="14090" width="6.7109375" customWidth="1"/>
    <col min="14091" max="14091" width="3" customWidth="1"/>
    <col min="14093" max="14093" width="2.85546875" customWidth="1"/>
    <col min="14094" max="14094" width="5.7109375" customWidth="1"/>
    <col min="14095" max="14095" width="7" customWidth="1"/>
    <col min="14096" max="14096" width="14.7109375" customWidth="1"/>
    <col min="14097" max="14097" width="2.5703125" customWidth="1"/>
    <col min="14338" max="14338" width="2.5703125" customWidth="1"/>
    <col min="14339" max="14339" width="7.140625" customWidth="1"/>
    <col min="14341" max="14341" width="11.85546875" customWidth="1"/>
    <col min="14342" max="14342" width="7.7109375" customWidth="1"/>
    <col min="14343" max="14343" width="2.5703125" customWidth="1"/>
    <col min="14344" max="14344" width="7.85546875" customWidth="1"/>
    <col min="14345" max="14345" width="2.5703125" customWidth="1"/>
    <col min="14346" max="14346" width="6.7109375" customWidth="1"/>
    <col min="14347" max="14347" width="3" customWidth="1"/>
    <col min="14349" max="14349" width="2.85546875" customWidth="1"/>
    <col min="14350" max="14350" width="5.7109375" customWidth="1"/>
    <col min="14351" max="14351" width="7" customWidth="1"/>
    <col min="14352" max="14352" width="14.7109375" customWidth="1"/>
    <col min="14353" max="14353" width="2.5703125" customWidth="1"/>
    <col min="14594" max="14594" width="2.5703125" customWidth="1"/>
    <col min="14595" max="14595" width="7.140625" customWidth="1"/>
    <col min="14597" max="14597" width="11.85546875" customWidth="1"/>
    <col min="14598" max="14598" width="7.7109375" customWidth="1"/>
    <col min="14599" max="14599" width="2.5703125" customWidth="1"/>
    <col min="14600" max="14600" width="7.85546875" customWidth="1"/>
    <col min="14601" max="14601" width="2.5703125" customWidth="1"/>
    <col min="14602" max="14602" width="6.7109375" customWidth="1"/>
    <col min="14603" max="14603" width="3" customWidth="1"/>
    <col min="14605" max="14605" width="2.85546875" customWidth="1"/>
    <col min="14606" max="14606" width="5.7109375" customWidth="1"/>
    <col min="14607" max="14607" width="7" customWidth="1"/>
    <col min="14608" max="14608" width="14.7109375" customWidth="1"/>
    <col min="14609" max="14609" width="2.5703125" customWidth="1"/>
    <col min="14850" max="14850" width="2.5703125" customWidth="1"/>
    <col min="14851" max="14851" width="7.140625" customWidth="1"/>
    <col min="14853" max="14853" width="11.85546875" customWidth="1"/>
    <col min="14854" max="14854" width="7.7109375" customWidth="1"/>
    <col min="14855" max="14855" width="2.5703125" customWidth="1"/>
    <col min="14856" max="14856" width="7.85546875" customWidth="1"/>
    <col min="14857" max="14857" width="2.5703125" customWidth="1"/>
    <col min="14858" max="14858" width="6.7109375" customWidth="1"/>
    <col min="14859" max="14859" width="3" customWidth="1"/>
    <col min="14861" max="14861" width="2.85546875" customWidth="1"/>
    <col min="14862" max="14862" width="5.7109375" customWidth="1"/>
    <col min="14863" max="14863" width="7" customWidth="1"/>
    <col min="14864" max="14864" width="14.7109375" customWidth="1"/>
    <col min="14865" max="14865" width="2.5703125" customWidth="1"/>
    <col min="15106" max="15106" width="2.5703125" customWidth="1"/>
    <col min="15107" max="15107" width="7.140625" customWidth="1"/>
    <col min="15109" max="15109" width="11.85546875" customWidth="1"/>
    <col min="15110" max="15110" width="7.7109375" customWidth="1"/>
    <col min="15111" max="15111" width="2.5703125" customWidth="1"/>
    <col min="15112" max="15112" width="7.85546875" customWidth="1"/>
    <col min="15113" max="15113" width="2.5703125" customWidth="1"/>
    <col min="15114" max="15114" width="6.7109375" customWidth="1"/>
    <col min="15115" max="15115" width="3" customWidth="1"/>
    <col min="15117" max="15117" width="2.85546875" customWidth="1"/>
    <col min="15118" max="15118" width="5.7109375" customWidth="1"/>
    <col min="15119" max="15119" width="7" customWidth="1"/>
    <col min="15120" max="15120" width="14.7109375" customWidth="1"/>
    <col min="15121" max="15121" width="2.5703125" customWidth="1"/>
    <col min="15362" max="15362" width="2.5703125" customWidth="1"/>
    <col min="15363" max="15363" width="7.140625" customWidth="1"/>
    <col min="15365" max="15365" width="11.85546875" customWidth="1"/>
    <col min="15366" max="15366" width="7.7109375" customWidth="1"/>
    <col min="15367" max="15367" width="2.5703125" customWidth="1"/>
    <col min="15368" max="15368" width="7.85546875" customWidth="1"/>
    <col min="15369" max="15369" width="2.5703125" customWidth="1"/>
    <col min="15370" max="15370" width="6.7109375" customWidth="1"/>
    <col min="15371" max="15371" width="3" customWidth="1"/>
    <col min="15373" max="15373" width="2.85546875" customWidth="1"/>
    <col min="15374" max="15374" width="5.7109375" customWidth="1"/>
    <col min="15375" max="15375" width="7" customWidth="1"/>
    <col min="15376" max="15376" width="14.7109375" customWidth="1"/>
    <col min="15377" max="15377" width="2.5703125" customWidth="1"/>
    <col min="15618" max="15618" width="2.5703125" customWidth="1"/>
    <col min="15619" max="15619" width="7.140625" customWidth="1"/>
    <col min="15621" max="15621" width="11.85546875" customWidth="1"/>
    <col min="15622" max="15622" width="7.7109375" customWidth="1"/>
    <col min="15623" max="15623" width="2.5703125" customWidth="1"/>
    <col min="15624" max="15624" width="7.85546875" customWidth="1"/>
    <col min="15625" max="15625" width="2.5703125" customWidth="1"/>
    <col min="15626" max="15626" width="6.7109375" customWidth="1"/>
    <col min="15627" max="15627" width="3" customWidth="1"/>
    <col min="15629" max="15629" width="2.85546875" customWidth="1"/>
    <col min="15630" max="15630" width="5.7109375" customWidth="1"/>
    <col min="15631" max="15631" width="7" customWidth="1"/>
    <col min="15632" max="15632" width="14.7109375" customWidth="1"/>
    <col min="15633" max="15633" width="2.5703125" customWidth="1"/>
    <col min="15874" max="15874" width="2.5703125" customWidth="1"/>
    <col min="15875" max="15875" width="7.140625" customWidth="1"/>
    <col min="15877" max="15877" width="11.85546875" customWidth="1"/>
    <col min="15878" max="15878" width="7.7109375" customWidth="1"/>
    <col min="15879" max="15879" width="2.5703125" customWidth="1"/>
    <col min="15880" max="15880" width="7.85546875" customWidth="1"/>
    <col min="15881" max="15881" width="2.5703125" customWidth="1"/>
    <col min="15882" max="15882" width="6.7109375" customWidth="1"/>
    <col min="15883" max="15883" width="3" customWidth="1"/>
    <col min="15885" max="15885" width="2.85546875" customWidth="1"/>
    <col min="15886" max="15886" width="5.7109375" customWidth="1"/>
    <col min="15887" max="15887" width="7" customWidth="1"/>
    <col min="15888" max="15888" width="14.7109375" customWidth="1"/>
    <col min="15889" max="15889" width="2.5703125" customWidth="1"/>
    <col min="16130" max="16130" width="2.5703125" customWidth="1"/>
    <col min="16131" max="16131" width="7.140625" customWidth="1"/>
    <col min="16133" max="16133" width="11.85546875" customWidth="1"/>
    <col min="16134" max="16134" width="7.7109375" customWidth="1"/>
    <col min="16135" max="16135" width="2.5703125" customWidth="1"/>
    <col min="16136" max="16136" width="7.85546875" customWidth="1"/>
    <col min="16137" max="16137" width="2.5703125" customWidth="1"/>
    <col min="16138" max="16138" width="6.7109375" customWidth="1"/>
    <col min="16139" max="16139" width="3" customWidth="1"/>
    <col min="16141" max="16141" width="2.85546875" customWidth="1"/>
    <col min="16142" max="16142" width="5.7109375" customWidth="1"/>
    <col min="16143" max="16143" width="7" customWidth="1"/>
    <col min="16144" max="16144" width="14.7109375" customWidth="1"/>
    <col min="16145" max="16145" width="2.5703125" customWidth="1"/>
  </cols>
  <sheetData>
    <row r="2" spans="3:18" ht="10.5" customHeight="1">
      <c r="C2" s="73"/>
      <c r="D2" s="73"/>
      <c r="E2" s="73"/>
      <c r="F2" s="73"/>
      <c r="G2" s="73"/>
      <c r="H2" s="73"/>
      <c r="I2" s="73"/>
      <c r="J2" s="73"/>
      <c r="K2" s="73"/>
      <c r="L2" s="73"/>
      <c r="M2" s="73"/>
      <c r="N2" s="73"/>
      <c r="O2" s="73"/>
      <c r="P2" s="161"/>
    </row>
    <row r="3" spans="3:18" ht="27.75">
      <c r="C3" s="73"/>
      <c r="D3" s="73"/>
      <c r="E3" s="73"/>
      <c r="F3" s="73"/>
      <c r="G3" s="73"/>
      <c r="H3" s="222" t="s">
        <v>7</v>
      </c>
      <c r="I3" s="222"/>
      <c r="J3" s="222"/>
      <c r="K3" s="222"/>
      <c r="L3" s="222"/>
      <c r="M3" s="222"/>
      <c r="N3" s="222"/>
      <c r="O3" s="222"/>
      <c r="P3" s="222"/>
    </row>
    <row r="4" spans="3:18" ht="27.75">
      <c r="C4" s="73"/>
      <c r="D4" s="73"/>
      <c r="E4" s="73"/>
      <c r="F4" s="73"/>
      <c r="G4" s="73"/>
      <c r="H4" s="222" t="s">
        <v>8</v>
      </c>
      <c r="I4" s="222"/>
      <c r="J4" s="222"/>
      <c r="K4" s="222"/>
      <c r="L4" s="222"/>
      <c r="M4" s="222"/>
      <c r="N4" s="222"/>
      <c r="O4" s="222"/>
      <c r="P4" s="222"/>
    </row>
    <row r="5" spans="3:18">
      <c r="C5" s="73"/>
      <c r="D5" s="73"/>
      <c r="E5" s="73"/>
      <c r="F5" s="73"/>
      <c r="G5" s="73"/>
      <c r="H5" s="73"/>
      <c r="I5" s="73"/>
      <c r="J5" s="73"/>
      <c r="K5" s="73"/>
      <c r="L5" s="73"/>
      <c r="M5" s="73"/>
      <c r="N5" s="73"/>
      <c r="O5" s="73"/>
      <c r="P5" s="161"/>
    </row>
    <row r="6" spans="3:18" ht="21">
      <c r="C6" s="223" t="s">
        <v>37</v>
      </c>
      <c r="D6" s="223"/>
      <c r="E6" s="223"/>
      <c r="F6" s="223"/>
      <c r="G6" s="223"/>
      <c r="H6" s="223"/>
      <c r="I6" s="223"/>
      <c r="J6" s="223"/>
      <c r="K6" s="223"/>
      <c r="L6" s="223"/>
      <c r="M6" s="223"/>
      <c r="N6" s="223"/>
      <c r="O6" s="223"/>
      <c r="P6" s="223"/>
    </row>
    <row r="7" spans="3:18" ht="15.75">
      <c r="C7" s="224" t="s">
        <v>38</v>
      </c>
      <c r="D7" s="224"/>
      <c r="E7" s="224"/>
      <c r="F7" s="224"/>
      <c r="G7" s="224"/>
      <c r="H7" s="224"/>
      <c r="I7" s="224"/>
      <c r="J7" s="224"/>
      <c r="K7" s="224"/>
      <c r="L7" s="224"/>
      <c r="M7" s="224"/>
      <c r="N7" s="224"/>
      <c r="O7" s="224"/>
      <c r="P7" s="224"/>
    </row>
    <row r="8" spans="3:18" ht="15.75" thickBot="1">
      <c r="C8" s="225" t="s">
        <v>2235</v>
      </c>
      <c r="D8" s="225"/>
      <c r="E8" s="225"/>
      <c r="F8" s="225"/>
      <c r="G8" s="225"/>
      <c r="H8" s="225"/>
      <c r="I8" s="225"/>
      <c r="J8" s="225"/>
      <c r="K8" s="225"/>
      <c r="L8" s="225"/>
      <c r="M8" s="225"/>
      <c r="N8" s="225"/>
      <c r="O8" s="225"/>
      <c r="P8" s="225"/>
    </row>
    <row r="9" spans="3:18" s="164" customFormat="1" ht="30.75" thickBot="1">
      <c r="C9" s="162" t="s">
        <v>39</v>
      </c>
      <c r="D9" s="221" t="s">
        <v>40</v>
      </c>
      <c r="E9" s="221"/>
      <c r="F9" s="221"/>
      <c r="G9" s="221"/>
      <c r="H9" s="221"/>
      <c r="I9" s="221"/>
      <c r="J9" s="221"/>
      <c r="K9" s="221"/>
      <c r="L9" s="221"/>
      <c r="M9" s="221"/>
      <c r="N9" s="221"/>
      <c r="O9" s="221"/>
      <c r="P9" s="163" t="s">
        <v>41</v>
      </c>
    </row>
    <row r="10" spans="3:18" s="164" customFormat="1">
      <c r="C10" s="165" t="s">
        <v>42</v>
      </c>
      <c r="D10" s="216" t="s">
        <v>43</v>
      </c>
      <c r="E10" s="216"/>
      <c r="F10" s="216"/>
      <c r="G10" s="216"/>
      <c r="H10" s="216"/>
      <c r="I10" s="216"/>
      <c r="J10" s="216"/>
      <c r="K10" s="216"/>
      <c r="L10" s="216"/>
      <c r="M10" s="216"/>
      <c r="N10" s="216"/>
      <c r="O10" s="216"/>
      <c r="P10" s="166">
        <f>P11+P12+P13+P14</f>
        <v>5.3599999999999994</v>
      </c>
    </row>
    <row r="11" spans="3:18">
      <c r="C11" s="167" t="s">
        <v>44</v>
      </c>
      <c r="D11" s="217" t="s">
        <v>45</v>
      </c>
      <c r="E11" s="217"/>
      <c r="F11" s="217"/>
      <c r="G11" s="217"/>
      <c r="H11" s="217"/>
      <c r="I11" s="217"/>
      <c r="J11" s="217"/>
      <c r="K11" s="217"/>
      <c r="L11" s="217"/>
      <c r="M11" s="217"/>
      <c r="N11" s="217"/>
      <c r="O11" s="217"/>
      <c r="P11" s="210">
        <v>3</v>
      </c>
      <c r="R11" s="8">
        <f>P11/100</f>
        <v>0.03</v>
      </c>
    </row>
    <row r="12" spans="3:18">
      <c r="C12" s="167" t="s">
        <v>46</v>
      </c>
      <c r="D12" s="217" t="s">
        <v>47</v>
      </c>
      <c r="E12" s="217"/>
      <c r="F12" s="217"/>
      <c r="G12" s="217"/>
      <c r="H12" s="217"/>
      <c r="I12" s="217"/>
      <c r="J12" s="217"/>
      <c r="K12" s="217"/>
      <c r="L12" s="217"/>
      <c r="M12" s="217"/>
      <c r="N12" s="217"/>
      <c r="O12" s="217"/>
      <c r="P12" s="210">
        <v>0.59</v>
      </c>
      <c r="R12" s="8">
        <f>P12/100</f>
        <v>5.8999999999999999E-3</v>
      </c>
    </row>
    <row r="13" spans="3:18">
      <c r="C13" s="167" t="s">
        <v>48</v>
      </c>
      <c r="D13" s="217" t="s">
        <v>49</v>
      </c>
      <c r="E13" s="217"/>
      <c r="F13" s="217"/>
      <c r="G13" s="217"/>
      <c r="H13" s="217"/>
      <c r="I13" s="217"/>
      <c r="J13" s="217"/>
      <c r="K13" s="217"/>
      <c r="L13" s="217"/>
      <c r="M13" s="217"/>
      <c r="N13" s="217"/>
      <c r="O13" s="217"/>
      <c r="P13" s="210">
        <v>0.97</v>
      </c>
      <c r="R13" s="8">
        <f>P13/100</f>
        <v>9.7000000000000003E-3</v>
      </c>
    </row>
    <row r="14" spans="3:18">
      <c r="C14" s="167" t="s">
        <v>50</v>
      </c>
      <c r="D14" s="217" t="s">
        <v>51</v>
      </c>
      <c r="E14" s="217"/>
      <c r="F14" s="217"/>
      <c r="G14" s="217"/>
      <c r="H14" s="217"/>
      <c r="I14" s="217"/>
      <c r="J14" s="217"/>
      <c r="K14" s="217"/>
      <c r="L14" s="217"/>
      <c r="M14" s="217"/>
      <c r="N14" s="217"/>
      <c r="O14" s="217"/>
      <c r="P14" s="210">
        <v>0.8</v>
      </c>
      <c r="R14" s="8">
        <f>P14/100</f>
        <v>8.0000000000000002E-3</v>
      </c>
    </row>
    <row r="15" spans="3:18" s="164" customFormat="1">
      <c r="C15" s="168" t="s">
        <v>52</v>
      </c>
      <c r="D15" s="218" t="s">
        <v>53</v>
      </c>
      <c r="E15" s="218"/>
      <c r="F15" s="218"/>
      <c r="G15" s="218"/>
      <c r="H15" s="218"/>
      <c r="I15" s="218"/>
      <c r="J15" s="218"/>
      <c r="K15" s="218"/>
      <c r="L15" s="218"/>
      <c r="M15" s="218"/>
      <c r="N15" s="218"/>
      <c r="O15" s="218"/>
      <c r="P15" s="169">
        <f>P16+P17+P18+P19</f>
        <v>12.8</v>
      </c>
      <c r="R15" s="9">
        <f>R16+R17+R18+R19</f>
        <v>0.128</v>
      </c>
    </row>
    <row r="16" spans="3:18">
      <c r="C16" s="167" t="s">
        <v>54</v>
      </c>
      <c r="D16" s="217" t="s">
        <v>55</v>
      </c>
      <c r="E16" s="217"/>
      <c r="F16" s="217"/>
      <c r="G16" s="217"/>
      <c r="H16" s="217"/>
      <c r="I16" s="217"/>
      <c r="J16" s="217"/>
      <c r="K16" s="217"/>
      <c r="L16" s="217"/>
      <c r="M16" s="217"/>
      <c r="N16" s="217"/>
      <c r="O16" s="217"/>
      <c r="P16" s="210">
        <v>0.65</v>
      </c>
      <c r="R16" s="8">
        <f>P16/100</f>
        <v>6.5000000000000006E-3</v>
      </c>
    </row>
    <row r="17" spans="3:19">
      <c r="C17" s="167" t="s">
        <v>56</v>
      </c>
      <c r="D17" s="217" t="s">
        <v>57</v>
      </c>
      <c r="E17" s="217"/>
      <c r="F17" s="217"/>
      <c r="G17" s="217"/>
      <c r="H17" s="217"/>
      <c r="I17" s="217"/>
      <c r="J17" s="217"/>
      <c r="K17" s="217"/>
      <c r="L17" s="217"/>
      <c r="M17" s="217"/>
      <c r="N17" s="217"/>
      <c r="O17" s="217"/>
      <c r="P17" s="210">
        <v>3.65</v>
      </c>
      <c r="R17" s="8">
        <f>P17/100</f>
        <v>3.6499999999999998E-2</v>
      </c>
    </row>
    <row r="18" spans="3:19">
      <c r="C18" s="167" t="s">
        <v>58</v>
      </c>
      <c r="D18" s="217" t="s">
        <v>59</v>
      </c>
      <c r="E18" s="217"/>
      <c r="F18" s="217"/>
      <c r="G18" s="217"/>
      <c r="H18" s="217"/>
      <c r="I18" s="217"/>
      <c r="J18" s="217"/>
      <c r="K18" s="217"/>
      <c r="L18" s="217"/>
      <c r="M18" s="217"/>
      <c r="N18" s="217"/>
      <c r="O18" s="217"/>
      <c r="P18" s="211">
        <v>4</v>
      </c>
      <c r="R18" s="8">
        <f>P18/100</f>
        <v>0.04</v>
      </c>
    </row>
    <row r="19" spans="3:19" ht="15.75" thickBot="1">
      <c r="C19" s="170" t="s">
        <v>60</v>
      </c>
      <c r="D19" s="219" t="s">
        <v>61</v>
      </c>
      <c r="E19" s="219"/>
      <c r="F19" s="219"/>
      <c r="G19" s="219"/>
      <c r="H19" s="219"/>
      <c r="I19" s="219"/>
      <c r="J19" s="219"/>
      <c r="K19" s="219"/>
      <c r="L19" s="219"/>
      <c r="M19" s="219"/>
      <c r="N19" s="219"/>
      <c r="O19" s="219"/>
      <c r="P19" s="212">
        <v>4.5</v>
      </c>
      <c r="R19" s="8">
        <f>P19/100</f>
        <v>4.4999999999999998E-2</v>
      </c>
    </row>
    <row r="20" spans="3:19" s="164" customFormat="1" ht="15.75" thickBot="1">
      <c r="C20" s="171" t="s">
        <v>62</v>
      </c>
      <c r="D20" s="220" t="s">
        <v>63</v>
      </c>
      <c r="E20" s="220"/>
      <c r="F20" s="220"/>
      <c r="G20" s="220"/>
      <c r="H20" s="220"/>
      <c r="I20" s="220"/>
      <c r="J20" s="220"/>
      <c r="K20" s="220"/>
      <c r="L20" s="220"/>
      <c r="M20" s="220"/>
      <c r="N20" s="220"/>
      <c r="O20" s="220"/>
      <c r="P20" s="172">
        <f>P21</f>
        <v>6.16</v>
      </c>
      <c r="R20" s="9"/>
    </row>
    <row r="21" spans="3:19">
      <c r="C21" s="173" t="s">
        <v>64</v>
      </c>
      <c r="D21" s="215" t="s">
        <v>65</v>
      </c>
      <c r="E21" s="215"/>
      <c r="F21" s="215"/>
      <c r="G21" s="215"/>
      <c r="H21" s="215"/>
      <c r="I21" s="215"/>
      <c r="J21" s="215"/>
      <c r="K21" s="215"/>
      <c r="L21" s="215"/>
      <c r="M21" s="215"/>
      <c r="N21" s="215"/>
      <c r="O21" s="215"/>
      <c r="P21" s="174">
        <v>6.16</v>
      </c>
      <c r="R21" s="8">
        <f>P21/100</f>
        <v>6.1600000000000002E-2</v>
      </c>
    </row>
    <row r="22" spans="3:19">
      <c r="C22" s="175"/>
      <c r="D22" s="176"/>
      <c r="E22" s="176"/>
      <c r="F22" s="176"/>
      <c r="G22" s="176"/>
      <c r="H22" s="176"/>
      <c r="I22" s="176"/>
      <c r="J22" s="176"/>
      <c r="K22" s="176"/>
      <c r="L22" s="176"/>
      <c r="M22" s="176"/>
      <c r="N22" s="176"/>
      <c r="O22" s="176"/>
      <c r="P22" s="161"/>
    </row>
    <row r="23" spans="3:19">
      <c r="C23" s="175"/>
      <c r="D23" s="177" t="s">
        <v>66</v>
      </c>
      <c r="E23" s="177"/>
      <c r="F23" s="178" t="s">
        <v>67</v>
      </c>
      <c r="G23" s="176"/>
      <c r="H23" s="176"/>
      <c r="I23" s="176"/>
      <c r="J23" s="179"/>
      <c r="K23" s="176"/>
      <c r="L23" s="176"/>
      <c r="M23" s="176"/>
      <c r="N23" s="176"/>
      <c r="O23" s="176"/>
      <c r="P23" s="161"/>
    </row>
    <row r="24" spans="3:19">
      <c r="C24" s="175"/>
      <c r="D24" s="176"/>
      <c r="E24" s="176"/>
      <c r="F24" s="178" t="s">
        <v>68</v>
      </c>
      <c r="G24" s="176"/>
      <c r="H24" s="176"/>
      <c r="I24" s="176"/>
      <c r="J24" s="179"/>
      <c r="K24" s="176">
        <v>-1</v>
      </c>
      <c r="L24" s="176"/>
      <c r="M24" s="176"/>
      <c r="N24" s="176"/>
      <c r="O24" s="176"/>
      <c r="P24" s="161"/>
    </row>
    <row r="25" spans="3:19">
      <c r="C25" s="175"/>
      <c r="D25" s="176"/>
      <c r="E25" s="176"/>
      <c r="F25" s="178"/>
      <c r="G25" s="176"/>
      <c r="H25" s="176" t="s">
        <v>69</v>
      </c>
      <c r="I25" s="176"/>
      <c r="J25" s="179"/>
      <c r="K25" s="176"/>
      <c r="L25" s="176"/>
      <c r="M25" s="176"/>
      <c r="N25" s="176"/>
      <c r="O25" s="176"/>
      <c r="P25" s="161"/>
    </row>
    <row r="26" spans="3:19">
      <c r="C26" s="176" t="s">
        <v>70</v>
      </c>
      <c r="D26" s="176"/>
      <c r="E26" s="176"/>
      <c r="F26" s="176"/>
      <c r="G26" s="176"/>
      <c r="H26" s="176"/>
      <c r="I26" s="176"/>
      <c r="J26" s="176"/>
      <c r="K26" s="176"/>
      <c r="L26" s="176"/>
      <c r="M26" s="176"/>
      <c r="N26" s="176"/>
      <c r="O26" s="176"/>
      <c r="P26" s="161"/>
    </row>
    <row r="27" spans="3:19">
      <c r="C27" s="175"/>
      <c r="D27" s="177" t="s">
        <v>71</v>
      </c>
      <c r="E27" s="177"/>
      <c r="F27" s="176" t="s">
        <v>72</v>
      </c>
      <c r="G27" s="176"/>
      <c r="H27" s="176"/>
      <c r="I27" s="176"/>
      <c r="J27" s="176"/>
      <c r="K27" s="176"/>
      <c r="L27" s="176"/>
      <c r="M27" s="176"/>
      <c r="N27" s="176"/>
      <c r="O27" s="176"/>
      <c r="P27" s="161"/>
    </row>
    <row r="28" spans="3:19">
      <c r="C28" s="175"/>
      <c r="D28" s="177" t="s">
        <v>73</v>
      </c>
      <c r="E28" s="177"/>
      <c r="F28" s="176" t="s">
        <v>74</v>
      </c>
      <c r="G28" s="176"/>
      <c r="H28" s="176"/>
      <c r="I28" s="176"/>
      <c r="J28" s="176"/>
      <c r="K28" s="176"/>
      <c r="L28" s="176"/>
      <c r="M28" s="176"/>
      <c r="N28" s="176"/>
      <c r="O28" s="176"/>
      <c r="P28" s="161"/>
    </row>
    <row r="29" spans="3:19">
      <c r="C29" s="175"/>
      <c r="D29" s="177" t="s">
        <v>75</v>
      </c>
      <c r="E29" s="177"/>
      <c r="F29" s="176" t="s">
        <v>76</v>
      </c>
      <c r="G29" s="176"/>
      <c r="H29" s="176"/>
      <c r="I29" s="176"/>
      <c r="J29" s="176"/>
      <c r="K29" s="176"/>
      <c r="L29" s="176"/>
      <c r="M29" s="176"/>
      <c r="N29" s="176"/>
      <c r="O29" s="176"/>
      <c r="P29" s="161"/>
      <c r="S29" s="180"/>
    </row>
    <row r="30" spans="3:19">
      <c r="C30" s="175"/>
      <c r="D30" s="177" t="s">
        <v>77</v>
      </c>
      <c r="E30" s="177"/>
      <c r="F30" s="176" t="s">
        <v>78</v>
      </c>
      <c r="G30" s="176"/>
      <c r="H30" s="176"/>
      <c r="I30" s="176"/>
      <c r="J30" s="176"/>
      <c r="K30" s="176"/>
      <c r="L30" s="176"/>
      <c r="M30" s="176"/>
      <c r="N30" s="176"/>
      <c r="O30" s="176"/>
      <c r="P30" s="161"/>
    </row>
    <row r="31" spans="3:19">
      <c r="C31" s="175"/>
      <c r="D31" s="177" t="s">
        <v>79</v>
      </c>
      <c r="E31" s="176"/>
      <c r="F31" s="176" t="s">
        <v>80</v>
      </c>
      <c r="G31" s="176"/>
      <c r="H31" s="176"/>
      <c r="I31" s="176"/>
      <c r="J31" s="176"/>
      <c r="K31" s="176"/>
      <c r="L31" s="176"/>
      <c r="M31" s="176"/>
      <c r="N31" s="176"/>
      <c r="O31" s="176"/>
      <c r="P31" s="161"/>
    </row>
    <row r="32" spans="3:19">
      <c r="C32" s="175"/>
      <c r="D32" s="177" t="s">
        <v>81</v>
      </c>
      <c r="E32" s="176"/>
      <c r="F32" s="176" t="s">
        <v>2219</v>
      </c>
      <c r="G32" s="176"/>
      <c r="H32" s="176"/>
      <c r="I32" s="176"/>
      <c r="J32" s="176"/>
      <c r="K32" s="176"/>
      <c r="L32" s="176"/>
      <c r="M32" s="176"/>
      <c r="N32" s="176"/>
      <c r="O32" s="176"/>
      <c r="P32" s="161"/>
    </row>
    <row r="33" spans="3:19">
      <c r="C33" s="175"/>
      <c r="D33" s="177" t="s">
        <v>82</v>
      </c>
      <c r="E33" s="176"/>
      <c r="F33" s="176" t="s">
        <v>83</v>
      </c>
      <c r="G33" s="176"/>
      <c r="H33" s="176"/>
      <c r="I33" s="176"/>
      <c r="J33" s="176"/>
      <c r="K33" s="176"/>
      <c r="L33" s="176"/>
      <c r="M33" s="176"/>
      <c r="N33" s="176"/>
      <c r="O33" s="176"/>
      <c r="P33" s="161"/>
    </row>
    <row r="34" spans="3:19" ht="15.75" thickBot="1">
      <c r="C34" s="175"/>
      <c r="D34" s="181" t="s">
        <v>84</v>
      </c>
      <c r="E34" s="182">
        <f>(((1+R11+R13+R14)*(1+R12)*(1+R21))/(1-R15))-1</f>
        <v>0.28302812624770679</v>
      </c>
      <c r="F34" s="73"/>
      <c r="G34" s="183"/>
      <c r="H34" s="73"/>
      <c r="I34" s="175"/>
      <c r="J34" s="184"/>
      <c r="K34" s="184"/>
      <c r="L34" s="184"/>
      <c r="M34" s="185"/>
      <c r="N34" s="183"/>
      <c r="O34" s="175"/>
      <c r="P34" s="186"/>
    </row>
    <row r="35" spans="3:19" ht="15.75" hidden="1" thickBot="1">
      <c r="C35" s="2"/>
      <c r="D35" s="187"/>
      <c r="E35" s="187"/>
      <c r="F35" s="4"/>
      <c r="G35" s="4"/>
      <c r="H35" s="2" t="s">
        <v>2220</v>
      </c>
      <c r="I35" s="2"/>
      <c r="J35" s="188"/>
      <c r="K35" s="188"/>
      <c r="L35" s="188"/>
      <c r="M35" s="188"/>
      <c r="N35" s="188"/>
      <c r="P35" s="5"/>
    </row>
    <row r="36" spans="3:19" s="164" customFormat="1" ht="15.75" thickBot="1">
      <c r="C36" s="189"/>
      <c r="D36" s="190" t="s">
        <v>2221</v>
      </c>
      <c r="E36" s="190"/>
      <c r="F36" s="190"/>
      <c r="G36" s="190"/>
      <c r="H36" s="190"/>
      <c r="I36" s="190"/>
      <c r="J36" s="190"/>
      <c r="K36" s="190"/>
      <c r="L36" s="190"/>
      <c r="M36" s="190"/>
      <c r="N36" s="190"/>
      <c r="O36" s="191"/>
      <c r="P36" s="192">
        <f>E34</f>
        <v>0.28302812624770679</v>
      </c>
      <c r="S36" s="193"/>
    </row>
    <row r="37" spans="3:19">
      <c r="C37" s="176" t="s">
        <v>85</v>
      </c>
      <c r="D37" s="73"/>
      <c r="E37" s="73"/>
      <c r="F37" s="73"/>
      <c r="G37" s="73"/>
      <c r="H37" s="73"/>
      <c r="I37" s="73"/>
      <c r="J37" s="73"/>
      <c r="K37" s="73"/>
      <c r="L37" s="73"/>
      <c r="M37" s="73"/>
      <c r="N37" s="73"/>
      <c r="O37" s="73"/>
      <c r="P37" s="194"/>
    </row>
    <row r="38" spans="3:19" ht="35.25" customHeight="1">
      <c r="C38" s="195" t="s">
        <v>86</v>
      </c>
      <c r="D38" s="214" t="s">
        <v>87</v>
      </c>
      <c r="E38" s="214"/>
      <c r="F38" s="214"/>
      <c r="G38" s="214"/>
      <c r="H38" s="214"/>
      <c r="I38" s="214"/>
      <c r="J38" s="214"/>
      <c r="K38" s="214"/>
      <c r="L38" s="214"/>
      <c r="M38" s="214"/>
      <c r="N38" s="214"/>
      <c r="O38" s="214"/>
      <c r="P38" s="214"/>
    </row>
    <row r="39" spans="3:19" s="197" customFormat="1" ht="27.75" customHeight="1">
      <c r="C39" s="195" t="s">
        <v>88</v>
      </c>
      <c r="D39" s="214" t="s">
        <v>89</v>
      </c>
      <c r="E39" s="214"/>
      <c r="F39" s="214"/>
      <c r="G39" s="214"/>
      <c r="H39" s="214"/>
      <c r="I39" s="214"/>
      <c r="J39" s="214"/>
      <c r="K39" s="214"/>
      <c r="L39" s="214"/>
      <c r="M39" s="214"/>
      <c r="N39" s="214"/>
      <c r="O39" s="214"/>
      <c r="P39" s="214"/>
    </row>
    <row r="40" spans="3:19" s="197" customFormat="1" ht="40.5" customHeight="1">
      <c r="C40" s="195" t="s">
        <v>90</v>
      </c>
      <c r="D40" s="214" t="s">
        <v>91</v>
      </c>
      <c r="E40" s="214"/>
      <c r="F40" s="214"/>
      <c r="G40" s="214"/>
      <c r="H40" s="214"/>
      <c r="I40" s="214"/>
      <c r="J40" s="214"/>
      <c r="K40" s="214"/>
      <c r="L40" s="214"/>
      <c r="M40" s="214"/>
      <c r="N40" s="214"/>
      <c r="O40" s="214"/>
      <c r="P40" s="214"/>
    </row>
    <row r="41" spans="3:19" s="197" customFormat="1" ht="28.5" customHeight="1">
      <c r="C41" s="195" t="s">
        <v>92</v>
      </c>
      <c r="D41" s="214" t="s">
        <v>2222</v>
      </c>
      <c r="E41" s="214"/>
      <c r="F41" s="214"/>
      <c r="G41" s="214"/>
      <c r="H41" s="214"/>
      <c r="I41" s="214"/>
      <c r="J41" s="214"/>
      <c r="K41" s="214"/>
      <c r="L41" s="214"/>
      <c r="M41" s="214"/>
      <c r="N41" s="214"/>
      <c r="O41" s="214"/>
      <c r="P41" s="214"/>
    </row>
    <row r="42" spans="3:19" s="197" customFormat="1" ht="12.75">
      <c r="C42" s="195"/>
      <c r="D42" s="196"/>
      <c r="E42" s="196"/>
      <c r="F42" s="196"/>
      <c r="G42" s="196"/>
      <c r="H42" s="196"/>
      <c r="I42" s="196"/>
      <c r="J42" s="196"/>
      <c r="K42" s="196"/>
      <c r="L42" s="196"/>
      <c r="M42" s="196"/>
      <c r="N42" s="196"/>
      <c r="O42" s="196"/>
      <c r="P42" s="198" t="s">
        <v>2234</v>
      </c>
    </row>
    <row r="43" spans="3:19" s="197" customFormat="1" ht="12.75">
      <c r="C43" s="195"/>
      <c r="D43" s="196"/>
      <c r="E43" s="196"/>
      <c r="F43" s="196"/>
      <c r="G43" s="196"/>
      <c r="H43" s="196"/>
      <c r="I43" s="196"/>
      <c r="J43" s="196"/>
      <c r="K43" s="196"/>
      <c r="L43" s="196"/>
      <c r="M43" s="196"/>
      <c r="N43" s="196"/>
      <c r="O43" s="196"/>
      <c r="P43" s="196"/>
    </row>
    <row r="44" spans="3:19" s="197" customFormat="1" ht="12.75">
      <c r="C44" s="195"/>
      <c r="D44" s="196"/>
      <c r="E44" s="196"/>
      <c r="F44" s="196"/>
      <c r="G44" s="196"/>
      <c r="H44" s="196"/>
      <c r="I44" s="196"/>
      <c r="J44" s="196"/>
      <c r="K44" s="196"/>
      <c r="L44" s="196"/>
      <c r="M44" s="196"/>
      <c r="N44" s="196"/>
      <c r="O44" s="196"/>
      <c r="P44" s="196"/>
    </row>
    <row r="45" spans="3:19">
      <c r="C45" s="73"/>
      <c r="D45" s="73"/>
      <c r="E45" s="73"/>
      <c r="F45" s="73"/>
      <c r="G45" s="73"/>
      <c r="H45" s="73"/>
      <c r="I45" s="73"/>
      <c r="J45" s="73"/>
      <c r="K45" s="73"/>
      <c r="L45" s="73"/>
      <c r="M45" s="73"/>
      <c r="N45" s="73"/>
      <c r="O45" s="73"/>
      <c r="P45" s="194"/>
    </row>
    <row r="46" spans="3:19">
      <c r="C46" s="213" t="s">
        <v>2223</v>
      </c>
      <c r="D46" s="213"/>
      <c r="E46" s="213"/>
      <c r="F46" s="213"/>
      <c r="G46" s="213"/>
      <c r="H46" s="213"/>
      <c r="I46" s="213"/>
      <c r="J46" s="213"/>
      <c r="K46" s="213"/>
      <c r="L46" s="213"/>
      <c r="M46" s="213"/>
      <c r="N46" s="213"/>
      <c r="O46" s="213"/>
      <c r="P46" s="213"/>
    </row>
    <row r="47" spans="3:19">
      <c r="C47" s="213" t="str">
        <f>'[6]P.O.'!D124</f>
        <v>YANNE DUARTE GONZAGA</v>
      </c>
      <c r="D47" s="213"/>
      <c r="E47" s="213"/>
      <c r="F47" s="213"/>
      <c r="G47" s="213"/>
      <c r="H47" s="213"/>
      <c r="I47" s="213"/>
      <c r="J47" s="213"/>
      <c r="K47" s="213"/>
      <c r="L47" s="213"/>
      <c r="M47" s="213"/>
      <c r="N47" s="213"/>
      <c r="O47" s="213"/>
      <c r="P47" s="213"/>
    </row>
    <row r="48" spans="3:19">
      <c r="C48" s="213" t="str">
        <f>'[6]P.O.'!D125</f>
        <v>ENG.ª CIVIL CREA 1022369989/AP-GO</v>
      </c>
      <c r="D48" s="213"/>
      <c r="E48" s="213"/>
      <c r="F48" s="213"/>
      <c r="G48" s="213"/>
      <c r="H48" s="213"/>
      <c r="I48" s="213"/>
      <c r="J48" s="213"/>
      <c r="K48" s="213"/>
      <c r="L48" s="213"/>
      <c r="M48" s="213"/>
      <c r="N48" s="213"/>
      <c r="O48" s="213"/>
      <c r="P48" s="213"/>
    </row>
  </sheetData>
  <mergeCells count="25">
    <mergeCell ref="D9:O9"/>
    <mergeCell ref="H3:P3"/>
    <mergeCell ref="H4:P4"/>
    <mergeCell ref="C6:P6"/>
    <mergeCell ref="C7:P7"/>
    <mergeCell ref="C8:P8"/>
    <mergeCell ref="D21:O21"/>
    <mergeCell ref="D10:O10"/>
    <mergeCell ref="D11:O11"/>
    <mergeCell ref="D12:O12"/>
    <mergeCell ref="D13:O13"/>
    <mergeCell ref="D14:O14"/>
    <mergeCell ref="D15:O15"/>
    <mergeCell ref="D16:O16"/>
    <mergeCell ref="D17:O17"/>
    <mergeCell ref="D18:O18"/>
    <mergeCell ref="D19:O19"/>
    <mergeCell ref="D20:O20"/>
    <mergeCell ref="C48:P48"/>
    <mergeCell ref="D38:P38"/>
    <mergeCell ref="D39:P39"/>
    <mergeCell ref="D40:P40"/>
    <mergeCell ref="D41:P41"/>
    <mergeCell ref="C46:P46"/>
    <mergeCell ref="C47:P47"/>
  </mergeCells>
  <printOptions horizontalCentered="1"/>
  <pageMargins left="0.51181102362204722" right="0.51181102362204722" top="0.39370078740157483" bottom="0.78740157480314965" header="0.31496062992125984" footer="0.31496062992125984"/>
  <pageSetup paperSize="9" scale="91" orientation="portrait" horizontalDpi="4294967293" r:id="rId1"/>
  <headerFooter>
    <oddFooter>&amp;RPágina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2B12E-50B6-464C-9B7D-DAE8EF40A62C}">
  <dimension ref="A1:G2046"/>
  <sheetViews>
    <sheetView workbookViewId="0">
      <selection activeCell="B1951" sqref="B1951"/>
    </sheetView>
  </sheetViews>
  <sheetFormatPr defaultRowHeight="15"/>
  <cols>
    <col min="1" max="1" width="10.85546875" style="80" customWidth="1"/>
    <col min="2" max="2" width="79.42578125" style="80" customWidth="1"/>
    <col min="3" max="3" width="9.7109375" style="80" customWidth="1"/>
    <col min="4" max="4" width="18.5703125" style="80" customWidth="1"/>
    <col min="5" max="5" width="9.7109375" style="80" customWidth="1"/>
    <col min="6" max="6" width="12" style="80" customWidth="1"/>
  </cols>
  <sheetData>
    <row r="1" spans="1:7" ht="25.5" customHeight="1">
      <c r="A1" s="229" t="s">
        <v>149</v>
      </c>
      <c r="B1" s="229"/>
      <c r="C1" s="229"/>
      <c r="D1" s="229"/>
      <c r="E1" s="229"/>
      <c r="F1" s="229"/>
      <c r="G1" s="229"/>
    </row>
    <row r="2" spans="1:7" ht="22.5">
      <c r="A2" s="77" t="s">
        <v>150</v>
      </c>
      <c r="B2" s="77" t="s">
        <v>151</v>
      </c>
      <c r="C2" s="77" t="s">
        <v>152</v>
      </c>
      <c r="D2" s="78" t="s">
        <v>153</v>
      </c>
      <c r="E2" s="79" t="s">
        <v>154</v>
      </c>
      <c r="F2" s="78" t="s">
        <v>155</v>
      </c>
      <c r="G2" s="80"/>
    </row>
    <row r="3" spans="1:7" ht="15" customHeight="1">
      <c r="A3" s="81">
        <v>164</v>
      </c>
      <c r="B3" s="226" t="s">
        <v>156</v>
      </c>
      <c r="C3" s="227"/>
      <c r="D3" s="227"/>
      <c r="E3" s="227"/>
      <c r="F3" s="228"/>
      <c r="G3" s="80"/>
    </row>
    <row r="4" spans="1:7">
      <c r="A4" s="82">
        <v>20000</v>
      </c>
      <c r="B4" s="83" t="s">
        <v>157</v>
      </c>
      <c r="C4" s="84" t="s">
        <v>158</v>
      </c>
      <c r="D4" s="85">
        <v>0</v>
      </c>
      <c r="E4" s="85">
        <v>0</v>
      </c>
      <c r="F4" s="85">
        <v>0</v>
      </c>
      <c r="G4" s="80"/>
    </row>
    <row r="5" spans="1:7" ht="18">
      <c r="A5" s="82">
        <v>20100</v>
      </c>
      <c r="B5" s="86" t="s">
        <v>159</v>
      </c>
      <c r="C5" s="84" t="s">
        <v>160</v>
      </c>
      <c r="D5" s="85">
        <v>0</v>
      </c>
      <c r="E5" s="85">
        <v>3.55</v>
      </c>
      <c r="F5" s="85">
        <v>3.55</v>
      </c>
      <c r="G5" s="80"/>
    </row>
    <row r="6" spans="1:7" ht="18">
      <c r="A6" s="82">
        <v>20101</v>
      </c>
      <c r="B6" s="86" t="s">
        <v>161</v>
      </c>
      <c r="C6" s="84" t="s">
        <v>160</v>
      </c>
      <c r="D6" s="85">
        <v>0</v>
      </c>
      <c r="E6" s="85">
        <v>5.68</v>
      </c>
      <c r="F6" s="85">
        <v>5.68</v>
      </c>
      <c r="G6" s="80"/>
    </row>
    <row r="7" spans="1:7" ht="18">
      <c r="A7" s="82">
        <v>20102</v>
      </c>
      <c r="B7" s="86" t="s">
        <v>162</v>
      </c>
      <c r="C7" s="84" t="s">
        <v>160</v>
      </c>
      <c r="D7" s="85">
        <v>0</v>
      </c>
      <c r="E7" s="85">
        <v>3.15</v>
      </c>
      <c r="F7" s="85">
        <v>3.15</v>
      </c>
      <c r="G7" s="80"/>
    </row>
    <row r="8" spans="1:7" ht="18">
      <c r="A8" s="82">
        <v>20103</v>
      </c>
      <c r="B8" s="86" t="s">
        <v>163</v>
      </c>
      <c r="C8" s="84" t="s">
        <v>160</v>
      </c>
      <c r="D8" s="85">
        <v>0</v>
      </c>
      <c r="E8" s="85">
        <v>16.420000000000002</v>
      </c>
      <c r="F8" s="85">
        <v>16.420000000000002</v>
      </c>
      <c r="G8" s="80"/>
    </row>
    <row r="9" spans="1:7">
      <c r="A9" s="82">
        <v>20104</v>
      </c>
      <c r="B9" s="83" t="s">
        <v>164</v>
      </c>
      <c r="C9" s="84" t="s">
        <v>160</v>
      </c>
      <c r="D9" s="85">
        <v>0</v>
      </c>
      <c r="E9" s="85">
        <v>1.36</v>
      </c>
      <c r="F9" s="85">
        <v>1.36</v>
      </c>
      <c r="G9" s="80"/>
    </row>
    <row r="10" spans="1:7">
      <c r="A10" s="82">
        <v>20105</v>
      </c>
      <c r="B10" s="83" t="s">
        <v>165</v>
      </c>
      <c r="C10" s="84" t="s">
        <v>160</v>
      </c>
      <c r="D10" s="85">
        <v>0</v>
      </c>
      <c r="E10" s="85">
        <v>3.78</v>
      </c>
      <c r="F10" s="85">
        <v>3.78</v>
      </c>
      <c r="G10" s="80"/>
    </row>
    <row r="11" spans="1:7" ht="18">
      <c r="A11" s="82">
        <v>20106</v>
      </c>
      <c r="B11" s="86" t="s">
        <v>166</v>
      </c>
      <c r="C11" s="84" t="s">
        <v>160</v>
      </c>
      <c r="D11" s="85">
        <v>0</v>
      </c>
      <c r="E11" s="85">
        <v>6.31</v>
      </c>
      <c r="F11" s="85">
        <v>6.31</v>
      </c>
      <c r="G11" s="80"/>
    </row>
    <row r="12" spans="1:7" ht="27">
      <c r="A12" s="82">
        <v>20107</v>
      </c>
      <c r="B12" s="86" t="s">
        <v>167</v>
      </c>
      <c r="C12" s="84" t="s">
        <v>168</v>
      </c>
      <c r="D12" s="85">
        <v>0</v>
      </c>
      <c r="E12" s="85">
        <v>532.71</v>
      </c>
      <c r="F12" s="85">
        <v>532.71</v>
      </c>
      <c r="G12" s="80"/>
    </row>
    <row r="13" spans="1:7" ht="18">
      <c r="A13" s="82">
        <v>20108</v>
      </c>
      <c r="B13" s="86" t="s">
        <v>169</v>
      </c>
      <c r="C13" s="84" t="s">
        <v>160</v>
      </c>
      <c r="D13" s="85">
        <v>0</v>
      </c>
      <c r="E13" s="85">
        <v>14.21</v>
      </c>
      <c r="F13" s="85">
        <v>14.21</v>
      </c>
      <c r="G13" s="80"/>
    </row>
    <row r="14" spans="1:7" ht="18">
      <c r="A14" s="82">
        <v>20109</v>
      </c>
      <c r="B14" s="86" t="s">
        <v>170</v>
      </c>
      <c r="C14" s="84" t="s">
        <v>160</v>
      </c>
      <c r="D14" s="85">
        <v>0</v>
      </c>
      <c r="E14" s="85">
        <v>14.36</v>
      </c>
      <c r="F14" s="85">
        <v>14.36</v>
      </c>
      <c r="G14" s="80"/>
    </row>
    <row r="15" spans="1:7" ht="18">
      <c r="A15" s="82">
        <v>20110</v>
      </c>
      <c r="B15" s="86" t="s">
        <v>171</v>
      </c>
      <c r="C15" s="84" t="s">
        <v>160</v>
      </c>
      <c r="D15" s="85">
        <v>0</v>
      </c>
      <c r="E15" s="85">
        <v>8.84</v>
      </c>
      <c r="F15" s="85">
        <v>8.84</v>
      </c>
      <c r="G15" s="80"/>
    </row>
    <row r="16" spans="1:7" ht="18">
      <c r="A16" s="82">
        <v>20111</v>
      </c>
      <c r="B16" s="86" t="s">
        <v>172</v>
      </c>
      <c r="C16" s="84" t="s">
        <v>160</v>
      </c>
      <c r="D16" s="85">
        <v>0</v>
      </c>
      <c r="E16" s="85">
        <v>8.84</v>
      </c>
      <c r="F16" s="85">
        <v>8.84</v>
      </c>
      <c r="G16" s="80"/>
    </row>
    <row r="17" spans="1:7" ht="18">
      <c r="A17" s="82">
        <v>20112</v>
      </c>
      <c r="B17" s="86" t="s">
        <v>173</v>
      </c>
      <c r="C17" s="84" t="s">
        <v>160</v>
      </c>
      <c r="D17" s="85">
        <v>0</v>
      </c>
      <c r="E17" s="85">
        <v>16.579999999999998</v>
      </c>
      <c r="F17" s="85">
        <v>16.579999999999998</v>
      </c>
      <c r="G17" s="80"/>
    </row>
    <row r="18" spans="1:7" ht="18">
      <c r="A18" s="82">
        <v>20113</v>
      </c>
      <c r="B18" s="86" t="s">
        <v>174</v>
      </c>
      <c r="C18" s="84" t="s">
        <v>160</v>
      </c>
      <c r="D18" s="85">
        <v>0</v>
      </c>
      <c r="E18" s="85">
        <v>10.65</v>
      </c>
      <c r="F18" s="85">
        <v>10.65</v>
      </c>
      <c r="G18" s="80"/>
    </row>
    <row r="19" spans="1:7" ht="18">
      <c r="A19" s="82">
        <v>20115</v>
      </c>
      <c r="B19" s="86" t="s">
        <v>175</v>
      </c>
      <c r="C19" s="84" t="s">
        <v>160</v>
      </c>
      <c r="D19" s="85">
        <v>0</v>
      </c>
      <c r="E19" s="85">
        <v>3.94</v>
      </c>
      <c r="F19" s="85">
        <v>3.94</v>
      </c>
      <c r="G19" s="80"/>
    </row>
    <row r="20" spans="1:7">
      <c r="A20" s="82">
        <v>20116</v>
      </c>
      <c r="B20" s="83" t="s">
        <v>176</v>
      </c>
      <c r="C20" s="84" t="s">
        <v>160</v>
      </c>
      <c r="D20" s="85">
        <v>0</v>
      </c>
      <c r="E20" s="85">
        <v>3.15</v>
      </c>
      <c r="F20" s="85">
        <v>3.15</v>
      </c>
      <c r="G20" s="80"/>
    </row>
    <row r="21" spans="1:7" ht="18">
      <c r="A21" s="82">
        <v>20117</v>
      </c>
      <c r="B21" s="86" t="s">
        <v>177</v>
      </c>
      <c r="C21" s="84" t="s">
        <v>160</v>
      </c>
      <c r="D21" s="85">
        <v>0</v>
      </c>
      <c r="E21" s="85">
        <v>5.13</v>
      </c>
      <c r="F21" s="85">
        <v>5.13</v>
      </c>
      <c r="G21" s="80"/>
    </row>
    <row r="22" spans="1:7" ht="18">
      <c r="A22" s="82">
        <v>20118</v>
      </c>
      <c r="B22" s="86" t="s">
        <v>178</v>
      </c>
      <c r="C22" s="84" t="s">
        <v>179</v>
      </c>
      <c r="D22" s="85">
        <v>0</v>
      </c>
      <c r="E22" s="85">
        <v>39.49</v>
      </c>
      <c r="F22" s="85">
        <v>39.49</v>
      </c>
      <c r="G22" s="80"/>
    </row>
    <row r="23" spans="1:7">
      <c r="A23" s="82">
        <v>20119</v>
      </c>
      <c r="B23" s="83" t="s">
        <v>180</v>
      </c>
      <c r="C23" s="84" t="s">
        <v>179</v>
      </c>
      <c r="D23" s="85">
        <v>0</v>
      </c>
      <c r="E23" s="85">
        <v>75.819999999999993</v>
      </c>
      <c r="F23" s="85">
        <v>75.819999999999993</v>
      </c>
      <c r="G23" s="80"/>
    </row>
    <row r="24" spans="1:7" ht="18">
      <c r="A24" s="82">
        <v>20121</v>
      </c>
      <c r="B24" s="86" t="s">
        <v>181</v>
      </c>
      <c r="C24" s="84" t="s">
        <v>179</v>
      </c>
      <c r="D24" s="85">
        <v>0</v>
      </c>
      <c r="E24" s="85">
        <v>164.28</v>
      </c>
      <c r="F24" s="85">
        <v>164.28</v>
      </c>
      <c r="G24" s="80"/>
    </row>
    <row r="25" spans="1:7" ht="18">
      <c r="A25" s="82">
        <v>20125</v>
      </c>
      <c r="B25" s="86" t="s">
        <v>182</v>
      </c>
      <c r="C25" s="84" t="s">
        <v>179</v>
      </c>
      <c r="D25" s="85">
        <v>0</v>
      </c>
      <c r="E25" s="85">
        <v>211.88</v>
      </c>
      <c r="F25" s="85">
        <v>211.88</v>
      </c>
      <c r="G25" s="80"/>
    </row>
    <row r="26" spans="1:7">
      <c r="A26" s="82">
        <v>20126</v>
      </c>
      <c r="B26" s="83" t="s">
        <v>183</v>
      </c>
      <c r="C26" s="84" t="s">
        <v>160</v>
      </c>
      <c r="D26" s="85">
        <v>0</v>
      </c>
      <c r="E26" s="85">
        <v>8.84</v>
      </c>
      <c r="F26" s="85">
        <v>8.84</v>
      </c>
      <c r="G26" s="80"/>
    </row>
    <row r="27" spans="1:7" ht="18">
      <c r="A27" s="82">
        <v>20127</v>
      </c>
      <c r="B27" s="86" t="s">
        <v>184</v>
      </c>
      <c r="C27" s="84" t="s">
        <v>179</v>
      </c>
      <c r="D27" s="85">
        <v>0</v>
      </c>
      <c r="E27" s="85">
        <v>235.42</v>
      </c>
      <c r="F27" s="85">
        <v>235.42</v>
      </c>
      <c r="G27" s="80"/>
    </row>
    <row r="28" spans="1:7" ht="18">
      <c r="A28" s="82">
        <v>20128</v>
      </c>
      <c r="B28" s="86" t="s">
        <v>185</v>
      </c>
      <c r="C28" s="84" t="s">
        <v>179</v>
      </c>
      <c r="D28" s="85">
        <v>0</v>
      </c>
      <c r="E28" s="85">
        <v>284.33999999999997</v>
      </c>
      <c r="F28" s="85">
        <v>284.33999999999997</v>
      </c>
      <c r="G28" s="80"/>
    </row>
    <row r="29" spans="1:7" ht="18">
      <c r="A29" s="82">
        <v>20129</v>
      </c>
      <c r="B29" s="86" t="s">
        <v>186</v>
      </c>
      <c r="C29" s="84" t="s">
        <v>179</v>
      </c>
      <c r="D29" s="85">
        <v>0</v>
      </c>
      <c r="E29" s="85">
        <v>315.94</v>
      </c>
      <c r="F29" s="85">
        <v>315.94</v>
      </c>
      <c r="G29" s="80"/>
    </row>
    <row r="30" spans="1:7" ht="18">
      <c r="A30" s="82">
        <v>20130</v>
      </c>
      <c r="B30" s="86" t="s">
        <v>187</v>
      </c>
      <c r="C30" s="87" t="s">
        <v>188</v>
      </c>
      <c r="D30" s="85">
        <v>0</v>
      </c>
      <c r="E30" s="85">
        <v>18.95</v>
      </c>
      <c r="F30" s="85">
        <v>18.95</v>
      </c>
      <c r="G30" s="80"/>
    </row>
    <row r="31" spans="1:7" ht="18">
      <c r="A31" s="82">
        <v>20131</v>
      </c>
      <c r="B31" s="86" t="s">
        <v>189</v>
      </c>
      <c r="C31" s="84" t="s">
        <v>160</v>
      </c>
      <c r="D31" s="85">
        <v>0</v>
      </c>
      <c r="E31" s="85">
        <v>5.05</v>
      </c>
      <c r="F31" s="85">
        <v>5.05</v>
      </c>
      <c r="G31" s="80"/>
    </row>
    <row r="32" spans="1:7">
      <c r="A32" s="82">
        <v>20132</v>
      </c>
      <c r="B32" s="83" t="s">
        <v>190</v>
      </c>
      <c r="C32" s="84" t="s">
        <v>160</v>
      </c>
      <c r="D32" s="85">
        <v>0</v>
      </c>
      <c r="E32" s="85">
        <v>1.25</v>
      </c>
      <c r="F32" s="85">
        <v>1.25</v>
      </c>
      <c r="G32" s="80"/>
    </row>
    <row r="33" spans="1:7">
      <c r="A33" s="82">
        <v>20133</v>
      </c>
      <c r="B33" s="83" t="s">
        <v>191</v>
      </c>
      <c r="C33" s="84" t="s">
        <v>160</v>
      </c>
      <c r="D33" s="85">
        <v>0</v>
      </c>
      <c r="E33" s="85">
        <v>4.7300000000000004</v>
      </c>
      <c r="F33" s="85">
        <v>4.7300000000000004</v>
      </c>
      <c r="G33" s="80"/>
    </row>
    <row r="34" spans="1:7">
      <c r="A34" s="82">
        <v>20134</v>
      </c>
      <c r="B34" s="83" t="s">
        <v>192</v>
      </c>
      <c r="C34" s="84" t="s">
        <v>160</v>
      </c>
      <c r="D34" s="85">
        <v>0</v>
      </c>
      <c r="E34" s="85">
        <v>2.36</v>
      </c>
      <c r="F34" s="85">
        <v>2.36</v>
      </c>
      <c r="G34" s="80"/>
    </row>
    <row r="35" spans="1:7" ht="18">
      <c r="A35" s="82">
        <v>20135</v>
      </c>
      <c r="B35" s="86" t="s">
        <v>193</v>
      </c>
      <c r="C35" s="84" t="s">
        <v>160</v>
      </c>
      <c r="D35" s="85">
        <v>0.23</v>
      </c>
      <c r="E35" s="85">
        <v>2.97</v>
      </c>
      <c r="F35" s="85">
        <v>3.2</v>
      </c>
      <c r="G35" s="80"/>
    </row>
    <row r="36" spans="1:7">
      <c r="A36" s="82">
        <v>20136</v>
      </c>
      <c r="B36" s="83" t="s">
        <v>194</v>
      </c>
      <c r="C36" s="84" t="s">
        <v>160</v>
      </c>
      <c r="D36" s="85">
        <v>0</v>
      </c>
      <c r="E36" s="85">
        <v>4.92</v>
      </c>
      <c r="F36" s="85">
        <v>4.92</v>
      </c>
      <c r="G36" s="80"/>
    </row>
    <row r="37" spans="1:7">
      <c r="A37" s="82">
        <v>20137</v>
      </c>
      <c r="B37" s="83" t="s">
        <v>195</v>
      </c>
      <c r="C37" s="84" t="s">
        <v>168</v>
      </c>
      <c r="D37" s="85">
        <v>0</v>
      </c>
      <c r="E37" s="85">
        <v>3.94</v>
      </c>
      <c r="F37" s="85">
        <v>3.94</v>
      </c>
      <c r="G37" s="80"/>
    </row>
    <row r="38" spans="1:7">
      <c r="A38" s="82">
        <v>20138</v>
      </c>
      <c r="B38" s="83" t="s">
        <v>196</v>
      </c>
      <c r="C38" s="84" t="s">
        <v>168</v>
      </c>
      <c r="D38" s="85">
        <v>0</v>
      </c>
      <c r="E38" s="85">
        <v>5.25</v>
      </c>
      <c r="F38" s="85">
        <v>5.25</v>
      </c>
      <c r="G38" s="80"/>
    </row>
    <row r="39" spans="1:7">
      <c r="A39" s="82">
        <v>20139</v>
      </c>
      <c r="B39" s="83" t="s">
        <v>197</v>
      </c>
      <c r="C39" s="84" t="s">
        <v>160</v>
      </c>
      <c r="D39" s="85">
        <v>0</v>
      </c>
      <c r="E39" s="85">
        <v>3.94</v>
      </c>
      <c r="F39" s="85">
        <v>3.94</v>
      </c>
      <c r="G39" s="80"/>
    </row>
    <row r="40" spans="1:7" ht="18">
      <c r="A40" s="82">
        <v>20140</v>
      </c>
      <c r="B40" s="86" t="s">
        <v>198</v>
      </c>
      <c r="C40" s="84" t="s">
        <v>168</v>
      </c>
      <c r="D40" s="85">
        <v>0</v>
      </c>
      <c r="E40" s="85">
        <v>4.6399999999999997</v>
      </c>
      <c r="F40" s="85">
        <v>4.6399999999999997</v>
      </c>
      <c r="G40" s="80"/>
    </row>
    <row r="41" spans="1:7" ht="18">
      <c r="A41" s="82">
        <v>20141</v>
      </c>
      <c r="B41" s="86" t="s">
        <v>199</v>
      </c>
      <c r="C41" s="84" t="s">
        <v>168</v>
      </c>
      <c r="D41" s="85">
        <v>0</v>
      </c>
      <c r="E41" s="85">
        <v>3.94</v>
      </c>
      <c r="F41" s="85">
        <v>3.94</v>
      </c>
      <c r="G41" s="80"/>
    </row>
    <row r="42" spans="1:7">
      <c r="A42" s="82">
        <v>20142</v>
      </c>
      <c r="B42" s="83" t="s">
        <v>200</v>
      </c>
      <c r="C42" s="87" t="s">
        <v>188</v>
      </c>
      <c r="D42" s="85">
        <v>0</v>
      </c>
      <c r="E42" s="85">
        <v>8.41</v>
      </c>
      <c r="F42" s="85">
        <v>8.41</v>
      </c>
      <c r="G42" s="80"/>
    </row>
    <row r="43" spans="1:7" ht="18">
      <c r="A43" s="82">
        <v>20143</v>
      </c>
      <c r="B43" s="86" t="s">
        <v>201</v>
      </c>
      <c r="C43" s="87" t="s">
        <v>188</v>
      </c>
      <c r="D43" s="85">
        <v>0</v>
      </c>
      <c r="E43" s="85">
        <v>6.31</v>
      </c>
      <c r="F43" s="85">
        <v>6.31</v>
      </c>
      <c r="G43" s="80"/>
    </row>
    <row r="44" spans="1:7" ht="18">
      <c r="A44" s="82">
        <v>20144</v>
      </c>
      <c r="B44" s="86" t="s">
        <v>202</v>
      </c>
      <c r="C44" s="84" t="s">
        <v>160</v>
      </c>
      <c r="D44" s="85">
        <v>0</v>
      </c>
      <c r="E44" s="85">
        <v>4.92</v>
      </c>
      <c r="F44" s="85">
        <v>4.92</v>
      </c>
      <c r="G44" s="80"/>
    </row>
    <row r="45" spans="1:7">
      <c r="A45" s="82">
        <v>20145</v>
      </c>
      <c r="B45" s="83" t="s">
        <v>203</v>
      </c>
      <c r="C45" s="84" t="s">
        <v>168</v>
      </c>
      <c r="D45" s="85">
        <v>0</v>
      </c>
      <c r="E45" s="85">
        <v>7.89</v>
      </c>
      <c r="F45" s="85">
        <v>7.89</v>
      </c>
      <c r="G45" s="80"/>
    </row>
    <row r="46" spans="1:7">
      <c r="A46" s="82">
        <v>20146</v>
      </c>
      <c r="B46" s="83" t="s">
        <v>204</v>
      </c>
      <c r="C46" s="84" t="s">
        <v>168</v>
      </c>
      <c r="D46" s="85">
        <v>0</v>
      </c>
      <c r="E46" s="85">
        <v>5.25</v>
      </c>
      <c r="F46" s="85">
        <v>5.25</v>
      </c>
      <c r="G46" s="80"/>
    </row>
    <row r="47" spans="1:7" ht="18">
      <c r="A47" s="82">
        <v>20147</v>
      </c>
      <c r="B47" s="86" t="s">
        <v>205</v>
      </c>
      <c r="C47" s="84" t="s">
        <v>160</v>
      </c>
      <c r="D47" s="85">
        <v>0</v>
      </c>
      <c r="E47" s="85">
        <v>4.57</v>
      </c>
      <c r="F47" s="85">
        <v>4.57</v>
      </c>
      <c r="G47" s="80"/>
    </row>
    <row r="48" spans="1:7" ht="18">
      <c r="A48" s="82">
        <v>20148</v>
      </c>
      <c r="B48" s="86" t="s">
        <v>206</v>
      </c>
      <c r="C48" s="84" t="s">
        <v>160</v>
      </c>
      <c r="D48" s="85">
        <v>0</v>
      </c>
      <c r="E48" s="85">
        <v>2.2000000000000002</v>
      </c>
      <c r="F48" s="85">
        <v>2.2000000000000002</v>
      </c>
      <c r="G48" s="80"/>
    </row>
    <row r="49" spans="1:7" ht="18">
      <c r="A49" s="82">
        <v>20149</v>
      </c>
      <c r="B49" s="86" t="s">
        <v>207</v>
      </c>
      <c r="C49" s="84" t="s">
        <v>160</v>
      </c>
      <c r="D49" s="85">
        <v>0</v>
      </c>
      <c r="E49" s="85">
        <v>5.12</v>
      </c>
      <c r="F49" s="85">
        <v>5.12</v>
      </c>
      <c r="G49" s="80"/>
    </row>
    <row r="50" spans="1:7" ht="18">
      <c r="A50" s="82">
        <v>20151</v>
      </c>
      <c r="B50" s="86" t="s">
        <v>208</v>
      </c>
      <c r="C50" s="84" t="s">
        <v>160</v>
      </c>
      <c r="D50" s="85">
        <v>0</v>
      </c>
      <c r="E50" s="85">
        <v>7.89</v>
      </c>
      <c r="F50" s="85">
        <v>7.89</v>
      </c>
      <c r="G50" s="80"/>
    </row>
    <row r="51" spans="1:7" ht="18">
      <c r="A51" s="82">
        <v>20155</v>
      </c>
      <c r="B51" s="86" t="s">
        <v>209</v>
      </c>
      <c r="C51" s="84" t="s">
        <v>160</v>
      </c>
      <c r="D51" s="85">
        <v>0</v>
      </c>
      <c r="E51" s="85">
        <v>6.63</v>
      </c>
      <c r="F51" s="85">
        <v>6.63</v>
      </c>
      <c r="G51" s="80"/>
    </row>
    <row r="52" spans="1:7" ht="18">
      <c r="A52" s="82">
        <v>20157</v>
      </c>
      <c r="B52" s="86" t="s">
        <v>210</v>
      </c>
      <c r="C52" s="84" t="s">
        <v>160</v>
      </c>
      <c r="D52" s="85">
        <v>0</v>
      </c>
      <c r="E52" s="85">
        <v>4.75</v>
      </c>
      <c r="F52" s="85">
        <v>4.75</v>
      </c>
      <c r="G52" s="80"/>
    </row>
    <row r="53" spans="1:7" ht="18">
      <c r="A53" s="82">
        <v>20160</v>
      </c>
      <c r="B53" s="86" t="s">
        <v>211</v>
      </c>
      <c r="C53" s="84" t="s">
        <v>160</v>
      </c>
      <c r="D53" s="85">
        <v>0</v>
      </c>
      <c r="E53" s="85">
        <v>2.36</v>
      </c>
      <c r="F53" s="85">
        <v>2.36</v>
      </c>
      <c r="G53" s="80"/>
    </row>
    <row r="54" spans="1:7" ht="18">
      <c r="A54" s="82">
        <v>20164</v>
      </c>
      <c r="B54" s="86" t="s">
        <v>212</v>
      </c>
      <c r="C54" s="87" t="s">
        <v>188</v>
      </c>
      <c r="D54" s="85">
        <v>0</v>
      </c>
      <c r="E54" s="85">
        <v>0.57999999999999996</v>
      </c>
      <c r="F54" s="85">
        <v>0.57999999999999996</v>
      </c>
      <c r="G54" s="80"/>
    </row>
    <row r="55" spans="1:7" ht="18">
      <c r="A55" s="82">
        <v>20165</v>
      </c>
      <c r="B55" s="86" t="s">
        <v>213</v>
      </c>
      <c r="C55" s="87" t="s">
        <v>188</v>
      </c>
      <c r="D55" s="85">
        <v>0</v>
      </c>
      <c r="E55" s="85">
        <v>0.42</v>
      </c>
      <c r="F55" s="85">
        <v>0.42</v>
      </c>
      <c r="G55" s="80"/>
    </row>
    <row r="56" spans="1:7" ht="18">
      <c r="A56" s="82">
        <v>20166</v>
      </c>
      <c r="B56" s="86" t="s">
        <v>214</v>
      </c>
      <c r="C56" s="87" t="s">
        <v>188</v>
      </c>
      <c r="D56" s="85">
        <v>0</v>
      </c>
      <c r="E56" s="85">
        <v>0.57999999999999996</v>
      </c>
      <c r="F56" s="85">
        <v>0.57999999999999996</v>
      </c>
      <c r="G56" s="80"/>
    </row>
    <row r="57" spans="1:7">
      <c r="A57" s="82">
        <v>20167</v>
      </c>
      <c r="B57" s="83" t="s">
        <v>215</v>
      </c>
      <c r="C57" s="87" t="s">
        <v>216</v>
      </c>
      <c r="D57" s="85">
        <v>0</v>
      </c>
      <c r="E57" s="85">
        <v>1.23</v>
      </c>
      <c r="F57" s="85">
        <v>1.23</v>
      </c>
      <c r="G57" s="80"/>
    </row>
    <row r="58" spans="1:7" ht="18">
      <c r="A58" s="82">
        <v>20168</v>
      </c>
      <c r="B58" s="86" t="s">
        <v>217</v>
      </c>
      <c r="C58" s="87" t="s">
        <v>216</v>
      </c>
      <c r="D58" s="85">
        <v>0</v>
      </c>
      <c r="E58" s="85">
        <v>0.97</v>
      </c>
      <c r="F58" s="85">
        <v>0.97</v>
      </c>
      <c r="G58" s="80"/>
    </row>
    <row r="59" spans="1:7">
      <c r="A59" s="82">
        <v>20190</v>
      </c>
      <c r="B59" s="83" t="s">
        <v>218</v>
      </c>
      <c r="C59" s="84" t="s">
        <v>160</v>
      </c>
      <c r="D59" s="85">
        <v>0.25</v>
      </c>
      <c r="E59" s="85">
        <v>0</v>
      </c>
      <c r="F59" s="85">
        <v>0.25</v>
      </c>
      <c r="G59" s="80"/>
    </row>
    <row r="60" spans="1:7" ht="18">
      <c r="A60" s="82">
        <v>20200</v>
      </c>
      <c r="B60" s="86" t="s">
        <v>219</v>
      </c>
      <c r="C60" s="84" t="s">
        <v>160</v>
      </c>
      <c r="D60" s="85">
        <v>6.91</v>
      </c>
      <c r="E60" s="85">
        <v>0</v>
      </c>
      <c r="F60" s="85">
        <v>6.91</v>
      </c>
      <c r="G60" s="80"/>
    </row>
    <row r="61" spans="1:7">
      <c r="A61" s="82">
        <v>20201</v>
      </c>
      <c r="B61" s="83" t="s">
        <v>220</v>
      </c>
      <c r="C61" s="84" t="s">
        <v>160</v>
      </c>
      <c r="D61" s="85">
        <v>0</v>
      </c>
      <c r="E61" s="85">
        <v>0.84</v>
      </c>
      <c r="F61" s="85">
        <v>0.84</v>
      </c>
      <c r="G61" s="80"/>
    </row>
    <row r="62" spans="1:7">
      <c r="A62" s="82">
        <v>20202</v>
      </c>
      <c r="B62" s="83" t="s">
        <v>221</v>
      </c>
      <c r="C62" s="84" t="s">
        <v>160</v>
      </c>
      <c r="D62" s="85">
        <v>0</v>
      </c>
      <c r="E62" s="85">
        <v>2.74</v>
      </c>
      <c r="F62" s="85">
        <v>2.74</v>
      </c>
      <c r="G62" s="80"/>
    </row>
    <row r="63" spans="1:7">
      <c r="A63" s="82">
        <v>20203</v>
      </c>
      <c r="B63" s="83" t="s">
        <v>222</v>
      </c>
      <c r="C63" s="84" t="s">
        <v>160</v>
      </c>
      <c r="D63" s="85">
        <v>0</v>
      </c>
      <c r="E63" s="85">
        <v>1.79</v>
      </c>
      <c r="F63" s="85">
        <v>1.79</v>
      </c>
      <c r="G63" s="80"/>
    </row>
    <row r="64" spans="1:7" ht="36">
      <c r="A64" s="82">
        <v>20210</v>
      </c>
      <c r="B64" s="86" t="s">
        <v>223</v>
      </c>
      <c r="C64" s="84" t="s">
        <v>160</v>
      </c>
      <c r="D64" s="85">
        <v>206.38</v>
      </c>
      <c r="E64" s="85">
        <v>59.9</v>
      </c>
      <c r="F64" s="85">
        <v>266.27999999999997</v>
      </c>
      <c r="G64" s="80"/>
    </row>
    <row r="65" spans="1:7" ht="36">
      <c r="A65" s="82">
        <v>20212</v>
      </c>
      <c r="B65" s="86" t="s">
        <v>224</v>
      </c>
      <c r="C65" s="84" t="s">
        <v>160</v>
      </c>
      <c r="D65" s="85">
        <v>232.82</v>
      </c>
      <c r="E65" s="85">
        <v>63.71</v>
      </c>
      <c r="F65" s="85">
        <v>296.52999999999997</v>
      </c>
      <c r="G65" s="80"/>
    </row>
    <row r="66" spans="1:7" ht="27">
      <c r="A66" s="82">
        <v>20230</v>
      </c>
      <c r="B66" s="86" t="s">
        <v>225</v>
      </c>
      <c r="C66" s="88" t="s">
        <v>226</v>
      </c>
      <c r="D66" s="89">
        <v>1102.3399999999999</v>
      </c>
      <c r="E66" s="85">
        <v>0</v>
      </c>
      <c r="F66" s="89">
        <v>1102.3399999999999</v>
      </c>
      <c r="G66" s="80"/>
    </row>
    <row r="67" spans="1:7" ht="27">
      <c r="A67" s="82">
        <v>20231</v>
      </c>
      <c r="B67" s="86" t="s">
        <v>227</v>
      </c>
      <c r="C67" s="88" t="s">
        <v>228</v>
      </c>
      <c r="D67" s="89">
        <v>2296.02</v>
      </c>
      <c r="E67" s="85">
        <v>0</v>
      </c>
      <c r="F67" s="89">
        <v>2296.02</v>
      </c>
      <c r="G67" s="80"/>
    </row>
    <row r="68" spans="1:7" ht="18">
      <c r="A68" s="82">
        <v>20232</v>
      </c>
      <c r="B68" s="86" t="s">
        <v>229</v>
      </c>
      <c r="C68" s="88" t="s">
        <v>228</v>
      </c>
      <c r="D68" s="89">
        <v>1287.5</v>
      </c>
      <c r="E68" s="85">
        <v>0</v>
      </c>
      <c r="F68" s="89">
        <v>1287.5</v>
      </c>
      <c r="G68" s="80"/>
    </row>
    <row r="69" spans="1:7" ht="18">
      <c r="A69" s="82">
        <v>20302</v>
      </c>
      <c r="B69" s="86" t="s">
        <v>230</v>
      </c>
      <c r="C69" s="84" t="s">
        <v>168</v>
      </c>
      <c r="D69" s="89">
        <v>1483.07</v>
      </c>
      <c r="E69" s="85">
        <v>703.33</v>
      </c>
      <c r="F69" s="89">
        <v>2186.4</v>
      </c>
      <c r="G69" s="80"/>
    </row>
    <row r="70" spans="1:7" ht="18">
      <c r="A70" s="82">
        <v>20303</v>
      </c>
      <c r="B70" s="86" t="s">
        <v>231</v>
      </c>
      <c r="C70" s="87" t="s">
        <v>216</v>
      </c>
      <c r="D70" s="89">
        <v>2364.4499999999998</v>
      </c>
      <c r="E70" s="89">
        <v>1174.6199999999999</v>
      </c>
      <c r="F70" s="89">
        <v>3539.07</v>
      </c>
      <c r="G70" s="80"/>
    </row>
    <row r="71" spans="1:7" ht="18">
      <c r="A71" s="82">
        <v>20400</v>
      </c>
      <c r="B71" s="86" t="s">
        <v>232</v>
      </c>
      <c r="C71" s="84" t="s">
        <v>168</v>
      </c>
      <c r="D71" s="89">
        <v>1431.26</v>
      </c>
      <c r="E71" s="89">
        <v>1837.23</v>
      </c>
      <c r="F71" s="89">
        <v>3268.49</v>
      </c>
      <c r="G71" s="80"/>
    </row>
    <row r="72" spans="1:7">
      <c r="A72" s="82">
        <v>20501</v>
      </c>
      <c r="B72" s="83" t="s">
        <v>233</v>
      </c>
      <c r="C72" s="84" t="s">
        <v>168</v>
      </c>
      <c r="D72" s="89">
        <v>4082</v>
      </c>
      <c r="E72" s="85">
        <v>685.99</v>
      </c>
      <c r="F72" s="89">
        <v>4767.99</v>
      </c>
      <c r="G72" s="80"/>
    </row>
    <row r="73" spans="1:7" ht="18">
      <c r="A73" s="82">
        <v>20600</v>
      </c>
      <c r="B73" s="86" t="s">
        <v>234</v>
      </c>
      <c r="C73" s="84" t="s">
        <v>160</v>
      </c>
      <c r="D73" s="85">
        <v>56.97</v>
      </c>
      <c r="E73" s="85">
        <v>17.03</v>
      </c>
      <c r="F73" s="85">
        <v>74</v>
      </c>
      <c r="G73" s="80"/>
    </row>
    <row r="74" spans="1:7" ht="18">
      <c r="A74" s="82">
        <v>20701</v>
      </c>
      <c r="B74" s="86" t="s">
        <v>235</v>
      </c>
      <c r="C74" s="84" t="s">
        <v>160</v>
      </c>
      <c r="D74" s="85">
        <v>3.52</v>
      </c>
      <c r="E74" s="85">
        <v>1.57</v>
      </c>
      <c r="F74" s="85">
        <v>5.09</v>
      </c>
      <c r="G74" s="80"/>
    </row>
    <row r="75" spans="1:7" ht="18">
      <c r="A75" s="82">
        <v>20702</v>
      </c>
      <c r="B75" s="86" t="s">
        <v>236</v>
      </c>
      <c r="C75" s="84" t="s">
        <v>160</v>
      </c>
      <c r="D75" s="85">
        <v>3.84</v>
      </c>
      <c r="E75" s="85">
        <v>1.53</v>
      </c>
      <c r="F75" s="85">
        <v>5.37</v>
      </c>
      <c r="G75" s="80"/>
    </row>
    <row r="76" spans="1:7" ht="18">
      <c r="A76" s="82">
        <v>20703</v>
      </c>
      <c r="B76" s="86" t="s">
        <v>237</v>
      </c>
      <c r="C76" s="84" t="s">
        <v>160</v>
      </c>
      <c r="D76" s="85">
        <v>0.23</v>
      </c>
      <c r="E76" s="85">
        <v>0.11</v>
      </c>
      <c r="F76" s="85">
        <v>0.34</v>
      </c>
      <c r="G76" s="80"/>
    </row>
    <row r="77" spans="1:7">
      <c r="A77" s="82">
        <v>20801</v>
      </c>
      <c r="B77" s="83" t="s">
        <v>238</v>
      </c>
      <c r="C77" s="87" t="s">
        <v>188</v>
      </c>
      <c r="D77" s="85">
        <v>0</v>
      </c>
      <c r="E77" s="85">
        <v>177.85</v>
      </c>
      <c r="F77" s="85">
        <v>177.85</v>
      </c>
      <c r="G77" s="80"/>
    </row>
    <row r="78" spans="1:7">
      <c r="A78" s="82">
        <v>20807</v>
      </c>
      <c r="B78" s="83" t="s">
        <v>239</v>
      </c>
      <c r="C78" s="87" t="s">
        <v>188</v>
      </c>
      <c r="D78" s="85">
        <v>400</v>
      </c>
      <c r="E78" s="85">
        <v>67.709999999999994</v>
      </c>
      <c r="F78" s="85">
        <v>467.71</v>
      </c>
      <c r="G78" s="80"/>
    </row>
    <row r="79" spans="1:7">
      <c r="A79" s="82">
        <v>20808</v>
      </c>
      <c r="B79" s="83" t="s">
        <v>240</v>
      </c>
      <c r="C79" s="84" t="s">
        <v>168</v>
      </c>
      <c r="D79" s="85">
        <v>258.14</v>
      </c>
      <c r="E79" s="85">
        <v>239.91</v>
      </c>
      <c r="F79" s="85">
        <v>498.05</v>
      </c>
      <c r="G79" s="80"/>
    </row>
    <row r="80" spans="1:7">
      <c r="A80" s="82">
        <v>21001</v>
      </c>
      <c r="B80" s="83" t="s">
        <v>241</v>
      </c>
      <c r="C80" s="87" t="s">
        <v>188</v>
      </c>
      <c r="D80" s="85">
        <v>297.92</v>
      </c>
      <c r="E80" s="85">
        <v>51.44</v>
      </c>
      <c r="F80" s="85">
        <v>349.36</v>
      </c>
      <c r="G80" s="80"/>
    </row>
    <row r="81" spans="1:7" ht="18">
      <c r="A81" s="82">
        <v>21002</v>
      </c>
      <c r="B81" s="86" t="s">
        <v>242</v>
      </c>
      <c r="C81" s="87" t="s">
        <v>188</v>
      </c>
      <c r="D81" s="85">
        <v>189.62</v>
      </c>
      <c r="E81" s="85">
        <v>48</v>
      </c>
      <c r="F81" s="85">
        <v>237.62</v>
      </c>
      <c r="G81" s="80"/>
    </row>
    <row r="82" spans="1:7">
      <c r="A82" s="82">
        <v>21003</v>
      </c>
      <c r="B82" s="83" t="s">
        <v>243</v>
      </c>
      <c r="C82" s="87" t="s">
        <v>188</v>
      </c>
      <c r="D82" s="85">
        <v>271.63</v>
      </c>
      <c r="E82" s="85">
        <v>50.5</v>
      </c>
      <c r="F82" s="85">
        <v>322.13</v>
      </c>
      <c r="G82" s="80"/>
    </row>
    <row r="83" spans="1:7" ht="18">
      <c r="A83" s="82">
        <v>21301</v>
      </c>
      <c r="B83" s="86" t="s">
        <v>244</v>
      </c>
      <c r="C83" s="84" t="s">
        <v>160</v>
      </c>
      <c r="D83" s="85">
        <v>368.97</v>
      </c>
      <c r="E83" s="85">
        <v>3.05</v>
      </c>
      <c r="F83" s="85">
        <v>372.02</v>
      </c>
      <c r="G83" s="80"/>
    </row>
    <row r="84" spans="1:7">
      <c r="A84" s="82">
        <v>21399</v>
      </c>
      <c r="B84" s="83" t="s">
        <v>245</v>
      </c>
      <c r="C84" s="84" t="s">
        <v>179</v>
      </c>
      <c r="D84" s="85">
        <v>9.3800000000000008</v>
      </c>
      <c r="E84" s="85">
        <v>0</v>
      </c>
      <c r="F84" s="85">
        <v>9.3800000000000008</v>
      </c>
      <c r="G84" s="80"/>
    </row>
    <row r="85" spans="1:7">
      <c r="A85" s="82">
        <v>21400</v>
      </c>
      <c r="B85" s="83" t="s">
        <v>246</v>
      </c>
      <c r="C85" s="84" t="s">
        <v>179</v>
      </c>
      <c r="D85" s="85">
        <v>11.73</v>
      </c>
      <c r="E85" s="85">
        <v>0</v>
      </c>
      <c r="F85" s="85">
        <v>11.73</v>
      </c>
      <c r="G85" s="80"/>
    </row>
    <row r="86" spans="1:7">
      <c r="A86" s="82">
        <v>21401</v>
      </c>
      <c r="B86" s="83" t="s">
        <v>247</v>
      </c>
      <c r="C86" s="88" t="s">
        <v>248</v>
      </c>
      <c r="D86" s="85">
        <v>0.92</v>
      </c>
      <c r="E86" s="85">
        <v>0</v>
      </c>
      <c r="F86" s="85">
        <v>0.92</v>
      </c>
      <c r="G86" s="80"/>
    </row>
    <row r="87" spans="1:7">
      <c r="A87" s="82">
        <v>21402</v>
      </c>
      <c r="B87" s="83" t="s">
        <v>249</v>
      </c>
      <c r="C87" s="88" t="s">
        <v>228</v>
      </c>
      <c r="D87" s="85">
        <v>156.65</v>
      </c>
      <c r="E87" s="85">
        <v>0</v>
      </c>
      <c r="F87" s="85">
        <v>156.65</v>
      </c>
      <c r="G87" s="80"/>
    </row>
    <row r="88" spans="1:7" ht="18">
      <c r="A88" s="82">
        <v>21602</v>
      </c>
      <c r="B88" s="86" t="s">
        <v>250</v>
      </c>
      <c r="C88" s="84" t="s">
        <v>160</v>
      </c>
      <c r="D88" s="85">
        <v>48.22</v>
      </c>
      <c r="E88" s="85">
        <v>0</v>
      </c>
      <c r="F88" s="85">
        <v>48.22</v>
      </c>
      <c r="G88" s="80"/>
    </row>
    <row r="89" spans="1:7">
      <c r="A89" s="81">
        <v>165</v>
      </c>
      <c r="B89" s="226" t="s">
        <v>251</v>
      </c>
      <c r="C89" s="227"/>
      <c r="D89" s="227"/>
      <c r="E89" s="227"/>
      <c r="F89" s="228"/>
      <c r="G89" s="80"/>
    </row>
    <row r="90" spans="1:7">
      <c r="A90" s="82">
        <v>30000</v>
      </c>
      <c r="B90" s="83" t="s">
        <v>252</v>
      </c>
      <c r="C90" s="90"/>
      <c r="D90" s="85">
        <v>0</v>
      </c>
      <c r="E90" s="85">
        <v>0</v>
      </c>
      <c r="F90" s="85">
        <v>0</v>
      </c>
      <c r="G90" s="80"/>
    </row>
    <row r="91" spans="1:7">
      <c r="A91" s="82">
        <v>30101</v>
      </c>
      <c r="B91" s="83" t="s">
        <v>253</v>
      </c>
      <c r="C91" s="84" t="s">
        <v>179</v>
      </c>
      <c r="D91" s="85">
        <v>40.119999999999997</v>
      </c>
      <c r="E91" s="85">
        <v>9.86</v>
      </c>
      <c r="F91" s="85">
        <v>49.98</v>
      </c>
      <c r="G91" s="80"/>
    </row>
    <row r="92" spans="1:7">
      <c r="A92" s="82">
        <v>30104</v>
      </c>
      <c r="B92" s="83" t="s">
        <v>254</v>
      </c>
      <c r="C92" s="84" t="s">
        <v>179</v>
      </c>
      <c r="D92" s="85">
        <v>84.18</v>
      </c>
      <c r="E92" s="85">
        <v>0</v>
      </c>
      <c r="F92" s="85">
        <v>84.18</v>
      </c>
      <c r="G92" s="80"/>
    </row>
    <row r="93" spans="1:7" ht="18">
      <c r="A93" s="82">
        <v>30105</v>
      </c>
      <c r="B93" s="86" t="s">
        <v>255</v>
      </c>
      <c r="C93" s="84" t="s">
        <v>179</v>
      </c>
      <c r="D93" s="85">
        <v>84.18</v>
      </c>
      <c r="E93" s="85">
        <v>8.9</v>
      </c>
      <c r="F93" s="85">
        <v>93.08</v>
      </c>
      <c r="G93" s="80"/>
    </row>
    <row r="94" spans="1:7">
      <c r="A94" s="82">
        <v>30106</v>
      </c>
      <c r="B94" s="83" t="s">
        <v>256</v>
      </c>
      <c r="C94" s="84" t="s">
        <v>179</v>
      </c>
      <c r="D94" s="85">
        <v>40.119999999999997</v>
      </c>
      <c r="E94" s="85">
        <v>0</v>
      </c>
      <c r="F94" s="85">
        <v>40.119999999999997</v>
      </c>
      <c r="G94" s="80"/>
    </row>
    <row r="95" spans="1:7" ht="27">
      <c r="A95" s="82">
        <v>30110</v>
      </c>
      <c r="B95" s="86" t="s">
        <v>257</v>
      </c>
      <c r="C95" s="84" t="s">
        <v>258</v>
      </c>
      <c r="D95" s="85">
        <v>0.69</v>
      </c>
      <c r="E95" s="85">
        <v>0</v>
      </c>
      <c r="F95" s="85">
        <v>0.69</v>
      </c>
      <c r="G95" s="80"/>
    </row>
    <row r="96" spans="1:7" ht="18">
      <c r="A96" s="82">
        <v>30112</v>
      </c>
      <c r="B96" s="86" t="s">
        <v>259</v>
      </c>
      <c r="C96" s="87" t="s">
        <v>216</v>
      </c>
      <c r="D96" s="85">
        <v>104.45</v>
      </c>
      <c r="E96" s="85">
        <v>84.13</v>
      </c>
      <c r="F96" s="85">
        <v>188.58</v>
      </c>
      <c r="G96" s="80"/>
    </row>
    <row r="97" spans="1:7" ht="18">
      <c r="A97" s="82">
        <v>30113</v>
      </c>
      <c r="B97" s="86" t="s">
        <v>260</v>
      </c>
      <c r="C97" s="87" t="s">
        <v>216</v>
      </c>
      <c r="D97" s="85">
        <v>104.45</v>
      </c>
      <c r="E97" s="85">
        <v>84.13</v>
      </c>
      <c r="F97" s="85">
        <v>188.58</v>
      </c>
      <c r="G97" s="80"/>
    </row>
    <row r="98" spans="1:7" ht="18">
      <c r="A98" s="82">
        <v>30114</v>
      </c>
      <c r="B98" s="86" t="s">
        <v>261</v>
      </c>
      <c r="C98" s="87" t="s">
        <v>216</v>
      </c>
      <c r="D98" s="85">
        <v>208.9</v>
      </c>
      <c r="E98" s="85">
        <v>168.27</v>
      </c>
      <c r="F98" s="85">
        <v>377.17</v>
      </c>
      <c r="G98" s="80"/>
    </row>
    <row r="99" spans="1:7" ht="18">
      <c r="A99" s="82">
        <v>30116</v>
      </c>
      <c r="B99" s="86" t="s">
        <v>262</v>
      </c>
      <c r="C99" s="87" t="s">
        <v>216</v>
      </c>
      <c r="D99" s="85">
        <v>208.9</v>
      </c>
      <c r="E99" s="85">
        <v>168.27</v>
      </c>
      <c r="F99" s="85">
        <v>377.17</v>
      </c>
      <c r="G99" s="80"/>
    </row>
    <row r="100" spans="1:7">
      <c r="A100" s="82">
        <v>30117</v>
      </c>
      <c r="B100" s="83" t="s">
        <v>263</v>
      </c>
      <c r="C100" s="88" t="s">
        <v>264</v>
      </c>
      <c r="D100" s="85">
        <v>12.04</v>
      </c>
      <c r="E100" s="85">
        <v>0</v>
      </c>
      <c r="F100" s="85">
        <v>12.04</v>
      </c>
      <c r="G100" s="80"/>
    </row>
    <row r="101" spans="1:7">
      <c r="A101" s="82">
        <v>30118</v>
      </c>
      <c r="B101" s="83" t="s">
        <v>265</v>
      </c>
      <c r="C101" s="88" t="s">
        <v>264</v>
      </c>
      <c r="D101" s="85">
        <v>12.04</v>
      </c>
      <c r="E101" s="85">
        <v>0</v>
      </c>
      <c r="F101" s="85">
        <v>12.04</v>
      </c>
      <c r="G101" s="80"/>
    </row>
    <row r="102" spans="1:7">
      <c r="A102" s="82">
        <v>30119</v>
      </c>
      <c r="B102" s="83" t="s">
        <v>266</v>
      </c>
      <c r="C102" s="87" t="s">
        <v>216</v>
      </c>
      <c r="D102" s="85">
        <v>38.729999999999997</v>
      </c>
      <c r="E102" s="85">
        <v>3.49</v>
      </c>
      <c r="F102" s="85">
        <v>42.22</v>
      </c>
      <c r="G102" s="80"/>
    </row>
    <row r="103" spans="1:7">
      <c r="A103" s="81">
        <v>166</v>
      </c>
      <c r="B103" s="226" t="s">
        <v>267</v>
      </c>
      <c r="C103" s="227"/>
      <c r="D103" s="227"/>
      <c r="E103" s="227"/>
      <c r="F103" s="228"/>
      <c r="G103" s="80"/>
    </row>
    <row r="104" spans="1:7">
      <c r="A104" s="82">
        <v>40000</v>
      </c>
      <c r="B104" s="83" t="s">
        <v>268</v>
      </c>
      <c r="C104" s="90"/>
      <c r="D104" s="85">
        <v>0</v>
      </c>
      <c r="E104" s="85">
        <v>0</v>
      </c>
      <c r="F104" s="85">
        <v>0</v>
      </c>
      <c r="G104" s="80"/>
    </row>
    <row r="105" spans="1:7">
      <c r="A105" s="82">
        <v>40101</v>
      </c>
      <c r="B105" s="83" t="s">
        <v>269</v>
      </c>
      <c r="C105" s="84" t="s">
        <v>179</v>
      </c>
      <c r="D105" s="85">
        <v>0</v>
      </c>
      <c r="E105" s="85">
        <v>35.15</v>
      </c>
      <c r="F105" s="85">
        <v>35.15</v>
      </c>
      <c r="G105" s="80"/>
    </row>
    <row r="106" spans="1:7">
      <c r="A106" s="82">
        <v>40103</v>
      </c>
      <c r="B106" s="83" t="s">
        <v>270</v>
      </c>
      <c r="C106" s="84" t="s">
        <v>179</v>
      </c>
      <c r="D106" s="85">
        <v>0</v>
      </c>
      <c r="E106" s="85">
        <v>44.51</v>
      </c>
      <c r="F106" s="85">
        <v>44.51</v>
      </c>
      <c r="G106" s="80"/>
    </row>
    <row r="107" spans="1:7">
      <c r="A107" s="82">
        <v>40104</v>
      </c>
      <c r="B107" s="83" t="s">
        <v>271</v>
      </c>
      <c r="C107" s="84" t="s">
        <v>179</v>
      </c>
      <c r="D107" s="85">
        <v>0</v>
      </c>
      <c r="E107" s="85">
        <v>50</v>
      </c>
      <c r="F107" s="85">
        <v>50</v>
      </c>
      <c r="G107" s="80"/>
    </row>
    <row r="108" spans="1:7">
      <c r="A108" s="82">
        <v>40902</v>
      </c>
      <c r="B108" s="83" t="s">
        <v>272</v>
      </c>
      <c r="C108" s="84" t="s">
        <v>179</v>
      </c>
      <c r="D108" s="85">
        <v>0</v>
      </c>
      <c r="E108" s="85">
        <v>23.29</v>
      </c>
      <c r="F108" s="85">
        <v>23.29</v>
      </c>
      <c r="G108" s="80"/>
    </row>
    <row r="109" spans="1:7">
      <c r="A109" s="82">
        <v>40904</v>
      </c>
      <c r="B109" s="83" t="s">
        <v>273</v>
      </c>
      <c r="C109" s="84" t="s">
        <v>179</v>
      </c>
      <c r="D109" s="85">
        <v>0.61</v>
      </c>
      <c r="E109" s="85">
        <v>3.32</v>
      </c>
      <c r="F109" s="85">
        <v>3.93</v>
      </c>
      <c r="G109" s="80"/>
    </row>
    <row r="110" spans="1:7">
      <c r="A110" s="82">
        <v>40905</v>
      </c>
      <c r="B110" s="83" t="s">
        <v>274</v>
      </c>
      <c r="C110" s="84" t="s">
        <v>160</v>
      </c>
      <c r="D110" s="85">
        <v>0.11</v>
      </c>
      <c r="E110" s="85">
        <v>0.33</v>
      </c>
      <c r="F110" s="85">
        <v>0.44</v>
      </c>
      <c r="G110" s="80"/>
    </row>
    <row r="111" spans="1:7">
      <c r="A111" s="82">
        <v>41001</v>
      </c>
      <c r="B111" s="83" t="s">
        <v>275</v>
      </c>
      <c r="C111" s="84" t="s">
        <v>179</v>
      </c>
      <c r="D111" s="85">
        <v>0</v>
      </c>
      <c r="E111" s="85">
        <v>40.14</v>
      </c>
      <c r="F111" s="85">
        <v>40.14</v>
      </c>
      <c r="G111" s="80"/>
    </row>
    <row r="112" spans="1:7">
      <c r="A112" s="82">
        <v>41002</v>
      </c>
      <c r="B112" s="83" t="s">
        <v>276</v>
      </c>
      <c r="C112" s="84" t="s">
        <v>160</v>
      </c>
      <c r="D112" s="85">
        <v>0</v>
      </c>
      <c r="E112" s="85">
        <v>5.48</v>
      </c>
      <c r="F112" s="85">
        <v>5.48</v>
      </c>
      <c r="G112" s="80"/>
    </row>
    <row r="113" spans="1:7">
      <c r="A113" s="82">
        <v>41003</v>
      </c>
      <c r="B113" s="83" t="s">
        <v>277</v>
      </c>
      <c r="C113" s="84" t="s">
        <v>179</v>
      </c>
      <c r="D113" s="85">
        <v>0</v>
      </c>
      <c r="E113" s="85">
        <v>27.4</v>
      </c>
      <c r="F113" s="85">
        <v>27.4</v>
      </c>
      <c r="G113" s="80"/>
    </row>
    <row r="114" spans="1:7">
      <c r="A114" s="82">
        <v>41004</v>
      </c>
      <c r="B114" s="83" t="s">
        <v>278</v>
      </c>
      <c r="C114" s="84" t="s">
        <v>179</v>
      </c>
      <c r="D114" s="85">
        <v>2.4300000000000002</v>
      </c>
      <c r="E114" s="85">
        <v>0</v>
      </c>
      <c r="F114" s="85">
        <v>2.4300000000000002</v>
      </c>
      <c r="G114" s="80"/>
    </row>
    <row r="115" spans="1:7">
      <c r="A115" s="82">
        <v>41005</v>
      </c>
      <c r="B115" s="83" t="s">
        <v>279</v>
      </c>
      <c r="C115" s="84" t="s">
        <v>179</v>
      </c>
      <c r="D115" s="85">
        <v>1.53</v>
      </c>
      <c r="E115" s="85">
        <v>0</v>
      </c>
      <c r="F115" s="85">
        <v>1.53</v>
      </c>
      <c r="G115" s="80"/>
    </row>
    <row r="116" spans="1:7">
      <c r="A116" s="82">
        <v>41006</v>
      </c>
      <c r="B116" s="83" t="s">
        <v>280</v>
      </c>
      <c r="C116" s="88" t="s">
        <v>281</v>
      </c>
      <c r="D116" s="85">
        <v>2.81</v>
      </c>
      <c r="E116" s="85">
        <v>0</v>
      </c>
      <c r="F116" s="85">
        <v>2.81</v>
      </c>
      <c r="G116" s="80"/>
    </row>
    <row r="117" spans="1:7">
      <c r="A117" s="82">
        <v>41007</v>
      </c>
      <c r="B117" s="83" t="s">
        <v>282</v>
      </c>
      <c r="C117" s="84" t="s">
        <v>160</v>
      </c>
      <c r="D117" s="85">
        <v>0.41</v>
      </c>
      <c r="E117" s="85">
        <v>0</v>
      </c>
      <c r="F117" s="85">
        <v>0.41</v>
      </c>
      <c r="G117" s="80"/>
    </row>
    <row r="118" spans="1:7">
      <c r="A118" s="82">
        <v>41008</v>
      </c>
      <c r="B118" s="83" t="s">
        <v>283</v>
      </c>
      <c r="C118" s="84" t="s">
        <v>179</v>
      </c>
      <c r="D118" s="85">
        <v>5.36</v>
      </c>
      <c r="E118" s="85">
        <v>0</v>
      </c>
      <c r="F118" s="85">
        <v>5.36</v>
      </c>
      <c r="G118" s="80"/>
    </row>
    <row r="119" spans="1:7">
      <c r="A119" s="82">
        <v>41009</v>
      </c>
      <c r="B119" s="83" t="s">
        <v>284</v>
      </c>
      <c r="C119" s="84" t="s">
        <v>179</v>
      </c>
      <c r="D119" s="85">
        <v>2.4500000000000002</v>
      </c>
      <c r="E119" s="85">
        <v>0</v>
      </c>
      <c r="F119" s="85">
        <v>2.4500000000000002</v>
      </c>
      <c r="G119" s="80"/>
    </row>
    <row r="120" spans="1:7">
      <c r="A120" s="82">
        <v>41010</v>
      </c>
      <c r="B120" s="83" t="s">
        <v>285</v>
      </c>
      <c r="C120" s="84" t="s">
        <v>179</v>
      </c>
      <c r="D120" s="85">
        <v>1.53</v>
      </c>
      <c r="E120" s="85">
        <v>0</v>
      </c>
      <c r="F120" s="85">
        <v>1.53</v>
      </c>
      <c r="G120" s="80"/>
    </row>
    <row r="121" spans="1:7" ht="18">
      <c r="A121" s="82">
        <v>41013</v>
      </c>
      <c r="B121" s="86" t="s">
        <v>286</v>
      </c>
      <c r="C121" s="84" t="s">
        <v>179</v>
      </c>
      <c r="D121" s="85">
        <v>2.12</v>
      </c>
      <c r="E121" s="85">
        <v>4.49</v>
      </c>
      <c r="F121" s="85">
        <v>6.61</v>
      </c>
      <c r="G121" s="80"/>
    </row>
    <row r="122" spans="1:7" ht="18">
      <c r="A122" s="82">
        <v>41140</v>
      </c>
      <c r="B122" s="86" t="s">
        <v>287</v>
      </c>
      <c r="C122" s="84" t="s">
        <v>160</v>
      </c>
      <c r="D122" s="85">
        <v>0</v>
      </c>
      <c r="E122" s="85">
        <v>2.66</v>
      </c>
      <c r="F122" s="85">
        <v>2.66</v>
      </c>
      <c r="G122" s="80"/>
    </row>
    <row r="123" spans="1:7">
      <c r="A123" s="82">
        <v>41146</v>
      </c>
      <c r="B123" s="83" t="s">
        <v>288</v>
      </c>
      <c r="C123" s="84" t="s">
        <v>179</v>
      </c>
      <c r="D123" s="85">
        <v>14.62</v>
      </c>
      <c r="E123" s="85">
        <v>0</v>
      </c>
      <c r="F123" s="85">
        <v>14.62</v>
      </c>
      <c r="G123" s="80"/>
    </row>
    <row r="124" spans="1:7">
      <c r="A124" s="82">
        <v>41160</v>
      </c>
      <c r="B124" s="83" t="s">
        <v>289</v>
      </c>
      <c r="C124" s="84" t="s">
        <v>179</v>
      </c>
      <c r="D124" s="85">
        <v>90.5</v>
      </c>
      <c r="E124" s="85">
        <v>66.27</v>
      </c>
      <c r="F124" s="85">
        <v>156.77000000000001</v>
      </c>
      <c r="G124" s="80"/>
    </row>
    <row r="125" spans="1:7" ht="15" customHeight="1">
      <c r="A125" s="81">
        <v>167</v>
      </c>
      <c r="B125" s="226" t="s">
        <v>290</v>
      </c>
      <c r="C125" s="227"/>
      <c r="D125" s="227"/>
      <c r="E125" s="227"/>
      <c r="F125" s="228"/>
      <c r="G125" s="80"/>
    </row>
    <row r="126" spans="1:7">
      <c r="A126" s="82">
        <v>50000</v>
      </c>
      <c r="B126" s="83" t="s">
        <v>291</v>
      </c>
      <c r="C126" s="90"/>
      <c r="D126" s="85">
        <v>0</v>
      </c>
      <c r="E126" s="85">
        <v>0</v>
      </c>
      <c r="F126" s="85">
        <v>0</v>
      </c>
      <c r="G126" s="80"/>
    </row>
    <row r="127" spans="1:7">
      <c r="A127" s="82">
        <v>50101</v>
      </c>
      <c r="B127" s="83" t="s">
        <v>292</v>
      </c>
      <c r="C127" s="87" t="s">
        <v>188</v>
      </c>
      <c r="D127" s="85">
        <v>93.77</v>
      </c>
      <c r="E127" s="85">
        <v>0</v>
      </c>
      <c r="F127" s="85">
        <v>93.77</v>
      </c>
      <c r="G127" s="80"/>
    </row>
    <row r="128" spans="1:7">
      <c r="A128" s="82">
        <v>50102</v>
      </c>
      <c r="B128" s="83" t="s">
        <v>293</v>
      </c>
      <c r="C128" s="88" t="s">
        <v>294</v>
      </c>
      <c r="D128" s="85">
        <v>5.52</v>
      </c>
      <c r="E128" s="85">
        <v>0</v>
      </c>
      <c r="F128" s="85">
        <v>5.52</v>
      </c>
      <c r="G128" s="80"/>
    </row>
    <row r="129" spans="1:7">
      <c r="A129" s="82">
        <v>50103</v>
      </c>
      <c r="B129" s="83" t="s">
        <v>295</v>
      </c>
      <c r="C129" s="87" t="s">
        <v>188</v>
      </c>
      <c r="D129" s="85">
        <v>66.94</v>
      </c>
      <c r="E129" s="85">
        <v>0</v>
      </c>
      <c r="F129" s="85">
        <v>66.94</v>
      </c>
      <c r="G129" s="80"/>
    </row>
    <row r="130" spans="1:7">
      <c r="A130" s="82">
        <v>50201</v>
      </c>
      <c r="B130" s="83" t="s">
        <v>296</v>
      </c>
      <c r="C130" s="84" t="s">
        <v>179</v>
      </c>
      <c r="D130" s="85">
        <v>475.25</v>
      </c>
      <c r="E130" s="85">
        <v>278.72000000000003</v>
      </c>
      <c r="F130" s="85">
        <v>753.97</v>
      </c>
      <c r="G130" s="80"/>
    </row>
    <row r="131" spans="1:7">
      <c r="A131" s="82">
        <v>50204</v>
      </c>
      <c r="B131" s="83" t="s">
        <v>297</v>
      </c>
      <c r="C131" s="84" t="s">
        <v>179</v>
      </c>
      <c r="D131" s="85">
        <v>272.89</v>
      </c>
      <c r="E131" s="85">
        <v>249.12</v>
      </c>
      <c r="F131" s="85">
        <v>522.01</v>
      </c>
      <c r="G131" s="80"/>
    </row>
    <row r="132" spans="1:7">
      <c r="A132" s="82">
        <v>50250</v>
      </c>
      <c r="B132" s="83" t="s">
        <v>298</v>
      </c>
      <c r="C132" s="84" t="s">
        <v>168</v>
      </c>
      <c r="D132" s="89">
        <v>1486.62</v>
      </c>
      <c r="E132" s="85">
        <v>0</v>
      </c>
      <c r="F132" s="89">
        <v>1486.62</v>
      </c>
      <c r="G132" s="80"/>
    </row>
    <row r="133" spans="1:7">
      <c r="A133" s="82">
        <v>50251</v>
      </c>
      <c r="B133" s="83" t="s">
        <v>299</v>
      </c>
      <c r="C133" s="84" t="s">
        <v>168</v>
      </c>
      <c r="D133" s="85">
        <v>15</v>
      </c>
      <c r="E133" s="85">
        <v>0</v>
      </c>
      <c r="F133" s="85">
        <v>15</v>
      </c>
      <c r="G133" s="80"/>
    </row>
    <row r="134" spans="1:7">
      <c r="A134" s="82">
        <v>50301</v>
      </c>
      <c r="B134" s="83" t="s">
        <v>300</v>
      </c>
      <c r="C134" s="87" t="s">
        <v>301</v>
      </c>
      <c r="D134" s="85">
        <v>22.12</v>
      </c>
      <c r="E134" s="85">
        <v>26.34</v>
      </c>
      <c r="F134" s="85">
        <v>48.46</v>
      </c>
      <c r="G134" s="80"/>
    </row>
    <row r="135" spans="1:7">
      <c r="A135" s="82">
        <v>50302</v>
      </c>
      <c r="B135" s="83" t="s">
        <v>302</v>
      </c>
      <c r="C135" s="87" t="s">
        <v>301</v>
      </c>
      <c r="D135" s="85">
        <v>31.86</v>
      </c>
      <c r="E135" s="85">
        <v>37.94</v>
      </c>
      <c r="F135" s="85">
        <v>69.8</v>
      </c>
      <c r="G135" s="80"/>
    </row>
    <row r="136" spans="1:7">
      <c r="A136" s="82">
        <v>50620</v>
      </c>
      <c r="B136" s="83" t="s">
        <v>303</v>
      </c>
      <c r="C136" s="84" t="s">
        <v>179</v>
      </c>
      <c r="D136" s="85">
        <v>143.19</v>
      </c>
      <c r="E136" s="85">
        <v>41.78</v>
      </c>
      <c r="F136" s="85">
        <v>184.97</v>
      </c>
      <c r="G136" s="80"/>
    </row>
    <row r="137" spans="1:7">
      <c r="A137" s="82">
        <v>50901</v>
      </c>
      <c r="B137" s="83" t="s">
        <v>304</v>
      </c>
      <c r="C137" s="84" t="s">
        <v>179</v>
      </c>
      <c r="D137" s="85">
        <v>0</v>
      </c>
      <c r="E137" s="85">
        <v>44.51</v>
      </c>
      <c r="F137" s="85">
        <v>44.51</v>
      </c>
      <c r="G137" s="80"/>
    </row>
    <row r="138" spans="1:7">
      <c r="A138" s="82">
        <v>50902</v>
      </c>
      <c r="B138" s="83" t="s">
        <v>305</v>
      </c>
      <c r="C138" s="84" t="s">
        <v>160</v>
      </c>
      <c r="D138" s="85">
        <v>0</v>
      </c>
      <c r="E138" s="85">
        <v>5.48</v>
      </c>
      <c r="F138" s="85">
        <v>5.48</v>
      </c>
      <c r="G138" s="80"/>
    </row>
    <row r="139" spans="1:7">
      <c r="A139" s="82">
        <v>50903</v>
      </c>
      <c r="B139" s="83" t="s">
        <v>306</v>
      </c>
      <c r="C139" s="84" t="s">
        <v>179</v>
      </c>
      <c r="D139" s="85">
        <v>0</v>
      </c>
      <c r="E139" s="85">
        <v>23.29</v>
      </c>
      <c r="F139" s="85">
        <v>23.29</v>
      </c>
      <c r="G139" s="80"/>
    </row>
    <row r="140" spans="1:7">
      <c r="A140" s="82">
        <v>50905</v>
      </c>
      <c r="B140" s="83" t="s">
        <v>307</v>
      </c>
      <c r="C140" s="84" t="s">
        <v>179</v>
      </c>
      <c r="D140" s="85">
        <v>0.61</v>
      </c>
      <c r="E140" s="85">
        <v>3.32</v>
      </c>
      <c r="F140" s="85">
        <v>3.93</v>
      </c>
      <c r="G140" s="80"/>
    </row>
    <row r="141" spans="1:7">
      <c r="A141" s="82">
        <v>50907</v>
      </c>
      <c r="B141" s="83" t="s">
        <v>308</v>
      </c>
      <c r="C141" s="84" t="s">
        <v>160</v>
      </c>
      <c r="D141" s="85">
        <v>0.11</v>
      </c>
      <c r="E141" s="85">
        <v>0.33</v>
      </c>
      <c r="F141" s="85">
        <v>0.44</v>
      </c>
      <c r="G141" s="80"/>
    </row>
    <row r="142" spans="1:7">
      <c r="A142" s="82">
        <v>51001</v>
      </c>
      <c r="B142" s="83" t="s">
        <v>309</v>
      </c>
      <c r="C142" s="84" t="s">
        <v>179</v>
      </c>
      <c r="D142" s="85">
        <v>0</v>
      </c>
      <c r="E142" s="85">
        <v>247.88</v>
      </c>
      <c r="F142" s="85">
        <v>247.88</v>
      </c>
      <c r="G142" s="80"/>
    </row>
    <row r="143" spans="1:7">
      <c r="A143" s="82">
        <v>51002</v>
      </c>
      <c r="B143" s="83" t="s">
        <v>310</v>
      </c>
      <c r="C143" s="84" t="s">
        <v>179</v>
      </c>
      <c r="D143" s="85">
        <v>0</v>
      </c>
      <c r="E143" s="85">
        <v>225.35</v>
      </c>
      <c r="F143" s="85">
        <v>225.35</v>
      </c>
      <c r="G143" s="80"/>
    </row>
    <row r="144" spans="1:7">
      <c r="A144" s="82">
        <v>51009</v>
      </c>
      <c r="B144" s="83" t="s">
        <v>311</v>
      </c>
      <c r="C144" s="84" t="s">
        <v>160</v>
      </c>
      <c r="D144" s="85">
        <v>29.01</v>
      </c>
      <c r="E144" s="85">
        <v>46.79</v>
      </c>
      <c r="F144" s="85">
        <v>75.8</v>
      </c>
      <c r="G144" s="80"/>
    </row>
    <row r="145" spans="1:7" ht="18">
      <c r="A145" s="82">
        <v>51015</v>
      </c>
      <c r="B145" s="86" t="s">
        <v>312</v>
      </c>
      <c r="C145" s="84" t="s">
        <v>179</v>
      </c>
      <c r="D145" s="85">
        <v>452.36</v>
      </c>
      <c r="E145" s="85">
        <v>81.27</v>
      </c>
      <c r="F145" s="85">
        <v>533.63</v>
      </c>
      <c r="G145" s="80"/>
    </row>
    <row r="146" spans="1:7" ht="18">
      <c r="A146" s="82">
        <v>51017</v>
      </c>
      <c r="B146" s="86" t="s">
        <v>313</v>
      </c>
      <c r="C146" s="84" t="s">
        <v>179</v>
      </c>
      <c r="D146" s="85">
        <v>460</v>
      </c>
      <c r="E146" s="85">
        <v>81.27</v>
      </c>
      <c r="F146" s="85">
        <v>541.27</v>
      </c>
      <c r="G146" s="80"/>
    </row>
    <row r="147" spans="1:7">
      <c r="A147" s="82">
        <v>51020</v>
      </c>
      <c r="B147" s="83" t="s">
        <v>314</v>
      </c>
      <c r="C147" s="84" t="s">
        <v>179</v>
      </c>
      <c r="D147" s="85">
        <v>558.45000000000005</v>
      </c>
      <c r="E147" s="85">
        <v>0</v>
      </c>
      <c r="F147" s="85">
        <v>558.45000000000005</v>
      </c>
      <c r="G147" s="80"/>
    </row>
    <row r="148" spans="1:7" ht="18">
      <c r="A148" s="82">
        <v>51023</v>
      </c>
      <c r="B148" s="86" t="s">
        <v>315</v>
      </c>
      <c r="C148" s="84" t="s">
        <v>179</v>
      </c>
      <c r="D148" s="85">
        <v>513.05999999999995</v>
      </c>
      <c r="E148" s="85">
        <v>35.33</v>
      </c>
      <c r="F148" s="85">
        <v>548.39</v>
      </c>
      <c r="G148" s="80"/>
    </row>
    <row r="149" spans="1:7" ht="18">
      <c r="A149" s="82">
        <v>51024</v>
      </c>
      <c r="B149" s="86" t="s">
        <v>316</v>
      </c>
      <c r="C149" s="84" t="s">
        <v>179</v>
      </c>
      <c r="D149" s="85">
        <v>397.67</v>
      </c>
      <c r="E149" s="85">
        <v>81.27</v>
      </c>
      <c r="F149" s="85">
        <v>478.94</v>
      </c>
      <c r="G149" s="80"/>
    </row>
    <row r="150" spans="1:7" ht="18">
      <c r="A150" s="82">
        <v>51025</v>
      </c>
      <c r="B150" s="86" t="s">
        <v>317</v>
      </c>
      <c r="C150" s="84" t="s">
        <v>179</v>
      </c>
      <c r="D150" s="85">
        <v>429.4</v>
      </c>
      <c r="E150" s="85">
        <v>137</v>
      </c>
      <c r="F150" s="85">
        <v>566.4</v>
      </c>
      <c r="G150" s="80"/>
    </row>
    <row r="151" spans="1:7">
      <c r="A151" s="82">
        <v>51026</v>
      </c>
      <c r="B151" s="83" t="s">
        <v>318</v>
      </c>
      <c r="C151" s="84" t="s">
        <v>179</v>
      </c>
      <c r="D151" s="85">
        <v>0.1</v>
      </c>
      <c r="E151" s="85">
        <v>40.01</v>
      </c>
      <c r="F151" s="85">
        <v>40.11</v>
      </c>
      <c r="G151" s="80"/>
    </row>
    <row r="152" spans="1:7">
      <c r="A152" s="82">
        <v>51027</v>
      </c>
      <c r="B152" s="83" t="s">
        <v>319</v>
      </c>
      <c r="C152" s="84" t="s">
        <v>179</v>
      </c>
      <c r="D152" s="85">
        <v>193.54</v>
      </c>
      <c r="E152" s="85">
        <v>27.4</v>
      </c>
      <c r="F152" s="85">
        <v>220.94</v>
      </c>
      <c r="G152" s="80"/>
    </row>
    <row r="153" spans="1:7">
      <c r="A153" s="82">
        <v>51029</v>
      </c>
      <c r="B153" s="83" t="s">
        <v>320</v>
      </c>
      <c r="C153" s="84" t="s">
        <v>179</v>
      </c>
      <c r="D153" s="85">
        <v>472.68</v>
      </c>
      <c r="E153" s="85">
        <v>81.27</v>
      </c>
      <c r="F153" s="85">
        <v>553.95000000000005</v>
      </c>
      <c r="G153" s="80"/>
    </row>
    <row r="154" spans="1:7">
      <c r="A154" s="82">
        <v>51030</v>
      </c>
      <c r="B154" s="83" t="s">
        <v>321</v>
      </c>
      <c r="C154" s="84" t="s">
        <v>179</v>
      </c>
      <c r="D154" s="85">
        <v>442.01</v>
      </c>
      <c r="E154" s="85">
        <v>81.27</v>
      </c>
      <c r="F154" s="85">
        <v>523.28</v>
      </c>
      <c r="G154" s="80"/>
    </row>
    <row r="155" spans="1:7" ht="18">
      <c r="A155" s="82">
        <v>51031</v>
      </c>
      <c r="B155" s="86" t="s">
        <v>322</v>
      </c>
      <c r="C155" s="84" t="s">
        <v>179</v>
      </c>
      <c r="D155" s="85">
        <v>557.16999999999996</v>
      </c>
      <c r="E155" s="85">
        <v>35.33</v>
      </c>
      <c r="F155" s="85">
        <v>592.5</v>
      </c>
      <c r="G155" s="80"/>
    </row>
    <row r="156" spans="1:7" ht="18">
      <c r="A156" s="82">
        <v>51032</v>
      </c>
      <c r="B156" s="86" t="s">
        <v>323</v>
      </c>
      <c r="C156" s="84" t="s">
        <v>179</v>
      </c>
      <c r="D156" s="85">
        <v>571.45000000000005</v>
      </c>
      <c r="E156" s="85">
        <v>35.33</v>
      </c>
      <c r="F156" s="85">
        <v>606.78</v>
      </c>
      <c r="G156" s="80"/>
    </row>
    <row r="157" spans="1:7" ht="18">
      <c r="A157" s="82">
        <v>51033</v>
      </c>
      <c r="B157" s="86" t="s">
        <v>324</v>
      </c>
      <c r="C157" s="84" t="s">
        <v>179</v>
      </c>
      <c r="D157" s="85">
        <v>588.54</v>
      </c>
      <c r="E157" s="85">
        <v>35.33</v>
      </c>
      <c r="F157" s="85">
        <v>623.87</v>
      </c>
      <c r="G157" s="80"/>
    </row>
    <row r="158" spans="1:7">
      <c r="A158" s="82">
        <v>51035</v>
      </c>
      <c r="B158" s="83" t="s">
        <v>325</v>
      </c>
      <c r="C158" s="84" t="s">
        <v>179</v>
      </c>
      <c r="D158" s="85">
        <v>584.02</v>
      </c>
      <c r="E158" s="85">
        <v>0</v>
      </c>
      <c r="F158" s="85">
        <v>584.02</v>
      </c>
      <c r="G158" s="80"/>
    </row>
    <row r="159" spans="1:7">
      <c r="A159" s="82">
        <v>51036</v>
      </c>
      <c r="B159" s="83" t="s">
        <v>326</v>
      </c>
      <c r="C159" s="84" t="s">
        <v>179</v>
      </c>
      <c r="D159" s="85">
        <v>599.76</v>
      </c>
      <c r="E159" s="85">
        <v>0</v>
      </c>
      <c r="F159" s="85">
        <v>599.76</v>
      </c>
      <c r="G159" s="80"/>
    </row>
    <row r="160" spans="1:7">
      <c r="A160" s="82">
        <v>51037</v>
      </c>
      <c r="B160" s="83" t="s">
        <v>327</v>
      </c>
      <c r="C160" s="84" t="s">
        <v>179</v>
      </c>
      <c r="D160" s="85">
        <v>616.91999999999996</v>
      </c>
      <c r="E160" s="85">
        <v>0</v>
      </c>
      <c r="F160" s="85">
        <v>616.91999999999996</v>
      </c>
      <c r="G160" s="80"/>
    </row>
    <row r="161" spans="1:7">
      <c r="A161" s="82">
        <v>51045</v>
      </c>
      <c r="B161" s="83" t="s">
        <v>328</v>
      </c>
      <c r="C161" s="84" t="s">
        <v>179</v>
      </c>
      <c r="D161" s="85">
        <v>57.5</v>
      </c>
      <c r="E161" s="85">
        <v>0</v>
      </c>
      <c r="F161" s="85">
        <v>57.5</v>
      </c>
      <c r="G161" s="80"/>
    </row>
    <row r="162" spans="1:7">
      <c r="A162" s="82">
        <v>51055</v>
      </c>
      <c r="B162" s="83" t="s">
        <v>329</v>
      </c>
      <c r="C162" s="84" t="s">
        <v>179</v>
      </c>
      <c r="D162" s="85">
        <v>0</v>
      </c>
      <c r="E162" s="85">
        <v>48.02</v>
      </c>
      <c r="F162" s="85">
        <v>48.02</v>
      </c>
      <c r="G162" s="80"/>
    </row>
    <row r="163" spans="1:7" ht="18">
      <c r="A163" s="82">
        <v>51060</v>
      </c>
      <c r="B163" s="86" t="s">
        <v>330</v>
      </c>
      <c r="C163" s="84" t="s">
        <v>179</v>
      </c>
      <c r="D163" s="85">
        <v>0.1</v>
      </c>
      <c r="E163" s="85">
        <v>40.01</v>
      </c>
      <c r="F163" s="85">
        <v>40.11</v>
      </c>
      <c r="G163" s="80"/>
    </row>
    <row r="164" spans="1:7">
      <c r="A164" s="82">
        <v>52002</v>
      </c>
      <c r="B164" s="83" t="s">
        <v>331</v>
      </c>
      <c r="C164" s="84" t="s">
        <v>332</v>
      </c>
      <c r="D164" s="85">
        <v>9.35</v>
      </c>
      <c r="E164" s="85">
        <v>2.5099999999999998</v>
      </c>
      <c r="F164" s="85">
        <v>11.86</v>
      </c>
      <c r="G164" s="80"/>
    </row>
    <row r="165" spans="1:7">
      <c r="A165" s="82">
        <v>52003</v>
      </c>
      <c r="B165" s="83" t="s">
        <v>333</v>
      </c>
      <c r="C165" s="84" t="s">
        <v>332</v>
      </c>
      <c r="D165" s="85">
        <v>7.84</v>
      </c>
      <c r="E165" s="85">
        <v>2.87</v>
      </c>
      <c r="F165" s="85">
        <v>10.71</v>
      </c>
      <c r="G165" s="80"/>
    </row>
    <row r="166" spans="1:7">
      <c r="A166" s="82">
        <v>52004</v>
      </c>
      <c r="B166" s="83" t="s">
        <v>334</v>
      </c>
      <c r="C166" s="84" t="s">
        <v>332</v>
      </c>
      <c r="D166" s="85">
        <v>7.82</v>
      </c>
      <c r="E166" s="85">
        <v>2.87</v>
      </c>
      <c r="F166" s="85">
        <v>10.69</v>
      </c>
      <c r="G166" s="80"/>
    </row>
    <row r="167" spans="1:7">
      <c r="A167" s="82">
        <v>52005</v>
      </c>
      <c r="B167" s="83" t="s">
        <v>335</v>
      </c>
      <c r="C167" s="84" t="s">
        <v>332</v>
      </c>
      <c r="D167" s="85">
        <v>7.73</v>
      </c>
      <c r="E167" s="85">
        <v>2.87</v>
      </c>
      <c r="F167" s="85">
        <v>10.6</v>
      </c>
      <c r="G167" s="80"/>
    </row>
    <row r="168" spans="1:7">
      <c r="A168" s="82">
        <v>52006</v>
      </c>
      <c r="B168" s="83" t="s">
        <v>336</v>
      </c>
      <c r="C168" s="84" t="s">
        <v>332</v>
      </c>
      <c r="D168" s="85">
        <v>7.86</v>
      </c>
      <c r="E168" s="85">
        <v>3.59</v>
      </c>
      <c r="F168" s="85">
        <v>11.45</v>
      </c>
      <c r="G168" s="80"/>
    </row>
    <row r="169" spans="1:7">
      <c r="A169" s="82">
        <v>52007</v>
      </c>
      <c r="B169" s="83" t="s">
        <v>337</v>
      </c>
      <c r="C169" s="84" t="s">
        <v>332</v>
      </c>
      <c r="D169" s="85">
        <v>7.83</v>
      </c>
      <c r="E169" s="85">
        <v>3.59</v>
      </c>
      <c r="F169" s="85">
        <v>11.42</v>
      </c>
      <c r="G169" s="80"/>
    </row>
    <row r="170" spans="1:7">
      <c r="A170" s="82">
        <v>52008</v>
      </c>
      <c r="B170" s="83" t="s">
        <v>338</v>
      </c>
      <c r="C170" s="84" t="s">
        <v>332</v>
      </c>
      <c r="D170" s="85">
        <v>7.8</v>
      </c>
      <c r="E170" s="85">
        <v>3.59</v>
      </c>
      <c r="F170" s="85">
        <v>11.39</v>
      </c>
      <c r="G170" s="80"/>
    </row>
    <row r="171" spans="1:7">
      <c r="A171" s="82">
        <v>52010</v>
      </c>
      <c r="B171" s="83" t="s">
        <v>339</v>
      </c>
      <c r="C171" s="84" t="s">
        <v>332</v>
      </c>
      <c r="D171" s="85">
        <v>7.78</v>
      </c>
      <c r="E171" s="85">
        <v>3.59</v>
      </c>
      <c r="F171" s="85">
        <v>11.37</v>
      </c>
      <c r="G171" s="80"/>
    </row>
    <row r="172" spans="1:7">
      <c r="A172" s="82">
        <v>52012</v>
      </c>
      <c r="B172" s="83" t="s">
        <v>340</v>
      </c>
      <c r="C172" s="84" t="s">
        <v>332</v>
      </c>
      <c r="D172" s="85">
        <v>9.49</v>
      </c>
      <c r="E172" s="85">
        <v>2.5099999999999998</v>
      </c>
      <c r="F172" s="85">
        <v>12</v>
      </c>
      <c r="G172" s="80"/>
    </row>
    <row r="173" spans="1:7">
      <c r="A173" s="82">
        <v>52014</v>
      </c>
      <c r="B173" s="83" t="s">
        <v>341</v>
      </c>
      <c r="C173" s="84" t="s">
        <v>332</v>
      </c>
      <c r="D173" s="85">
        <v>9.4499999999999993</v>
      </c>
      <c r="E173" s="85">
        <v>2.5099999999999998</v>
      </c>
      <c r="F173" s="85">
        <v>11.96</v>
      </c>
      <c r="G173" s="80"/>
    </row>
    <row r="174" spans="1:7">
      <c r="A174" s="81">
        <v>168</v>
      </c>
      <c r="B174" s="226" t="s">
        <v>342</v>
      </c>
      <c r="C174" s="227"/>
      <c r="D174" s="227"/>
      <c r="E174" s="227"/>
      <c r="F174" s="228"/>
      <c r="G174" s="80"/>
    </row>
    <row r="175" spans="1:7">
      <c r="A175" s="82">
        <v>60000</v>
      </c>
      <c r="B175" s="83" t="s">
        <v>343</v>
      </c>
      <c r="C175" s="90"/>
      <c r="D175" s="85">
        <v>0</v>
      </c>
      <c r="E175" s="85">
        <v>0</v>
      </c>
      <c r="F175" s="85">
        <v>0</v>
      </c>
      <c r="G175" s="80"/>
    </row>
    <row r="176" spans="1:7">
      <c r="A176" s="82">
        <v>60010</v>
      </c>
      <c r="B176" s="83" t="s">
        <v>344</v>
      </c>
      <c r="C176" s="84" t="s">
        <v>179</v>
      </c>
      <c r="D176" s="89">
        <v>1868.47</v>
      </c>
      <c r="E176" s="85">
        <v>726.03</v>
      </c>
      <c r="F176" s="89">
        <v>2594.5</v>
      </c>
      <c r="G176" s="80"/>
    </row>
    <row r="177" spans="1:7">
      <c r="A177" s="82">
        <v>60103</v>
      </c>
      <c r="B177" s="83" t="s">
        <v>345</v>
      </c>
      <c r="C177" s="88" t="s">
        <v>346</v>
      </c>
      <c r="D177" s="85">
        <v>21.17</v>
      </c>
      <c r="E177" s="85">
        <v>1.37</v>
      </c>
      <c r="F177" s="85">
        <v>22.54</v>
      </c>
      <c r="G177" s="80"/>
    </row>
    <row r="178" spans="1:7">
      <c r="A178" s="82">
        <v>60104</v>
      </c>
      <c r="B178" s="83" t="s">
        <v>347</v>
      </c>
      <c r="C178" s="88" t="s">
        <v>348</v>
      </c>
      <c r="D178" s="85">
        <v>32.090000000000003</v>
      </c>
      <c r="E178" s="85">
        <v>3.04</v>
      </c>
      <c r="F178" s="85">
        <v>35.130000000000003</v>
      </c>
      <c r="G178" s="80"/>
    </row>
    <row r="179" spans="1:7">
      <c r="A179" s="82">
        <v>60105</v>
      </c>
      <c r="B179" s="83" t="s">
        <v>349</v>
      </c>
      <c r="C179" s="88" t="s">
        <v>346</v>
      </c>
      <c r="D179" s="85">
        <v>19.39</v>
      </c>
      <c r="E179" s="85">
        <v>3.86</v>
      </c>
      <c r="F179" s="85">
        <v>23.25</v>
      </c>
      <c r="G179" s="80"/>
    </row>
    <row r="180" spans="1:7">
      <c r="A180" s="82">
        <v>60160</v>
      </c>
      <c r="B180" s="83" t="s">
        <v>350</v>
      </c>
      <c r="C180" s="84" t="s">
        <v>160</v>
      </c>
      <c r="D180" s="85">
        <v>28.55</v>
      </c>
      <c r="E180" s="85">
        <v>1.94</v>
      </c>
      <c r="F180" s="85">
        <v>30.49</v>
      </c>
      <c r="G180" s="80"/>
    </row>
    <row r="181" spans="1:7" ht="18">
      <c r="A181" s="82">
        <v>60180</v>
      </c>
      <c r="B181" s="86" t="s">
        <v>351</v>
      </c>
      <c r="C181" s="84" t="s">
        <v>160</v>
      </c>
      <c r="D181" s="85">
        <v>12.95</v>
      </c>
      <c r="E181" s="85">
        <v>9.2100000000000009</v>
      </c>
      <c r="F181" s="85">
        <v>22.16</v>
      </c>
      <c r="G181" s="80"/>
    </row>
    <row r="182" spans="1:7">
      <c r="A182" s="82">
        <v>60191</v>
      </c>
      <c r="B182" s="83" t="s">
        <v>352</v>
      </c>
      <c r="C182" s="84" t="s">
        <v>160</v>
      </c>
      <c r="D182" s="85">
        <v>22.73</v>
      </c>
      <c r="E182" s="85">
        <v>10.96</v>
      </c>
      <c r="F182" s="85">
        <v>33.69</v>
      </c>
      <c r="G182" s="80"/>
    </row>
    <row r="183" spans="1:7">
      <c r="A183" s="82">
        <v>60192</v>
      </c>
      <c r="B183" s="83" t="s">
        <v>353</v>
      </c>
      <c r="C183" s="84" t="s">
        <v>160</v>
      </c>
      <c r="D183" s="85">
        <v>16.16</v>
      </c>
      <c r="E183" s="85">
        <v>10.96</v>
      </c>
      <c r="F183" s="85">
        <v>27.12</v>
      </c>
      <c r="G183" s="80"/>
    </row>
    <row r="184" spans="1:7">
      <c r="A184" s="82">
        <v>60201</v>
      </c>
      <c r="B184" s="83" t="s">
        <v>354</v>
      </c>
      <c r="C184" s="84" t="s">
        <v>160</v>
      </c>
      <c r="D184" s="85">
        <v>55.33</v>
      </c>
      <c r="E184" s="85">
        <v>89.99</v>
      </c>
      <c r="F184" s="85">
        <v>145.32</v>
      </c>
      <c r="G184" s="80"/>
    </row>
    <row r="185" spans="1:7">
      <c r="A185" s="82">
        <v>60202</v>
      </c>
      <c r="B185" s="83" t="s">
        <v>355</v>
      </c>
      <c r="C185" s="84" t="s">
        <v>160</v>
      </c>
      <c r="D185" s="85">
        <v>69.22</v>
      </c>
      <c r="E185" s="85">
        <v>52</v>
      </c>
      <c r="F185" s="85">
        <v>121.22</v>
      </c>
      <c r="G185" s="80"/>
    </row>
    <row r="186" spans="1:7">
      <c r="A186" s="82">
        <v>60203</v>
      </c>
      <c r="B186" s="83" t="s">
        <v>356</v>
      </c>
      <c r="C186" s="84" t="s">
        <v>160</v>
      </c>
      <c r="D186" s="85">
        <v>51.37</v>
      </c>
      <c r="E186" s="85">
        <v>42.8</v>
      </c>
      <c r="F186" s="85">
        <v>94.17</v>
      </c>
      <c r="G186" s="80"/>
    </row>
    <row r="187" spans="1:7">
      <c r="A187" s="82">
        <v>60204</v>
      </c>
      <c r="B187" s="83" t="s">
        <v>357</v>
      </c>
      <c r="C187" s="84" t="s">
        <v>160</v>
      </c>
      <c r="D187" s="85">
        <v>51.33</v>
      </c>
      <c r="E187" s="85">
        <v>40.21</v>
      </c>
      <c r="F187" s="85">
        <v>91.54</v>
      </c>
      <c r="G187" s="80"/>
    </row>
    <row r="188" spans="1:7">
      <c r="A188" s="82">
        <v>60205</v>
      </c>
      <c r="B188" s="83" t="s">
        <v>358</v>
      </c>
      <c r="C188" s="84" t="s">
        <v>160</v>
      </c>
      <c r="D188" s="85">
        <v>28.37</v>
      </c>
      <c r="E188" s="85">
        <v>22.88</v>
      </c>
      <c r="F188" s="85">
        <v>51.25</v>
      </c>
      <c r="G188" s="80"/>
    </row>
    <row r="189" spans="1:7">
      <c r="A189" s="82">
        <v>60206</v>
      </c>
      <c r="B189" s="83" t="s">
        <v>359</v>
      </c>
      <c r="C189" s="84" t="s">
        <v>160</v>
      </c>
      <c r="D189" s="85">
        <v>134.66999999999999</v>
      </c>
      <c r="E189" s="85">
        <v>57.28</v>
      </c>
      <c r="F189" s="85">
        <v>191.95</v>
      </c>
      <c r="G189" s="80"/>
    </row>
    <row r="190" spans="1:7">
      <c r="A190" s="82">
        <v>60207</v>
      </c>
      <c r="B190" s="83" t="s">
        <v>360</v>
      </c>
      <c r="C190" s="84" t="s">
        <v>160</v>
      </c>
      <c r="D190" s="85">
        <v>72.62</v>
      </c>
      <c r="E190" s="85">
        <v>48.47</v>
      </c>
      <c r="F190" s="85">
        <v>121.09</v>
      </c>
      <c r="G190" s="80"/>
    </row>
    <row r="191" spans="1:7">
      <c r="A191" s="82">
        <v>60208</v>
      </c>
      <c r="B191" s="83" t="s">
        <v>361</v>
      </c>
      <c r="C191" s="84" t="s">
        <v>160</v>
      </c>
      <c r="D191" s="85">
        <v>49.58</v>
      </c>
      <c r="E191" s="85">
        <v>46.79</v>
      </c>
      <c r="F191" s="85">
        <v>96.37</v>
      </c>
      <c r="G191" s="80"/>
    </row>
    <row r="192" spans="1:7">
      <c r="A192" s="82">
        <v>60209</v>
      </c>
      <c r="B192" s="83" t="s">
        <v>362</v>
      </c>
      <c r="C192" s="84" t="s">
        <v>160</v>
      </c>
      <c r="D192" s="85">
        <v>36.119999999999997</v>
      </c>
      <c r="E192" s="85">
        <v>44.91</v>
      </c>
      <c r="F192" s="85">
        <v>81.03</v>
      </c>
      <c r="G192" s="80"/>
    </row>
    <row r="193" spans="1:7">
      <c r="A193" s="82">
        <v>60210</v>
      </c>
      <c r="B193" s="83" t="s">
        <v>363</v>
      </c>
      <c r="C193" s="84" t="s">
        <v>160</v>
      </c>
      <c r="D193" s="85">
        <v>47.83</v>
      </c>
      <c r="E193" s="85">
        <v>46.79</v>
      </c>
      <c r="F193" s="85">
        <v>94.62</v>
      </c>
      <c r="G193" s="80"/>
    </row>
    <row r="194" spans="1:7" ht="18">
      <c r="A194" s="82">
        <v>60212</v>
      </c>
      <c r="B194" s="86" t="s">
        <v>364</v>
      </c>
      <c r="C194" s="84" t="s">
        <v>160</v>
      </c>
      <c r="D194" s="85">
        <v>55.79</v>
      </c>
      <c r="E194" s="85">
        <v>46.79</v>
      </c>
      <c r="F194" s="85">
        <v>102.58</v>
      </c>
      <c r="G194" s="80"/>
    </row>
    <row r="195" spans="1:7" ht="18">
      <c r="A195" s="82">
        <v>60213</v>
      </c>
      <c r="B195" s="86" t="s">
        <v>365</v>
      </c>
      <c r="C195" s="84" t="s">
        <v>160</v>
      </c>
      <c r="D195" s="85">
        <v>81.650000000000006</v>
      </c>
      <c r="E195" s="85">
        <v>48.47</v>
      </c>
      <c r="F195" s="85">
        <v>130.12</v>
      </c>
      <c r="G195" s="80"/>
    </row>
    <row r="196" spans="1:7" ht="18">
      <c r="A196" s="82">
        <v>60214</v>
      </c>
      <c r="B196" s="86" t="s">
        <v>366</v>
      </c>
      <c r="C196" s="84" t="s">
        <v>160</v>
      </c>
      <c r="D196" s="85">
        <v>151.01</v>
      </c>
      <c r="E196" s="85">
        <v>57.28</v>
      </c>
      <c r="F196" s="85">
        <v>208.29</v>
      </c>
      <c r="G196" s="80"/>
    </row>
    <row r="197" spans="1:7">
      <c r="A197" s="82">
        <v>60302</v>
      </c>
      <c r="B197" s="83" t="s">
        <v>331</v>
      </c>
      <c r="C197" s="84" t="s">
        <v>332</v>
      </c>
      <c r="D197" s="85">
        <v>9.35</v>
      </c>
      <c r="E197" s="85">
        <v>2.5099999999999998</v>
      </c>
      <c r="F197" s="85">
        <v>11.86</v>
      </c>
      <c r="G197" s="80"/>
    </row>
    <row r="198" spans="1:7">
      <c r="A198" s="82">
        <v>60303</v>
      </c>
      <c r="B198" s="83" t="s">
        <v>367</v>
      </c>
      <c r="C198" s="84" t="s">
        <v>332</v>
      </c>
      <c r="D198" s="85">
        <v>7.84</v>
      </c>
      <c r="E198" s="85">
        <v>2.87</v>
      </c>
      <c r="F198" s="85">
        <v>10.71</v>
      </c>
      <c r="G198" s="80"/>
    </row>
    <row r="199" spans="1:7">
      <c r="A199" s="82">
        <v>60304</v>
      </c>
      <c r="B199" s="83" t="s">
        <v>368</v>
      </c>
      <c r="C199" s="84" t="s">
        <v>332</v>
      </c>
      <c r="D199" s="85">
        <v>7.82</v>
      </c>
      <c r="E199" s="85">
        <v>2.87</v>
      </c>
      <c r="F199" s="85">
        <v>10.69</v>
      </c>
      <c r="G199" s="80"/>
    </row>
    <row r="200" spans="1:7">
      <c r="A200" s="82">
        <v>60305</v>
      </c>
      <c r="B200" s="83" t="s">
        <v>335</v>
      </c>
      <c r="C200" s="84" t="s">
        <v>332</v>
      </c>
      <c r="D200" s="85">
        <v>7.73</v>
      </c>
      <c r="E200" s="85">
        <v>2.87</v>
      </c>
      <c r="F200" s="85">
        <v>10.6</v>
      </c>
      <c r="G200" s="80"/>
    </row>
    <row r="201" spans="1:7">
      <c r="A201" s="82">
        <v>60306</v>
      </c>
      <c r="B201" s="83" t="s">
        <v>369</v>
      </c>
      <c r="C201" s="84" t="s">
        <v>332</v>
      </c>
      <c r="D201" s="85">
        <v>7.86</v>
      </c>
      <c r="E201" s="85">
        <v>3.59</v>
      </c>
      <c r="F201" s="85">
        <v>11.45</v>
      </c>
      <c r="G201" s="80"/>
    </row>
    <row r="202" spans="1:7">
      <c r="A202" s="82">
        <v>60307</v>
      </c>
      <c r="B202" s="83" t="s">
        <v>370</v>
      </c>
      <c r="C202" s="84" t="s">
        <v>332</v>
      </c>
      <c r="D202" s="85">
        <v>7.83</v>
      </c>
      <c r="E202" s="85">
        <v>3.59</v>
      </c>
      <c r="F202" s="85">
        <v>11.42</v>
      </c>
      <c r="G202" s="80"/>
    </row>
    <row r="203" spans="1:7">
      <c r="A203" s="82">
        <v>60308</v>
      </c>
      <c r="B203" s="83" t="s">
        <v>371</v>
      </c>
      <c r="C203" s="84" t="s">
        <v>332</v>
      </c>
      <c r="D203" s="85">
        <v>7.8</v>
      </c>
      <c r="E203" s="85">
        <v>3.59</v>
      </c>
      <c r="F203" s="85">
        <v>11.39</v>
      </c>
      <c r="G203" s="80"/>
    </row>
    <row r="204" spans="1:7">
      <c r="A204" s="82">
        <v>60310</v>
      </c>
      <c r="B204" s="83" t="s">
        <v>339</v>
      </c>
      <c r="C204" s="84" t="s">
        <v>332</v>
      </c>
      <c r="D204" s="85">
        <v>7.78</v>
      </c>
      <c r="E204" s="85">
        <v>3.59</v>
      </c>
      <c r="F204" s="85">
        <v>11.37</v>
      </c>
      <c r="G204" s="80"/>
    </row>
    <row r="205" spans="1:7">
      <c r="A205" s="82">
        <v>60312</v>
      </c>
      <c r="B205" s="83" t="s">
        <v>372</v>
      </c>
      <c r="C205" s="84" t="s">
        <v>332</v>
      </c>
      <c r="D205" s="85">
        <v>9.49</v>
      </c>
      <c r="E205" s="85">
        <v>2.5099999999999998</v>
      </c>
      <c r="F205" s="85">
        <v>12</v>
      </c>
      <c r="G205" s="80"/>
    </row>
    <row r="206" spans="1:7">
      <c r="A206" s="82">
        <v>60314</v>
      </c>
      <c r="B206" s="83" t="s">
        <v>373</v>
      </c>
      <c r="C206" s="84" t="s">
        <v>332</v>
      </c>
      <c r="D206" s="85">
        <v>9.4499999999999993</v>
      </c>
      <c r="E206" s="85">
        <v>2.5099999999999998</v>
      </c>
      <c r="F206" s="85">
        <v>11.96</v>
      </c>
      <c r="G206" s="80"/>
    </row>
    <row r="207" spans="1:7">
      <c r="A207" s="82">
        <v>60470</v>
      </c>
      <c r="B207" s="83" t="s">
        <v>374</v>
      </c>
      <c r="C207" s="84" t="s">
        <v>179</v>
      </c>
      <c r="D207" s="85">
        <v>193.54</v>
      </c>
      <c r="E207" s="85">
        <v>27.4</v>
      </c>
      <c r="F207" s="85">
        <v>220.94</v>
      </c>
      <c r="G207" s="80"/>
    </row>
    <row r="208" spans="1:7">
      <c r="A208" s="82">
        <v>60486</v>
      </c>
      <c r="B208" s="83" t="s">
        <v>298</v>
      </c>
      <c r="C208" s="84" t="s">
        <v>168</v>
      </c>
      <c r="D208" s="89">
        <v>1486.62</v>
      </c>
      <c r="E208" s="85">
        <v>0</v>
      </c>
      <c r="F208" s="89">
        <v>1486.62</v>
      </c>
      <c r="G208" s="80"/>
    </row>
    <row r="209" spans="1:7">
      <c r="A209" s="82">
        <v>60487</v>
      </c>
      <c r="B209" s="83" t="s">
        <v>299</v>
      </c>
      <c r="C209" s="84" t="s">
        <v>168</v>
      </c>
      <c r="D209" s="85">
        <v>15</v>
      </c>
      <c r="E209" s="85">
        <v>0</v>
      </c>
      <c r="F209" s="85">
        <v>15</v>
      </c>
      <c r="G209" s="80"/>
    </row>
    <row r="210" spans="1:7" ht="18">
      <c r="A210" s="82">
        <v>60505</v>
      </c>
      <c r="B210" s="86" t="s">
        <v>375</v>
      </c>
      <c r="C210" s="84" t="s">
        <v>179</v>
      </c>
      <c r="D210" s="85">
        <v>452.36</v>
      </c>
      <c r="E210" s="85">
        <v>81.27</v>
      </c>
      <c r="F210" s="85">
        <v>533.63</v>
      </c>
      <c r="G210" s="80"/>
    </row>
    <row r="211" spans="1:7">
      <c r="A211" s="82">
        <v>60507</v>
      </c>
      <c r="B211" s="83" t="s">
        <v>376</v>
      </c>
      <c r="C211" s="84" t="s">
        <v>179</v>
      </c>
      <c r="D211" s="85">
        <v>460</v>
      </c>
      <c r="E211" s="85">
        <v>81.27</v>
      </c>
      <c r="F211" s="85">
        <v>541.27</v>
      </c>
      <c r="G211" s="80"/>
    </row>
    <row r="212" spans="1:7">
      <c r="A212" s="82">
        <v>60510</v>
      </c>
      <c r="B212" s="83" t="s">
        <v>377</v>
      </c>
      <c r="C212" s="84" t="s">
        <v>179</v>
      </c>
      <c r="D212" s="85">
        <v>558.45000000000005</v>
      </c>
      <c r="E212" s="85">
        <v>0</v>
      </c>
      <c r="F212" s="85">
        <v>558.45000000000005</v>
      </c>
      <c r="G212" s="80"/>
    </row>
    <row r="213" spans="1:7" ht="18">
      <c r="A213" s="82">
        <v>60512</v>
      </c>
      <c r="B213" s="86" t="s">
        <v>378</v>
      </c>
      <c r="C213" s="84" t="s">
        <v>179</v>
      </c>
      <c r="D213" s="85">
        <v>557.16999999999996</v>
      </c>
      <c r="E213" s="85">
        <v>35.33</v>
      </c>
      <c r="F213" s="85">
        <v>592.5</v>
      </c>
      <c r="G213" s="80"/>
    </row>
    <row r="214" spans="1:7" ht="18">
      <c r="A214" s="82">
        <v>60513</v>
      </c>
      <c r="B214" s="86" t="s">
        <v>317</v>
      </c>
      <c r="C214" s="84" t="s">
        <v>179</v>
      </c>
      <c r="D214" s="85">
        <v>429.4</v>
      </c>
      <c r="E214" s="85">
        <v>137</v>
      </c>
      <c r="F214" s="85">
        <v>566.4</v>
      </c>
      <c r="G214" s="80"/>
    </row>
    <row r="215" spans="1:7" ht="18">
      <c r="A215" s="82">
        <v>60514</v>
      </c>
      <c r="B215" s="86" t="s">
        <v>379</v>
      </c>
      <c r="C215" s="84" t="s">
        <v>179</v>
      </c>
      <c r="D215" s="85">
        <v>397.67</v>
      </c>
      <c r="E215" s="85">
        <v>81.27</v>
      </c>
      <c r="F215" s="85">
        <v>478.94</v>
      </c>
      <c r="G215" s="80"/>
    </row>
    <row r="216" spans="1:7" ht="18">
      <c r="A216" s="82">
        <v>60515</v>
      </c>
      <c r="B216" s="86" t="s">
        <v>380</v>
      </c>
      <c r="C216" s="84" t="s">
        <v>179</v>
      </c>
      <c r="D216" s="85">
        <v>513.05999999999995</v>
      </c>
      <c r="E216" s="85">
        <v>35.33</v>
      </c>
      <c r="F216" s="85">
        <v>548.39</v>
      </c>
      <c r="G216" s="80"/>
    </row>
    <row r="217" spans="1:7">
      <c r="A217" s="82">
        <v>60517</v>
      </c>
      <c r="B217" s="83" t="s">
        <v>321</v>
      </c>
      <c r="C217" s="84" t="s">
        <v>179</v>
      </c>
      <c r="D217" s="85">
        <v>442.01</v>
      </c>
      <c r="E217" s="85">
        <v>81.27</v>
      </c>
      <c r="F217" s="85">
        <v>523.28</v>
      </c>
      <c r="G217" s="80"/>
    </row>
    <row r="218" spans="1:7">
      <c r="A218" s="82">
        <v>60518</v>
      </c>
      <c r="B218" s="83" t="s">
        <v>320</v>
      </c>
      <c r="C218" s="84" t="s">
        <v>179</v>
      </c>
      <c r="D218" s="85">
        <v>472.68</v>
      </c>
      <c r="E218" s="85">
        <v>81.27</v>
      </c>
      <c r="F218" s="85">
        <v>553.95000000000005</v>
      </c>
      <c r="G218" s="80"/>
    </row>
    <row r="219" spans="1:7" ht="18">
      <c r="A219" s="82">
        <v>60520</v>
      </c>
      <c r="B219" s="86" t="s">
        <v>381</v>
      </c>
      <c r="C219" s="84" t="s">
        <v>179</v>
      </c>
      <c r="D219" s="85">
        <v>571.45000000000005</v>
      </c>
      <c r="E219" s="85">
        <v>35.33</v>
      </c>
      <c r="F219" s="85">
        <v>606.78</v>
      </c>
      <c r="G219" s="80"/>
    </row>
    <row r="220" spans="1:7" ht="18">
      <c r="A220" s="82">
        <v>60521</v>
      </c>
      <c r="B220" s="86" t="s">
        <v>382</v>
      </c>
      <c r="C220" s="84" t="s">
        <v>179</v>
      </c>
      <c r="D220" s="85">
        <v>588.54</v>
      </c>
      <c r="E220" s="85">
        <v>35.33</v>
      </c>
      <c r="F220" s="85">
        <v>623.87</v>
      </c>
      <c r="G220" s="80"/>
    </row>
    <row r="221" spans="1:7">
      <c r="A221" s="82">
        <v>60523</v>
      </c>
      <c r="B221" s="83" t="s">
        <v>325</v>
      </c>
      <c r="C221" s="84" t="s">
        <v>179</v>
      </c>
      <c r="D221" s="85">
        <v>584.02</v>
      </c>
      <c r="E221" s="85">
        <v>0</v>
      </c>
      <c r="F221" s="85">
        <v>584.02</v>
      </c>
      <c r="G221" s="80"/>
    </row>
    <row r="222" spans="1:7">
      <c r="A222" s="82">
        <v>60524</v>
      </c>
      <c r="B222" s="83" t="s">
        <v>326</v>
      </c>
      <c r="C222" s="84" t="s">
        <v>179</v>
      </c>
      <c r="D222" s="85">
        <v>599.76</v>
      </c>
      <c r="E222" s="85">
        <v>0</v>
      </c>
      <c r="F222" s="85">
        <v>599.76</v>
      </c>
      <c r="G222" s="80"/>
    </row>
    <row r="223" spans="1:7">
      <c r="A223" s="82">
        <v>60525</v>
      </c>
      <c r="B223" s="83" t="s">
        <v>327</v>
      </c>
      <c r="C223" s="84" t="s">
        <v>179</v>
      </c>
      <c r="D223" s="85">
        <v>616.91999999999996</v>
      </c>
      <c r="E223" s="85">
        <v>0</v>
      </c>
      <c r="F223" s="85">
        <v>616.91999999999996</v>
      </c>
      <c r="G223" s="80"/>
    </row>
    <row r="224" spans="1:7" ht="18">
      <c r="A224" s="82">
        <v>60800</v>
      </c>
      <c r="B224" s="86" t="s">
        <v>383</v>
      </c>
      <c r="C224" s="84" t="s">
        <v>179</v>
      </c>
      <c r="D224" s="85">
        <v>0.1</v>
      </c>
      <c r="E224" s="85">
        <v>49.4</v>
      </c>
      <c r="F224" s="85">
        <v>49.5</v>
      </c>
      <c r="G224" s="80"/>
    </row>
    <row r="225" spans="1:7">
      <c r="A225" s="82">
        <v>60801</v>
      </c>
      <c r="B225" s="83" t="s">
        <v>384</v>
      </c>
      <c r="C225" s="84" t="s">
        <v>179</v>
      </c>
      <c r="D225" s="85">
        <v>0</v>
      </c>
      <c r="E225" s="85">
        <v>48.02</v>
      </c>
      <c r="F225" s="85">
        <v>48.02</v>
      </c>
      <c r="G225" s="80"/>
    </row>
    <row r="226" spans="1:7">
      <c r="A226" s="82">
        <v>60802</v>
      </c>
      <c r="B226" s="83" t="s">
        <v>385</v>
      </c>
      <c r="C226" s="84" t="s">
        <v>179</v>
      </c>
      <c r="D226" s="85">
        <v>0.1</v>
      </c>
      <c r="E226" s="85">
        <v>49.4</v>
      </c>
      <c r="F226" s="85">
        <v>49.5</v>
      </c>
      <c r="G226" s="80"/>
    </row>
    <row r="227" spans="1:7">
      <c r="A227" s="82">
        <v>60803</v>
      </c>
      <c r="B227" s="83" t="s">
        <v>386</v>
      </c>
      <c r="C227" s="84" t="s">
        <v>179</v>
      </c>
      <c r="D227" s="85">
        <v>57.5</v>
      </c>
      <c r="E227" s="85">
        <v>0</v>
      </c>
      <c r="F227" s="85">
        <v>57.5</v>
      </c>
      <c r="G227" s="80"/>
    </row>
    <row r="228" spans="1:7" ht="18">
      <c r="A228" s="82">
        <v>61101</v>
      </c>
      <c r="B228" s="86" t="s">
        <v>387</v>
      </c>
      <c r="C228" s="84" t="s">
        <v>160</v>
      </c>
      <c r="D228" s="85">
        <v>102.78</v>
      </c>
      <c r="E228" s="85">
        <v>19.7</v>
      </c>
      <c r="F228" s="85">
        <v>122.48</v>
      </c>
      <c r="G228" s="80"/>
    </row>
    <row r="229" spans="1:7" ht="18">
      <c r="A229" s="82">
        <v>61102</v>
      </c>
      <c r="B229" s="86" t="s">
        <v>388</v>
      </c>
      <c r="C229" s="84" t="s">
        <v>160</v>
      </c>
      <c r="D229" s="85">
        <v>116.15</v>
      </c>
      <c r="E229" s="85">
        <v>21.89</v>
      </c>
      <c r="F229" s="85">
        <v>138.04</v>
      </c>
      <c r="G229" s="80"/>
    </row>
    <row r="230" spans="1:7">
      <c r="A230" s="82">
        <v>61106</v>
      </c>
      <c r="B230" s="83" t="s">
        <v>389</v>
      </c>
      <c r="C230" s="84" t="s">
        <v>160</v>
      </c>
      <c r="D230" s="85">
        <v>36.979999999999997</v>
      </c>
      <c r="E230" s="85">
        <v>14.2</v>
      </c>
      <c r="F230" s="85">
        <v>51.18</v>
      </c>
      <c r="G230" s="80"/>
    </row>
    <row r="231" spans="1:7">
      <c r="A231" s="82">
        <v>61107</v>
      </c>
      <c r="B231" s="83" t="s">
        <v>390</v>
      </c>
      <c r="C231" s="84" t="s">
        <v>160</v>
      </c>
      <c r="D231" s="85">
        <v>22.25</v>
      </c>
      <c r="E231" s="85">
        <v>11.53</v>
      </c>
      <c r="F231" s="85">
        <v>33.78</v>
      </c>
      <c r="G231" s="80"/>
    </row>
    <row r="232" spans="1:7">
      <c r="A232" s="82">
        <v>61108</v>
      </c>
      <c r="B232" s="83" t="s">
        <v>391</v>
      </c>
      <c r="C232" s="84" t="s">
        <v>160</v>
      </c>
      <c r="D232" s="85">
        <v>17.34</v>
      </c>
      <c r="E232" s="85">
        <v>10.63</v>
      </c>
      <c r="F232" s="85">
        <v>27.97</v>
      </c>
      <c r="G232" s="80"/>
    </row>
    <row r="233" spans="1:7">
      <c r="A233" s="82">
        <v>67000</v>
      </c>
      <c r="B233" s="83" t="s">
        <v>392</v>
      </c>
      <c r="C233" s="84" t="s">
        <v>158</v>
      </c>
      <c r="D233" s="85">
        <v>0</v>
      </c>
      <c r="E233" s="85">
        <v>0</v>
      </c>
      <c r="F233" s="85">
        <v>0</v>
      </c>
      <c r="G233" s="80"/>
    </row>
    <row r="234" spans="1:7" ht="18">
      <c r="A234" s="82">
        <v>67002</v>
      </c>
      <c r="B234" s="86" t="s">
        <v>393</v>
      </c>
      <c r="C234" s="87" t="s">
        <v>188</v>
      </c>
      <c r="D234" s="85">
        <v>0.23</v>
      </c>
      <c r="E234" s="85">
        <v>1.37</v>
      </c>
      <c r="F234" s="85">
        <v>1.6</v>
      </c>
      <c r="G234" s="80"/>
    </row>
    <row r="235" spans="1:7" ht="18">
      <c r="A235" s="82">
        <v>67006</v>
      </c>
      <c r="B235" s="86" t="s">
        <v>394</v>
      </c>
      <c r="C235" s="84" t="s">
        <v>160</v>
      </c>
      <c r="D235" s="85">
        <v>0</v>
      </c>
      <c r="E235" s="85">
        <v>7.97</v>
      </c>
      <c r="F235" s="85">
        <v>7.97</v>
      </c>
      <c r="G235" s="80"/>
    </row>
    <row r="236" spans="1:7">
      <c r="A236" s="82">
        <v>67010</v>
      </c>
      <c r="B236" s="83" t="s">
        <v>395</v>
      </c>
      <c r="C236" s="84" t="s">
        <v>179</v>
      </c>
      <c r="D236" s="85">
        <v>0</v>
      </c>
      <c r="E236" s="89">
        <v>1470.55</v>
      </c>
      <c r="F236" s="89">
        <v>1470.55</v>
      </c>
      <c r="G236" s="80"/>
    </row>
    <row r="237" spans="1:7">
      <c r="A237" s="82">
        <v>67014</v>
      </c>
      <c r="B237" s="83" t="s">
        <v>396</v>
      </c>
      <c r="C237" s="84" t="s">
        <v>160</v>
      </c>
      <c r="D237" s="85">
        <v>0.02</v>
      </c>
      <c r="E237" s="85">
        <v>27.4</v>
      </c>
      <c r="F237" s="85">
        <v>27.42</v>
      </c>
      <c r="G237" s="80"/>
    </row>
    <row r="238" spans="1:7">
      <c r="A238" s="82">
        <v>67016</v>
      </c>
      <c r="B238" s="83" t="s">
        <v>397</v>
      </c>
      <c r="C238" s="84" t="s">
        <v>160</v>
      </c>
      <c r="D238" s="85">
        <v>0.05</v>
      </c>
      <c r="E238" s="85">
        <v>27.3</v>
      </c>
      <c r="F238" s="85">
        <v>27.35</v>
      </c>
      <c r="G238" s="80"/>
    </row>
    <row r="239" spans="1:7">
      <c r="A239" s="82">
        <v>67018</v>
      </c>
      <c r="B239" s="83" t="s">
        <v>398</v>
      </c>
      <c r="C239" s="84" t="s">
        <v>160</v>
      </c>
      <c r="D239" s="85">
        <v>0.06</v>
      </c>
      <c r="E239" s="85">
        <v>4.5199999999999996</v>
      </c>
      <c r="F239" s="85">
        <v>4.58</v>
      </c>
      <c r="G239" s="80"/>
    </row>
    <row r="240" spans="1:7">
      <c r="A240" s="82">
        <v>67022</v>
      </c>
      <c r="B240" s="83" t="s">
        <v>399</v>
      </c>
      <c r="C240" s="84" t="s">
        <v>160</v>
      </c>
      <c r="D240" s="85">
        <v>0.01</v>
      </c>
      <c r="E240" s="85">
        <v>1.65</v>
      </c>
      <c r="F240" s="85">
        <v>1.66</v>
      </c>
      <c r="G240" s="80"/>
    </row>
    <row r="241" spans="1:7">
      <c r="A241" s="82">
        <v>67026</v>
      </c>
      <c r="B241" s="83" t="s">
        <v>400</v>
      </c>
      <c r="C241" s="84" t="s">
        <v>160</v>
      </c>
      <c r="D241" s="85">
        <v>21.78</v>
      </c>
      <c r="E241" s="85">
        <v>37.97</v>
      </c>
      <c r="F241" s="85">
        <v>59.75</v>
      </c>
      <c r="G241" s="80"/>
    </row>
    <row r="242" spans="1:7" ht="18">
      <c r="A242" s="82">
        <v>67058</v>
      </c>
      <c r="B242" s="86" t="s">
        <v>401</v>
      </c>
      <c r="C242" s="84" t="s">
        <v>160</v>
      </c>
      <c r="D242" s="85">
        <v>8.4499999999999993</v>
      </c>
      <c r="E242" s="85">
        <v>6.14</v>
      </c>
      <c r="F242" s="85">
        <v>14.59</v>
      </c>
      <c r="G242" s="80"/>
    </row>
    <row r="243" spans="1:7" ht="18">
      <c r="A243" s="82">
        <v>67062</v>
      </c>
      <c r="B243" s="86" t="s">
        <v>402</v>
      </c>
      <c r="C243" s="84" t="s">
        <v>179</v>
      </c>
      <c r="D243" s="89">
        <v>4123.66</v>
      </c>
      <c r="E243" s="85">
        <v>318.55</v>
      </c>
      <c r="F243" s="89">
        <v>4442.21</v>
      </c>
      <c r="G243" s="80"/>
    </row>
    <row r="244" spans="1:7">
      <c r="A244" s="82">
        <v>67070</v>
      </c>
      <c r="B244" s="83" t="s">
        <v>403</v>
      </c>
      <c r="C244" s="84" t="s">
        <v>160</v>
      </c>
      <c r="D244" s="85">
        <v>2.21</v>
      </c>
      <c r="E244" s="85">
        <v>3.06</v>
      </c>
      <c r="F244" s="85">
        <v>5.27</v>
      </c>
      <c r="G244" s="80"/>
    </row>
    <row r="245" spans="1:7" ht="27">
      <c r="A245" s="82">
        <v>67078</v>
      </c>
      <c r="B245" s="86" t="s">
        <v>404</v>
      </c>
      <c r="C245" s="84" t="s">
        <v>160</v>
      </c>
      <c r="D245" s="85">
        <v>1.82</v>
      </c>
      <c r="E245" s="85">
        <v>6.36</v>
      </c>
      <c r="F245" s="85">
        <v>8.18</v>
      </c>
      <c r="G245" s="80"/>
    </row>
    <row r="246" spans="1:7" ht="27">
      <c r="A246" s="82">
        <v>67082</v>
      </c>
      <c r="B246" s="86" t="s">
        <v>405</v>
      </c>
      <c r="C246" s="84" t="s">
        <v>160</v>
      </c>
      <c r="D246" s="85">
        <v>2.37</v>
      </c>
      <c r="E246" s="85">
        <v>6.82</v>
      </c>
      <c r="F246" s="85">
        <v>9.19</v>
      </c>
      <c r="G246" s="80"/>
    </row>
    <row r="247" spans="1:7" ht="15" customHeight="1">
      <c r="A247" s="81">
        <v>169</v>
      </c>
      <c r="B247" s="226" t="s">
        <v>406</v>
      </c>
      <c r="C247" s="227"/>
      <c r="D247" s="227"/>
      <c r="E247" s="227"/>
      <c r="F247" s="228"/>
      <c r="G247" s="80"/>
    </row>
    <row r="248" spans="1:7">
      <c r="A248" s="82">
        <v>70000</v>
      </c>
      <c r="B248" s="83" t="s">
        <v>407</v>
      </c>
      <c r="C248" s="90"/>
      <c r="D248" s="85">
        <v>0</v>
      </c>
      <c r="E248" s="85">
        <v>0</v>
      </c>
      <c r="F248" s="85">
        <v>0</v>
      </c>
      <c r="G248" s="80"/>
    </row>
    <row r="249" spans="1:7">
      <c r="A249" s="82">
        <v>70204</v>
      </c>
      <c r="B249" s="83" t="s">
        <v>408</v>
      </c>
      <c r="C249" s="84" t="s">
        <v>168</v>
      </c>
      <c r="D249" s="85">
        <v>3.28</v>
      </c>
      <c r="E249" s="85">
        <v>8.99</v>
      </c>
      <c r="F249" s="85">
        <v>12.27</v>
      </c>
      <c r="G249" s="80"/>
    </row>
    <row r="250" spans="1:7">
      <c r="A250" s="82">
        <v>70207</v>
      </c>
      <c r="B250" s="83" t="s">
        <v>409</v>
      </c>
      <c r="C250" s="84" t="s">
        <v>168</v>
      </c>
      <c r="D250" s="85">
        <v>5.05</v>
      </c>
      <c r="E250" s="85">
        <v>5.39</v>
      </c>
      <c r="F250" s="85">
        <v>10.44</v>
      </c>
      <c r="G250" s="80"/>
    </row>
    <row r="251" spans="1:7">
      <c r="A251" s="82">
        <v>70211</v>
      </c>
      <c r="B251" s="83" t="s">
        <v>410</v>
      </c>
      <c r="C251" s="84" t="s">
        <v>168</v>
      </c>
      <c r="D251" s="85">
        <v>0.2</v>
      </c>
      <c r="E251" s="85">
        <v>0.46</v>
      </c>
      <c r="F251" s="85">
        <v>0.66</v>
      </c>
      <c r="G251" s="80"/>
    </row>
    <row r="252" spans="1:7">
      <c r="A252" s="82">
        <v>70218</v>
      </c>
      <c r="B252" s="83" t="s">
        <v>411</v>
      </c>
      <c r="C252" s="87" t="s">
        <v>301</v>
      </c>
      <c r="D252" s="85">
        <v>0.78</v>
      </c>
      <c r="E252" s="85">
        <v>1.46</v>
      </c>
      <c r="F252" s="85">
        <v>2.2400000000000002</v>
      </c>
      <c r="G252" s="80"/>
    </row>
    <row r="253" spans="1:7">
      <c r="A253" s="82">
        <v>70229</v>
      </c>
      <c r="B253" s="83" t="s">
        <v>412</v>
      </c>
      <c r="C253" s="84" t="s">
        <v>332</v>
      </c>
      <c r="D253" s="85">
        <v>17.55</v>
      </c>
      <c r="E253" s="85">
        <v>32.630000000000003</v>
      </c>
      <c r="F253" s="85">
        <v>50.18</v>
      </c>
      <c r="G253" s="80"/>
    </row>
    <row r="254" spans="1:7">
      <c r="A254" s="82">
        <v>70230</v>
      </c>
      <c r="B254" s="83" t="s">
        <v>413</v>
      </c>
      <c r="C254" s="84" t="s">
        <v>168</v>
      </c>
      <c r="D254" s="85">
        <v>21.86</v>
      </c>
      <c r="E254" s="85">
        <v>10.79</v>
      </c>
      <c r="F254" s="85">
        <v>32.65</v>
      </c>
      <c r="G254" s="80"/>
    </row>
    <row r="255" spans="1:7">
      <c r="A255" s="82">
        <v>70231</v>
      </c>
      <c r="B255" s="83" t="s">
        <v>414</v>
      </c>
      <c r="C255" s="84" t="s">
        <v>168</v>
      </c>
      <c r="D255" s="85">
        <v>26.06</v>
      </c>
      <c r="E255" s="85">
        <v>16.190000000000001</v>
      </c>
      <c r="F255" s="85">
        <v>42.25</v>
      </c>
      <c r="G255" s="80"/>
    </row>
    <row r="256" spans="1:7">
      <c r="A256" s="82">
        <v>70232</v>
      </c>
      <c r="B256" s="83" t="s">
        <v>415</v>
      </c>
      <c r="C256" s="84" t="s">
        <v>168</v>
      </c>
      <c r="D256" s="85">
        <v>31.78</v>
      </c>
      <c r="E256" s="85">
        <v>21.59</v>
      </c>
      <c r="F256" s="85">
        <v>53.37</v>
      </c>
      <c r="G256" s="80"/>
    </row>
    <row r="257" spans="1:7">
      <c r="A257" s="82">
        <v>70233</v>
      </c>
      <c r="B257" s="83" t="s">
        <v>416</v>
      </c>
      <c r="C257" s="84" t="s">
        <v>168</v>
      </c>
      <c r="D257" s="85">
        <v>49.97</v>
      </c>
      <c r="E257" s="85">
        <v>23.39</v>
      </c>
      <c r="F257" s="85">
        <v>73.36</v>
      </c>
      <c r="G257" s="80"/>
    </row>
    <row r="258" spans="1:7">
      <c r="A258" s="82">
        <v>70240</v>
      </c>
      <c r="B258" s="83" t="s">
        <v>417</v>
      </c>
      <c r="C258" s="84" t="s">
        <v>168</v>
      </c>
      <c r="D258" s="85">
        <v>23.28</v>
      </c>
      <c r="E258" s="85">
        <v>10.79</v>
      </c>
      <c r="F258" s="85">
        <v>34.07</v>
      </c>
      <c r="G258" s="80"/>
    </row>
    <row r="259" spans="1:7">
      <c r="A259" s="82">
        <v>70241</v>
      </c>
      <c r="B259" s="83" t="s">
        <v>418</v>
      </c>
      <c r="C259" s="84" t="s">
        <v>168</v>
      </c>
      <c r="D259" s="85">
        <v>45.58</v>
      </c>
      <c r="E259" s="85">
        <v>16.190000000000001</v>
      </c>
      <c r="F259" s="85">
        <v>61.77</v>
      </c>
      <c r="G259" s="80"/>
    </row>
    <row r="260" spans="1:7">
      <c r="A260" s="82">
        <v>70242</v>
      </c>
      <c r="B260" s="83" t="s">
        <v>419</v>
      </c>
      <c r="C260" s="84" t="s">
        <v>168</v>
      </c>
      <c r="D260" s="85">
        <v>63.32</v>
      </c>
      <c r="E260" s="85">
        <v>21.59</v>
      </c>
      <c r="F260" s="85">
        <v>84.91</v>
      </c>
      <c r="G260" s="80"/>
    </row>
    <row r="261" spans="1:7">
      <c r="A261" s="82">
        <v>70243</v>
      </c>
      <c r="B261" s="83" t="s">
        <v>420</v>
      </c>
      <c r="C261" s="84" t="s">
        <v>168</v>
      </c>
      <c r="D261" s="85">
        <v>74.400000000000006</v>
      </c>
      <c r="E261" s="85">
        <v>23.39</v>
      </c>
      <c r="F261" s="85">
        <v>97.79</v>
      </c>
      <c r="G261" s="80"/>
    </row>
    <row r="262" spans="1:7">
      <c r="A262" s="82">
        <v>70250</v>
      </c>
      <c r="B262" s="83" t="s">
        <v>421</v>
      </c>
      <c r="C262" s="84" t="s">
        <v>168</v>
      </c>
      <c r="D262" s="85">
        <v>1.34</v>
      </c>
      <c r="E262" s="85">
        <v>0</v>
      </c>
      <c r="F262" s="85">
        <v>1.34</v>
      </c>
      <c r="G262" s="80"/>
    </row>
    <row r="263" spans="1:7">
      <c r="A263" s="82">
        <v>70251</v>
      </c>
      <c r="B263" s="83" t="s">
        <v>422</v>
      </c>
      <c r="C263" s="84" t="s">
        <v>168</v>
      </c>
      <c r="D263" s="85">
        <v>0.1</v>
      </c>
      <c r="E263" s="85">
        <v>0</v>
      </c>
      <c r="F263" s="85">
        <v>0.1</v>
      </c>
      <c r="G263" s="80"/>
    </row>
    <row r="264" spans="1:7">
      <c r="A264" s="82">
        <v>70252</v>
      </c>
      <c r="B264" s="83" t="s">
        <v>423</v>
      </c>
      <c r="C264" s="84" t="s">
        <v>168</v>
      </c>
      <c r="D264" s="85">
        <v>0.19</v>
      </c>
      <c r="E264" s="85">
        <v>0</v>
      </c>
      <c r="F264" s="85">
        <v>0.19</v>
      </c>
      <c r="G264" s="80"/>
    </row>
    <row r="265" spans="1:7">
      <c r="A265" s="82">
        <v>70253</v>
      </c>
      <c r="B265" s="83" t="s">
        <v>424</v>
      </c>
      <c r="C265" s="87" t="s">
        <v>216</v>
      </c>
      <c r="D265" s="85">
        <v>10.15</v>
      </c>
      <c r="E265" s="85">
        <v>8.99</v>
      </c>
      <c r="F265" s="85">
        <v>19.14</v>
      </c>
      <c r="G265" s="80"/>
    </row>
    <row r="266" spans="1:7">
      <c r="A266" s="82">
        <v>70254</v>
      </c>
      <c r="B266" s="83" t="s">
        <v>425</v>
      </c>
      <c r="C266" s="87" t="s">
        <v>216</v>
      </c>
      <c r="D266" s="85">
        <v>12.84</v>
      </c>
      <c r="E266" s="85">
        <v>8.99</v>
      </c>
      <c r="F266" s="85">
        <v>21.83</v>
      </c>
      <c r="G266" s="80"/>
    </row>
    <row r="267" spans="1:7">
      <c r="A267" s="82">
        <v>70255</v>
      </c>
      <c r="B267" s="83" t="s">
        <v>426</v>
      </c>
      <c r="C267" s="87" t="s">
        <v>216</v>
      </c>
      <c r="D267" s="85">
        <v>19.7</v>
      </c>
      <c r="E267" s="85">
        <v>8.99</v>
      </c>
      <c r="F267" s="85">
        <v>28.69</v>
      </c>
      <c r="G267" s="80"/>
    </row>
    <row r="268" spans="1:7">
      <c r="A268" s="82">
        <v>70256</v>
      </c>
      <c r="B268" s="83" t="s">
        <v>427</v>
      </c>
      <c r="C268" s="87" t="s">
        <v>216</v>
      </c>
      <c r="D268" s="85">
        <v>23.72</v>
      </c>
      <c r="E268" s="85">
        <v>8.99</v>
      </c>
      <c r="F268" s="85">
        <v>32.71</v>
      </c>
      <c r="G268" s="80"/>
    </row>
    <row r="269" spans="1:7">
      <c r="A269" s="82">
        <v>70257</v>
      </c>
      <c r="B269" s="83" t="s">
        <v>428</v>
      </c>
      <c r="C269" s="87" t="s">
        <v>216</v>
      </c>
      <c r="D269" s="85">
        <v>27.87</v>
      </c>
      <c r="E269" s="85">
        <v>8.99</v>
      </c>
      <c r="F269" s="85">
        <v>36.86</v>
      </c>
      <c r="G269" s="80"/>
    </row>
    <row r="270" spans="1:7">
      <c r="A270" s="82">
        <v>70260</v>
      </c>
      <c r="B270" s="83" t="s">
        <v>429</v>
      </c>
      <c r="C270" s="87" t="s">
        <v>188</v>
      </c>
      <c r="D270" s="85">
        <v>102.93</v>
      </c>
      <c r="E270" s="85">
        <v>24.11</v>
      </c>
      <c r="F270" s="85">
        <v>127.04</v>
      </c>
      <c r="G270" s="80"/>
    </row>
    <row r="271" spans="1:7">
      <c r="A271" s="82">
        <v>70261</v>
      </c>
      <c r="B271" s="83" t="s">
        <v>430</v>
      </c>
      <c r="C271" s="87" t="s">
        <v>188</v>
      </c>
      <c r="D271" s="85">
        <v>175.71</v>
      </c>
      <c r="E271" s="85">
        <v>24.11</v>
      </c>
      <c r="F271" s="85">
        <v>199.82</v>
      </c>
      <c r="G271" s="80"/>
    </row>
    <row r="272" spans="1:7">
      <c r="A272" s="82">
        <v>70262</v>
      </c>
      <c r="B272" s="83" t="s">
        <v>431</v>
      </c>
      <c r="C272" s="87" t="s">
        <v>188</v>
      </c>
      <c r="D272" s="85">
        <v>152.72999999999999</v>
      </c>
      <c r="E272" s="85">
        <v>24.11</v>
      </c>
      <c r="F272" s="85">
        <v>176.84</v>
      </c>
      <c r="G272" s="80"/>
    </row>
    <row r="273" spans="1:7">
      <c r="A273" s="82">
        <v>70263</v>
      </c>
      <c r="B273" s="83" t="s">
        <v>432</v>
      </c>
      <c r="C273" s="87" t="s">
        <v>188</v>
      </c>
      <c r="D273" s="85">
        <v>278</v>
      </c>
      <c r="E273" s="85">
        <v>24.11</v>
      </c>
      <c r="F273" s="85">
        <v>302.11</v>
      </c>
      <c r="G273" s="80"/>
    </row>
    <row r="274" spans="1:7">
      <c r="A274" s="82">
        <v>70265</v>
      </c>
      <c r="B274" s="83" t="s">
        <v>433</v>
      </c>
      <c r="C274" s="87" t="s">
        <v>188</v>
      </c>
      <c r="D274" s="85">
        <v>223.52</v>
      </c>
      <c r="E274" s="85">
        <v>24.11</v>
      </c>
      <c r="F274" s="85">
        <v>247.63</v>
      </c>
      <c r="G274" s="80"/>
    </row>
    <row r="275" spans="1:7">
      <c r="A275" s="82">
        <v>70266</v>
      </c>
      <c r="B275" s="83" t="s">
        <v>434</v>
      </c>
      <c r="C275" s="87" t="s">
        <v>188</v>
      </c>
      <c r="D275" s="85">
        <v>80.83</v>
      </c>
      <c r="E275" s="85">
        <v>24.11</v>
      </c>
      <c r="F275" s="85">
        <v>104.94</v>
      </c>
      <c r="G275" s="80"/>
    </row>
    <row r="276" spans="1:7">
      <c r="A276" s="82">
        <v>70267</v>
      </c>
      <c r="B276" s="83" t="s">
        <v>435</v>
      </c>
      <c r="C276" s="87" t="s">
        <v>188</v>
      </c>
      <c r="D276" s="85">
        <v>193.46</v>
      </c>
      <c r="E276" s="85">
        <v>24.11</v>
      </c>
      <c r="F276" s="85">
        <v>217.57</v>
      </c>
      <c r="G276" s="80"/>
    </row>
    <row r="277" spans="1:7">
      <c r="A277" s="82">
        <v>70268</v>
      </c>
      <c r="B277" s="83" t="s">
        <v>436</v>
      </c>
      <c r="C277" s="87" t="s">
        <v>188</v>
      </c>
      <c r="D277" s="85">
        <v>319.43</v>
      </c>
      <c r="E277" s="85">
        <v>24.11</v>
      </c>
      <c r="F277" s="85">
        <v>343.54</v>
      </c>
      <c r="G277" s="80"/>
    </row>
    <row r="278" spans="1:7">
      <c r="A278" s="82">
        <v>70269</v>
      </c>
      <c r="B278" s="83" t="s">
        <v>437</v>
      </c>
      <c r="C278" s="87" t="s">
        <v>188</v>
      </c>
      <c r="D278" s="85">
        <v>122.87</v>
      </c>
      <c r="E278" s="85">
        <v>24.11</v>
      </c>
      <c r="F278" s="85">
        <v>146.97999999999999</v>
      </c>
      <c r="G278" s="80"/>
    </row>
    <row r="279" spans="1:7">
      <c r="A279" s="82">
        <v>70270</v>
      </c>
      <c r="B279" s="83" t="s">
        <v>438</v>
      </c>
      <c r="C279" s="87" t="s">
        <v>188</v>
      </c>
      <c r="D279" s="85">
        <v>78.650000000000006</v>
      </c>
      <c r="E279" s="85">
        <v>24.11</v>
      </c>
      <c r="F279" s="85">
        <v>102.76</v>
      </c>
      <c r="G279" s="80"/>
    </row>
    <row r="280" spans="1:7">
      <c r="A280" s="82">
        <v>70271</v>
      </c>
      <c r="B280" s="83" t="s">
        <v>439</v>
      </c>
      <c r="C280" s="87" t="s">
        <v>188</v>
      </c>
      <c r="D280" s="85">
        <v>450.89</v>
      </c>
      <c r="E280" s="85">
        <v>24.11</v>
      </c>
      <c r="F280" s="85">
        <v>475</v>
      </c>
      <c r="G280" s="80"/>
    </row>
    <row r="281" spans="1:7">
      <c r="A281" s="82">
        <v>70282</v>
      </c>
      <c r="B281" s="83" t="s">
        <v>440</v>
      </c>
      <c r="C281" s="84" t="s">
        <v>168</v>
      </c>
      <c r="D281" s="85">
        <v>92.99</v>
      </c>
      <c r="E281" s="85">
        <v>36</v>
      </c>
      <c r="F281" s="85">
        <v>128.99</v>
      </c>
      <c r="G281" s="80"/>
    </row>
    <row r="282" spans="1:7">
      <c r="A282" s="82">
        <v>70283</v>
      </c>
      <c r="B282" s="83" t="s">
        <v>441</v>
      </c>
      <c r="C282" s="84" t="s">
        <v>168</v>
      </c>
      <c r="D282" s="85">
        <v>17.670000000000002</v>
      </c>
      <c r="E282" s="85">
        <v>10.79</v>
      </c>
      <c r="F282" s="85">
        <v>28.46</v>
      </c>
      <c r="G282" s="80"/>
    </row>
    <row r="283" spans="1:7">
      <c r="A283" s="82">
        <v>70284</v>
      </c>
      <c r="B283" s="83" t="s">
        <v>442</v>
      </c>
      <c r="C283" s="84" t="s">
        <v>168</v>
      </c>
      <c r="D283" s="85">
        <v>10.5</v>
      </c>
      <c r="E283" s="85">
        <v>10.79</v>
      </c>
      <c r="F283" s="85">
        <v>21.29</v>
      </c>
      <c r="G283" s="80"/>
    </row>
    <row r="284" spans="1:7">
      <c r="A284" s="82">
        <v>70285</v>
      </c>
      <c r="B284" s="83" t="s">
        <v>443</v>
      </c>
      <c r="C284" s="84" t="s">
        <v>168</v>
      </c>
      <c r="D284" s="85">
        <v>5.32</v>
      </c>
      <c r="E284" s="85">
        <v>7.19</v>
      </c>
      <c r="F284" s="85">
        <v>12.51</v>
      </c>
      <c r="G284" s="80"/>
    </row>
    <row r="285" spans="1:7">
      <c r="A285" s="82">
        <v>70286</v>
      </c>
      <c r="B285" s="83" t="s">
        <v>444</v>
      </c>
      <c r="C285" s="84" t="s">
        <v>168</v>
      </c>
      <c r="D285" s="85">
        <v>8.15</v>
      </c>
      <c r="E285" s="85">
        <v>7.19</v>
      </c>
      <c r="F285" s="85">
        <v>15.34</v>
      </c>
      <c r="G285" s="80"/>
    </row>
    <row r="286" spans="1:7">
      <c r="A286" s="82">
        <v>70287</v>
      </c>
      <c r="B286" s="83" t="s">
        <v>445</v>
      </c>
      <c r="C286" s="84" t="s">
        <v>168</v>
      </c>
      <c r="D286" s="85">
        <v>8.49</v>
      </c>
      <c r="E286" s="85">
        <v>7.19</v>
      </c>
      <c r="F286" s="85">
        <v>15.68</v>
      </c>
      <c r="G286" s="80"/>
    </row>
    <row r="287" spans="1:7">
      <c r="A287" s="82">
        <v>70288</v>
      </c>
      <c r="B287" s="83" t="s">
        <v>446</v>
      </c>
      <c r="C287" s="84" t="s">
        <v>168</v>
      </c>
      <c r="D287" s="85">
        <v>11.25</v>
      </c>
      <c r="E287" s="85">
        <v>8.39</v>
      </c>
      <c r="F287" s="85">
        <v>19.64</v>
      </c>
      <c r="G287" s="80"/>
    </row>
    <row r="288" spans="1:7">
      <c r="A288" s="82">
        <v>70289</v>
      </c>
      <c r="B288" s="83" t="s">
        <v>447</v>
      </c>
      <c r="C288" s="84" t="s">
        <v>168</v>
      </c>
      <c r="D288" s="85">
        <v>11.49</v>
      </c>
      <c r="E288" s="85">
        <v>8.39</v>
      </c>
      <c r="F288" s="85">
        <v>19.88</v>
      </c>
      <c r="G288" s="80"/>
    </row>
    <row r="289" spans="1:7">
      <c r="A289" s="82">
        <v>70290</v>
      </c>
      <c r="B289" s="83" t="s">
        <v>448</v>
      </c>
      <c r="C289" s="84" t="s">
        <v>168</v>
      </c>
      <c r="D289" s="85">
        <v>15.95</v>
      </c>
      <c r="E289" s="85">
        <v>8.39</v>
      </c>
      <c r="F289" s="85">
        <v>24.34</v>
      </c>
      <c r="G289" s="80"/>
    </row>
    <row r="290" spans="1:7">
      <c r="A290" s="82">
        <v>70291</v>
      </c>
      <c r="B290" s="83" t="s">
        <v>449</v>
      </c>
      <c r="C290" s="84" t="s">
        <v>168</v>
      </c>
      <c r="D290" s="85">
        <v>16.18</v>
      </c>
      <c r="E290" s="85">
        <v>9.59</v>
      </c>
      <c r="F290" s="85">
        <v>25.77</v>
      </c>
      <c r="G290" s="80"/>
    </row>
    <row r="291" spans="1:7">
      <c r="A291" s="82">
        <v>70292</v>
      </c>
      <c r="B291" s="83" t="s">
        <v>450</v>
      </c>
      <c r="C291" s="84" t="s">
        <v>168</v>
      </c>
      <c r="D291" s="85">
        <v>73.819999999999993</v>
      </c>
      <c r="E291" s="85">
        <v>9.59</v>
      </c>
      <c r="F291" s="85">
        <v>83.41</v>
      </c>
      <c r="G291" s="80"/>
    </row>
    <row r="292" spans="1:7">
      <c r="A292" s="82">
        <v>70293</v>
      </c>
      <c r="B292" s="83" t="s">
        <v>451</v>
      </c>
      <c r="C292" s="84" t="s">
        <v>168</v>
      </c>
      <c r="D292" s="85">
        <v>62.22</v>
      </c>
      <c r="E292" s="85">
        <v>9.59</v>
      </c>
      <c r="F292" s="85">
        <v>71.81</v>
      </c>
      <c r="G292" s="80"/>
    </row>
    <row r="293" spans="1:7">
      <c r="A293" s="82">
        <v>70295</v>
      </c>
      <c r="B293" s="83" t="s">
        <v>452</v>
      </c>
      <c r="C293" s="84" t="s">
        <v>168</v>
      </c>
      <c r="D293" s="85">
        <v>73.08</v>
      </c>
      <c r="E293" s="85">
        <v>11.98</v>
      </c>
      <c r="F293" s="85">
        <v>85.06</v>
      </c>
      <c r="G293" s="80"/>
    </row>
    <row r="294" spans="1:7">
      <c r="A294" s="82">
        <v>70296</v>
      </c>
      <c r="B294" s="83" t="s">
        <v>453</v>
      </c>
      <c r="C294" s="84" t="s">
        <v>168</v>
      </c>
      <c r="D294" s="85">
        <v>87.91</v>
      </c>
      <c r="E294" s="85">
        <v>11.98</v>
      </c>
      <c r="F294" s="85">
        <v>99.89</v>
      </c>
      <c r="G294" s="80"/>
    </row>
    <row r="295" spans="1:7">
      <c r="A295" s="82">
        <v>70297</v>
      </c>
      <c r="B295" s="83" t="s">
        <v>454</v>
      </c>
      <c r="C295" s="84" t="s">
        <v>168</v>
      </c>
      <c r="D295" s="85">
        <v>221.99</v>
      </c>
      <c r="E295" s="85">
        <v>11.98</v>
      </c>
      <c r="F295" s="85">
        <v>233.97</v>
      </c>
      <c r="G295" s="80"/>
    </row>
    <row r="296" spans="1:7">
      <c r="A296" s="82">
        <v>70303</v>
      </c>
      <c r="B296" s="83" t="s">
        <v>455</v>
      </c>
      <c r="C296" s="84" t="s">
        <v>168</v>
      </c>
      <c r="D296" s="85">
        <v>42.58</v>
      </c>
      <c r="E296" s="85">
        <v>17.989999999999998</v>
      </c>
      <c r="F296" s="85">
        <v>60.57</v>
      </c>
      <c r="G296" s="80"/>
    </row>
    <row r="297" spans="1:7">
      <c r="A297" s="82">
        <v>70305</v>
      </c>
      <c r="B297" s="83" t="s">
        <v>456</v>
      </c>
      <c r="C297" s="84" t="s">
        <v>168</v>
      </c>
      <c r="D297" s="85">
        <v>39.18</v>
      </c>
      <c r="E297" s="85">
        <v>17.989999999999998</v>
      </c>
      <c r="F297" s="85">
        <v>57.17</v>
      </c>
      <c r="G297" s="80"/>
    </row>
    <row r="298" spans="1:7">
      <c r="A298" s="82">
        <v>70320</v>
      </c>
      <c r="B298" s="83" t="s">
        <v>457</v>
      </c>
      <c r="C298" s="84" t="s">
        <v>168</v>
      </c>
      <c r="D298" s="85">
        <v>4.62</v>
      </c>
      <c r="E298" s="85">
        <v>2.5099999999999998</v>
      </c>
      <c r="F298" s="85">
        <v>7.13</v>
      </c>
      <c r="G298" s="80"/>
    </row>
    <row r="299" spans="1:7">
      <c r="A299" s="82">
        <v>70321</v>
      </c>
      <c r="B299" s="83" t="s">
        <v>458</v>
      </c>
      <c r="C299" s="84" t="s">
        <v>168</v>
      </c>
      <c r="D299" s="85">
        <v>6.33</v>
      </c>
      <c r="E299" s="85">
        <v>3.59</v>
      </c>
      <c r="F299" s="85">
        <v>9.92</v>
      </c>
      <c r="G299" s="80"/>
    </row>
    <row r="300" spans="1:7">
      <c r="A300" s="82">
        <v>70325</v>
      </c>
      <c r="B300" s="83" t="s">
        <v>459</v>
      </c>
      <c r="C300" s="84" t="s">
        <v>168</v>
      </c>
      <c r="D300" s="85">
        <v>7.89</v>
      </c>
      <c r="E300" s="85">
        <v>4.67</v>
      </c>
      <c r="F300" s="85">
        <v>12.56</v>
      </c>
      <c r="G300" s="80"/>
    </row>
    <row r="301" spans="1:7">
      <c r="A301" s="82">
        <v>70330</v>
      </c>
      <c r="B301" s="83" t="s">
        <v>460</v>
      </c>
      <c r="C301" s="84" t="s">
        <v>168</v>
      </c>
      <c r="D301" s="85">
        <v>2.85</v>
      </c>
      <c r="E301" s="85">
        <v>0.71</v>
      </c>
      <c r="F301" s="85">
        <v>3.56</v>
      </c>
      <c r="G301" s="80"/>
    </row>
    <row r="302" spans="1:7">
      <c r="A302" s="82">
        <v>70331</v>
      </c>
      <c r="B302" s="83" t="s">
        <v>461</v>
      </c>
      <c r="C302" s="84" t="s">
        <v>168</v>
      </c>
      <c r="D302" s="85">
        <v>3.43</v>
      </c>
      <c r="E302" s="85">
        <v>1.07</v>
      </c>
      <c r="F302" s="85">
        <v>4.5</v>
      </c>
      <c r="G302" s="80"/>
    </row>
    <row r="303" spans="1:7">
      <c r="A303" s="82">
        <v>70335</v>
      </c>
      <c r="B303" s="83" t="s">
        <v>462</v>
      </c>
      <c r="C303" s="84" t="s">
        <v>168</v>
      </c>
      <c r="D303" s="85">
        <v>4.7699999999999996</v>
      </c>
      <c r="E303" s="85">
        <v>1.79</v>
      </c>
      <c r="F303" s="85">
        <v>6.56</v>
      </c>
      <c r="G303" s="80"/>
    </row>
    <row r="304" spans="1:7">
      <c r="A304" s="82">
        <v>70350</v>
      </c>
      <c r="B304" s="83" t="s">
        <v>463</v>
      </c>
      <c r="C304" s="84" t="s">
        <v>168</v>
      </c>
      <c r="D304" s="85">
        <v>0.49</v>
      </c>
      <c r="E304" s="85">
        <v>0.35</v>
      </c>
      <c r="F304" s="85">
        <v>0.84</v>
      </c>
      <c r="G304" s="80"/>
    </row>
    <row r="305" spans="1:7">
      <c r="A305" s="82">
        <v>70351</v>
      </c>
      <c r="B305" s="83" t="s">
        <v>464</v>
      </c>
      <c r="C305" s="84" t="s">
        <v>168</v>
      </c>
      <c r="D305" s="85">
        <v>0.66</v>
      </c>
      <c r="E305" s="85">
        <v>0.35</v>
      </c>
      <c r="F305" s="85">
        <v>1.01</v>
      </c>
      <c r="G305" s="80"/>
    </row>
    <row r="306" spans="1:7">
      <c r="A306" s="82">
        <v>70352</v>
      </c>
      <c r="B306" s="83" t="s">
        <v>465</v>
      </c>
      <c r="C306" s="84" t="s">
        <v>168</v>
      </c>
      <c r="D306" s="85">
        <v>0.79</v>
      </c>
      <c r="E306" s="85">
        <v>0.35</v>
      </c>
      <c r="F306" s="85">
        <v>1.1399999999999999</v>
      </c>
      <c r="G306" s="80"/>
    </row>
    <row r="307" spans="1:7">
      <c r="A307" s="82">
        <v>70353</v>
      </c>
      <c r="B307" s="83" t="s">
        <v>466</v>
      </c>
      <c r="C307" s="84" t="s">
        <v>168</v>
      </c>
      <c r="D307" s="85">
        <v>0.9</v>
      </c>
      <c r="E307" s="85">
        <v>1.07</v>
      </c>
      <c r="F307" s="85">
        <v>1.97</v>
      </c>
      <c r="G307" s="80"/>
    </row>
    <row r="308" spans="1:7">
      <c r="A308" s="82">
        <v>70354</v>
      </c>
      <c r="B308" s="83" t="s">
        <v>467</v>
      </c>
      <c r="C308" s="84" t="s">
        <v>168</v>
      </c>
      <c r="D308" s="85">
        <v>1.1399999999999999</v>
      </c>
      <c r="E308" s="85">
        <v>1.43</v>
      </c>
      <c r="F308" s="85">
        <v>2.57</v>
      </c>
      <c r="G308" s="80"/>
    </row>
    <row r="309" spans="1:7">
      <c r="A309" s="82">
        <v>70355</v>
      </c>
      <c r="B309" s="83" t="s">
        <v>468</v>
      </c>
      <c r="C309" s="84" t="s">
        <v>168</v>
      </c>
      <c r="D309" s="85">
        <v>1.72</v>
      </c>
      <c r="E309" s="85">
        <v>2.15</v>
      </c>
      <c r="F309" s="85">
        <v>3.87</v>
      </c>
      <c r="G309" s="80"/>
    </row>
    <row r="310" spans="1:7">
      <c r="A310" s="82">
        <v>70356</v>
      </c>
      <c r="B310" s="83" t="s">
        <v>469</v>
      </c>
      <c r="C310" s="84" t="s">
        <v>168</v>
      </c>
      <c r="D310" s="85">
        <v>1.95</v>
      </c>
      <c r="E310" s="85">
        <v>4.3099999999999996</v>
      </c>
      <c r="F310" s="85">
        <v>6.26</v>
      </c>
      <c r="G310" s="80"/>
    </row>
    <row r="311" spans="1:7">
      <c r="A311" s="82">
        <v>70357</v>
      </c>
      <c r="B311" s="83" t="s">
        <v>470</v>
      </c>
      <c r="C311" s="84" t="s">
        <v>168</v>
      </c>
      <c r="D311" s="85">
        <v>2.17</v>
      </c>
      <c r="E311" s="85">
        <v>6.47</v>
      </c>
      <c r="F311" s="85">
        <v>8.64</v>
      </c>
      <c r="G311" s="80"/>
    </row>
    <row r="312" spans="1:7">
      <c r="A312" s="82">
        <v>70358</v>
      </c>
      <c r="B312" s="83" t="s">
        <v>471</v>
      </c>
      <c r="C312" s="84" t="s">
        <v>168</v>
      </c>
      <c r="D312" s="85">
        <v>4</v>
      </c>
      <c r="E312" s="85">
        <v>8.99</v>
      </c>
      <c r="F312" s="85">
        <v>12.99</v>
      </c>
      <c r="G312" s="80"/>
    </row>
    <row r="313" spans="1:7">
      <c r="A313" s="82">
        <v>70370</v>
      </c>
      <c r="B313" s="83" t="s">
        <v>472</v>
      </c>
      <c r="C313" s="84" t="s">
        <v>168</v>
      </c>
      <c r="D313" s="85">
        <v>0.98</v>
      </c>
      <c r="E313" s="85">
        <v>0.35</v>
      </c>
      <c r="F313" s="85">
        <v>1.33</v>
      </c>
      <c r="G313" s="80"/>
    </row>
    <row r="314" spans="1:7">
      <c r="A314" s="82">
        <v>70371</v>
      </c>
      <c r="B314" s="83" t="s">
        <v>473</v>
      </c>
      <c r="C314" s="84" t="s">
        <v>168</v>
      </c>
      <c r="D314" s="85">
        <v>1.0900000000000001</v>
      </c>
      <c r="E314" s="85">
        <v>0.35</v>
      </c>
      <c r="F314" s="85">
        <v>1.44</v>
      </c>
      <c r="G314" s="80"/>
    </row>
    <row r="315" spans="1:7">
      <c r="A315" s="82">
        <v>70372</v>
      </c>
      <c r="B315" s="83" t="s">
        <v>474</v>
      </c>
      <c r="C315" s="84" t="s">
        <v>168</v>
      </c>
      <c r="D315" s="85">
        <v>1.2</v>
      </c>
      <c r="E315" s="85">
        <v>0.35</v>
      </c>
      <c r="F315" s="85">
        <v>1.55</v>
      </c>
      <c r="G315" s="80"/>
    </row>
    <row r="316" spans="1:7">
      <c r="A316" s="82">
        <v>70373</v>
      </c>
      <c r="B316" s="83" t="s">
        <v>475</v>
      </c>
      <c r="C316" s="84" t="s">
        <v>168</v>
      </c>
      <c r="D316" s="85">
        <v>1.85</v>
      </c>
      <c r="E316" s="85">
        <v>1.07</v>
      </c>
      <c r="F316" s="85">
        <v>2.92</v>
      </c>
      <c r="G316" s="80"/>
    </row>
    <row r="317" spans="1:7">
      <c r="A317" s="82">
        <v>70374</v>
      </c>
      <c r="B317" s="83" t="s">
        <v>476</v>
      </c>
      <c r="C317" s="84" t="s">
        <v>168</v>
      </c>
      <c r="D317" s="85">
        <v>1.91</v>
      </c>
      <c r="E317" s="85">
        <v>1.43</v>
      </c>
      <c r="F317" s="85">
        <v>3.34</v>
      </c>
      <c r="G317" s="80"/>
    </row>
    <row r="318" spans="1:7">
      <c r="A318" s="82">
        <v>70375</v>
      </c>
      <c r="B318" s="83" t="s">
        <v>477</v>
      </c>
      <c r="C318" s="84" t="s">
        <v>168</v>
      </c>
      <c r="D318" s="85">
        <v>2.44</v>
      </c>
      <c r="E318" s="85">
        <v>2.15</v>
      </c>
      <c r="F318" s="85">
        <v>4.59</v>
      </c>
      <c r="G318" s="80"/>
    </row>
    <row r="319" spans="1:7">
      <c r="A319" s="82">
        <v>70376</v>
      </c>
      <c r="B319" s="83" t="s">
        <v>478</v>
      </c>
      <c r="C319" s="84" t="s">
        <v>168</v>
      </c>
      <c r="D319" s="85">
        <v>3.51</v>
      </c>
      <c r="E319" s="85">
        <v>4.3099999999999996</v>
      </c>
      <c r="F319" s="85">
        <v>7.82</v>
      </c>
      <c r="G319" s="80"/>
    </row>
    <row r="320" spans="1:7">
      <c r="A320" s="82">
        <v>70377</v>
      </c>
      <c r="B320" s="83" t="s">
        <v>479</v>
      </c>
      <c r="C320" s="84" t="s">
        <v>168</v>
      </c>
      <c r="D320" s="85">
        <v>3.86</v>
      </c>
      <c r="E320" s="85">
        <v>6.47</v>
      </c>
      <c r="F320" s="85">
        <v>10.33</v>
      </c>
      <c r="G320" s="80"/>
    </row>
    <row r="321" spans="1:7">
      <c r="A321" s="82">
        <v>70378</v>
      </c>
      <c r="B321" s="83" t="s">
        <v>480</v>
      </c>
      <c r="C321" s="84" t="s">
        <v>168</v>
      </c>
      <c r="D321" s="85">
        <v>6</v>
      </c>
      <c r="E321" s="85">
        <v>8.99</v>
      </c>
      <c r="F321" s="85">
        <v>14.99</v>
      </c>
      <c r="G321" s="80"/>
    </row>
    <row r="322" spans="1:7">
      <c r="A322" s="82">
        <v>70379</v>
      </c>
      <c r="B322" s="83" t="s">
        <v>481</v>
      </c>
      <c r="C322" s="84" t="s">
        <v>168</v>
      </c>
      <c r="D322" s="85">
        <v>16.48</v>
      </c>
      <c r="E322" s="85">
        <v>12.59</v>
      </c>
      <c r="F322" s="85">
        <v>29.07</v>
      </c>
      <c r="G322" s="80"/>
    </row>
    <row r="323" spans="1:7">
      <c r="A323" s="82">
        <v>70380</v>
      </c>
      <c r="B323" s="83" t="s">
        <v>482</v>
      </c>
      <c r="C323" s="84" t="s">
        <v>168</v>
      </c>
      <c r="D323" s="85">
        <v>19</v>
      </c>
      <c r="E323" s="85">
        <v>12.59</v>
      </c>
      <c r="F323" s="85">
        <v>31.59</v>
      </c>
      <c r="G323" s="80"/>
    </row>
    <row r="324" spans="1:7">
      <c r="A324" s="82">
        <v>70386</v>
      </c>
      <c r="B324" s="83" t="s">
        <v>483</v>
      </c>
      <c r="C324" s="87" t="s">
        <v>216</v>
      </c>
      <c r="D324" s="85">
        <v>201.21</v>
      </c>
      <c r="E324" s="85">
        <v>7.19</v>
      </c>
      <c r="F324" s="85">
        <v>208.4</v>
      </c>
      <c r="G324" s="80"/>
    </row>
    <row r="325" spans="1:7">
      <c r="A325" s="82">
        <v>70390</v>
      </c>
      <c r="B325" s="83" t="s">
        <v>484</v>
      </c>
      <c r="C325" s="84" t="s">
        <v>168</v>
      </c>
      <c r="D325" s="85">
        <v>0.11</v>
      </c>
      <c r="E325" s="85">
        <v>0.56999999999999995</v>
      </c>
      <c r="F325" s="85">
        <v>0.68</v>
      </c>
      <c r="G325" s="80"/>
    </row>
    <row r="326" spans="1:7">
      <c r="A326" s="82">
        <v>70391</v>
      </c>
      <c r="B326" s="83" t="s">
        <v>485</v>
      </c>
      <c r="C326" s="84" t="s">
        <v>168</v>
      </c>
      <c r="D326" s="85">
        <v>0.19</v>
      </c>
      <c r="E326" s="85">
        <v>0.56999999999999995</v>
      </c>
      <c r="F326" s="85">
        <v>0.76</v>
      </c>
      <c r="G326" s="80"/>
    </row>
    <row r="327" spans="1:7">
      <c r="A327" s="82">
        <v>70392</v>
      </c>
      <c r="B327" s="83" t="s">
        <v>486</v>
      </c>
      <c r="C327" s="84" t="s">
        <v>168</v>
      </c>
      <c r="D327" s="85">
        <v>0.23</v>
      </c>
      <c r="E327" s="85">
        <v>0.56999999999999995</v>
      </c>
      <c r="F327" s="85">
        <v>0.8</v>
      </c>
      <c r="G327" s="80"/>
    </row>
    <row r="328" spans="1:7">
      <c r="A328" s="82">
        <v>70393</v>
      </c>
      <c r="B328" s="83" t="s">
        <v>487</v>
      </c>
      <c r="C328" s="84" t="s">
        <v>168</v>
      </c>
      <c r="D328" s="85">
        <v>0.44</v>
      </c>
      <c r="E328" s="85">
        <v>0.71</v>
      </c>
      <c r="F328" s="85">
        <v>1.1499999999999999</v>
      </c>
      <c r="G328" s="80"/>
    </row>
    <row r="329" spans="1:7">
      <c r="A329" s="82">
        <v>70394</v>
      </c>
      <c r="B329" s="83" t="s">
        <v>488</v>
      </c>
      <c r="C329" s="84" t="s">
        <v>168</v>
      </c>
      <c r="D329" s="85">
        <v>0.71</v>
      </c>
      <c r="E329" s="85">
        <v>0.71</v>
      </c>
      <c r="F329" s="85">
        <v>1.42</v>
      </c>
      <c r="G329" s="80"/>
    </row>
    <row r="330" spans="1:7">
      <c r="A330" s="82">
        <v>70420</v>
      </c>
      <c r="B330" s="83" t="s">
        <v>489</v>
      </c>
      <c r="C330" s="84" t="s">
        <v>490</v>
      </c>
      <c r="D330" s="85">
        <v>1.8</v>
      </c>
      <c r="E330" s="85">
        <v>0.35</v>
      </c>
      <c r="F330" s="85">
        <v>2.15</v>
      </c>
      <c r="G330" s="80"/>
    </row>
    <row r="331" spans="1:7">
      <c r="A331" s="82">
        <v>70421</v>
      </c>
      <c r="B331" s="83" t="s">
        <v>491</v>
      </c>
      <c r="C331" s="84" t="s">
        <v>490</v>
      </c>
      <c r="D331" s="85">
        <v>2.02</v>
      </c>
      <c r="E331" s="85">
        <v>0.35</v>
      </c>
      <c r="F331" s="85">
        <v>2.37</v>
      </c>
      <c r="G331" s="80"/>
    </row>
    <row r="332" spans="1:7">
      <c r="A332" s="82">
        <v>70422</v>
      </c>
      <c r="B332" s="83" t="s">
        <v>492</v>
      </c>
      <c r="C332" s="84" t="s">
        <v>490</v>
      </c>
      <c r="D332" s="85">
        <v>2.74</v>
      </c>
      <c r="E332" s="85">
        <v>0.35</v>
      </c>
      <c r="F332" s="85">
        <v>3.09</v>
      </c>
      <c r="G332" s="80"/>
    </row>
    <row r="333" spans="1:7">
      <c r="A333" s="82">
        <v>70423</v>
      </c>
      <c r="B333" s="83" t="s">
        <v>493</v>
      </c>
      <c r="C333" s="84" t="s">
        <v>490</v>
      </c>
      <c r="D333" s="85">
        <v>3.46</v>
      </c>
      <c r="E333" s="85">
        <v>1.07</v>
      </c>
      <c r="F333" s="85">
        <v>4.53</v>
      </c>
      <c r="G333" s="80"/>
    </row>
    <row r="334" spans="1:7">
      <c r="A334" s="82">
        <v>70424</v>
      </c>
      <c r="B334" s="83" t="s">
        <v>494</v>
      </c>
      <c r="C334" s="84" t="s">
        <v>490</v>
      </c>
      <c r="D334" s="85">
        <v>4.4800000000000004</v>
      </c>
      <c r="E334" s="85">
        <v>1.43</v>
      </c>
      <c r="F334" s="85">
        <v>5.91</v>
      </c>
      <c r="G334" s="80"/>
    </row>
    <row r="335" spans="1:7">
      <c r="A335" s="82">
        <v>70425</v>
      </c>
      <c r="B335" s="83" t="s">
        <v>495</v>
      </c>
      <c r="C335" s="84" t="s">
        <v>490</v>
      </c>
      <c r="D335" s="85">
        <v>7.73</v>
      </c>
      <c r="E335" s="85">
        <v>2.15</v>
      </c>
      <c r="F335" s="85">
        <v>9.8800000000000008</v>
      </c>
      <c r="G335" s="80"/>
    </row>
    <row r="336" spans="1:7">
      <c r="A336" s="82">
        <v>70426</v>
      </c>
      <c r="B336" s="83" t="s">
        <v>496</v>
      </c>
      <c r="C336" s="84" t="s">
        <v>490</v>
      </c>
      <c r="D336" s="85">
        <v>9.2200000000000006</v>
      </c>
      <c r="E336" s="85">
        <v>4.3099999999999996</v>
      </c>
      <c r="F336" s="85">
        <v>13.53</v>
      </c>
      <c r="G336" s="80"/>
    </row>
    <row r="337" spans="1:7">
      <c r="A337" s="82">
        <v>70427</v>
      </c>
      <c r="B337" s="83" t="s">
        <v>497</v>
      </c>
      <c r="C337" s="84" t="s">
        <v>490</v>
      </c>
      <c r="D337" s="85">
        <v>13.67</v>
      </c>
      <c r="E337" s="85">
        <v>6.47</v>
      </c>
      <c r="F337" s="85">
        <v>20.14</v>
      </c>
      <c r="G337" s="80"/>
    </row>
    <row r="338" spans="1:7">
      <c r="A338" s="82">
        <v>70428</v>
      </c>
      <c r="B338" s="83" t="s">
        <v>498</v>
      </c>
      <c r="C338" s="84" t="s">
        <v>490</v>
      </c>
      <c r="D338" s="85">
        <v>18.79</v>
      </c>
      <c r="E338" s="85">
        <v>8.99</v>
      </c>
      <c r="F338" s="85">
        <v>27.78</v>
      </c>
      <c r="G338" s="80"/>
    </row>
    <row r="339" spans="1:7">
      <c r="A339" s="82">
        <v>70450</v>
      </c>
      <c r="B339" s="83" t="s">
        <v>499</v>
      </c>
      <c r="C339" s="84" t="s">
        <v>168</v>
      </c>
      <c r="D339" s="85">
        <v>0.13</v>
      </c>
      <c r="E339" s="85">
        <v>0.56999999999999995</v>
      </c>
      <c r="F339" s="85">
        <v>0.7</v>
      </c>
      <c r="G339" s="80"/>
    </row>
    <row r="340" spans="1:7">
      <c r="A340" s="82">
        <v>70451</v>
      </c>
      <c r="B340" s="83" t="s">
        <v>500</v>
      </c>
      <c r="C340" s="84" t="s">
        <v>168</v>
      </c>
      <c r="D340" s="85">
        <v>0.18</v>
      </c>
      <c r="E340" s="85">
        <v>0.56999999999999995</v>
      </c>
      <c r="F340" s="85">
        <v>0.75</v>
      </c>
      <c r="G340" s="80"/>
    </row>
    <row r="341" spans="1:7">
      <c r="A341" s="82">
        <v>70452</v>
      </c>
      <c r="B341" s="83" t="s">
        <v>501</v>
      </c>
      <c r="C341" s="84" t="s">
        <v>168</v>
      </c>
      <c r="D341" s="85">
        <v>0.27</v>
      </c>
      <c r="E341" s="85">
        <v>0.71</v>
      </c>
      <c r="F341" s="85">
        <v>0.98</v>
      </c>
      <c r="G341" s="80"/>
    </row>
    <row r="342" spans="1:7">
      <c r="A342" s="82">
        <v>70500</v>
      </c>
      <c r="B342" s="83" t="s">
        <v>502</v>
      </c>
      <c r="C342" s="84" t="s">
        <v>168</v>
      </c>
      <c r="D342" s="85">
        <v>3.7</v>
      </c>
      <c r="E342" s="85">
        <v>1.43</v>
      </c>
      <c r="F342" s="85">
        <v>5.13</v>
      </c>
      <c r="G342" s="80"/>
    </row>
    <row r="343" spans="1:7">
      <c r="A343" s="82">
        <v>70501</v>
      </c>
      <c r="B343" s="83" t="s">
        <v>503</v>
      </c>
      <c r="C343" s="84" t="s">
        <v>168</v>
      </c>
      <c r="D343" s="85">
        <v>5.5</v>
      </c>
      <c r="E343" s="85">
        <v>2.15</v>
      </c>
      <c r="F343" s="85">
        <v>7.65</v>
      </c>
      <c r="G343" s="80"/>
    </row>
    <row r="344" spans="1:7">
      <c r="A344" s="82">
        <v>70502</v>
      </c>
      <c r="B344" s="83" t="s">
        <v>504</v>
      </c>
      <c r="C344" s="84" t="s">
        <v>168</v>
      </c>
      <c r="D344" s="85">
        <v>6.44</v>
      </c>
      <c r="E344" s="85">
        <v>2.87</v>
      </c>
      <c r="F344" s="85">
        <v>9.31</v>
      </c>
      <c r="G344" s="80"/>
    </row>
    <row r="345" spans="1:7">
      <c r="A345" s="82">
        <v>70503</v>
      </c>
      <c r="B345" s="83" t="s">
        <v>505</v>
      </c>
      <c r="C345" s="84" t="s">
        <v>168</v>
      </c>
      <c r="D345" s="85">
        <v>8.48</v>
      </c>
      <c r="E345" s="85">
        <v>3.95</v>
      </c>
      <c r="F345" s="85">
        <v>12.43</v>
      </c>
      <c r="G345" s="80"/>
    </row>
    <row r="346" spans="1:7">
      <c r="A346" s="82">
        <v>70504</v>
      </c>
      <c r="B346" s="83" t="s">
        <v>506</v>
      </c>
      <c r="C346" s="84" t="s">
        <v>168</v>
      </c>
      <c r="D346" s="85">
        <v>13.11</v>
      </c>
      <c r="E346" s="85">
        <v>4.67</v>
      </c>
      <c r="F346" s="85">
        <v>17.78</v>
      </c>
      <c r="G346" s="80"/>
    </row>
    <row r="347" spans="1:7">
      <c r="A347" s="82">
        <v>70505</v>
      </c>
      <c r="B347" s="83" t="s">
        <v>507</v>
      </c>
      <c r="C347" s="84" t="s">
        <v>168</v>
      </c>
      <c r="D347" s="85">
        <v>19.829999999999998</v>
      </c>
      <c r="E347" s="85">
        <v>8.99</v>
      </c>
      <c r="F347" s="85">
        <v>28.82</v>
      </c>
      <c r="G347" s="80"/>
    </row>
    <row r="348" spans="1:7">
      <c r="A348" s="82">
        <v>70506</v>
      </c>
      <c r="B348" s="83" t="s">
        <v>508</v>
      </c>
      <c r="C348" s="84" t="s">
        <v>168</v>
      </c>
      <c r="D348" s="85">
        <v>32.46</v>
      </c>
      <c r="E348" s="85">
        <v>15.47</v>
      </c>
      <c r="F348" s="85">
        <v>47.93</v>
      </c>
      <c r="G348" s="80"/>
    </row>
    <row r="349" spans="1:7">
      <c r="A349" s="82">
        <v>70507</v>
      </c>
      <c r="B349" s="83" t="s">
        <v>509</v>
      </c>
      <c r="C349" s="84" t="s">
        <v>168</v>
      </c>
      <c r="D349" s="85">
        <v>43.75</v>
      </c>
      <c r="E349" s="85">
        <v>19.79</v>
      </c>
      <c r="F349" s="85">
        <v>63.54</v>
      </c>
      <c r="G349" s="80"/>
    </row>
    <row r="350" spans="1:7">
      <c r="A350" s="82">
        <v>70509</v>
      </c>
      <c r="B350" s="83" t="s">
        <v>510</v>
      </c>
      <c r="C350" s="87" t="s">
        <v>301</v>
      </c>
      <c r="D350" s="85">
        <v>9.5299999999999994</v>
      </c>
      <c r="E350" s="85">
        <v>2.5099999999999998</v>
      </c>
      <c r="F350" s="85">
        <v>12.04</v>
      </c>
      <c r="G350" s="80"/>
    </row>
    <row r="351" spans="1:7">
      <c r="A351" s="82">
        <v>70510</v>
      </c>
      <c r="B351" s="83" t="s">
        <v>511</v>
      </c>
      <c r="C351" s="87" t="s">
        <v>301</v>
      </c>
      <c r="D351" s="85">
        <v>14.61</v>
      </c>
      <c r="E351" s="85">
        <v>2.87</v>
      </c>
      <c r="F351" s="85">
        <v>17.48</v>
      </c>
      <c r="G351" s="80"/>
    </row>
    <row r="352" spans="1:7">
      <c r="A352" s="82">
        <v>70511</v>
      </c>
      <c r="B352" s="83" t="s">
        <v>512</v>
      </c>
      <c r="C352" s="87" t="s">
        <v>301</v>
      </c>
      <c r="D352" s="85">
        <v>22.34</v>
      </c>
      <c r="E352" s="85">
        <v>3.05</v>
      </c>
      <c r="F352" s="85">
        <v>25.39</v>
      </c>
      <c r="G352" s="80"/>
    </row>
    <row r="353" spans="1:7">
      <c r="A353" s="82">
        <v>70512</v>
      </c>
      <c r="B353" s="83" t="s">
        <v>513</v>
      </c>
      <c r="C353" s="87" t="s">
        <v>301</v>
      </c>
      <c r="D353" s="85">
        <v>32.49</v>
      </c>
      <c r="E353" s="85">
        <v>3.77</v>
      </c>
      <c r="F353" s="85">
        <v>36.26</v>
      </c>
      <c r="G353" s="80"/>
    </row>
    <row r="354" spans="1:7">
      <c r="A354" s="82">
        <v>70513</v>
      </c>
      <c r="B354" s="83" t="s">
        <v>514</v>
      </c>
      <c r="C354" s="87" t="s">
        <v>301</v>
      </c>
      <c r="D354" s="85">
        <v>49.01</v>
      </c>
      <c r="E354" s="85">
        <v>5.57</v>
      </c>
      <c r="F354" s="85">
        <v>54.58</v>
      </c>
      <c r="G354" s="80"/>
    </row>
    <row r="355" spans="1:7">
      <c r="A355" s="82">
        <v>70514</v>
      </c>
      <c r="B355" s="83" t="s">
        <v>515</v>
      </c>
      <c r="C355" s="87" t="s">
        <v>301</v>
      </c>
      <c r="D355" s="85">
        <v>69.209999999999994</v>
      </c>
      <c r="E355" s="85">
        <v>6.11</v>
      </c>
      <c r="F355" s="85">
        <v>75.319999999999993</v>
      </c>
      <c r="G355" s="80"/>
    </row>
    <row r="356" spans="1:7">
      <c r="A356" s="82">
        <v>70515</v>
      </c>
      <c r="B356" s="83" t="s">
        <v>516</v>
      </c>
      <c r="C356" s="87" t="s">
        <v>301</v>
      </c>
      <c r="D356" s="85">
        <v>87.72</v>
      </c>
      <c r="E356" s="85">
        <v>6.47</v>
      </c>
      <c r="F356" s="85">
        <v>94.19</v>
      </c>
      <c r="G356" s="80"/>
    </row>
    <row r="357" spans="1:7">
      <c r="A357" s="82">
        <v>70516</v>
      </c>
      <c r="B357" s="83" t="s">
        <v>517</v>
      </c>
      <c r="C357" s="87" t="s">
        <v>301</v>
      </c>
      <c r="D357" s="85">
        <v>95.83</v>
      </c>
      <c r="E357" s="85">
        <v>8.27</v>
      </c>
      <c r="F357" s="85">
        <v>104.1</v>
      </c>
      <c r="G357" s="80"/>
    </row>
    <row r="358" spans="1:7">
      <c r="A358" s="82">
        <v>70517</v>
      </c>
      <c r="B358" s="83" t="s">
        <v>518</v>
      </c>
      <c r="C358" s="87" t="s">
        <v>301</v>
      </c>
      <c r="D358" s="85">
        <v>138.41999999999999</v>
      </c>
      <c r="E358" s="85">
        <v>10.25</v>
      </c>
      <c r="F358" s="85">
        <v>148.66999999999999</v>
      </c>
      <c r="G358" s="80"/>
    </row>
    <row r="359" spans="1:7">
      <c r="A359" s="82">
        <v>70518</v>
      </c>
      <c r="B359" s="83" t="s">
        <v>519</v>
      </c>
      <c r="C359" s="87" t="s">
        <v>301</v>
      </c>
      <c r="D359" s="85">
        <v>157.57</v>
      </c>
      <c r="E359" s="85">
        <v>11.69</v>
      </c>
      <c r="F359" s="85">
        <v>169.26</v>
      </c>
      <c r="G359" s="80"/>
    </row>
    <row r="360" spans="1:7">
      <c r="A360" s="82">
        <v>70519</v>
      </c>
      <c r="B360" s="83" t="s">
        <v>520</v>
      </c>
      <c r="C360" s="87" t="s">
        <v>188</v>
      </c>
      <c r="D360" s="85">
        <v>87.57</v>
      </c>
      <c r="E360" s="85">
        <v>5.57</v>
      </c>
      <c r="F360" s="85">
        <v>93.14</v>
      </c>
      <c r="G360" s="80"/>
    </row>
    <row r="361" spans="1:7">
      <c r="A361" s="82">
        <v>70520</v>
      </c>
      <c r="B361" s="83" t="s">
        <v>521</v>
      </c>
      <c r="C361" s="87" t="s">
        <v>301</v>
      </c>
      <c r="D361" s="85">
        <v>6.88</v>
      </c>
      <c r="E361" s="85">
        <v>2.33</v>
      </c>
      <c r="F361" s="85">
        <v>9.2100000000000009</v>
      </c>
      <c r="G361" s="80"/>
    </row>
    <row r="362" spans="1:7">
      <c r="A362" s="82">
        <v>70525</v>
      </c>
      <c r="B362" s="83" t="s">
        <v>522</v>
      </c>
      <c r="C362" s="87" t="s">
        <v>188</v>
      </c>
      <c r="D362" s="85">
        <v>4.6900000000000004</v>
      </c>
      <c r="E362" s="85">
        <v>2.33</v>
      </c>
      <c r="F362" s="85">
        <v>7.02</v>
      </c>
      <c r="G362" s="80"/>
    </row>
    <row r="363" spans="1:7">
      <c r="A363" s="82">
        <v>70531</v>
      </c>
      <c r="B363" s="83" t="s">
        <v>523</v>
      </c>
      <c r="C363" s="87" t="s">
        <v>301</v>
      </c>
      <c r="D363" s="85">
        <v>10.27</v>
      </c>
      <c r="E363" s="85">
        <v>2.15</v>
      </c>
      <c r="F363" s="85">
        <v>12.42</v>
      </c>
      <c r="G363" s="80"/>
    </row>
    <row r="364" spans="1:7">
      <c r="A364" s="82">
        <v>70533</v>
      </c>
      <c r="B364" s="83" t="s">
        <v>524</v>
      </c>
      <c r="C364" s="87" t="s">
        <v>301</v>
      </c>
      <c r="D364" s="85">
        <v>18.21</v>
      </c>
      <c r="E364" s="85">
        <v>2.15</v>
      </c>
      <c r="F364" s="85">
        <v>20.36</v>
      </c>
      <c r="G364" s="80"/>
    </row>
    <row r="365" spans="1:7">
      <c r="A365" s="82">
        <v>70534</v>
      </c>
      <c r="B365" s="83" t="s">
        <v>525</v>
      </c>
      <c r="C365" s="87" t="s">
        <v>301</v>
      </c>
      <c r="D365" s="85">
        <v>22.93</v>
      </c>
      <c r="E365" s="85">
        <v>2.33</v>
      </c>
      <c r="F365" s="85">
        <v>25.26</v>
      </c>
      <c r="G365" s="80"/>
    </row>
    <row r="366" spans="1:7">
      <c r="A366" s="82">
        <v>70535</v>
      </c>
      <c r="B366" s="83" t="s">
        <v>526</v>
      </c>
      <c r="C366" s="87" t="s">
        <v>301</v>
      </c>
      <c r="D366" s="85">
        <v>38.19</v>
      </c>
      <c r="E366" s="85">
        <v>2.5099999999999998</v>
      </c>
      <c r="F366" s="85">
        <v>40.700000000000003</v>
      </c>
      <c r="G366" s="80"/>
    </row>
    <row r="367" spans="1:7">
      <c r="A367" s="82">
        <v>70536</v>
      </c>
      <c r="B367" s="83" t="s">
        <v>527</v>
      </c>
      <c r="C367" s="87" t="s">
        <v>301</v>
      </c>
      <c r="D367" s="85">
        <v>60.1</v>
      </c>
      <c r="E367" s="85">
        <v>2.87</v>
      </c>
      <c r="F367" s="85">
        <v>62.97</v>
      </c>
      <c r="G367" s="80"/>
    </row>
    <row r="368" spans="1:7">
      <c r="A368" s="82">
        <v>70537</v>
      </c>
      <c r="B368" s="83" t="s">
        <v>528</v>
      </c>
      <c r="C368" s="87" t="s">
        <v>301</v>
      </c>
      <c r="D368" s="85">
        <v>82.06</v>
      </c>
      <c r="E368" s="85">
        <v>3.05</v>
      </c>
      <c r="F368" s="85">
        <v>85.11</v>
      </c>
      <c r="G368" s="80"/>
    </row>
    <row r="369" spans="1:7">
      <c r="A369" s="82">
        <v>70540</v>
      </c>
      <c r="B369" s="83" t="s">
        <v>529</v>
      </c>
      <c r="C369" s="87" t="s">
        <v>301</v>
      </c>
      <c r="D369" s="85">
        <v>8.5299999999999994</v>
      </c>
      <c r="E369" s="85">
        <v>2.5099999999999998</v>
      </c>
      <c r="F369" s="85">
        <v>11.04</v>
      </c>
      <c r="G369" s="80"/>
    </row>
    <row r="370" spans="1:7">
      <c r="A370" s="82">
        <v>70541</v>
      </c>
      <c r="B370" s="83" t="s">
        <v>530</v>
      </c>
      <c r="C370" s="87" t="s">
        <v>301</v>
      </c>
      <c r="D370" s="85">
        <v>15.57</v>
      </c>
      <c r="E370" s="85">
        <v>2.87</v>
      </c>
      <c r="F370" s="85">
        <v>18.440000000000001</v>
      </c>
      <c r="G370" s="80"/>
    </row>
    <row r="371" spans="1:7">
      <c r="A371" s="82">
        <v>70542</v>
      </c>
      <c r="B371" s="83" t="s">
        <v>531</v>
      </c>
      <c r="C371" s="87" t="s">
        <v>301</v>
      </c>
      <c r="D371" s="85">
        <v>25.25</v>
      </c>
      <c r="E371" s="85">
        <v>3.05</v>
      </c>
      <c r="F371" s="85">
        <v>28.3</v>
      </c>
      <c r="G371" s="80"/>
    </row>
    <row r="372" spans="1:7">
      <c r="A372" s="82">
        <v>70543</v>
      </c>
      <c r="B372" s="83" t="s">
        <v>532</v>
      </c>
      <c r="C372" s="87" t="s">
        <v>301</v>
      </c>
      <c r="D372" s="85">
        <v>35.32</v>
      </c>
      <c r="E372" s="85">
        <v>5.75</v>
      </c>
      <c r="F372" s="85">
        <v>41.07</v>
      </c>
      <c r="G372" s="80"/>
    </row>
    <row r="373" spans="1:7">
      <c r="A373" s="82">
        <v>70544</v>
      </c>
      <c r="B373" s="83" t="s">
        <v>533</v>
      </c>
      <c r="C373" s="87" t="s">
        <v>301</v>
      </c>
      <c r="D373" s="85">
        <v>42.06</v>
      </c>
      <c r="E373" s="85">
        <v>6.11</v>
      </c>
      <c r="F373" s="85">
        <v>48.17</v>
      </c>
      <c r="G373" s="80"/>
    </row>
    <row r="374" spans="1:7">
      <c r="A374" s="82">
        <v>70545</v>
      </c>
      <c r="B374" s="83" t="s">
        <v>534</v>
      </c>
      <c r="C374" s="87" t="s">
        <v>301</v>
      </c>
      <c r="D374" s="85">
        <v>65.33</v>
      </c>
      <c r="E374" s="85">
        <v>11.15</v>
      </c>
      <c r="F374" s="85">
        <v>76.48</v>
      </c>
      <c r="G374" s="80"/>
    </row>
    <row r="375" spans="1:7">
      <c r="A375" s="82">
        <v>70546</v>
      </c>
      <c r="B375" s="83" t="s">
        <v>535</v>
      </c>
      <c r="C375" s="87" t="s">
        <v>301</v>
      </c>
      <c r="D375" s="85">
        <v>97.71</v>
      </c>
      <c r="E375" s="85">
        <v>12.23</v>
      </c>
      <c r="F375" s="85">
        <v>109.94</v>
      </c>
      <c r="G375" s="80"/>
    </row>
    <row r="376" spans="1:7">
      <c r="A376" s="82">
        <v>70555</v>
      </c>
      <c r="B376" s="83" t="s">
        <v>536</v>
      </c>
      <c r="C376" s="87" t="s">
        <v>301</v>
      </c>
      <c r="D376" s="85">
        <v>4.29</v>
      </c>
      <c r="E376" s="85">
        <v>1.97</v>
      </c>
      <c r="F376" s="85">
        <v>6.26</v>
      </c>
      <c r="G376" s="80"/>
    </row>
    <row r="377" spans="1:7">
      <c r="A377" s="82">
        <v>70556</v>
      </c>
      <c r="B377" s="83" t="s">
        <v>537</v>
      </c>
      <c r="C377" s="87" t="s">
        <v>301</v>
      </c>
      <c r="D377" s="85">
        <v>5.96</v>
      </c>
      <c r="E377" s="85">
        <v>2.15</v>
      </c>
      <c r="F377" s="85">
        <v>8.11</v>
      </c>
      <c r="G377" s="80"/>
    </row>
    <row r="378" spans="1:7">
      <c r="A378" s="82">
        <v>70557</v>
      </c>
      <c r="B378" s="83" t="s">
        <v>538</v>
      </c>
      <c r="C378" s="87" t="s">
        <v>301</v>
      </c>
      <c r="D378" s="85">
        <v>2.61</v>
      </c>
      <c r="E378" s="85">
        <v>1.79</v>
      </c>
      <c r="F378" s="85">
        <v>4.4000000000000004</v>
      </c>
      <c r="G378" s="80"/>
    </row>
    <row r="379" spans="1:7">
      <c r="A379" s="82">
        <v>70560</v>
      </c>
      <c r="B379" s="83" t="s">
        <v>539</v>
      </c>
      <c r="C379" s="87" t="s">
        <v>301</v>
      </c>
      <c r="D379" s="85">
        <v>13.33</v>
      </c>
      <c r="E379" s="85">
        <v>7.48</v>
      </c>
      <c r="F379" s="85">
        <v>20.81</v>
      </c>
      <c r="G379" s="80"/>
    </row>
    <row r="380" spans="1:7">
      <c r="A380" s="82">
        <v>70561</v>
      </c>
      <c r="B380" s="83" t="s">
        <v>540</v>
      </c>
      <c r="C380" s="87" t="s">
        <v>301</v>
      </c>
      <c r="D380" s="85">
        <v>10.52</v>
      </c>
      <c r="E380" s="85">
        <v>4.8899999999999997</v>
      </c>
      <c r="F380" s="85">
        <v>15.41</v>
      </c>
      <c r="G380" s="80"/>
    </row>
    <row r="381" spans="1:7">
      <c r="A381" s="82">
        <v>70563</v>
      </c>
      <c r="B381" s="83" t="s">
        <v>541</v>
      </c>
      <c r="C381" s="87" t="s">
        <v>188</v>
      </c>
      <c r="D381" s="85">
        <v>2.8</v>
      </c>
      <c r="E381" s="85">
        <v>1.97</v>
      </c>
      <c r="F381" s="85">
        <v>4.7699999999999996</v>
      </c>
      <c r="G381" s="80"/>
    </row>
    <row r="382" spans="1:7">
      <c r="A382" s="82">
        <v>70564</v>
      </c>
      <c r="B382" s="83" t="s">
        <v>542</v>
      </c>
      <c r="C382" s="87" t="s">
        <v>188</v>
      </c>
      <c r="D382" s="85">
        <v>4.05</v>
      </c>
      <c r="E382" s="85">
        <v>2.15</v>
      </c>
      <c r="F382" s="85">
        <v>6.2</v>
      </c>
      <c r="G382" s="80"/>
    </row>
    <row r="383" spans="1:7">
      <c r="A383" s="82">
        <v>70565</v>
      </c>
      <c r="B383" s="83" t="s">
        <v>543</v>
      </c>
      <c r="C383" s="87" t="s">
        <v>188</v>
      </c>
      <c r="D383" s="85">
        <v>5.36</v>
      </c>
      <c r="E383" s="85">
        <v>2.33</v>
      </c>
      <c r="F383" s="85">
        <v>7.69</v>
      </c>
      <c r="G383" s="80"/>
    </row>
    <row r="384" spans="1:7">
      <c r="A384" s="82">
        <v>70570</v>
      </c>
      <c r="B384" s="83" t="s">
        <v>544</v>
      </c>
      <c r="C384" s="87" t="s">
        <v>301</v>
      </c>
      <c r="D384" s="85">
        <v>9.5500000000000007</v>
      </c>
      <c r="E384" s="85">
        <v>2.5099999999999998</v>
      </c>
      <c r="F384" s="85">
        <v>12.06</v>
      </c>
      <c r="G384" s="80"/>
    </row>
    <row r="385" spans="1:7">
      <c r="A385" s="82">
        <v>70571</v>
      </c>
      <c r="B385" s="83" t="s">
        <v>545</v>
      </c>
      <c r="C385" s="87" t="s">
        <v>301</v>
      </c>
      <c r="D385" s="85">
        <v>15.42</v>
      </c>
      <c r="E385" s="85">
        <v>2.87</v>
      </c>
      <c r="F385" s="85">
        <v>18.29</v>
      </c>
      <c r="G385" s="80"/>
    </row>
    <row r="386" spans="1:7">
      <c r="A386" s="82">
        <v>70572</v>
      </c>
      <c r="B386" s="83" t="s">
        <v>546</v>
      </c>
      <c r="C386" s="87" t="s">
        <v>301</v>
      </c>
      <c r="D386" s="85">
        <v>22.33</v>
      </c>
      <c r="E386" s="85">
        <v>3.05</v>
      </c>
      <c r="F386" s="85">
        <v>25.38</v>
      </c>
      <c r="G386" s="80"/>
    </row>
    <row r="387" spans="1:7">
      <c r="A387" s="82">
        <v>70573</v>
      </c>
      <c r="B387" s="83" t="s">
        <v>547</v>
      </c>
      <c r="C387" s="87" t="s">
        <v>301</v>
      </c>
      <c r="D387" s="85">
        <v>32.71</v>
      </c>
      <c r="E387" s="85">
        <v>3.77</v>
      </c>
      <c r="F387" s="85">
        <v>36.479999999999997</v>
      </c>
      <c r="G387" s="80"/>
    </row>
    <row r="388" spans="1:7">
      <c r="A388" s="82">
        <v>70580</v>
      </c>
      <c r="B388" s="83" t="s">
        <v>548</v>
      </c>
      <c r="C388" s="87" t="s">
        <v>301</v>
      </c>
      <c r="D388" s="85">
        <v>1.94</v>
      </c>
      <c r="E388" s="85">
        <v>1.79</v>
      </c>
      <c r="F388" s="85">
        <v>3.73</v>
      </c>
      <c r="G388" s="80"/>
    </row>
    <row r="389" spans="1:7">
      <c r="A389" s="82">
        <v>70581</v>
      </c>
      <c r="B389" s="83" t="s">
        <v>549</v>
      </c>
      <c r="C389" s="87" t="s">
        <v>301</v>
      </c>
      <c r="D389" s="85">
        <v>3.69</v>
      </c>
      <c r="E389" s="85">
        <v>1.97</v>
      </c>
      <c r="F389" s="85">
        <v>5.66</v>
      </c>
      <c r="G389" s="80"/>
    </row>
    <row r="390" spans="1:7">
      <c r="A390" s="82">
        <v>70582</v>
      </c>
      <c r="B390" s="83" t="s">
        <v>550</v>
      </c>
      <c r="C390" s="87" t="s">
        <v>301</v>
      </c>
      <c r="D390" s="85">
        <v>4.45</v>
      </c>
      <c r="E390" s="85">
        <v>2.15</v>
      </c>
      <c r="F390" s="85">
        <v>6.6</v>
      </c>
      <c r="G390" s="80"/>
    </row>
    <row r="391" spans="1:7">
      <c r="A391" s="82">
        <v>70583</v>
      </c>
      <c r="B391" s="83" t="s">
        <v>551</v>
      </c>
      <c r="C391" s="87" t="s">
        <v>301</v>
      </c>
      <c r="D391" s="85">
        <v>5.27</v>
      </c>
      <c r="E391" s="85">
        <v>2.33</v>
      </c>
      <c r="F391" s="85">
        <v>7.6</v>
      </c>
      <c r="G391" s="80"/>
    </row>
    <row r="392" spans="1:7">
      <c r="A392" s="82">
        <v>70584</v>
      </c>
      <c r="B392" s="83" t="s">
        <v>552</v>
      </c>
      <c r="C392" s="87" t="s">
        <v>301</v>
      </c>
      <c r="D392" s="85">
        <v>9.7200000000000006</v>
      </c>
      <c r="E392" s="85">
        <v>2.5099999999999998</v>
      </c>
      <c r="F392" s="85">
        <v>12.23</v>
      </c>
      <c r="G392" s="80"/>
    </row>
    <row r="393" spans="1:7">
      <c r="A393" s="82">
        <v>70585</v>
      </c>
      <c r="B393" s="83" t="s">
        <v>553</v>
      </c>
      <c r="C393" s="87" t="s">
        <v>301</v>
      </c>
      <c r="D393" s="85">
        <v>16.07</v>
      </c>
      <c r="E393" s="85">
        <v>2.87</v>
      </c>
      <c r="F393" s="85">
        <v>18.940000000000001</v>
      </c>
      <c r="G393" s="80"/>
    </row>
    <row r="394" spans="1:7">
      <c r="A394" s="82">
        <v>70586</v>
      </c>
      <c r="B394" s="83" t="s">
        <v>554</v>
      </c>
      <c r="C394" s="87" t="s">
        <v>301</v>
      </c>
      <c r="D394" s="85">
        <v>22.73</v>
      </c>
      <c r="E394" s="85">
        <v>3.05</v>
      </c>
      <c r="F394" s="85">
        <v>25.78</v>
      </c>
      <c r="G394" s="80"/>
    </row>
    <row r="395" spans="1:7">
      <c r="A395" s="82">
        <v>70587</v>
      </c>
      <c r="B395" s="83" t="s">
        <v>555</v>
      </c>
      <c r="C395" s="87" t="s">
        <v>301</v>
      </c>
      <c r="D395" s="85">
        <v>31.22</v>
      </c>
      <c r="E395" s="85">
        <v>3.77</v>
      </c>
      <c r="F395" s="85">
        <v>34.99</v>
      </c>
      <c r="G395" s="80"/>
    </row>
    <row r="396" spans="1:7">
      <c r="A396" s="82">
        <v>70588</v>
      </c>
      <c r="B396" s="83" t="s">
        <v>556</v>
      </c>
      <c r="C396" s="87" t="s">
        <v>301</v>
      </c>
      <c r="D396" s="85">
        <v>46.22</v>
      </c>
      <c r="E396" s="85">
        <v>5.57</v>
      </c>
      <c r="F396" s="85">
        <v>51.79</v>
      </c>
      <c r="G396" s="80"/>
    </row>
    <row r="397" spans="1:7">
      <c r="A397" s="82">
        <v>70589</v>
      </c>
      <c r="B397" s="83" t="s">
        <v>557</v>
      </c>
      <c r="C397" s="87" t="s">
        <v>301</v>
      </c>
      <c r="D397" s="85">
        <v>70.23</v>
      </c>
      <c r="E397" s="85">
        <v>6.11</v>
      </c>
      <c r="F397" s="85">
        <v>76.34</v>
      </c>
      <c r="G397" s="80"/>
    </row>
    <row r="398" spans="1:7">
      <c r="A398" s="82">
        <v>70590</v>
      </c>
      <c r="B398" s="83" t="s">
        <v>558</v>
      </c>
      <c r="C398" s="87" t="s">
        <v>301</v>
      </c>
      <c r="D398" s="85">
        <v>78.260000000000005</v>
      </c>
      <c r="E398" s="85">
        <v>6.47</v>
      </c>
      <c r="F398" s="85">
        <v>84.73</v>
      </c>
      <c r="G398" s="80"/>
    </row>
    <row r="399" spans="1:7">
      <c r="A399" s="82">
        <v>70591</v>
      </c>
      <c r="B399" s="83" t="s">
        <v>559</v>
      </c>
      <c r="C399" s="87" t="s">
        <v>301</v>
      </c>
      <c r="D399" s="85">
        <v>122.66</v>
      </c>
      <c r="E399" s="85">
        <v>8.27</v>
      </c>
      <c r="F399" s="85">
        <v>130.93</v>
      </c>
      <c r="G399" s="80"/>
    </row>
    <row r="400" spans="1:7">
      <c r="A400" s="82">
        <v>70592</v>
      </c>
      <c r="B400" s="83" t="s">
        <v>560</v>
      </c>
      <c r="C400" s="87" t="s">
        <v>301</v>
      </c>
      <c r="D400" s="85">
        <v>134.59</v>
      </c>
      <c r="E400" s="85">
        <v>10.25</v>
      </c>
      <c r="F400" s="85">
        <v>144.84</v>
      </c>
      <c r="G400" s="80"/>
    </row>
    <row r="401" spans="1:7">
      <c r="A401" s="82">
        <v>70593</v>
      </c>
      <c r="B401" s="83" t="s">
        <v>561</v>
      </c>
      <c r="C401" s="87" t="s">
        <v>301</v>
      </c>
      <c r="D401" s="85">
        <v>171.43</v>
      </c>
      <c r="E401" s="85">
        <v>11.69</v>
      </c>
      <c r="F401" s="85">
        <v>183.12</v>
      </c>
      <c r="G401" s="80"/>
    </row>
    <row r="402" spans="1:7">
      <c r="A402" s="82">
        <v>70594</v>
      </c>
      <c r="B402" s="83" t="s">
        <v>562</v>
      </c>
      <c r="C402" s="87" t="s">
        <v>301</v>
      </c>
      <c r="D402" s="85">
        <v>202.85</v>
      </c>
      <c r="E402" s="85">
        <v>17.75</v>
      </c>
      <c r="F402" s="85">
        <v>220.6</v>
      </c>
      <c r="G402" s="80"/>
    </row>
    <row r="403" spans="1:7">
      <c r="A403" s="82">
        <v>70601</v>
      </c>
      <c r="B403" s="83" t="s">
        <v>563</v>
      </c>
      <c r="C403" s="87" t="s">
        <v>301</v>
      </c>
      <c r="D403" s="85">
        <v>0.98</v>
      </c>
      <c r="E403" s="85">
        <v>1.79</v>
      </c>
      <c r="F403" s="85">
        <v>2.77</v>
      </c>
      <c r="G403" s="80"/>
    </row>
    <row r="404" spans="1:7">
      <c r="A404" s="82">
        <v>70602</v>
      </c>
      <c r="B404" s="83" t="s">
        <v>564</v>
      </c>
      <c r="C404" s="87" t="s">
        <v>301</v>
      </c>
      <c r="D404" s="85">
        <v>1.51</v>
      </c>
      <c r="E404" s="85">
        <v>1.97</v>
      </c>
      <c r="F404" s="85">
        <v>3.48</v>
      </c>
      <c r="G404" s="80"/>
    </row>
    <row r="405" spans="1:7">
      <c r="A405" s="82">
        <v>70603</v>
      </c>
      <c r="B405" s="83" t="s">
        <v>565</v>
      </c>
      <c r="C405" s="87" t="s">
        <v>301</v>
      </c>
      <c r="D405" s="85">
        <v>2.08</v>
      </c>
      <c r="E405" s="85">
        <v>2.15</v>
      </c>
      <c r="F405" s="85">
        <v>4.2300000000000004</v>
      </c>
      <c r="G405" s="80"/>
    </row>
    <row r="406" spans="1:7">
      <c r="A406" s="82">
        <v>70607</v>
      </c>
      <c r="B406" s="83" t="s">
        <v>566</v>
      </c>
      <c r="C406" s="87" t="s">
        <v>301</v>
      </c>
      <c r="D406" s="85">
        <v>3.12</v>
      </c>
      <c r="E406" s="85">
        <v>1.97</v>
      </c>
      <c r="F406" s="85">
        <v>5.09</v>
      </c>
      <c r="G406" s="80"/>
    </row>
    <row r="407" spans="1:7">
      <c r="A407" s="82">
        <v>70608</v>
      </c>
      <c r="B407" s="83" t="s">
        <v>567</v>
      </c>
      <c r="C407" s="87" t="s">
        <v>301</v>
      </c>
      <c r="D407" s="85">
        <v>4.1100000000000003</v>
      </c>
      <c r="E407" s="85">
        <v>2.15</v>
      </c>
      <c r="F407" s="85">
        <v>6.26</v>
      </c>
      <c r="G407" s="80"/>
    </row>
    <row r="408" spans="1:7">
      <c r="A408" s="82">
        <v>70610</v>
      </c>
      <c r="B408" s="83" t="s">
        <v>568</v>
      </c>
      <c r="C408" s="87" t="s">
        <v>301</v>
      </c>
      <c r="D408" s="85">
        <v>7.79</v>
      </c>
      <c r="E408" s="85">
        <v>3.05</v>
      </c>
      <c r="F408" s="85">
        <v>10.84</v>
      </c>
      <c r="G408" s="80"/>
    </row>
    <row r="409" spans="1:7">
      <c r="A409" s="82">
        <v>70611</v>
      </c>
      <c r="B409" s="83" t="s">
        <v>569</v>
      </c>
      <c r="C409" s="87" t="s">
        <v>301</v>
      </c>
      <c r="D409" s="85">
        <v>13.31</v>
      </c>
      <c r="E409" s="85">
        <v>3.77</v>
      </c>
      <c r="F409" s="85">
        <v>17.079999999999998</v>
      </c>
      <c r="G409" s="80"/>
    </row>
    <row r="410" spans="1:7">
      <c r="A410" s="82">
        <v>70612</v>
      </c>
      <c r="B410" s="83" t="s">
        <v>570</v>
      </c>
      <c r="C410" s="87" t="s">
        <v>301</v>
      </c>
      <c r="D410" s="85">
        <v>19.64</v>
      </c>
      <c r="E410" s="85">
        <v>5.57</v>
      </c>
      <c r="F410" s="85">
        <v>25.21</v>
      </c>
      <c r="G410" s="80"/>
    </row>
    <row r="411" spans="1:7">
      <c r="A411" s="82">
        <v>70613</v>
      </c>
      <c r="B411" s="83" t="s">
        <v>571</v>
      </c>
      <c r="C411" s="87" t="s">
        <v>301</v>
      </c>
      <c r="D411" s="85">
        <v>19.96</v>
      </c>
      <c r="E411" s="85">
        <v>6.11</v>
      </c>
      <c r="F411" s="85">
        <v>26.07</v>
      </c>
      <c r="G411" s="80"/>
    </row>
    <row r="412" spans="1:7">
      <c r="A412" s="82">
        <v>70620</v>
      </c>
      <c r="B412" s="83" t="s">
        <v>572</v>
      </c>
      <c r="C412" s="87" t="s">
        <v>301</v>
      </c>
      <c r="D412" s="85">
        <v>10.92</v>
      </c>
      <c r="E412" s="85">
        <v>3.05</v>
      </c>
      <c r="F412" s="85">
        <v>13.97</v>
      </c>
      <c r="G412" s="80"/>
    </row>
    <row r="413" spans="1:7">
      <c r="A413" s="82">
        <v>70621</v>
      </c>
      <c r="B413" s="83" t="s">
        <v>573</v>
      </c>
      <c r="C413" s="87" t="s">
        <v>301</v>
      </c>
      <c r="D413" s="85">
        <v>12.75</v>
      </c>
      <c r="E413" s="85">
        <v>3.77</v>
      </c>
      <c r="F413" s="85">
        <v>16.52</v>
      </c>
      <c r="G413" s="80"/>
    </row>
    <row r="414" spans="1:7">
      <c r="A414" s="82">
        <v>70622</v>
      </c>
      <c r="B414" s="83" t="s">
        <v>574</v>
      </c>
      <c r="C414" s="87" t="s">
        <v>301</v>
      </c>
      <c r="D414" s="85">
        <v>18.97</v>
      </c>
      <c r="E414" s="85">
        <v>5.57</v>
      </c>
      <c r="F414" s="85">
        <v>24.54</v>
      </c>
      <c r="G414" s="80"/>
    </row>
    <row r="415" spans="1:7">
      <c r="A415" s="82">
        <v>70626</v>
      </c>
      <c r="B415" s="83" t="s">
        <v>575</v>
      </c>
      <c r="C415" s="87" t="s">
        <v>301</v>
      </c>
      <c r="D415" s="85">
        <v>2.98</v>
      </c>
      <c r="E415" s="85">
        <v>2.33</v>
      </c>
      <c r="F415" s="85">
        <v>5.31</v>
      </c>
      <c r="G415" s="80"/>
    </row>
    <row r="416" spans="1:7">
      <c r="A416" s="82">
        <v>70630</v>
      </c>
      <c r="B416" s="83" t="s">
        <v>576</v>
      </c>
      <c r="C416" s="84" t="s">
        <v>168</v>
      </c>
      <c r="D416" s="85">
        <v>43.64</v>
      </c>
      <c r="E416" s="85">
        <v>27.71</v>
      </c>
      <c r="F416" s="85">
        <v>71.349999999999994</v>
      </c>
      <c r="G416" s="80"/>
    </row>
    <row r="417" spans="1:7">
      <c r="A417" s="82">
        <v>70631</v>
      </c>
      <c r="B417" s="83" t="s">
        <v>577</v>
      </c>
      <c r="C417" s="84" t="s">
        <v>168</v>
      </c>
      <c r="D417" s="85">
        <v>3.18</v>
      </c>
      <c r="E417" s="85">
        <v>2.87</v>
      </c>
      <c r="F417" s="85">
        <v>6.05</v>
      </c>
      <c r="G417" s="80"/>
    </row>
    <row r="418" spans="1:7">
      <c r="A418" s="82">
        <v>70633</v>
      </c>
      <c r="B418" s="83" t="s">
        <v>578</v>
      </c>
      <c r="C418" s="84" t="s">
        <v>179</v>
      </c>
      <c r="D418" s="85">
        <v>0</v>
      </c>
      <c r="E418" s="85">
        <v>46.42</v>
      </c>
      <c r="F418" s="85">
        <v>46.42</v>
      </c>
      <c r="G418" s="80"/>
    </row>
    <row r="419" spans="1:7">
      <c r="A419" s="82">
        <v>70634</v>
      </c>
      <c r="B419" s="83" t="s">
        <v>579</v>
      </c>
      <c r="C419" s="84" t="s">
        <v>160</v>
      </c>
      <c r="D419" s="85">
        <v>69.81</v>
      </c>
      <c r="E419" s="85">
        <v>18.28</v>
      </c>
      <c r="F419" s="85">
        <v>88.09</v>
      </c>
      <c r="G419" s="80"/>
    </row>
    <row r="420" spans="1:7" ht="18">
      <c r="A420" s="82">
        <v>70635</v>
      </c>
      <c r="B420" s="86" t="s">
        <v>580</v>
      </c>
      <c r="C420" s="84" t="s">
        <v>160</v>
      </c>
      <c r="D420" s="85">
        <v>63.86</v>
      </c>
      <c r="E420" s="85">
        <v>84.14</v>
      </c>
      <c r="F420" s="85">
        <v>148</v>
      </c>
      <c r="G420" s="80"/>
    </row>
    <row r="421" spans="1:7" ht="18">
      <c r="A421" s="82">
        <v>70636</v>
      </c>
      <c r="B421" s="86" t="s">
        <v>581</v>
      </c>
      <c r="C421" s="84" t="s">
        <v>160</v>
      </c>
      <c r="D421" s="85">
        <v>115.66</v>
      </c>
      <c r="E421" s="85">
        <v>125.01</v>
      </c>
      <c r="F421" s="85">
        <v>240.67</v>
      </c>
      <c r="G421" s="80"/>
    </row>
    <row r="422" spans="1:7">
      <c r="A422" s="82">
        <v>70637</v>
      </c>
      <c r="B422" s="83" t="s">
        <v>582</v>
      </c>
      <c r="C422" s="84" t="s">
        <v>179</v>
      </c>
      <c r="D422" s="85">
        <v>193.54</v>
      </c>
      <c r="E422" s="85">
        <v>27.4</v>
      </c>
      <c r="F422" s="85">
        <v>220.94</v>
      </c>
      <c r="G422" s="80"/>
    </row>
    <row r="423" spans="1:7">
      <c r="A423" s="82">
        <v>70638</v>
      </c>
      <c r="B423" s="83" t="s">
        <v>583</v>
      </c>
      <c r="C423" s="84" t="s">
        <v>179</v>
      </c>
      <c r="D423" s="85">
        <v>403.61</v>
      </c>
      <c r="E423" s="85">
        <v>409.55</v>
      </c>
      <c r="F423" s="85">
        <v>813.16</v>
      </c>
      <c r="G423" s="80"/>
    </row>
    <row r="424" spans="1:7">
      <c r="A424" s="82">
        <v>70645</v>
      </c>
      <c r="B424" s="83" t="s">
        <v>584</v>
      </c>
      <c r="C424" s="84" t="s">
        <v>168</v>
      </c>
      <c r="D424" s="85">
        <v>20</v>
      </c>
      <c r="E424" s="85">
        <v>25.19</v>
      </c>
      <c r="F424" s="85">
        <v>45.19</v>
      </c>
      <c r="G424" s="80"/>
    </row>
    <row r="425" spans="1:7">
      <c r="A425" s="82">
        <v>70646</v>
      </c>
      <c r="B425" s="83" t="s">
        <v>585</v>
      </c>
      <c r="C425" s="84" t="s">
        <v>168</v>
      </c>
      <c r="D425" s="85">
        <v>30.91</v>
      </c>
      <c r="E425" s="85">
        <v>44.99</v>
      </c>
      <c r="F425" s="85">
        <v>75.900000000000006</v>
      </c>
      <c r="G425" s="80"/>
    </row>
    <row r="426" spans="1:7">
      <c r="A426" s="82">
        <v>70647</v>
      </c>
      <c r="B426" s="83" t="s">
        <v>586</v>
      </c>
      <c r="C426" s="84" t="s">
        <v>168</v>
      </c>
      <c r="D426" s="85">
        <v>50.54</v>
      </c>
      <c r="E426" s="85">
        <v>53.99</v>
      </c>
      <c r="F426" s="85">
        <v>104.53</v>
      </c>
      <c r="G426" s="80"/>
    </row>
    <row r="427" spans="1:7">
      <c r="A427" s="82">
        <v>70648</v>
      </c>
      <c r="B427" s="83" t="s">
        <v>587</v>
      </c>
      <c r="C427" s="84" t="s">
        <v>168</v>
      </c>
      <c r="D427" s="85">
        <v>79.5</v>
      </c>
      <c r="E427" s="85">
        <v>72</v>
      </c>
      <c r="F427" s="85">
        <v>151.5</v>
      </c>
      <c r="G427" s="80"/>
    </row>
    <row r="428" spans="1:7">
      <c r="A428" s="82">
        <v>70649</v>
      </c>
      <c r="B428" s="83" t="s">
        <v>588</v>
      </c>
      <c r="C428" s="84" t="s">
        <v>168</v>
      </c>
      <c r="D428" s="85">
        <v>158.33000000000001</v>
      </c>
      <c r="E428" s="85">
        <v>72</v>
      </c>
      <c r="F428" s="85">
        <v>230.33</v>
      </c>
      <c r="G428" s="80"/>
    </row>
    <row r="429" spans="1:7">
      <c r="A429" s="82">
        <v>70670</v>
      </c>
      <c r="B429" s="83" t="s">
        <v>589</v>
      </c>
      <c r="C429" s="84" t="s">
        <v>168</v>
      </c>
      <c r="D429" s="85">
        <v>177.29</v>
      </c>
      <c r="E429" s="85">
        <v>72</v>
      </c>
      <c r="F429" s="85">
        <v>249.29</v>
      </c>
      <c r="G429" s="80"/>
    </row>
    <row r="430" spans="1:7">
      <c r="A430" s="82">
        <v>70671</v>
      </c>
      <c r="B430" s="83" t="s">
        <v>590</v>
      </c>
      <c r="C430" s="84" t="s">
        <v>168</v>
      </c>
      <c r="D430" s="85">
        <v>234.56</v>
      </c>
      <c r="E430" s="85">
        <v>72</v>
      </c>
      <c r="F430" s="85">
        <v>306.56</v>
      </c>
      <c r="G430" s="80"/>
    </row>
    <row r="431" spans="1:7">
      <c r="A431" s="82">
        <v>70672</v>
      </c>
      <c r="B431" s="83" t="s">
        <v>591</v>
      </c>
      <c r="C431" s="84" t="s">
        <v>168</v>
      </c>
      <c r="D431" s="85">
        <v>425.95</v>
      </c>
      <c r="E431" s="85">
        <v>72</v>
      </c>
      <c r="F431" s="85">
        <v>497.95</v>
      </c>
      <c r="G431" s="80"/>
    </row>
    <row r="432" spans="1:7">
      <c r="A432" s="82">
        <v>70673</v>
      </c>
      <c r="B432" s="83" t="s">
        <v>592</v>
      </c>
      <c r="C432" s="84" t="s">
        <v>168</v>
      </c>
      <c r="D432" s="85">
        <v>785.03</v>
      </c>
      <c r="E432" s="85">
        <v>82.79</v>
      </c>
      <c r="F432" s="85">
        <v>867.82</v>
      </c>
      <c r="G432" s="80"/>
    </row>
    <row r="433" spans="1:7">
      <c r="A433" s="82">
        <v>70680</v>
      </c>
      <c r="B433" s="83" t="s">
        <v>593</v>
      </c>
      <c r="C433" s="84" t="s">
        <v>168</v>
      </c>
      <c r="D433" s="85">
        <v>3.12</v>
      </c>
      <c r="E433" s="85">
        <v>5.39</v>
      </c>
      <c r="F433" s="85">
        <v>8.51</v>
      </c>
      <c r="G433" s="80"/>
    </row>
    <row r="434" spans="1:7">
      <c r="A434" s="82">
        <v>70681</v>
      </c>
      <c r="B434" s="83" t="s">
        <v>594</v>
      </c>
      <c r="C434" s="84" t="s">
        <v>168</v>
      </c>
      <c r="D434" s="85">
        <v>4.8</v>
      </c>
      <c r="E434" s="85">
        <v>5.39</v>
      </c>
      <c r="F434" s="85">
        <v>10.19</v>
      </c>
      <c r="G434" s="80"/>
    </row>
    <row r="435" spans="1:7">
      <c r="A435" s="82">
        <v>70682</v>
      </c>
      <c r="B435" s="83" t="s">
        <v>595</v>
      </c>
      <c r="C435" s="84" t="s">
        <v>168</v>
      </c>
      <c r="D435" s="85">
        <v>5.88</v>
      </c>
      <c r="E435" s="85">
        <v>5.39</v>
      </c>
      <c r="F435" s="85">
        <v>11.27</v>
      </c>
      <c r="G435" s="80"/>
    </row>
    <row r="436" spans="1:7">
      <c r="A436" s="82">
        <v>70691</v>
      </c>
      <c r="B436" s="83" t="s">
        <v>596</v>
      </c>
      <c r="C436" s="84" t="s">
        <v>168</v>
      </c>
      <c r="D436" s="85">
        <v>2.86</v>
      </c>
      <c r="E436" s="85">
        <v>5.39</v>
      </c>
      <c r="F436" s="85">
        <v>8.25</v>
      </c>
      <c r="G436" s="80"/>
    </row>
    <row r="437" spans="1:7">
      <c r="A437" s="82">
        <v>70692</v>
      </c>
      <c r="B437" s="83" t="s">
        <v>597</v>
      </c>
      <c r="C437" s="84" t="s">
        <v>168</v>
      </c>
      <c r="D437" s="85">
        <v>5.72</v>
      </c>
      <c r="E437" s="85">
        <v>5.39</v>
      </c>
      <c r="F437" s="85">
        <v>11.11</v>
      </c>
      <c r="G437" s="80"/>
    </row>
    <row r="438" spans="1:7">
      <c r="A438" s="82">
        <v>70695</v>
      </c>
      <c r="B438" s="83" t="s">
        <v>598</v>
      </c>
      <c r="C438" s="84" t="s">
        <v>168</v>
      </c>
      <c r="D438" s="85">
        <v>503.12</v>
      </c>
      <c r="E438" s="85">
        <v>30.15</v>
      </c>
      <c r="F438" s="85">
        <v>533.27</v>
      </c>
      <c r="G438" s="80"/>
    </row>
    <row r="439" spans="1:7">
      <c r="A439" s="82">
        <v>70696</v>
      </c>
      <c r="B439" s="83" t="s">
        <v>599</v>
      </c>
      <c r="C439" s="84" t="s">
        <v>168</v>
      </c>
      <c r="D439" s="85">
        <v>828.76</v>
      </c>
      <c r="E439" s="85">
        <v>47.48</v>
      </c>
      <c r="F439" s="85">
        <v>876.24</v>
      </c>
      <c r="G439" s="80"/>
    </row>
    <row r="440" spans="1:7" ht="18">
      <c r="A440" s="82">
        <v>70697</v>
      </c>
      <c r="B440" s="86" t="s">
        <v>600</v>
      </c>
      <c r="C440" s="84" t="s">
        <v>168</v>
      </c>
      <c r="D440" s="85">
        <v>848.42</v>
      </c>
      <c r="E440" s="85">
        <v>47.48</v>
      </c>
      <c r="F440" s="85">
        <v>895.9</v>
      </c>
      <c r="G440" s="80"/>
    </row>
    <row r="441" spans="1:7">
      <c r="A441" s="82">
        <v>70698</v>
      </c>
      <c r="B441" s="83" t="s">
        <v>601</v>
      </c>
      <c r="C441" s="84" t="s">
        <v>168</v>
      </c>
      <c r="D441" s="89">
        <v>1473.69</v>
      </c>
      <c r="E441" s="85">
        <v>74.17</v>
      </c>
      <c r="F441" s="89">
        <v>1547.86</v>
      </c>
      <c r="G441" s="80"/>
    </row>
    <row r="442" spans="1:7" ht="18">
      <c r="A442" s="82">
        <v>70699</v>
      </c>
      <c r="B442" s="86" t="s">
        <v>602</v>
      </c>
      <c r="C442" s="84" t="s">
        <v>168</v>
      </c>
      <c r="D442" s="89">
        <v>1464.4</v>
      </c>
      <c r="E442" s="85">
        <v>77.09</v>
      </c>
      <c r="F442" s="89">
        <v>1541.49</v>
      </c>
      <c r="G442" s="80"/>
    </row>
    <row r="443" spans="1:7">
      <c r="A443" s="82">
        <v>70700</v>
      </c>
      <c r="B443" s="83" t="s">
        <v>603</v>
      </c>
      <c r="C443" s="84" t="s">
        <v>168</v>
      </c>
      <c r="D443" s="85">
        <v>213.05</v>
      </c>
      <c r="E443" s="85">
        <v>72</v>
      </c>
      <c r="F443" s="85">
        <v>285.05</v>
      </c>
      <c r="G443" s="80"/>
    </row>
    <row r="444" spans="1:7">
      <c r="A444" s="82">
        <v>70701</v>
      </c>
      <c r="B444" s="83" t="s">
        <v>604</v>
      </c>
      <c r="C444" s="84" t="s">
        <v>168</v>
      </c>
      <c r="D444" s="85">
        <v>181.11</v>
      </c>
      <c r="E444" s="85">
        <v>44.99</v>
      </c>
      <c r="F444" s="85">
        <v>226.1</v>
      </c>
      <c r="G444" s="80"/>
    </row>
    <row r="445" spans="1:7">
      <c r="A445" s="82">
        <v>70702</v>
      </c>
      <c r="B445" s="83" t="s">
        <v>605</v>
      </c>
      <c r="C445" s="84" t="s">
        <v>168</v>
      </c>
      <c r="D445" s="85">
        <v>185.02</v>
      </c>
      <c r="E445" s="85">
        <v>53.99</v>
      </c>
      <c r="F445" s="85">
        <v>239.01</v>
      </c>
      <c r="G445" s="80"/>
    </row>
    <row r="446" spans="1:7">
      <c r="A446" s="82">
        <v>70703</v>
      </c>
      <c r="B446" s="83" t="s">
        <v>606</v>
      </c>
      <c r="C446" s="84" t="s">
        <v>168</v>
      </c>
      <c r="D446" s="85">
        <v>247.69</v>
      </c>
      <c r="E446" s="85">
        <v>72</v>
      </c>
      <c r="F446" s="85">
        <v>319.69</v>
      </c>
      <c r="G446" s="80"/>
    </row>
    <row r="447" spans="1:7">
      <c r="A447" s="82">
        <v>70705</v>
      </c>
      <c r="B447" s="83" t="s">
        <v>607</v>
      </c>
      <c r="C447" s="84" t="s">
        <v>168</v>
      </c>
      <c r="D447" s="85">
        <v>500</v>
      </c>
      <c r="E447" s="85">
        <v>72</v>
      </c>
      <c r="F447" s="85">
        <v>572</v>
      </c>
      <c r="G447" s="80"/>
    </row>
    <row r="448" spans="1:7">
      <c r="A448" s="82">
        <v>70706</v>
      </c>
      <c r="B448" s="83" t="s">
        <v>608</v>
      </c>
      <c r="C448" s="87" t="s">
        <v>216</v>
      </c>
      <c r="D448" s="85">
        <v>692.4</v>
      </c>
      <c r="E448" s="85">
        <v>72</v>
      </c>
      <c r="F448" s="85">
        <v>764.4</v>
      </c>
      <c r="G448" s="80"/>
    </row>
    <row r="449" spans="1:7">
      <c r="A449" s="82">
        <v>70707</v>
      </c>
      <c r="B449" s="83" t="s">
        <v>609</v>
      </c>
      <c r="C449" s="84" t="s">
        <v>168</v>
      </c>
      <c r="D449" s="85">
        <v>219.99</v>
      </c>
      <c r="E449" s="85">
        <v>144</v>
      </c>
      <c r="F449" s="85">
        <v>363.99</v>
      </c>
      <c r="G449" s="80"/>
    </row>
    <row r="450" spans="1:7" ht="18">
      <c r="A450" s="82">
        <v>70708</v>
      </c>
      <c r="B450" s="86" t="s">
        <v>610</v>
      </c>
      <c r="C450" s="84" t="s">
        <v>168</v>
      </c>
      <c r="D450" s="85">
        <v>149.91</v>
      </c>
      <c r="E450" s="85">
        <v>108</v>
      </c>
      <c r="F450" s="85">
        <v>257.91000000000003</v>
      </c>
      <c r="G450" s="80"/>
    </row>
    <row r="451" spans="1:7">
      <c r="A451" s="82">
        <v>70709</v>
      </c>
      <c r="B451" s="83" t="s">
        <v>611</v>
      </c>
      <c r="C451" s="84" t="s">
        <v>168</v>
      </c>
      <c r="D451" s="85">
        <v>24.7</v>
      </c>
      <c r="E451" s="85">
        <v>35.83</v>
      </c>
      <c r="F451" s="85">
        <v>60.53</v>
      </c>
      <c r="G451" s="80"/>
    </row>
    <row r="452" spans="1:7" ht="18">
      <c r="A452" s="82">
        <v>70710</v>
      </c>
      <c r="B452" s="86" t="s">
        <v>612</v>
      </c>
      <c r="C452" s="84" t="s">
        <v>168</v>
      </c>
      <c r="D452" s="85">
        <v>72.83</v>
      </c>
      <c r="E452" s="85">
        <v>76.5</v>
      </c>
      <c r="F452" s="85">
        <v>149.33000000000001</v>
      </c>
      <c r="G452" s="80"/>
    </row>
    <row r="453" spans="1:7" ht="18">
      <c r="A453" s="82">
        <v>70711</v>
      </c>
      <c r="B453" s="86" t="s">
        <v>613</v>
      </c>
      <c r="C453" s="84" t="s">
        <v>168</v>
      </c>
      <c r="D453" s="85">
        <v>115.11</v>
      </c>
      <c r="E453" s="85">
        <v>144.25</v>
      </c>
      <c r="F453" s="85">
        <v>259.36</v>
      </c>
      <c r="G453" s="80"/>
    </row>
    <row r="454" spans="1:7" ht="18">
      <c r="A454" s="82">
        <v>70712</v>
      </c>
      <c r="B454" s="86" t="s">
        <v>614</v>
      </c>
      <c r="C454" s="84" t="s">
        <v>168</v>
      </c>
      <c r="D454" s="85">
        <v>176.06</v>
      </c>
      <c r="E454" s="85">
        <v>224.88</v>
      </c>
      <c r="F454" s="85">
        <v>400.94</v>
      </c>
      <c r="G454" s="80"/>
    </row>
    <row r="455" spans="1:7" ht="18">
      <c r="A455" s="82">
        <v>70713</v>
      </c>
      <c r="B455" s="86" t="s">
        <v>615</v>
      </c>
      <c r="C455" s="84" t="s">
        <v>168</v>
      </c>
      <c r="D455" s="85">
        <v>73.33</v>
      </c>
      <c r="E455" s="85">
        <v>107.84</v>
      </c>
      <c r="F455" s="85">
        <v>181.17</v>
      </c>
      <c r="G455" s="80"/>
    </row>
    <row r="456" spans="1:7" ht="18">
      <c r="A456" s="82">
        <v>70714</v>
      </c>
      <c r="B456" s="86" t="s">
        <v>616</v>
      </c>
      <c r="C456" s="84" t="s">
        <v>168</v>
      </c>
      <c r="D456" s="85">
        <v>137.68</v>
      </c>
      <c r="E456" s="85">
        <v>205.79</v>
      </c>
      <c r="F456" s="85">
        <v>343.47</v>
      </c>
      <c r="G456" s="80"/>
    </row>
    <row r="457" spans="1:7" ht="18">
      <c r="A457" s="82">
        <v>70715</v>
      </c>
      <c r="B457" s="86" t="s">
        <v>617</v>
      </c>
      <c r="C457" s="84" t="s">
        <v>168</v>
      </c>
      <c r="D457" s="85">
        <v>160.24</v>
      </c>
      <c r="E457" s="85">
        <v>233.01</v>
      </c>
      <c r="F457" s="85">
        <v>393.25</v>
      </c>
      <c r="G457" s="80"/>
    </row>
    <row r="458" spans="1:7" ht="18">
      <c r="A458" s="82">
        <v>70716</v>
      </c>
      <c r="B458" s="86" t="s">
        <v>618</v>
      </c>
      <c r="C458" s="84" t="s">
        <v>168</v>
      </c>
      <c r="D458" s="85">
        <v>279.35000000000002</v>
      </c>
      <c r="E458" s="85">
        <v>427.02</v>
      </c>
      <c r="F458" s="85">
        <v>706.37</v>
      </c>
      <c r="G458" s="80"/>
    </row>
    <row r="459" spans="1:7" ht="18">
      <c r="A459" s="82">
        <v>70717</v>
      </c>
      <c r="B459" s="86" t="s">
        <v>619</v>
      </c>
      <c r="C459" s="87" t="s">
        <v>216</v>
      </c>
      <c r="D459" s="85">
        <v>327.91</v>
      </c>
      <c r="E459" s="85">
        <v>504.35</v>
      </c>
      <c r="F459" s="85">
        <v>832.26</v>
      </c>
      <c r="G459" s="80"/>
    </row>
    <row r="460" spans="1:7" ht="18">
      <c r="A460" s="82">
        <v>70720</v>
      </c>
      <c r="B460" s="86" t="s">
        <v>620</v>
      </c>
      <c r="C460" s="84" t="s">
        <v>168</v>
      </c>
      <c r="D460" s="85">
        <v>293.51</v>
      </c>
      <c r="E460" s="85">
        <v>27.59</v>
      </c>
      <c r="F460" s="85">
        <v>321.10000000000002</v>
      </c>
      <c r="G460" s="80"/>
    </row>
    <row r="461" spans="1:7">
      <c r="A461" s="82">
        <v>70725</v>
      </c>
      <c r="B461" s="83" t="s">
        <v>621</v>
      </c>
      <c r="C461" s="84" t="s">
        <v>168</v>
      </c>
      <c r="D461" s="85">
        <v>442.02</v>
      </c>
      <c r="E461" s="85">
        <v>30.15</v>
      </c>
      <c r="F461" s="85">
        <v>472.17</v>
      </c>
      <c r="G461" s="80"/>
    </row>
    <row r="462" spans="1:7">
      <c r="A462" s="82">
        <v>70760</v>
      </c>
      <c r="B462" s="83" t="s">
        <v>622</v>
      </c>
      <c r="C462" s="87" t="s">
        <v>301</v>
      </c>
      <c r="D462" s="85">
        <v>5.81</v>
      </c>
      <c r="E462" s="85">
        <v>2.5099999999999998</v>
      </c>
      <c r="F462" s="85">
        <v>8.32</v>
      </c>
      <c r="G462" s="80"/>
    </row>
    <row r="463" spans="1:7">
      <c r="A463" s="82">
        <v>70762</v>
      </c>
      <c r="B463" s="83" t="s">
        <v>623</v>
      </c>
      <c r="C463" s="87" t="s">
        <v>301</v>
      </c>
      <c r="D463" s="85">
        <v>18.399999999999999</v>
      </c>
      <c r="E463" s="85">
        <v>3.59</v>
      </c>
      <c r="F463" s="85">
        <v>21.99</v>
      </c>
      <c r="G463" s="80"/>
    </row>
    <row r="464" spans="1:7">
      <c r="A464" s="82">
        <v>70763</v>
      </c>
      <c r="B464" s="83" t="s">
        <v>624</v>
      </c>
      <c r="C464" s="87" t="s">
        <v>301</v>
      </c>
      <c r="D464" s="85">
        <v>17.75</v>
      </c>
      <c r="E464" s="85">
        <v>3.59</v>
      </c>
      <c r="F464" s="85">
        <v>21.34</v>
      </c>
      <c r="G464" s="80"/>
    </row>
    <row r="465" spans="1:7">
      <c r="A465" s="82">
        <v>70764</v>
      </c>
      <c r="B465" s="83" t="s">
        <v>625</v>
      </c>
      <c r="C465" s="87" t="s">
        <v>301</v>
      </c>
      <c r="D465" s="85">
        <v>20.37</v>
      </c>
      <c r="E465" s="85">
        <v>3.59</v>
      </c>
      <c r="F465" s="85">
        <v>23.96</v>
      </c>
      <c r="G465" s="80"/>
    </row>
    <row r="466" spans="1:7">
      <c r="A466" s="82">
        <v>70765</v>
      </c>
      <c r="B466" s="83" t="s">
        <v>626</v>
      </c>
      <c r="C466" s="87" t="s">
        <v>301</v>
      </c>
      <c r="D466" s="85">
        <v>50.27</v>
      </c>
      <c r="E466" s="85">
        <v>4.3099999999999996</v>
      </c>
      <c r="F466" s="85">
        <v>54.58</v>
      </c>
      <c r="G466" s="80"/>
    </row>
    <row r="467" spans="1:7">
      <c r="A467" s="82">
        <v>70769</v>
      </c>
      <c r="B467" s="83" t="s">
        <v>627</v>
      </c>
      <c r="C467" s="84" t="s">
        <v>168</v>
      </c>
      <c r="D467" s="85">
        <v>2.67</v>
      </c>
      <c r="E467" s="85">
        <v>2.99</v>
      </c>
      <c r="F467" s="85">
        <v>5.66</v>
      </c>
      <c r="G467" s="80"/>
    </row>
    <row r="468" spans="1:7">
      <c r="A468" s="82">
        <v>70771</v>
      </c>
      <c r="B468" s="83" t="s">
        <v>628</v>
      </c>
      <c r="C468" s="87" t="s">
        <v>216</v>
      </c>
      <c r="D468" s="85">
        <v>156.11000000000001</v>
      </c>
      <c r="E468" s="85">
        <v>3.59</v>
      </c>
      <c r="F468" s="85">
        <v>159.69999999999999</v>
      </c>
      <c r="G468" s="80"/>
    </row>
    <row r="469" spans="1:7">
      <c r="A469" s="82">
        <v>70772</v>
      </c>
      <c r="B469" s="83" t="s">
        <v>629</v>
      </c>
      <c r="C469" s="84" t="s">
        <v>168</v>
      </c>
      <c r="D469" s="85">
        <v>50</v>
      </c>
      <c r="E469" s="85">
        <v>0</v>
      </c>
      <c r="F469" s="85">
        <v>50</v>
      </c>
      <c r="G469" s="80"/>
    </row>
    <row r="470" spans="1:7">
      <c r="A470" s="82">
        <v>70776</v>
      </c>
      <c r="B470" s="83" t="s">
        <v>630</v>
      </c>
      <c r="C470" s="84" t="s">
        <v>168</v>
      </c>
      <c r="D470" s="85">
        <v>539.41999999999996</v>
      </c>
      <c r="E470" s="85">
        <v>130.83000000000001</v>
      </c>
      <c r="F470" s="85">
        <v>670.25</v>
      </c>
      <c r="G470" s="80"/>
    </row>
    <row r="471" spans="1:7">
      <c r="A471" s="82">
        <v>70777</v>
      </c>
      <c r="B471" s="83" t="s">
        <v>631</v>
      </c>
      <c r="C471" s="84" t="s">
        <v>168</v>
      </c>
      <c r="D471" s="85">
        <v>748.57</v>
      </c>
      <c r="E471" s="85">
        <v>130.83000000000001</v>
      </c>
      <c r="F471" s="85">
        <v>879.4</v>
      </c>
      <c r="G471" s="80"/>
    </row>
    <row r="472" spans="1:7">
      <c r="A472" s="82">
        <v>70778</v>
      </c>
      <c r="B472" s="83" t="s">
        <v>632</v>
      </c>
      <c r="C472" s="84" t="s">
        <v>168</v>
      </c>
      <c r="D472" s="85">
        <v>514.84</v>
      </c>
      <c r="E472" s="85">
        <v>130.83000000000001</v>
      </c>
      <c r="F472" s="85">
        <v>645.66999999999996</v>
      </c>
      <c r="G472" s="80"/>
    </row>
    <row r="473" spans="1:7">
      <c r="A473" s="82">
        <v>70779</v>
      </c>
      <c r="B473" s="83" t="s">
        <v>633</v>
      </c>
      <c r="C473" s="84" t="s">
        <v>168</v>
      </c>
      <c r="D473" s="85">
        <v>699.24</v>
      </c>
      <c r="E473" s="85">
        <v>130.83000000000001</v>
      </c>
      <c r="F473" s="85">
        <v>830.07</v>
      </c>
      <c r="G473" s="80"/>
    </row>
    <row r="474" spans="1:7">
      <c r="A474" s="82">
        <v>70790</v>
      </c>
      <c r="B474" s="83" t="s">
        <v>634</v>
      </c>
      <c r="C474" s="84" t="s">
        <v>168</v>
      </c>
      <c r="D474" s="85">
        <v>402.77</v>
      </c>
      <c r="E474" s="85">
        <v>36</v>
      </c>
      <c r="F474" s="85">
        <v>438.77</v>
      </c>
      <c r="G474" s="80"/>
    </row>
    <row r="475" spans="1:7">
      <c r="A475" s="82">
        <v>70791</v>
      </c>
      <c r="B475" s="83" t="s">
        <v>635</v>
      </c>
      <c r="C475" s="84" t="s">
        <v>168</v>
      </c>
      <c r="D475" s="85">
        <v>441.36</v>
      </c>
      <c r="E475" s="85">
        <v>53.99</v>
      </c>
      <c r="F475" s="85">
        <v>495.35</v>
      </c>
      <c r="G475" s="80"/>
    </row>
    <row r="476" spans="1:7">
      <c r="A476" s="82">
        <v>70820</v>
      </c>
      <c r="B476" s="83" t="s">
        <v>636</v>
      </c>
      <c r="C476" s="84" t="s">
        <v>168</v>
      </c>
      <c r="D476" s="85">
        <v>219</v>
      </c>
      <c r="E476" s="85">
        <v>43.19</v>
      </c>
      <c r="F476" s="85">
        <v>262.19</v>
      </c>
      <c r="G476" s="80"/>
    </row>
    <row r="477" spans="1:7">
      <c r="A477" s="82">
        <v>70821</v>
      </c>
      <c r="B477" s="83" t="s">
        <v>637</v>
      </c>
      <c r="C477" s="84" t="s">
        <v>168</v>
      </c>
      <c r="D477" s="85">
        <v>226.12</v>
      </c>
      <c r="E477" s="85">
        <v>46.79</v>
      </c>
      <c r="F477" s="85">
        <v>272.91000000000003</v>
      </c>
      <c r="G477" s="80"/>
    </row>
    <row r="478" spans="1:7">
      <c r="A478" s="82">
        <v>70822</v>
      </c>
      <c r="B478" s="83" t="s">
        <v>638</v>
      </c>
      <c r="C478" s="84" t="s">
        <v>168</v>
      </c>
      <c r="D478" s="85">
        <v>230.74</v>
      </c>
      <c r="E478" s="85">
        <v>50.39</v>
      </c>
      <c r="F478" s="85">
        <v>281.13</v>
      </c>
      <c r="G478" s="80"/>
    </row>
    <row r="479" spans="1:7">
      <c r="A479" s="82">
        <v>70823</v>
      </c>
      <c r="B479" s="83" t="s">
        <v>639</v>
      </c>
      <c r="C479" s="84" t="s">
        <v>168</v>
      </c>
      <c r="D479" s="85">
        <v>413.24</v>
      </c>
      <c r="E479" s="85">
        <v>53.99</v>
      </c>
      <c r="F479" s="85">
        <v>467.23</v>
      </c>
      <c r="G479" s="80"/>
    </row>
    <row r="480" spans="1:7">
      <c r="A480" s="82">
        <v>70835</v>
      </c>
      <c r="B480" s="83" t="s">
        <v>640</v>
      </c>
      <c r="C480" s="84" t="s">
        <v>168</v>
      </c>
      <c r="D480" s="85">
        <v>514.84</v>
      </c>
      <c r="E480" s="85">
        <v>130.83000000000001</v>
      </c>
      <c r="F480" s="85">
        <v>645.66999999999996</v>
      </c>
      <c r="G480" s="80"/>
    </row>
    <row r="481" spans="1:7">
      <c r="A481" s="82">
        <v>70836</v>
      </c>
      <c r="B481" s="83" t="s">
        <v>641</v>
      </c>
      <c r="C481" s="84" t="s">
        <v>168</v>
      </c>
      <c r="D481" s="85">
        <v>514.84</v>
      </c>
      <c r="E481" s="85">
        <v>130.83000000000001</v>
      </c>
      <c r="F481" s="85">
        <v>645.66999999999996</v>
      </c>
      <c r="G481" s="80"/>
    </row>
    <row r="482" spans="1:7">
      <c r="A482" s="82">
        <v>70837</v>
      </c>
      <c r="B482" s="83" t="s">
        <v>642</v>
      </c>
      <c r="C482" s="84" t="s">
        <v>168</v>
      </c>
      <c r="D482" s="85">
        <v>514.84</v>
      </c>
      <c r="E482" s="85">
        <v>130.83000000000001</v>
      </c>
      <c r="F482" s="85">
        <v>645.66999999999996</v>
      </c>
      <c r="G482" s="80"/>
    </row>
    <row r="483" spans="1:7">
      <c r="A483" s="82">
        <v>70838</v>
      </c>
      <c r="B483" s="83" t="s">
        <v>643</v>
      </c>
      <c r="C483" s="84" t="s">
        <v>168</v>
      </c>
      <c r="D483" s="85">
        <v>514.84</v>
      </c>
      <c r="E483" s="85">
        <v>130.83000000000001</v>
      </c>
      <c r="F483" s="85">
        <v>645.66999999999996</v>
      </c>
      <c r="G483" s="80"/>
    </row>
    <row r="484" spans="1:7">
      <c r="A484" s="82">
        <v>70839</v>
      </c>
      <c r="B484" s="83" t="s">
        <v>644</v>
      </c>
      <c r="C484" s="84" t="s">
        <v>168</v>
      </c>
      <c r="D484" s="85">
        <v>514.84</v>
      </c>
      <c r="E484" s="85">
        <v>130.83000000000001</v>
      </c>
      <c r="F484" s="85">
        <v>645.66999999999996</v>
      </c>
      <c r="G484" s="80"/>
    </row>
    <row r="485" spans="1:7">
      <c r="A485" s="82">
        <v>70840</v>
      </c>
      <c r="B485" s="83" t="s">
        <v>645</v>
      </c>
      <c r="C485" s="84" t="s">
        <v>168</v>
      </c>
      <c r="D485" s="85">
        <v>807.28</v>
      </c>
      <c r="E485" s="85">
        <v>130.83000000000001</v>
      </c>
      <c r="F485" s="85">
        <v>938.11</v>
      </c>
      <c r="G485" s="80"/>
    </row>
    <row r="486" spans="1:7">
      <c r="A486" s="82">
        <v>70842</v>
      </c>
      <c r="B486" s="83" t="s">
        <v>646</v>
      </c>
      <c r="C486" s="84" t="s">
        <v>168</v>
      </c>
      <c r="D486" s="85">
        <v>902.71</v>
      </c>
      <c r="E486" s="85">
        <v>130.83000000000001</v>
      </c>
      <c r="F486" s="89">
        <v>1033.54</v>
      </c>
      <c r="G486" s="80"/>
    </row>
    <row r="487" spans="1:7">
      <c r="A487" s="82">
        <v>70845</v>
      </c>
      <c r="B487" s="83" t="s">
        <v>647</v>
      </c>
      <c r="C487" s="84" t="s">
        <v>168</v>
      </c>
      <c r="D487" s="85">
        <v>94.24</v>
      </c>
      <c r="E487" s="85">
        <v>82.79</v>
      </c>
      <c r="F487" s="85">
        <v>177.03</v>
      </c>
      <c r="G487" s="80"/>
    </row>
    <row r="488" spans="1:7">
      <c r="A488" s="82">
        <v>70857</v>
      </c>
      <c r="B488" s="83" t="s">
        <v>648</v>
      </c>
      <c r="C488" s="84" t="s">
        <v>168</v>
      </c>
      <c r="D488" s="85">
        <v>117.59</v>
      </c>
      <c r="E488" s="85">
        <v>89.99</v>
      </c>
      <c r="F488" s="85">
        <v>207.58</v>
      </c>
      <c r="G488" s="80"/>
    </row>
    <row r="489" spans="1:7">
      <c r="A489" s="82">
        <v>70858</v>
      </c>
      <c r="B489" s="83" t="s">
        <v>649</v>
      </c>
      <c r="C489" s="84" t="s">
        <v>168</v>
      </c>
      <c r="D489" s="85">
        <v>125.33</v>
      </c>
      <c r="E489" s="85">
        <v>97.19</v>
      </c>
      <c r="F489" s="85">
        <v>222.52</v>
      </c>
      <c r="G489" s="80"/>
    </row>
    <row r="490" spans="1:7">
      <c r="A490" s="82">
        <v>70859</v>
      </c>
      <c r="B490" s="83" t="s">
        <v>650</v>
      </c>
      <c r="C490" s="84" t="s">
        <v>168</v>
      </c>
      <c r="D490" s="85">
        <v>148.54</v>
      </c>
      <c r="E490" s="85">
        <v>104.39</v>
      </c>
      <c r="F490" s="85">
        <v>252.93</v>
      </c>
      <c r="G490" s="80"/>
    </row>
    <row r="491" spans="1:7">
      <c r="A491" s="82">
        <v>70860</v>
      </c>
      <c r="B491" s="83" t="s">
        <v>651</v>
      </c>
      <c r="C491" s="84" t="s">
        <v>168</v>
      </c>
      <c r="D491" s="85">
        <v>164</v>
      </c>
      <c r="E491" s="85">
        <v>111.59</v>
      </c>
      <c r="F491" s="85">
        <v>275.58999999999997</v>
      </c>
      <c r="G491" s="80"/>
    </row>
    <row r="492" spans="1:7">
      <c r="A492" s="82">
        <v>70861</v>
      </c>
      <c r="B492" s="83" t="s">
        <v>652</v>
      </c>
      <c r="C492" s="84" t="s">
        <v>168</v>
      </c>
      <c r="D492" s="85">
        <v>323.5</v>
      </c>
      <c r="E492" s="85">
        <v>118.79</v>
      </c>
      <c r="F492" s="85">
        <v>442.29</v>
      </c>
      <c r="G492" s="80"/>
    </row>
    <row r="493" spans="1:7">
      <c r="A493" s="82">
        <v>70862</v>
      </c>
      <c r="B493" s="83" t="s">
        <v>653</v>
      </c>
      <c r="C493" s="84" t="s">
        <v>168</v>
      </c>
      <c r="D493" s="85">
        <v>610.89</v>
      </c>
      <c r="E493" s="85">
        <v>133.19</v>
      </c>
      <c r="F493" s="85">
        <v>744.08</v>
      </c>
      <c r="G493" s="80"/>
    </row>
    <row r="494" spans="1:7">
      <c r="A494" s="82">
        <v>70880</v>
      </c>
      <c r="B494" s="83" t="s">
        <v>654</v>
      </c>
      <c r="C494" s="84" t="s">
        <v>168</v>
      </c>
      <c r="D494" s="85">
        <v>377.63</v>
      </c>
      <c r="E494" s="85">
        <v>125.99</v>
      </c>
      <c r="F494" s="85">
        <v>503.62</v>
      </c>
      <c r="G494" s="80"/>
    </row>
    <row r="495" spans="1:7">
      <c r="A495" s="82">
        <v>70890</v>
      </c>
      <c r="B495" s="83" t="s">
        <v>655</v>
      </c>
      <c r="C495" s="84" t="s">
        <v>168</v>
      </c>
      <c r="D495" s="85">
        <v>85</v>
      </c>
      <c r="E495" s="85">
        <v>82.79</v>
      </c>
      <c r="F495" s="85">
        <v>167.79</v>
      </c>
      <c r="G495" s="80"/>
    </row>
    <row r="496" spans="1:7">
      <c r="A496" s="82">
        <v>70891</v>
      </c>
      <c r="B496" s="83" t="s">
        <v>656</v>
      </c>
      <c r="C496" s="84" t="s">
        <v>168</v>
      </c>
      <c r="D496" s="85">
        <v>98.93</v>
      </c>
      <c r="E496" s="85">
        <v>89.99</v>
      </c>
      <c r="F496" s="85">
        <v>188.92</v>
      </c>
      <c r="G496" s="80"/>
    </row>
    <row r="497" spans="1:7">
      <c r="A497" s="82">
        <v>70892</v>
      </c>
      <c r="B497" s="83" t="s">
        <v>657</v>
      </c>
      <c r="C497" s="84" t="s">
        <v>168</v>
      </c>
      <c r="D497" s="85">
        <v>140.74</v>
      </c>
      <c r="E497" s="85">
        <v>97.19</v>
      </c>
      <c r="F497" s="85">
        <v>237.93</v>
      </c>
      <c r="G497" s="80"/>
    </row>
    <row r="498" spans="1:7">
      <c r="A498" s="82">
        <v>70893</v>
      </c>
      <c r="B498" s="83" t="s">
        <v>658</v>
      </c>
      <c r="C498" s="84" t="s">
        <v>168</v>
      </c>
      <c r="D498" s="85">
        <v>233.39</v>
      </c>
      <c r="E498" s="85">
        <v>104.39</v>
      </c>
      <c r="F498" s="85">
        <v>337.78</v>
      </c>
      <c r="G498" s="80"/>
    </row>
    <row r="499" spans="1:7">
      <c r="A499" s="82">
        <v>70894</v>
      </c>
      <c r="B499" s="83" t="s">
        <v>659</v>
      </c>
      <c r="C499" s="84" t="s">
        <v>168</v>
      </c>
      <c r="D499" s="85">
        <v>262.29000000000002</v>
      </c>
      <c r="E499" s="85">
        <v>111.59</v>
      </c>
      <c r="F499" s="85">
        <v>373.88</v>
      </c>
      <c r="G499" s="80"/>
    </row>
    <row r="500" spans="1:7">
      <c r="A500" s="82">
        <v>70910</v>
      </c>
      <c r="B500" s="83" t="s">
        <v>660</v>
      </c>
      <c r="C500" s="84" t="s">
        <v>168</v>
      </c>
      <c r="D500" s="85">
        <v>1.52</v>
      </c>
      <c r="E500" s="85">
        <v>0</v>
      </c>
      <c r="F500" s="85">
        <v>1.52</v>
      </c>
      <c r="G500" s="80"/>
    </row>
    <row r="501" spans="1:7">
      <c r="A501" s="82">
        <v>70911</v>
      </c>
      <c r="B501" s="83" t="s">
        <v>661</v>
      </c>
      <c r="C501" s="84" t="s">
        <v>168</v>
      </c>
      <c r="D501" s="85">
        <v>4.57</v>
      </c>
      <c r="E501" s="85">
        <v>0</v>
      </c>
      <c r="F501" s="85">
        <v>4.57</v>
      </c>
      <c r="G501" s="80"/>
    </row>
    <row r="502" spans="1:7">
      <c r="A502" s="82">
        <v>70920</v>
      </c>
      <c r="B502" s="83" t="s">
        <v>662</v>
      </c>
      <c r="C502" s="84" t="s">
        <v>168</v>
      </c>
      <c r="D502" s="85">
        <v>46.08</v>
      </c>
      <c r="E502" s="85">
        <v>7.19</v>
      </c>
      <c r="F502" s="85">
        <v>53.27</v>
      </c>
      <c r="G502" s="80"/>
    </row>
    <row r="503" spans="1:7">
      <c r="A503" s="82">
        <v>70921</v>
      </c>
      <c r="B503" s="83" t="s">
        <v>663</v>
      </c>
      <c r="C503" s="84" t="s">
        <v>168</v>
      </c>
      <c r="D503" s="85">
        <v>51.96</v>
      </c>
      <c r="E503" s="85">
        <v>7.19</v>
      </c>
      <c r="F503" s="85">
        <v>59.15</v>
      </c>
      <c r="G503" s="80"/>
    </row>
    <row r="504" spans="1:7">
      <c r="A504" s="82">
        <v>70922</v>
      </c>
      <c r="B504" s="83" t="s">
        <v>664</v>
      </c>
      <c r="C504" s="84" t="s">
        <v>168</v>
      </c>
      <c r="D504" s="85">
        <v>54</v>
      </c>
      <c r="E504" s="85">
        <v>7.19</v>
      </c>
      <c r="F504" s="85">
        <v>61.19</v>
      </c>
      <c r="G504" s="80"/>
    </row>
    <row r="505" spans="1:7">
      <c r="A505" s="82">
        <v>70924</v>
      </c>
      <c r="B505" s="83" t="s">
        <v>665</v>
      </c>
      <c r="C505" s="87" t="s">
        <v>216</v>
      </c>
      <c r="D505" s="85">
        <v>8.2899999999999991</v>
      </c>
      <c r="E505" s="85">
        <v>12.23</v>
      </c>
      <c r="F505" s="85">
        <v>20.52</v>
      </c>
      <c r="G505" s="80"/>
    </row>
    <row r="506" spans="1:7">
      <c r="A506" s="82">
        <v>70925</v>
      </c>
      <c r="B506" s="83" t="s">
        <v>666</v>
      </c>
      <c r="C506" s="87" t="s">
        <v>216</v>
      </c>
      <c r="D506" s="85">
        <v>1.19</v>
      </c>
      <c r="E506" s="85">
        <v>2.87</v>
      </c>
      <c r="F506" s="85">
        <v>4.0599999999999996</v>
      </c>
      <c r="G506" s="80"/>
    </row>
    <row r="507" spans="1:7">
      <c r="A507" s="82">
        <v>70926</v>
      </c>
      <c r="B507" s="83" t="s">
        <v>667</v>
      </c>
      <c r="C507" s="87" t="s">
        <v>216</v>
      </c>
      <c r="D507" s="85">
        <v>1.49</v>
      </c>
      <c r="E507" s="85">
        <v>2.87</v>
      </c>
      <c r="F507" s="85">
        <v>4.3600000000000003</v>
      </c>
      <c r="G507" s="80"/>
    </row>
    <row r="508" spans="1:7">
      <c r="A508" s="82">
        <v>70927</v>
      </c>
      <c r="B508" s="83" t="s">
        <v>668</v>
      </c>
      <c r="C508" s="87" t="s">
        <v>216</v>
      </c>
      <c r="D508" s="85">
        <v>0.5</v>
      </c>
      <c r="E508" s="85">
        <v>1.07</v>
      </c>
      <c r="F508" s="85">
        <v>1.57</v>
      </c>
      <c r="G508" s="80"/>
    </row>
    <row r="509" spans="1:7">
      <c r="A509" s="82">
        <v>70928</v>
      </c>
      <c r="B509" s="83" t="s">
        <v>669</v>
      </c>
      <c r="C509" s="87" t="s">
        <v>216</v>
      </c>
      <c r="D509" s="85">
        <v>0.5</v>
      </c>
      <c r="E509" s="85">
        <v>1.07</v>
      </c>
      <c r="F509" s="85">
        <v>1.57</v>
      </c>
      <c r="G509" s="80"/>
    </row>
    <row r="510" spans="1:7">
      <c r="A510" s="82">
        <v>70929</v>
      </c>
      <c r="B510" s="83" t="s">
        <v>670</v>
      </c>
      <c r="C510" s="87" t="s">
        <v>216</v>
      </c>
      <c r="D510" s="85">
        <v>9.5</v>
      </c>
      <c r="E510" s="85">
        <v>12.23</v>
      </c>
      <c r="F510" s="85">
        <v>21.73</v>
      </c>
      <c r="G510" s="80"/>
    </row>
    <row r="511" spans="1:7">
      <c r="A511" s="82">
        <v>70930</v>
      </c>
      <c r="B511" s="83" t="s">
        <v>671</v>
      </c>
      <c r="C511" s="87" t="s">
        <v>216</v>
      </c>
      <c r="D511" s="85">
        <v>2.37</v>
      </c>
      <c r="E511" s="85">
        <v>2.87</v>
      </c>
      <c r="F511" s="85">
        <v>5.24</v>
      </c>
      <c r="G511" s="80"/>
    </row>
    <row r="512" spans="1:7">
      <c r="A512" s="82">
        <v>70931</v>
      </c>
      <c r="B512" s="83" t="s">
        <v>672</v>
      </c>
      <c r="C512" s="87" t="s">
        <v>216</v>
      </c>
      <c r="D512" s="85">
        <v>3.29</v>
      </c>
      <c r="E512" s="85">
        <v>2.87</v>
      </c>
      <c r="F512" s="85">
        <v>6.16</v>
      </c>
      <c r="G512" s="80"/>
    </row>
    <row r="513" spans="1:7">
      <c r="A513" s="82">
        <v>70932</v>
      </c>
      <c r="B513" s="83" t="s">
        <v>673</v>
      </c>
      <c r="C513" s="87" t="s">
        <v>216</v>
      </c>
      <c r="D513" s="85">
        <v>0.25</v>
      </c>
      <c r="E513" s="85">
        <v>1.07</v>
      </c>
      <c r="F513" s="85">
        <v>1.32</v>
      </c>
      <c r="G513" s="80"/>
    </row>
    <row r="514" spans="1:7">
      <c r="A514" s="82">
        <v>70933</v>
      </c>
      <c r="B514" s="83" t="s">
        <v>674</v>
      </c>
      <c r="C514" s="87" t="s">
        <v>216</v>
      </c>
      <c r="D514" s="85">
        <v>0.25</v>
      </c>
      <c r="E514" s="85">
        <v>1.07</v>
      </c>
      <c r="F514" s="85">
        <v>1.32</v>
      </c>
      <c r="G514" s="80"/>
    </row>
    <row r="515" spans="1:7">
      <c r="A515" s="82">
        <v>71016</v>
      </c>
      <c r="B515" s="83" t="s">
        <v>675</v>
      </c>
      <c r="C515" s="87" t="s">
        <v>216</v>
      </c>
      <c r="D515" s="85">
        <v>7.23</v>
      </c>
      <c r="E515" s="85">
        <v>14.39</v>
      </c>
      <c r="F515" s="85">
        <v>21.62</v>
      </c>
      <c r="G515" s="80"/>
    </row>
    <row r="516" spans="1:7">
      <c r="A516" s="82">
        <v>71020</v>
      </c>
      <c r="B516" s="83" t="s">
        <v>676</v>
      </c>
      <c r="C516" s="84" t="s">
        <v>168</v>
      </c>
      <c r="D516" s="85">
        <v>10.220000000000001</v>
      </c>
      <c r="E516" s="85">
        <v>16.190000000000001</v>
      </c>
      <c r="F516" s="85">
        <v>26.41</v>
      </c>
      <c r="G516" s="80"/>
    </row>
    <row r="517" spans="1:7">
      <c r="A517" s="82">
        <v>71026</v>
      </c>
      <c r="B517" s="83" t="s">
        <v>677</v>
      </c>
      <c r="C517" s="84" t="s">
        <v>168</v>
      </c>
      <c r="D517" s="85">
        <v>1.44</v>
      </c>
      <c r="E517" s="85">
        <v>1.79</v>
      </c>
      <c r="F517" s="85">
        <v>3.23</v>
      </c>
      <c r="G517" s="80"/>
    </row>
    <row r="518" spans="1:7">
      <c r="A518" s="82">
        <v>71030</v>
      </c>
      <c r="B518" s="83" t="s">
        <v>678</v>
      </c>
      <c r="C518" s="84" t="s">
        <v>168</v>
      </c>
      <c r="D518" s="85">
        <v>4.25</v>
      </c>
      <c r="E518" s="85">
        <v>5.39</v>
      </c>
      <c r="F518" s="85">
        <v>9.64</v>
      </c>
      <c r="G518" s="80"/>
    </row>
    <row r="519" spans="1:7">
      <c r="A519" s="82">
        <v>71031</v>
      </c>
      <c r="B519" s="83" t="s">
        <v>679</v>
      </c>
      <c r="C519" s="84" t="s">
        <v>168</v>
      </c>
      <c r="D519" s="85">
        <v>4.34</v>
      </c>
      <c r="E519" s="85">
        <v>5.39</v>
      </c>
      <c r="F519" s="85">
        <v>9.73</v>
      </c>
      <c r="G519" s="80"/>
    </row>
    <row r="520" spans="1:7">
      <c r="A520" s="82">
        <v>71032</v>
      </c>
      <c r="B520" s="83" t="s">
        <v>680</v>
      </c>
      <c r="C520" s="84" t="s">
        <v>168</v>
      </c>
      <c r="D520" s="85">
        <v>6.08</v>
      </c>
      <c r="E520" s="85">
        <v>7.19</v>
      </c>
      <c r="F520" s="85">
        <v>13.27</v>
      </c>
      <c r="G520" s="80"/>
    </row>
    <row r="521" spans="1:7">
      <c r="A521" s="82">
        <v>71033</v>
      </c>
      <c r="B521" s="83" t="s">
        <v>681</v>
      </c>
      <c r="C521" s="84" t="s">
        <v>168</v>
      </c>
      <c r="D521" s="85">
        <v>8.44</v>
      </c>
      <c r="E521" s="85">
        <v>7.19</v>
      </c>
      <c r="F521" s="85">
        <v>15.63</v>
      </c>
      <c r="G521" s="80"/>
    </row>
    <row r="522" spans="1:7">
      <c r="A522" s="82">
        <v>71034</v>
      </c>
      <c r="B522" s="83" t="s">
        <v>682</v>
      </c>
      <c r="C522" s="84" t="s">
        <v>168</v>
      </c>
      <c r="D522" s="85">
        <v>10.76</v>
      </c>
      <c r="E522" s="85">
        <v>10.79</v>
      </c>
      <c r="F522" s="85">
        <v>21.55</v>
      </c>
      <c r="G522" s="80"/>
    </row>
    <row r="523" spans="1:7">
      <c r="A523" s="82">
        <v>71035</v>
      </c>
      <c r="B523" s="83" t="s">
        <v>683</v>
      </c>
      <c r="C523" s="84" t="s">
        <v>168</v>
      </c>
      <c r="D523" s="85">
        <v>11.87</v>
      </c>
      <c r="E523" s="85">
        <v>10.79</v>
      </c>
      <c r="F523" s="85">
        <v>22.66</v>
      </c>
      <c r="G523" s="80"/>
    </row>
    <row r="524" spans="1:7">
      <c r="A524" s="82">
        <v>71036</v>
      </c>
      <c r="B524" s="83" t="s">
        <v>684</v>
      </c>
      <c r="C524" s="84" t="s">
        <v>168</v>
      </c>
      <c r="D524" s="85">
        <v>14.68</v>
      </c>
      <c r="E524" s="85">
        <v>14.39</v>
      </c>
      <c r="F524" s="85">
        <v>29.07</v>
      </c>
      <c r="G524" s="80"/>
    </row>
    <row r="525" spans="1:7">
      <c r="A525" s="82">
        <v>71037</v>
      </c>
      <c r="B525" s="83" t="s">
        <v>685</v>
      </c>
      <c r="C525" s="84" t="s">
        <v>168</v>
      </c>
      <c r="D525" s="85">
        <v>21.58</v>
      </c>
      <c r="E525" s="85">
        <v>14.39</v>
      </c>
      <c r="F525" s="85">
        <v>35.97</v>
      </c>
      <c r="G525" s="80"/>
    </row>
    <row r="526" spans="1:7">
      <c r="A526" s="82">
        <v>71038</v>
      </c>
      <c r="B526" s="83" t="s">
        <v>686</v>
      </c>
      <c r="C526" s="84" t="s">
        <v>168</v>
      </c>
      <c r="D526" s="85">
        <v>32.590000000000003</v>
      </c>
      <c r="E526" s="85">
        <v>17.989999999999998</v>
      </c>
      <c r="F526" s="85">
        <v>50.58</v>
      </c>
      <c r="G526" s="80"/>
    </row>
    <row r="527" spans="1:7">
      <c r="A527" s="82">
        <v>71039</v>
      </c>
      <c r="B527" s="83" t="s">
        <v>687</v>
      </c>
      <c r="C527" s="84" t="s">
        <v>168</v>
      </c>
      <c r="D527" s="85">
        <v>36.049999999999997</v>
      </c>
      <c r="E527" s="85">
        <v>17.989999999999998</v>
      </c>
      <c r="F527" s="85">
        <v>54.04</v>
      </c>
      <c r="G527" s="80"/>
    </row>
    <row r="528" spans="1:7">
      <c r="A528" s="82">
        <v>71040</v>
      </c>
      <c r="B528" s="83" t="s">
        <v>688</v>
      </c>
      <c r="C528" s="84" t="s">
        <v>168</v>
      </c>
      <c r="D528" s="85">
        <v>43.21</v>
      </c>
      <c r="E528" s="85">
        <v>21.59</v>
      </c>
      <c r="F528" s="85">
        <v>64.8</v>
      </c>
      <c r="G528" s="80"/>
    </row>
    <row r="529" spans="1:7">
      <c r="A529" s="82">
        <v>71041</v>
      </c>
      <c r="B529" s="83" t="s">
        <v>689</v>
      </c>
      <c r="C529" s="84" t="s">
        <v>168</v>
      </c>
      <c r="D529" s="85">
        <v>62.56</v>
      </c>
      <c r="E529" s="85">
        <v>21.59</v>
      </c>
      <c r="F529" s="85">
        <v>84.15</v>
      </c>
      <c r="G529" s="80"/>
    </row>
    <row r="530" spans="1:7" ht="18">
      <c r="A530" s="82">
        <v>71043</v>
      </c>
      <c r="B530" s="86" t="s">
        <v>690</v>
      </c>
      <c r="C530" s="87" t="s">
        <v>216</v>
      </c>
      <c r="D530" s="85">
        <v>4.3</v>
      </c>
      <c r="E530" s="85">
        <v>10.43</v>
      </c>
      <c r="F530" s="85">
        <v>14.73</v>
      </c>
      <c r="G530" s="80"/>
    </row>
    <row r="531" spans="1:7">
      <c r="A531" s="82">
        <v>71060</v>
      </c>
      <c r="B531" s="83" t="s">
        <v>691</v>
      </c>
      <c r="C531" s="84" t="s">
        <v>168</v>
      </c>
      <c r="D531" s="85">
        <v>90.06</v>
      </c>
      <c r="E531" s="85">
        <v>72</v>
      </c>
      <c r="F531" s="85">
        <v>162.06</v>
      </c>
      <c r="G531" s="80"/>
    </row>
    <row r="532" spans="1:7">
      <c r="A532" s="82">
        <v>71061</v>
      </c>
      <c r="B532" s="83" t="s">
        <v>692</v>
      </c>
      <c r="C532" s="84" t="s">
        <v>168</v>
      </c>
      <c r="D532" s="85">
        <v>100.71</v>
      </c>
      <c r="E532" s="85">
        <v>75.59</v>
      </c>
      <c r="F532" s="85">
        <v>176.3</v>
      </c>
      <c r="G532" s="80"/>
    </row>
    <row r="533" spans="1:7">
      <c r="A533" s="82">
        <v>71062</v>
      </c>
      <c r="B533" s="83" t="s">
        <v>693</v>
      </c>
      <c r="C533" s="84" t="s">
        <v>168</v>
      </c>
      <c r="D533" s="85">
        <v>122.78</v>
      </c>
      <c r="E533" s="85">
        <v>79.19</v>
      </c>
      <c r="F533" s="85">
        <v>201.97</v>
      </c>
      <c r="G533" s="80"/>
    </row>
    <row r="534" spans="1:7">
      <c r="A534" s="82">
        <v>71063</v>
      </c>
      <c r="B534" s="83" t="s">
        <v>694</v>
      </c>
      <c r="C534" s="84" t="s">
        <v>168</v>
      </c>
      <c r="D534" s="85">
        <v>156.31</v>
      </c>
      <c r="E534" s="85">
        <v>82.79</v>
      </c>
      <c r="F534" s="85">
        <v>239.1</v>
      </c>
      <c r="G534" s="80"/>
    </row>
    <row r="535" spans="1:7">
      <c r="A535" s="82">
        <v>71064</v>
      </c>
      <c r="B535" s="83" t="s">
        <v>695</v>
      </c>
      <c r="C535" s="84" t="s">
        <v>168</v>
      </c>
      <c r="D535" s="85">
        <v>210.34</v>
      </c>
      <c r="E535" s="85">
        <v>86.39</v>
      </c>
      <c r="F535" s="85">
        <v>296.73</v>
      </c>
      <c r="G535" s="80"/>
    </row>
    <row r="536" spans="1:7">
      <c r="A536" s="82">
        <v>71073</v>
      </c>
      <c r="B536" s="83" t="s">
        <v>696</v>
      </c>
      <c r="C536" s="87" t="s">
        <v>216</v>
      </c>
      <c r="D536" s="85">
        <v>269.16000000000003</v>
      </c>
      <c r="E536" s="85">
        <v>89.99</v>
      </c>
      <c r="F536" s="85">
        <v>359.15</v>
      </c>
      <c r="G536" s="80"/>
    </row>
    <row r="537" spans="1:7">
      <c r="A537" s="82">
        <v>71074</v>
      </c>
      <c r="B537" s="83" t="s">
        <v>697</v>
      </c>
      <c r="C537" s="87" t="s">
        <v>216</v>
      </c>
      <c r="D537" s="85">
        <v>510.41</v>
      </c>
      <c r="E537" s="85">
        <v>93.59</v>
      </c>
      <c r="F537" s="85">
        <v>604</v>
      </c>
      <c r="G537" s="80"/>
    </row>
    <row r="538" spans="1:7">
      <c r="A538" s="82">
        <v>71075</v>
      </c>
      <c r="B538" s="83" t="s">
        <v>698</v>
      </c>
      <c r="C538" s="87" t="s">
        <v>216</v>
      </c>
      <c r="D538" s="85">
        <v>679.01</v>
      </c>
      <c r="E538" s="85">
        <v>97.19</v>
      </c>
      <c r="F538" s="85">
        <v>776.2</v>
      </c>
      <c r="G538" s="80"/>
    </row>
    <row r="539" spans="1:7">
      <c r="A539" s="82">
        <v>71096</v>
      </c>
      <c r="B539" s="83" t="s">
        <v>699</v>
      </c>
      <c r="C539" s="87" t="s">
        <v>216</v>
      </c>
      <c r="D539" s="85">
        <v>2.82</v>
      </c>
      <c r="E539" s="85">
        <v>2.5099999999999998</v>
      </c>
      <c r="F539" s="85">
        <v>5.33</v>
      </c>
      <c r="G539" s="80"/>
    </row>
    <row r="540" spans="1:7">
      <c r="A540" s="82">
        <v>71097</v>
      </c>
      <c r="B540" s="83" t="s">
        <v>700</v>
      </c>
      <c r="C540" s="87" t="s">
        <v>216</v>
      </c>
      <c r="D540" s="85">
        <v>4.0999999999999996</v>
      </c>
      <c r="E540" s="85">
        <v>3.59</v>
      </c>
      <c r="F540" s="85">
        <v>7.69</v>
      </c>
      <c r="G540" s="80"/>
    </row>
    <row r="541" spans="1:7">
      <c r="A541" s="82">
        <v>71098</v>
      </c>
      <c r="B541" s="83" t="s">
        <v>701</v>
      </c>
      <c r="C541" s="87" t="s">
        <v>216</v>
      </c>
      <c r="D541" s="85">
        <v>6.29</v>
      </c>
      <c r="E541" s="85">
        <v>3.59</v>
      </c>
      <c r="F541" s="85">
        <v>9.8800000000000008</v>
      </c>
      <c r="G541" s="80"/>
    </row>
    <row r="542" spans="1:7">
      <c r="A542" s="82">
        <v>71099</v>
      </c>
      <c r="B542" s="83" t="s">
        <v>702</v>
      </c>
      <c r="C542" s="87" t="s">
        <v>216</v>
      </c>
      <c r="D542" s="85">
        <v>7.64</v>
      </c>
      <c r="E542" s="85">
        <v>3.59</v>
      </c>
      <c r="F542" s="85">
        <v>11.23</v>
      </c>
      <c r="G542" s="80"/>
    </row>
    <row r="543" spans="1:7">
      <c r="A543" s="82">
        <v>71100</v>
      </c>
      <c r="B543" s="83" t="s">
        <v>703</v>
      </c>
      <c r="C543" s="84" t="s">
        <v>168</v>
      </c>
      <c r="D543" s="85">
        <v>20.5</v>
      </c>
      <c r="E543" s="85">
        <v>4.3099999999999996</v>
      </c>
      <c r="F543" s="85">
        <v>24.81</v>
      </c>
      <c r="G543" s="80"/>
    </row>
    <row r="544" spans="1:7">
      <c r="A544" s="82">
        <v>71101</v>
      </c>
      <c r="B544" s="83" t="s">
        <v>704</v>
      </c>
      <c r="C544" s="84" t="s">
        <v>168</v>
      </c>
      <c r="D544" s="85">
        <v>2.56</v>
      </c>
      <c r="E544" s="85">
        <v>2.5099999999999998</v>
      </c>
      <c r="F544" s="85">
        <v>5.07</v>
      </c>
      <c r="G544" s="80"/>
    </row>
    <row r="545" spans="1:7">
      <c r="A545" s="82">
        <v>71102</v>
      </c>
      <c r="B545" s="83" t="s">
        <v>705</v>
      </c>
      <c r="C545" s="87" t="s">
        <v>216</v>
      </c>
      <c r="D545" s="85">
        <v>4.57</v>
      </c>
      <c r="E545" s="85">
        <v>3.59</v>
      </c>
      <c r="F545" s="85">
        <v>8.16</v>
      </c>
      <c r="G545" s="80"/>
    </row>
    <row r="546" spans="1:7">
      <c r="A546" s="82">
        <v>71103</v>
      </c>
      <c r="B546" s="83" t="s">
        <v>706</v>
      </c>
      <c r="C546" s="87" t="s">
        <v>216</v>
      </c>
      <c r="D546" s="85">
        <v>7.95</v>
      </c>
      <c r="E546" s="85">
        <v>3.59</v>
      </c>
      <c r="F546" s="85">
        <v>11.54</v>
      </c>
      <c r="G546" s="80"/>
    </row>
    <row r="547" spans="1:7">
      <c r="A547" s="82">
        <v>71104</v>
      </c>
      <c r="B547" s="83" t="s">
        <v>707</v>
      </c>
      <c r="C547" s="87" t="s">
        <v>216</v>
      </c>
      <c r="D547" s="85">
        <v>9.8800000000000008</v>
      </c>
      <c r="E547" s="85">
        <v>3.59</v>
      </c>
      <c r="F547" s="85">
        <v>13.47</v>
      </c>
      <c r="G547" s="80"/>
    </row>
    <row r="548" spans="1:7">
      <c r="A548" s="82">
        <v>71105</v>
      </c>
      <c r="B548" s="83" t="s">
        <v>708</v>
      </c>
      <c r="C548" s="87" t="s">
        <v>216</v>
      </c>
      <c r="D548" s="85">
        <v>20.5</v>
      </c>
      <c r="E548" s="85">
        <v>4.3099999999999996</v>
      </c>
      <c r="F548" s="85">
        <v>24.81</v>
      </c>
      <c r="G548" s="80"/>
    </row>
    <row r="549" spans="1:7">
      <c r="A549" s="82">
        <v>71110</v>
      </c>
      <c r="B549" s="83" t="s">
        <v>709</v>
      </c>
      <c r="C549" s="84" t="s">
        <v>168</v>
      </c>
      <c r="D549" s="85">
        <v>390.22</v>
      </c>
      <c r="E549" s="85">
        <v>16.55</v>
      </c>
      <c r="F549" s="85">
        <v>406.77</v>
      </c>
      <c r="G549" s="80"/>
    </row>
    <row r="550" spans="1:7">
      <c r="A550" s="82">
        <v>71111</v>
      </c>
      <c r="B550" s="83" t="s">
        <v>710</v>
      </c>
      <c r="C550" s="84" t="s">
        <v>168</v>
      </c>
      <c r="D550" s="85">
        <v>24.16</v>
      </c>
      <c r="E550" s="85">
        <v>7.19</v>
      </c>
      <c r="F550" s="85">
        <v>31.35</v>
      </c>
      <c r="G550" s="80"/>
    </row>
    <row r="551" spans="1:7">
      <c r="A551" s="82">
        <v>71115</v>
      </c>
      <c r="B551" s="83" t="s">
        <v>711</v>
      </c>
      <c r="C551" s="84" t="s">
        <v>168</v>
      </c>
      <c r="D551" s="85">
        <v>19.760000000000002</v>
      </c>
      <c r="E551" s="85">
        <v>5.75</v>
      </c>
      <c r="F551" s="85">
        <v>25.51</v>
      </c>
      <c r="G551" s="80"/>
    </row>
    <row r="552" spans="1:7">
      <c r="A552" s="82">
        <v>71120</v>
      </c>
      <c r="B552" s="83" t="s">
        <v>712</v>
      </c>
      <c r="C552" s="84" t="s">
        <v>168</v>
      </c>
      <c r="D552" s="85">
        <v>3.49</v>
      </c>
      <c r="E552" s="85">
        <v>3.59</v>
      </c>
      <c r="F552" s="85">
        <v>7.08</v>
      </c>
      <c r="G552" s="80"/>
    </row>
    <row r="553" spans="1:7">
      <c r="A553" s="82">
        <v>71121</v>
      </c>
      <c r="B553" s="83" t="s">
        <v>713</v>
      </c>
      <c r="C553" s="84" t="s">
        <v>168</v>
      </c>
      <c r="D553" s="85">
        <v>4.1900000000000004</v>
      </c>
      <c r="E553" s="85">
        <v>4.67</v>
      </c>
      <c r="F553" s="85">
        <v>8.86</v>
      </c>
      <c r="G553" s="80"/>
    </row>
    <row r="554" spans="1:7">
      <c r="A554" s="82">
        <v>71122</v>
      </c>
      <c r="B554" s="83" t="s">
        <v>714</v>
      </c>
      <c r="C554" s="84" t="s">
        <v>168</v>
      </c>
      <c r="D554" s="85">
        <v>5.53</v>
      </c>
      <c r="E554" s="85">
        <v>5.03</v>
      </c>
      <c r="F554" s="85">
        <v>10.56</v>
      </c>
      <c r="G554" s="80"/>
    </row>
    <row r="555" spans="1:7">
      <c r="A555" s="82">
        <v>71123</v>
      </c>
      <c r="B555" s="83" t="s">
        <v>715</v>
      </c>
      <c r="C555" s="84" t="s">
        <v>168</v>
      </c>
      <c r="D555" s="85">
        <v>11.39</v>
      </c>
      <c r="E555" s="85">
        <v>10.79</v>
      </c>
      <c r="F555" s="85">
        <v>22.18</v>
      </c>
      <c r="G555" s="80"/>
    </row>
    <row r="556" spans="1:7">
      <c r="A556" s="82">
        <v>71124</v>
      </c>
      <c r="B556" s="83" t="s">
        <v>716</v>
      </c>
      <c r="C556" s="84" t="s">
        <v>168</v>
      </c>
      <c r="D556" s="85">
        <v>15.07</v>
      </c>
      <c r="E556" s="85">
        <v>12.59</v>
      </c>
      <c r="F556" s="85">
        <v>27.66</v>
      </c>
      <c r="G556" s="80"/>
    </row>
    <row r="557" spans="1:7">
      <c r="A557" s="82">
        <v>71125</v>
      </c>
      <c r="B557" s="83" t="s">
        <v>717</v>
      </c>
      <c r="C557" s="84" t="s">
        <v>168</v>
      </c>
      <c r="D557" s="85">
        <v>27.35</v>
      </c>
      <c r="E557" s="85">
        <v>16.91</v>
      </c>
      <c r="F557" s="85">
        <v>44.26</v>
      </c>
      <c r="G557" s="80"/>
    </row>
    <row r="558" spans="1:7">
      <c r="A558" s="82">
        <v>71126</v>
      </c>
      <c r="B558" s="83" t="s">
        <v>718</v>
      </c>
      <c r="C558" s="84" t="s">
        <v>168</v>
      </c>
      <c r="D558" s="85">
        <v>59.88</v>
      </c>
      <c r="E558" s="85">
        <v>36</v>
      </c>
      <c r="F558" s="85">
        <v>95.88</v>
      </c>
      <c r="G558" s="80"/>
    </row>
    <row r="559" spans="1:7">
      <c r="A559" s="82">
        <v>71127</v>
      </c>
      <c r="B559" s="83" t="s">
        <v>719</v>
      </c>
      <c r="C559" s="84" t="s">
        <v>168</v>
      </c>
      <c r="D559" s="85">
        <v>70.790000000000006</v>
      </c>
      <c r="E559" s="85">
        <v>53.99</v>
      </c>
      <c r="F559" s="85">
        <v>124.78</v>
      </c>
      <c r="G559" s="80"/>
    </row>
    <row r="560" spans="1:7">
      <c r="A560" s="82">
        <v>71128</v>
      </c>
      <c r="B560" s="83" t="s">
        <v>720</v>
      </c>
      <c r="C560" s="84" t="s">
        <v>168</v>
      </c>
      <c r="D560" s="85">
        <v>117.44</v>
      </c>
      <c r="E560" s="85">
        <v>64.790000000000006</v>
      </c>
      <c r="F560" s="85">
        <v>182.23</v>
      </c>
      <c r="G560" s="80"/>
    </row>
    <row r="561" spans="1:7">
      <c r="A561" s="82">
        <v>71140</v>
      </c>
      <c r="B561" s="83" t="s">
        <v>721</v>
      </c>
      <c r="C561" s="84" t="s">
        <v>168</v>
      </c>
      <c r="D561" s="85">
        <v>2.54</v>
      </c>
      <c r="E561" s="85">
        <v>2.5099999999999998</v>
      </c>
      <c r="F561" s="85">
        <v>5.05</v>
      </c>
      <c r="G561" s="80"/>
    </row>
    <row r="562" spans="1:7">
      <c r="A562" s="82">
        <v>71141</v>
      </c>
      <c r="B562" s="83" t="s">
        <v>722</v>
      </c>
      <c r="C562" s="84" t="s">
        <v>168</v>
      </c>
      <c r="D562" s="85">
        <v>3.54</v>
      </c>
      <c r="E562" s="85">
        <v>3.59</v>
      </c>
      <c r="F562" s="85">
        <v>7.13</v>
      </c>
      <c r="G562" s="80"/>
    </row>
    <row r="563" spans="1:7">
      <c r="A563" s="82">
        <v>71142</v>
      </c>
      <c r="B563" s="83" t="s">
        <v>723</v>
      </c>
      <c r="C563" s="84" t="s">
        <v>168</v>
      </c>
      <c r="D563" s="85">
        <v>4.08</v>
      </c>
      <c r="E563" s="85">
        <v>4.67</v>
      </c>
      <c r="F563" s="85">
        <v>8.75</v>
      </c>
      <c r="G563" s="80"/>
    </row>
    <row r="564" spans="1:7">
      <c r="A564" s="82">
        <v>71143</v>
      </c>
      <c r="B564" s="83" t="s">
        <v>724</v>
      </c>
      <c r="C564" s="84" t="s">
        <v>168</v>
      </c>
      <c r="D564" s="85">
        <v>4.8499999999999996</v>
      </c>
      <c r="E564" s="85">
        <v>7.19</v>
      </c>
      <c r="F564" s="85">
        <v>12.04</v>
      </c>
      <c r="G564" s="80"/>
    </row>
    <row r="565" spans="1:7">
      <c r="A565" s="82">
        <v>71144</v>
      </c>
      <c r="B565" s="83" t="s">
        <v>725</v>
      </c>
      <c r="C565" s="84" t="s">
        <v>168</v>
      </c>
      <c r="D565" s="85">
        <v>7.31</v>
      </c>
      <c r="E565" s="85">
        <v>13.95</v>
      </c>
      <c r="F565" s="85">
        <v>21.26</v>
      </c>
      <c r="G565" s="80"/>
    </row>
    <row r="566" spans="1:7">
      <c r="A566" s="82">
        <v>71145</v>
      </c>
      <c r="B566" s="83" t="s">
        <v>726</v>
      </c>
      <c r="C566" s="84" t="s">
        <v>168</v>
      </c>
      <c r="D566" s="85">
        <v>9.8699999999999992</v>
      </c>
      <c r="E566" s="85">
        <v>13.67</v>
      </c>
      <c r="F566" s="85">
        <v>23.54</v>
      </c>
      <c r="G566" s="80"/>
    </row>
    <row r="567" spans="1:7">
      <c r="A567" s="82">
        <v>71146</v>
      </c>
      <c r="B567" s="83" t="s">
        <v>727</v>
      </c>
      <c r="C567" s="84" t="s">
        <v>168</v>
      </c>
      <c r="D567" s="85">
        <v>15.86</v>
      </c>
      <c r="E567" s="85">
        <v>28.79</v>
      </c>
      <c r="F567" s="85">
        <v>44.65</v>
      </c>
      <c r="G567" s="80"/>
    </row>
    <row r="568" spans="1:7">
      <c r="A568" s="82">
        <v>71147</v>
      </c>
      <c r="B568" s="83" t="s">
        <v>728</v>
      </c>
      <c r="C568" s="84" t="s">
        <v>168</v>
      </c>
      <c r="D568" s="85">
        <v>25.96</v>
      </c>
      <c r="E568" s="85">
        <v>36</v>
      </c>
      <c r="F568" s="85">
        <v>61.96</v>
      </c>
      <c r="G568" s="80"/>
    </row>
    <row r="569" spans="1:7">
      <c r="A569" s="82">
        <v>71148</v>
      </c>
      <c r="B569" s="83" t="s">
        <v>729</v>
      </c>
      <c r="C569" s="84" t="s">
        <v>168</v>
      </c>
      <c r="D569" s="85">
        <v>57.26</v>
      </c>
      <c r="E569" s="85">
        <v>43.19</v>
      </c>
      <c r="F569" s="85">
        <v>100.45</v>
      </c>
      <c r="G569" s="80"/>
    </row>
    <row r="570" spans="1:7">
      <c r="A570" s="82">
        <v>71150</v>
      </c>
      <c r="B570" s="83" t="s">
        <v>730</v>
      </c>
      <c r="C570" s="84" t="s">
        <v>168</v>
      </c>
      <c r="D570" s="85">
        <v>7.11</v>
      </c>
      <c r="E570" s="85">
        <v>3.59</v>
      </c>
      <c r="F570" s="85">
        <v>10.7</v>
      </c>
      <c r="G570" s="80"/>
    </row>
    <row r="571" spans="1:7">
      <c r="A571" s="82">
        <v>71151</v>
      </c>
      <c r="B571" s="83" t="s">
        <v>731</v>
      </c>
      <c r="C571" s="84" t="s">
        <v>168</v>
      </c>
      <c r="D571" s="85">
        <v>8.65</v>
      </c>
      <c r="E571" s="85">
        <v>4.67</v>
      </c>
      <c r="F571" s="85">
        <v>13.32</v>
      </c>
      <c r="G571" s="80"/>
    </row>
    <row r="572" spans="1:7">
      <c r="A572" s="82">
        <v>71152</v>
      </c>
      <c r="B572" s="83" t="s">
        <v>732</v>
      </c>
      <c r="C572" s="84" t="s">
        <v>168</v>
      </c>
      <c r="D572" s="85">
        <v>10.99</v>
      </c>
      <c r="E572" s="85">
        <v>5.03</v>
      </c>
      <c r="F572" s="85">
        <v>16.02</v>
      </c>
      <c r="G572" s="80"/>
    </row>
    <row r="573" spans="1:7">
      <c r="A573" s="82">
        <v>71153</v>
      </c>
      <c r="B573" s="83" t="s">
        <v>733</v>
      </c>
      <c r="C573" s="84" t="s">
        <v>168</v>
      </c>
      <c r="D573" s="85">
        <v>24.46</v>
      </c>
      <c r="E573" s="85">
        <v>10.79</v>
      </c>
      <c r="F573" s="85">
        <v>35.25</v>
      </c>
      <c r="G573" s="80"/>
    </row>
    <row r="574" spans="1:7">
      <c r="A574" s="82">
        <v>71154</v>
      </c>
      <c r="B574" s="83" t="s">
        <v>734</v>
      </c>
      <c r="C574" s="84" t="s">
        <v>168</v>
      </c>
      <c r="D574" s="85">
        <v>37.54</v>
      </c>
      <c r="E574" s="85">
        <v>12.59</v>
      </c>
      <c r="F574" s="85">
        <v>50.13</v>
      </c>
      <c r="G574" s="80"/>
    </row>
    <row r="575" spans="1:7">
      <c r="A575" s="82">
        <v>71155</v>
      </c>
      <c r="B575" s="83" t="s">
        <v>735</v>
      </c>
      <c r="C575" s="84" t="s">
        <v>168</v>
      </c>
      <c r="D575" s="85">
        <v>40.54</v>
      </c>
      <c r="E575" s="85">
        <v>16.91</v>
      </c>
      <c r="F575" s="85">
        <v>57.45</v>
      </c>
      <c r="G575" s="80"/>
    </row>
    <row r="576" spans="1:7">
      <c r="A576" s="82">
        <v>71156</v>
      </c>
      <c r="B576" s="83" t="s">
        <v>736</v>
      </c>
      <c r="C576" s="84" t="s">
        <v>168</v>
      </c>
      <c r="D576" s="85">
        <v>141.68</v>
      </c>
      <c r="E576" s="85">
        <v>36</v>
      </c>
      <c r="F576" s="85">
        <v>177.68</v>
      </c>
      <c r="G576" s="80"/>
    </row>
    <row r="577" spans="1:7">
      <c r="A577" s="82">
        <v>71157</v>
      </c>
      <c r="B577" s="83" t="s">
        <v>737</v>
      </c>
      <c r="C577" s="84" t="s">
        <v>168</v>
      </c>
      <c r="D577" s="85">
        <v>163.05000000000001</v>
      </c>
      <c r="E577" s="85">
        <v>53.99</v>
      </c>
      <c r="F577" s="85">
        <v>217.04</v>
      </c>
      <c r="G577" s="80"/>
    </row>
    <row r="578" spans="1:7">
      <c r="A578" s="82">
        <v>71158</v>
      </c>
      <c r="B578" s="83" t="s">
        <v>738</v>
      </c>
      <c r="C578" s="84" t="s">
        <v>168</v>
      </c>
      <c r="D578" s="85">
        <v>243.25</v>
      </c>
      <c r="E578" s="85">
        <v>64.790000000000006</v>
      </c>
      <c r="F578" s="85">
        <v>308.04000000000002</v>
      </c>
      <c r="G578" s="80"/>
    </row>
    <row r="579" spans="1:7">
      <c r="A579" s="82">
        <v>71159</v>
      </c>
      <c r="B579" s="83" t="s">
        <v>739</v>
      </c>
      <c r="C579" s="84" t="s">
        <v>168</v>
      </c>
      <c r="D579" s="85">
        <v>23.18</v>
      </c>
      <c r="E579" s="85">
        <v>5.75</v>
      </c>
      <c r="F579" s="85">
        <v>28.93</v>
      </c>
      <c r="G579" s="80"/>
    </row>
    <row r="580" spans="1:7">
      <c r="A580" s="82">
        <v>71170</v>
      </c>
      <c r="B580" s="83" t="s">
        <v>740</v>
      </c>
      <c r="C580" s="84" t="s">
        <v>168</v>
      </c>
      <c r="D580" s="85">
        <v>45.08</v>
      </c>
      <c r="E580" s="85">
        <v>7.55</v>
      </c>
      <c r="F580" s="85">
        <v>52.63</v>
      </c>
      <c r="G580" s="80"/>
    </row>
    <row r="581" spans="1:7">
      <c r="A581" s="82">
        <v>71171</v>
      </c>
      <c r="B581" s="83" t="s">
        <v>741</v>
      </c>
      <c r="C581" s="84" t="s">
        <v>168</v>
      </c>
      <c r="D581" s="85">
        <v>11.54</v>
      </c>
      <c r="E581" s="85">
        <v>10.79</v>
      </c>
      <c r="F581" s="85">
        <v>22.33</v>
      </c>
      <c r="G581" s="80"/>
    </row>
    <row r="582" spans="1:7">
      <c r="A582" s="82">
        <v>71172</v>
      </c>
      <c r="B582" s="83" t="s">
        <v>742</v>
      </c>
      <c r="C582" s="84" t="s">
        <v>168</v>
      </c>
      <c r="D582" s="85">
        <v>13.9</v>
      </c>
      <c r="E582" s="85">
        <v>10.79</v>
      </c>
      <c r="F582" s="85">
        <v>24.69</v>
      </c>
      <c r="G582" s="80"/>
    </row>
    <row r="583" spans="1:7">
      <c r="A583" s="82">
        <v>71173</v>
      </c>
      <c r="B583" s="83" t="s">
        <v>743</v>
      </c>
      <c r="C583" s="84" t="s">
        <v>168</v>
      </c>
      <c r="D583" s="85">
        <v>55.4</v>
      </c>
      <c r="E583" s="85">
        <v>32.39</v>
      </c>
      <c r="F583" s="85">
        <v>87.79</v>
      </c>
      <c r="G583" s="80"/>
    </row>
    <row r="584" spans="1:7">
      <c r="A584" s="82">
        <v>71174</v>
      </c>
      <c r="B584" s="83" t="s">
        <v>744</v>
      </c>
      <c r="C584" s="84" t="s">
        <v>168</v>
      </c>
      <c r="D584" s="85">
        <v>60.44</v>
      </c>
      <c r="E584" s="85">
        <v>32.39</v>
      </c>
      <c r="F584" s="85">
        <v>92.83</v>
      </c>
      <c r="G584" s="80"/>
    </row>
    <row r="585" spans="1:7">
      <c r="A585" s="82">
        <v>71175</v>
      </c>
      <c r="B585" s="83" t="s">
        <v>745</v>
      </c>
      <c r="C585" s="84" t="s">
        <v>168</v>
      </c>
      <c r="D585" s="85">
        <v>290.14999999999998</v>
      </c>
      <c r="E585" s="85">
        <v>32.39</v>
      </c>
      <c r="F585" s="85">
        <v>322.54000000000002</v>
      </c>
      <c r="G585" s="80"/>
    </row>
    <row r="586" spans="1:7">
      <c r="A586" s="82">
        <v>71176</v>
      </c>
      <c r="B586" s="83" t="s">
        <v>746</v>
      </c>
      <c r="C586" s="84" t="s">
        <v>168</v>
      </c>
      <c r="D586" s="85">
        <v>298.27999999999997</v>
      </c>
      <c r="E586" s="85">
        <v>32.39</v>
      </c>
      <c r="F586" s="85">
        <v>330.67</v>
      </c>
      <c r="G586" s="80"/>
    </row>
    <row r="587" spans="1:7">
      <c r="A587" s="82">
        <v>71177</v>
      </c>
      <c r="B587" s="83" t="s">
        <v>747</v>
      </c>
      <c r="C587" s="84" t="s">
        <v>168</v>
      </c>
      <c r="D587" s="85">
        <v>383.79</v>
      </c>
      <c r="E587" s="85">
        <v>32.39</v>
      </c>
      <c r="F587" s="85">
        <v>416.18</v>
      </c>
      <c r="G587" s="80"/>
    </row>
    <row r="588" spans="1:7">
      <c r="A588" s="82">
        <v>71178</v>
      </c>
      <c r="B588" s="83" t="s">
        <v>748</v>
      </c>
      <c r="C588" s="84" t="s">
        <v>168</v>
      </c>
      <c r="D588" s="85">
        <v>391.47</v>
      </c>
      <c r="E588" s="85">
        <v>32.39</v>
      </c>
      <c r="F588" s="85">
        <v>423.86</v>
      </c>
      <c r="G588" s="80"/>
    </row>
    <row r="589" spans="1:7">
      <c r="A589" s="82">
        <v>71179</v>
      </c>
      <c r="B589" s="83" t="s">
        <v>749</v>
      </c>
      <c r="C589" s="84" t="s">
        <v>168</v>
      </c>
      <c r="D589" s="85">
        <v>426.71</v>
      </c>
      <c r="E589" s="85">
        <v>32.39</v>
      </c>
      <c r="F589" s="85">
        <v>459.1</v>
      </c>
      <c r="G589" s="80"/>
    </row>
    <row r="590" spans="1:7">
      <c r="A590" s="82">
        <v>71180</v>
      </c>
      <c r="B590" s="83" t="s">
        <v>750</v>
      </c>
      <c r="C590" s="84" t="s">
        <v>168</v>
      </c>
      <c r="D590" s="85">
        <v>735.27</v>
      </c>
      <c r="E590" s="85">
        <v>32.39</v>
      </c>
      <c r="F590" s="85">
        <v>767.66</v>
      </c>
      <c r="G590" s="80"/>
    </row>
    <row r="591" spans="1:7">
      <c r="A591" s="82">
        <v>71181</v>
      </c>
      <c r="B591" s="83" t="s">
        <v>751</v>
      </c>
      <c r="C591" s="84" t="s">
        <v>168</v>
      </c>
      <c r="D591" s="85">
        <v>946.92</v>
      </c>
      <c r="E591" s="85">
        <v>32.39</v>
      </c>
      <c r="F591" s="85">
        <v>979.31</v>
      </c>
      <c r="G591" s="80"/>
    </row>
    <row r="592" spans="1:7">
      <c r="A592" s="82">
        <v>71184</v>
      </c>
      <c r="B592" s="83" t="s">
        <v>752</v>
      </c>
      <c r="C592" s="84" t="s">
        <v>168</v>
      </c>
      <c r="D592" s="85">
        <v>61.63</v>
      </c>
      <c r="E592" s="85">
        <v>36</v>
      </c>
      <c r="F592" s="85">
        <v>97.63</v>
      </c>
      <c r="G592" s="80"/>
    </row>
    <row r="593" spans="1:7">
      <c r="A593" s="82">
        <v>71186</v>
      </c>
      <c r="B593" s="83" t="s">
        <v>753</v>
      </c>
      <c r="C593" s="84" t="s">
        <v>168</v>
      </c>
      <c r="D593" s="85">
        <v>158.34</v>
      </c>
      <c r="E593" s="85">
        <v>36</v>
      </c>
      <c r="F593" s="85">
        <v>194.34</v>
      </c>
      <c r="G593" s="80"/>
    </row>
    <row r="594" spans="1:7">
      <c r="A594" s="82">
        <v>71190</v>
      </c>
      <c r="B594" s="83" t="s">
        <v>754</v>
      </c>
      <c r="C594" s="87" t="s">
        <v>301</v>
      </c>
      <c r="D594" s="85">
        <v>23</v>
      </c>
      <c r="E594" s="85">
        <v>11.51</v>
      </c>
      <c r="F594" s="85">
        <v>34.51</v>
      </c>
      <c r="G594" s="80"/>
    </row>
    <row r="595" spans="1:7">
      <c r="A595" s="82">
        <v>71193</v>
      </c>
      <c r="B595" s="83" t="s">
        <v>755</v>
      </c>
      <c r="C595" s="87" t="s">
        <v>301</v>
      </c>
      <c r="D595" s="85">
        <v>1.78</v>
      </c>
      <c r="E595" s="85">
        <v>6.11</v>
      </c>
      <c r="F595" s="85">
        <v>7.89</v>
      </c>
      <c r="G595" s="80"/>
    </row>
    <row r="596" spans="1:7">
      <c r="A596" s="82">
        <v>71194</v>
      </c>
      <c r="B596" s="83" t="s">
        <v>756</v>
      </c>
      <c r="C596" s="87" t="s">
        <v>301</v>
      </c>
      <c r="D596" s="85">
        <v>2.12</v>
      </c>
      <c r="E596" s="85">
        <v>6.11</v>
      </c>
      <c r="F596" s="85">
        <v>8.23</v>
      </c>
      <c r="G596" s="80"/>
    </row>
    <row r="597" spans="1:7">
      <c r="A597" s="82">
        <v>71195</v>
      </c>
      <c r="B597" s="83" t="s">
        <v>757</v>
      </c>
      <c r="C597" s="87" t="s">
        <v>301</v>
      </c>
      <c r="D597" s="85">
        <v>2.78</v>
      </c>
      <c r="E597" s="85">
        <v>7.19</v>
      </c>
      <c r="F597" s="85">
        <v>9.9700000000000006</v>
      </c>
      <c r="G597" s="80"/>
    </row>
    <row r="598" spans="1:7">
      <c r="A598" s="82">
        <v>71196</v>
      </c>
      <c r="B598" s="83" t="s">
        <v>758</v>
      </c>
      <c r="C598" s="87" t="s">
        <v>301</v>
      </c>
      <c r="D598" s="85">
        <v>2.82</v>
      </c>
      <c r="E598" s="85">
        <v>7.19</v>
      </c>
      <c r="F598" s="85">
        <v>10.01</v>
      </c>
      <c r="G598" s="80"/>
    </row>
    <row r="599" spans="1:7">
      <c r="A599" s="82">
        <v>71197</v>
      </c>
      <c r="B599" s="83" t="s">
        <v>759</v>
      </c>
      <c r="C599" s="87" t="s">
        <v>301</v>
      </c>
      <c r="D599" s="85">
        <v>2.92</v>
      </c>
      <c r="E599" s="85">
        <v>13.31</v>
      </c>
      <c r="F599" s="85">
        <v>16.23</v>
      </c>
      <c r="G599" s="80"/>
    </row>
    <row r="600" spans="1:7">
      <c r="A600" s="82">
        <v>71198</v>
      </c>
      <c r="B600" s="83" t="s">
        <v>760</v>
      </c>
      <c r="C600" s="87" t="s">
        <v>301</v>
      </c>
      <c r="D600" s="85">
        <v>4.26</v>
      </c>
      <c r="E600" s="85">
        <v>17.989999999999998</v>
      </c>
      <c r="F600" s="85">
        <v>22.25</v>
      </c>
      <c r="G600" s="80"/>
    </row>
    <row r="601" spans="1:7">
      <c r="A601" s="82">
        <v>71199</v>
      </c>
      <c r="B601" s="83" t="s">
        <v>761</v>
      </c>
      <c r="C601" s="87" t="s">
        <v>301</v>
      </c>
      <c r="D601" s="85">
        <v>6.54</v>
      </c>
      <c r="E601" s="85">
        <v>28.79</v>
      </c>
      <c r="F601" s="85">
        <v>35.33</v>
      </c>
      <c r="G601" s="80"/>
    </row>
    <row r="602" spans="1:7">
      <c r="A602" s="82">
        <v>71200</v>
      </c>
      <c r="B602" s="83" t="s">
        <v>762</v>
      </c>
      <c r="C602" s="87" t="s">
        <v>301</v>
      </c>
      <c r="D602" s="85">
        <v>4.0999999999999996</v>
      </c>
      <c r="E602" s="85">
        <v>6.11</v>
      </c>
      <c r="F602" s="85">
        <v>10.210000000000001</v>
      </c>
      <c r="G602" s="80"/>
    </row>
    <row r="603" spans="1:7">
      <c r="A603" s="82">
        <v>71201</v>
      </c>
      <c r="B603" s="83" t="s">
        <v>763</v>
      </c>
      <c r="C603" s="87" t="s">
        <v>301</v>
      </c>
      <c r="D603" s="85">
        <v>5.53</v>
      </c>
      <c r="E603" s="85">
        <v>6.11</v>
      </c>
      <c r="F603" s="85">
        <v>11.64</v>
      </c>
      <c r="G603" s="80"/>
    </row>
    <row r="604" spans="1:7">
      <c r="A604" s="82">
        <v>71202</v>
      </c>
      <c r="B604" s="83" t="s">
        <v>764</v>
      </c>
      <c r="C604" s="87" t="s">
        <v>301</v>
      </c>
      <c r="D604" s="85">
        <v>8.85</v>
      </c>
      <c r="E604" s="85">
        <v>7.19</v>
      </c>
      <c r="F604" s="85">
        <v>16.04</v>
      </c>
      <c r="G604" s="80"/>
    </row>
    <row r="605" spans="1:7">
      <c r="A605" s="82">
        <v>71203</v>
      </c>
      <c r="B605" s="83" t="s">
        <v>765</v>
      </c>
      <c r="C605" s="87" t="s">
        <v>301</v>
      </c>
      <c r="D605" s="85">
        <v>17</v>
      </c>
      <c r="E605" s="85">
        <v>13.31</v>
      </c>
      <c r="F605" s="85">
        <v>30.31</v>
      </c>
      <c r="G605" s="80"/>
    </row>
    <row r="606" spans="1:7">
      <c r="A606" s="82">
        <v>71204</v>
      </c>
      <c r="B606" s="83" t="s">
        <v>766</v>
      </c>
      <c r="C606" s="87" t="s">
        <v>301</v>
      </c>
      <c r="D606" s="85">
        <v>12.07</v>
      </c>
      <c r="E606" s="85">
        <v>15.11</v>
      </c>
      <c r="F606" s="85">
        <v>27.18</v>
      </c>
      <c r="G606" s="80"/>
    </row>
    <row r="607" spans="1:7">
      <c r="A607" s="82">
        <v>71205</v>
      </c>
      <c r="B607" s="83" t="s">
        <v>767</v>
      </c>
      <c r="C607" s="87" t="s">
        <v>301</v>
      </c>
      <c r="D607" s="85">
        <v>17.079999999999998</v>
      </c>
      <c r="E607" s="85">
        <v>17.989999999999998</v>
      </c>
      <c r="F607" s="85">
        <v>35.07</v>
      </c>
      <c r="G607" s="80"/>
    </row>
    <row r="608" spans="1:7">
      <c r="A608" s="82">
        <v>71206</v>
      </c>
      <c r="B608" s="83" t="s">
        <v>768</v>
      </c>
      <c r="C608" s="87" t="s">
        <v>301</v>
      </c>
      <c r="D608" s="85">
        <v>25.83</v>
      </c>
      <c r="E608" s="85">
        <v>24.11</v>
      </c>
      <c r="F608" s="85">
        <v>49.94</v>
      </c>
      <c r="G608" s="80"/>
    </row>
    <row r="609" spans="1:7">
      <c r="A609" s="82">
        <v>71207</v>
      </c>
      <c r="B609" s="83" t="s">
        <v>769</v>
      </c>
      <c r="C609" s="87" t="s">
        <v>301</v>
      </c>
      <c r="D609" s="85">
        <v>33.44</v>
      </c>
      <c r="E609" s="85">
        <v>28.79</v>
      </c>
      <c r="F609" s="85">
        <v>62.23</v>
      </c>
      <c r="G609" s="80"/>
    </row>
    <row r="610" spans="1:7">
      <c r="A610" s="82">
        <v>71208</v>
      </c>
      <c r="B610" s="83" t="s">
        <v>770</v>
      </c>
      <c r="C610" s="87" t="s">
        <v>301</v>
      </c>
      <c r="D610" s="85">
        <v>50.46</v>
      </c>
      <c r="E610" s="85">
        <v>36</v>
      </c>
      <c r="F610" s="85">
        <v>86.46</v>
      </c>
      <c r="G610" s="80"/>
    </row>
    <row r="611" spans="1:7">
      <c r="A611" s="82">
        <v>71210</v>
      </c>
      <c r="B611" s="83" t="s">
        <v>771</v>
      </c>
      <c r="C611" s="87" t="s">
        <v>301</v>
      </c>
      <c r="D611" s="85">
        <v>17.43</v>
      </c>
      <c r="E611" s="85">
        <v>7.19</v>
      </c>
      <c r="F611" s="85">
        <v>24.62</v>
      </c>
      <c r="G611" s="80"/>
    </row>
    <row r="612" spans="1:7">
      <c r="A612" s="82">
        <v>71211</v>
      </c>
      <c r="B612" s="83" t="s">
        <v>772</v>
      </c>
      <c r="C612" s="87" t="s">
        <v>301</v>
      </c>
      <c r="D612" s="85">
        <v>28.76</v>
      </c>
      <c r="E612" s="85">
        <v>10.79</v>
      </c>
      <c r="F612" s="85">
        <v>39.549999999999997</v>
      </c>
      <c r="G612" s="80"/>
    </row>
    <row r="613" spans="1:7">
      <c r="A613" s="82">
        <v>71212</v>
      </c>
      <c r="B613" s="83" t="s">
        <v>773</v>
      </c>
      <c r="C613" s="87" t="s">
        <v>301</v>
      </c>
      <c r="D613" s="85">
        <v>28.12</v>
      </c>
      <c r="E613" s="85">
        <v>14.39</v>
      </c>
      <c r="F613" s="85">
        <v>42.51</v>
      </c>
      <c r="G613" s="80"/>
    </row>
    <row r="614" spans="1:7">
      <c r="A614" s="82">
        <v>71213</v>
      </c>
      <c r="B614" s="83" t="s">
        <v>774</v>
      </c>
      <c r="C614" s="87" t="s">
        <v>301</v>
      </c>
      <c r="D614" s="85">
        <v>42.45</v>
      </c>
      <c r="E614" s="85">
        <v>23.39</v>
      </c>
      <c r="F614" s="85">
        <v>65.84</v>
      </c>
      <c r="G614" s="80"/>
    </row>
    <row r="615" spans="1:7">
      <c r="A615" s="82">
        <v>71214</v>
      </c>
      <c r="B615" s="83" t="s">
        <v>775</v>
      </c>
      <c r="C615" s="87" t="s">
        <v>301</v>
      </c>
      <c r="D615" s="85">
        <v>49.9</v>
      </c>
      <c r="E615" s="85">
        <v>25.19</v>
      </c>
      <c r="F615" s="85">
        <v>75.09</v>
      </c>
      <c r="G615" s="80"/>
    </row>
    <row r="616" spans="1:7">
      <c r="A616" s="82">
        <v>71215</v>
      </c>
      <c r="B616" s="83" t="s">
        <v>776</v>
      </c>
      <c r="C616" s="87" t="s">
        <v>301</v>
      </c>
      <c r="D616" s="85">
        <v>50</v>
      </c>
      <c r="E616" s="85">
        <v>28.79</v>
      </c>
      <c r="F616" s="85">
        <v>78.790000000000006</v>
      </c>
      <c r="G616" s="80"/>
    </row>
    <row r="617" spans="1:7">
      <c r="A617" s="82">
        <v>71216</v>
      </c>
      <c r="B617" s="83" t="s">
        <v>777</v>
      </c>
      <c r="C617" s="87" t="s">
        <v>301</v>
      </c>
      <c r="D617" s="85">
        <v>55.76</v>
      </c>
      <c r="E617" s="85">
        <v>50.39</v>
      </c>
      <c r="F617" s="85">
        <v>106.15</v>
      </c>
      <c r="G617" s="80"/>
    </row>
    <row r="618" spans="1:7">
      <c r="A618" s="82">
        <v>71217</v>
      </c>
      <c r="B618" s="83" t="s">
        <v>778</v>
      </c>
      <c r="C618" s="87" t="s">
        <v>301</v>
      </c>
      <c r="D618" s="85">
        <v>79.28</v>
      </c>
      <c r="E618" s="85">
        <v>57.59</v>
      </c>
      <c r="F618" s="85">
        <v>136.87</v>
      </c>
      <c r="G618" s="80"/>
    </row>
    <row r="619" spans="1:7">
      <c r="A619" s="82">
        <v>71218</v>
      </c>
      <c r="B619" s="83" t="s">
        <v>779</v>
      </c>
      <c r="C619" s="87" t="s">
        <v>301</v>
      </c>
      <c r="D619" s="85">
        <v>100.28</v>
      </c>
      <c r="E619" s="85">
        <v>72</v>
      </c>
      <c r="F619" s="85">
        <v>172.28</v>
      </c>
      <c r="G619" s="80"/>
    </row>
    <row r="620" spans="1:7">
      <c r="A620" s="82">
        <v>71230</v>
      </c>
      <c r="B620" s="83" t="s">
        <v>780</v>
      </c>
      <c r="C620" s="87" t="s">
        <v>301</v>
      </c>
      <c r="D620" s="85">
        <v>6.66</v>
      </c>
      <c r="E620" s="85">
        <v>6.11</v>
      </c>
      <c r="F620" s="85">
        <v>12.77</v>
      </c>
      <c r="G620" s="80"/>
    </row>
    <row r="621" spans="1:7">
      <c r="A621" s="82">
        <v>71231</v>
      </c>
      <c r="B621" s="83" t="s">
        <v>781</v>
      </c>
      <c r="C621" s="87" t="s">
        <v>301</v>
      </c>
      <c r="D621" s="85">
        <v>8.5299999999999994</v>
      </c>
      <c r="E621" s="85">
        <v>6.11</v>
      </c>
      <c r="F621" s="85">
        <v>14.64</v>
      </c>
      <c r="G621" s="80"/>
    </row>
    <row r="622" spans="1:7">
      <c r="A622" s="82">
        <v>71232</v>
      </c>
      <c r="B622" s="83" t="s">
        <v>782</v>
      </c>
      <c r="C622" s="87" t="s">
        <v>301</v>
      </c>
      <c r="D622" s="85">
        <v>11.24</v>
      </c>
      <c r="E622" s="85">
        <v>6.11</v>
      </c>
      <c r="F622" s="85">
        <v>17.350000000000001</v>
      </c>
      <c r="G622" s="80"/>
    </row>
    <row r="623" spans="1:7">
      <c r="A623" s="82">
        <v>71250</v>
      </c>
      <c r="B623" s="83" t="s">
        <v>783</v>
      </c>
      <c r="C623" s="87" t="s">
        <v>301</v>
      </c>
      <c r="D623" s="85">
        <v>6.75</v>
      </c>
      <c r="E623" s="85">
        <v>7.19</v>
      </c>
      <c r="F623" s="85">
        <v>13.94</v>
      </c>
      <c r="G623" s="80"/>
    </row>
    <row r="624" spans="1:7">
      <c r="A624" s="82">
        <v>71251</v>
      </c>
      <c r="B624" s="83" t="s">
        <v>784</v>
      </c>
      <c r="C624" s="87" t="s">
        <v>301</v>
      </c>
      <c r="D624" s="85">
        <v>7.97</v>
      </c>
      <c r="E624" s="85">
        <v>10.79</v>
      </c>
      <c r="F624" s="85">
        <v>18.760000000000002</v>
      </c>
      <c r="G624" s="80"/>
    </row>
    <row r="625" spans="1:7">
      <c r="A625" s="82">
        <v>71252</v>
      </c>
      <c r="B625" s="83" t="s">
        <v>785</v>
      </c>
      <c r="C625" s="87" t="s">
        <v>301</v>
      </c>
      <c r="D625" s="85">
        <v>12.3</v>
      </c>
      <c r="E625" s="85">
        <v>14.39</v>
      </c>
      <c r="F625" s="85">
        <v>26.69</v>
      </c>
      <c r="G625" s="80"/>
    </row>
    <row r="626" spans="1:7">
      <c r="A626" s="82">
        <v>71253</v>
      </c>
      <c r="B626" s="83" t="s">
        <v>786</v>
      </c>
      <c r="C626" s="87" t="s">
        <v>301</v>
      </c>
      <c r="D626" s="85">
        <v>13.43</v>
      </c>
      <c r="E626" s="85">
        <v>23.39</v>
      </c>
      <c r="F626" s="85">
        <v>36.82</v>
      </c>
      <c r="G626" s="80"/>
    </row>
    <row r="627" spans="1:7">
      <c r="A627" s="82">
        <v>71254</v>
      </c>
      <c r="B627" s="83" t="s">
        <v>787</v>
      </c>
      <c r="C627" s="87" t="s">
        <v>301</v>
      </c>
      <c r="D627" s="85">
        <v>16.97</v>
      </c>
      <c r="E627" s="85">
        <v>25.19</v>
      </c>
      <c r="F627" s="85">
        <v>42.16</v>
      </c>
      <c r="G627" s="80"/>
    </row>
    <row r="628" spans="1:7">
      <c r="A628" s="82">
        <v>71255</v>
      </c>
      <c r="B628" s="83" t="s">
        <v>788</v>
      </c>
      <c r="C628" s="87" t="s">
        <v>301</v>
      </c>
      <c r="D628" s="85">
        <v>20.170000000000002</v>
      </c>
      <c r="E628" s="85">
        <v>28.79</v>
      </c>
      <c r="F628" s="85">
        <v>48.96</v>
      </c>
      <c r="G628" s="80"/>
    </row>
    <row r="629" spans="1:7">
      <c r="A629" s="82">
        <v>71256</v>
      </c>
      <c r="B629" s="83" t="s">
        <v>789</v>
      </c>
      <c r="C629" s="87" t="s">
        <v>301</v>
      </c>
      <c r="D629" s="85">
        <v>47.65</v>
      </c>
      <c r="E629" s="85">
        <v>50.39</v>
      </c>
      <c r="F629" s="85">
        <v>98.04</v>
      </c>
      <c r="G629" s="80"/>
    </row>
    <row r="630" spans="1:7">
      <c r="A630" s="82">
        <v>71257</v>
      </c>
      <c r="B630" s="83" t="s">
        <v>790</v>
      </c>
      <c r="C630" s="87" t="s">
        <v>301</v>
      </c>
      <c r="D630" s="85">
        <v>53.3</v>
      </c>
      <c r="E630" s="85">
        <v>57.59</v>
      </c>
      <c r="F630" s="85">
        <v>110.89</v>
      </c>
      <c r="G630" s="80"/>
    </row>
    <row r="631" spans="1:7">
      <c r="A631" s="82">
        <v>71258</v>
      </c>
      <c r="B631" s="83" t="s">
        <v>791</v>
      </c>
      <c r="C631" s="87" t="s">
        <v>301</v>
      </c>
      <c r="D631" s="85">
        <v>83.43</v>
      </c>
      <c r="E631" s="85">
        <v>72</v>
      </c>
      <c r="F631" s="85">
        <v>155.43</v>
      </c>
      <c r="G631" s="80"/>
    </row>
    <row r="632" spans="1:7">
      <c r="A632" s="82">
        <v>71267</v>
      </c>
      <c r="B632" s="83" t="s">
        <v>792</v>
      </c>
      <c r="C632" s="84" t="s">
        <v>168</v>
      </c>
      <c r="D632" s="85">
        <v>4.6100000000000003</v>
      </c>
      <c r="E632" s="85">
        <v>8.99</v>
      </c>
      <c r="F632" s="85">
        <v>13.6</v>
      </c>
      <c r="G632" s="80"/>
    </row>
    <row r="633" spans="1:7">
      <c r="A633" s="82">
        <v>71268</v>
      </c>
      <c r="B633" s="83" t="s">
        <v>793</v>
      </c>
      <c r="C633" s="84" t="s">
        <v>168</v>
      </c>
      <c r="D633" s="85">
        <v>10.050000000000001</v>
      </c>
      <c r="E633" s="85">
        <v>8.99</v>
      </c>
      <c r="F633" s="85">
        <v>19.04</v>
      </c>
      <c r="G633" s="80"/>
    </row>
    <row r="634" spans="1:7">
      <c r="A634" s="82">
        <v>71270</v>
      </c>
      <c r="B634" s="83" t="s">
        <v>794</v>
      </c>
      <c r="C634" s="84" t="s">
        <v>168</v>
      </c>
      <c r="D634" s="85">
        <v>10.67</v>
      </c>
      <c r="E634" s="85">
        <v>8.99</v>
      </c>
      <c r="F634" s="85">
        <v>19.66</v>
      </c>
      <c r="G634" s="80"/>
    </row>
    <row r="635" spans="1:7">
      <c r="A635" s="82">
        <v>71271</v>
      </c>
      <c r="B635" s="83" t="s">
        <v>795</v>
      </c>
      <c r="C635" s="84" t="s">
        <v>168</v>
      </c>
      <c r="D635" s="85">
        <v>12.7</v>
      </c>
      <c r="E635" s="85">
        <v>8.99</v>
      </c>
      <c r="F635" s="85">
        <v>21.69</v>
      </c>
      <c r="G635" s="80"/>
    </row>
    <row r="636" spans="1:7">
      <c r="A636" s="82">
        <v>71275</v>
      </c>
      <c r="B636" s="83" t="s">
        <v>796</v>
      </c>
      <c r="C636" s="84" t="s">
        <v>168</v>
      </c>
      <c r="D636" s="85">
        <v>4.8499999999999996</v>
      </c>
      <c r="E636" s="85">
        <v>7.19</v>
      </c>
      <c r="F636" s="85">
        <v>12.04</v>
      </c>
      <c r="G636" s="80"/>
    </row>
    <row r="637" spans="1:7">
      <c r="A637" s="82">
        <v>71277</v>
      </c>
      <c r="B637" s="83" t="s">
        <v>797</v>
      </c>
      <c r="C637" s="84" t="s">
        <v>168</v>
      </c>
      <c r="D637" s="85">
        <v>3</v>
      </c>
      <c r="E637" s="85">
        <v>5.39</v>
      </c>
      <c r="F637" s="85">
        <v>8.39</v>
      </c>
      <c r="G637" s="80"/>
    </row>
    <row r="638" spans="1:7">
      <c r="A638" s="82">
        <v>71278</v>
      </c>
      <c r="B638" s="83" t="s">
        <v>798</v>
      </c>
      <c r="C638" s="84" t="s">
        <v>168</v>
      </c>
      <c r="D638" s="85">
        <v>2.4500000000000002</v>
      </c>
      <c r="E638" s="85">
        <v>1.07</v>
      </c>
      <c r="F638" s="85">
        <v>3.52</v>
      </c>
      <c r="G638" s="80"/>
    </row>
    <row r="639" spans="1:7">
      <c r="A639" s="82">
        <v>71279</v>
      </c>
      <c r="B639" s="83" t="s">
        <v>799</v>
      </c>
      <c r="C639" s="84" t="s">
        <v>168</v>
      </c>
      <c r="D639" s="85">
        <v>2.4700000000000002</v>
      </c>
      <c r="E639" s="85">
        <v>1.07</v>
      </c>
      <c r="F639" s="85">
        <v>3.54</v>
      </c>
      <c r="G639" s="80"/>
    </row>
    <row r="640" spans="1:7">
      <c r="A640" s="82">
        <v>71280</v>
      </c>
      <c r="B640" s="83" t="s">
        <v>800</v>
      </c>
      <c r="C640" s="87" t="s">
        <v>301</v>
      </c>
      <c r="D640" s="85">
        <v>2.09</v>
      </c>
      <c r="E640" s="85">
        <v>1.97</v>
      </c>
      <c r="F640" s="85">
        <v>4.0599999999999996</v>
      </c>
      <c r="G640" s="80"/>
    </row>
    <row r="641" spans="1:7">
      <c r="A641" s="82">
        <v>71281</v>
      </c>
      <c r="B641" s="83" t="s">
        <v>801</v>
      </c>
      <c r="C641" s="87" t="s">
        <v>301</v>
      </c>
      <c r="D641" s="85">
        <v>3.13</v>
      </c>
      <c r="E641" s="85">
        <v>2.15</v>
      </c>
      <c r="F641" s="85">
        <v>5.28</v>
      </c>
      <c r="G641" s="80"/>
    </row>
    <row r="642" spans="1:7">
      <c r="A642" s="82">
        <v>71282</v>
      </c>
      <c r="B642" s="83" t="s">
        <v>802</v>
      </c>
      <c r="C642" s="87" t="s">
        <v>301</v>
      </c>
      <c r="D642" s="85">
        <v>6.84</v>
      </c>
      <c r="E642" s="85">
        <v>2.33</v>
      </c>
      <c r="F642" s="85">
        <v>9.17</v>
      </c>
      <c r="G642" s="80"/>
    </row>
    <row r="643" spans="1:7">
      <c r="A643" s="82">
        <v>71283</v>
      </c>
      <c r="B643" s="83" t="s">
        <v>803</v>
      </c>
      <c r="C643" s="87" t="s">
        <v>301</v>
      </c>
      <c r="D643" s="85">
        <v>9.3699999999999992</v>
      </c>
      <c r="E643" s="85">
        <v>2.5099999999999998</v>
      </c>
      <c r="F643" s="85">
        <v>11.88</v>
      </c>
      <c r="G643" s="80"/>
    </row>
    <row r="644" spans="1:7">
      <c r="A644" s="82">
        <v>71290</v>
      </c>
      <c r="B644" s="83" t="s">
        <v>804</v>
      </c>
      <c r="C644" s="87" t="s">
        <v>301</v>
      </c>
      <c r="D644" s="85">
        <v>1.59</v>
      </c>
      <c r="E644" s="85">
        <v>1.79</v>
      </c>
      <c r="F644" s="85">
        <v>3.38</v>
      </c>
      <c r="G644" s="80"/>
    </row>
    <row r="645" spans="1:7">
      <c r="A645" s="82">
        <v>71291</v>
      </c>
      <c r="B645" s="83" t="s">
        <v>805</v>
      </c>
      <c r="C645" s="87" t="s">
        <v>301</v>
      </c>
      <c r="D645" s="85">
        <v>2.64</v>
      </c>
      <c r="E645" s="85">
        <v>1.97</v>
      </c>
      <c r="F645" s="85">
        <v>4.6100000000000003</v>
      </c>
      <c r="G645" s="80"/>
    </row>
    <row r="646" spans="1:7">
      <c r="A646" s="82">
        <v>71292</v>
      </c>
      <c r="B646" s="83" t="s">
        <v>806</v>
      </c>
      <c r="C646" s="87" t="s">
        <v>301</v>
      </c>
      <c r="D646" s="85">
        <v>4.95</v>
      </c>
      <c r="E646" s="85">
        <v>2.15</v>
      </c>
      <c r="F646" s="85">
        <v>7.1</v>
      </c>
      <c r="G646" s="80"/>
    </row>
    <row r="647" spans="1:7">
      <c r="A647" s="82">
        <v>71293</v>
      </c>
      <c r="B647" s="83" t="s">
        <v>807</v>
      </c>
      <c r="C647" s="87" t="s">
        <v>301</v>
      </c>
      <c r="D647" s="85">
        <v>5.36</v>
      </c>
      <c r="E647" s="85">
        <v>2.33</v>
      </c>
      <c r="F647" s="85">
        <v>7.69</v>
      </c>
      <c r="G647" s="80"/>
    </row>
    <row r="648" spans="1:7">
      <c r="A648" s="82">
        <v>71294</v>
      </c>
      <c r="B648" s="83" t="s">
        <v>808</v>
      </c>
      <c r="C648" s="87" t="s">
        <v>301</v>
      </c>
      <c r="D648" s="85">
        <v>9.92</v>
      </c>
      <c r="E648" s="85">
        <v>2.5099999999999998</v>
      </c>
      <c r="F648" s="85">
        <v>12.43</v>
      </c>
      <c r="G648" s="80"/>
    </row>
    <row r="649" spans="1:7">
      <c r="A649" s="82">
        <v>71320</v>
      </c>
      <c r="B649" s="83" t="s">
        <v>809</v>
      </c>
      <c r="C649" s="84" t="s">
        <v>168</v>
      </c>
      <c r="D649" s="85">
        <v>6.59</v>
      </c>
      <c r="E649" s="85">
        <v>1.79</v>
      </c>
      <c r="F649" s="85">
        <v>8.3800000000000008</v>
      </c>
      <c r="G649" s="80"/>
    </row>
    <row r="650" spans="1:7">
      <c r="A650" s="82">
        <v>71321</v>
      </c>
      <c r="B650" s="83" t="s">
        <v>810</v>
      </c>
      <c r="C650" s="84" t="s">
        <v>168</v>
      </c>
      <c r="D650" s="85">
        <v>23.97</v>
      </c>
      <c r="E650" s="85">
        <v>7.19</v>
      </c>
      <c r="F650" s="85">
        <v>31.16</v>
      </c>
      <c r="G650" s="80"/>
    </row>
    <row r="651" spans="1:7">
      <c r="A651" s="82">
        <v>71329</v>
      </c>
      <c r="B651" s="83" t="s">
        <v>811</v>
      </c>
      <c r="C651" s="84" t="s">
        <v>168</v>
      </c>
      <c r="D651" s="85">
        <v>2.96</v>
      </c>
      <c r="E651" s="85">
        <v>3.59</v>
      </c>
      <c r="F651" s="85">
        <v>6.55</v>
      </c>
      <c r="G651" s="80"/>
    </row>
    <row r="652" spans="1:7">
      <c r="A652" s="82">
        <v>71330</v>
      </c>
      <c r="B652" s="83" t="s">
        <v>812</v>
      </c>
      <c r="C652" s="84" t="s">
        <v>168</v>
      </c>
      <c r="D652" s="85">
        <v>5.92</v>
      </c>
      <c r="E652" s="85">
        <v>7.19</v>
      </c>
      <c r="F652" s="85">
        <v>13.11</v>
      </c>
      <c r="G652" s="80"/>
    </row>
    <row r="653" spans="1:7">
      <c r="A653" s="82">
        <v>71331</v>
      </c>
      <c r="B653" s="83" t="s">
        <v>813</v>
      </c>
      <c r="C653" s="84" t="s">
        <v>168</v>
      </c>
      <c r="D653" s="85">
        <v>8.4600000000000009</v>
      </c>
      <c r="E653" s="85">
        <v>14.39</v>
      </c>
      <c r="F653" s="85">
        <v>22.85</v>
      </c>
      <c r="G653" s="80"/>
    </row>
    <row r="654" spans="1:7">
      <c r="A654" s="82">
        <v>71365</v>
      </c>
      <c r="B654" s="83" t="s">
        <v>814</v>
      </c>
      <c r="C654" s="87" t="s">
        <v>216</v>
      </c>
      <c r="D654" s="85">
        <v>37.04</v>
      </c>
      <c r="E654" s="85">
        <v>14.39</v>
      </c>
      <c r="F654" s="85">
        <v>51.43</v>
      </c>
      <c r="G654" s="80"/>
    </row>
    <row r="655" spans="1:7">
      <c r="A655" s="82">
        <v>71371</v>
      </c>
      <c r="B655" s="83" t="s">
        <v>815</v>
      </c>
      <c r="C655" s="84" t="s">
        <v>168</v>
      </c>
      <c r="D655" s="85">
        <v>1.19</v>
      </c>
      <c r="E655" s="85">
        <v>5.75</v>
      </c>
      <c r="F655" s="85">
        <v>6.94</v>
      </c>
      <c r="G655" s="80"/>
    </row>
    <row r="656" spans="1:7">
      <c r="A656" s="82">
        <v>71380</v>
      </c>
      <c r="B656" s="83" t="s">
        <v>816</v>
      </c>
      <c r="C656" s="84" t="s">
        <v>168</v>
      </c>
      <c r="D656" s="85">
        <v>122.16</v>
      </c>
      <c r="E656" s="85">
        <v>10.79</v>
      </c>
      <c r="F656" s="85">
        <v>132.94999999999999</v>
      </c>
      <c r="G656" s="80"/>
    </row>
    <row r="657" spans="1:7">
      <c r="A657" s="82">
        <v>71381</v>
      </c>
      <c r="B657" s="83" t="s">
        <v>817</v>
      </c>
      <c r="C657" s="84" t="s">
        <v>168</v>
      </c>
      <c r="D657" s="85">
        <v>135.07</v>
      </c>
      <c r="E657" s="85">
        <v>14.39</v>
      </c>
      <c r="F657" s="85">
        <v>149.46</v>
      </c>
      <c r="G657" s="80"/>
    </row>
    <row r="658" spans="1:7">
      <c r="A658" s="82">
        <v>71390</v>
      </c>
      <c r="B658" s="83" t="s">
        <v>818</v>
      </c>
      <c r="C658" s="84" t="s">
        <v>168</v>
      </c>
      <c r="D658" s="85">
        <v>76.14</v>
      </c>
      <c r="E658" s="85">
        <v>14.39</v>
      </c>
      <c r="F658" s="85">
        <v>90.53</v>
      </c>
      <c r="G658" s="80"/>
    </row>
    <row r="659" spans="1:7">
      <c r="A659" s="82">
        <v>71391</v>
      </c>
      <c r="B659" s="83" t="s">
        <v>819</v>
      </c>
      <c r="C659" s="84" t="s">
        <v>168</v>
      </c>
      <c r="D659" s="85">
        <v>76.930000000000007</v>
      </c>
      <c r="E659" s="85">
        <v>17.989999999999998</v>
      </c>
      <c r="F659" s="85">
        <v>94.92</v>
      </c>
      <c r="G659" s="80"/>
    </row>
    <row r="660" spans="1:7">
      <c r="A660" s="82">
        <v>71400</v>
      </c>
      <c r="B660" s="83" t="s">
        <v>820</v>
      </c>
      <c r="C660" s="84" t="s">
        <v>168</v>
      </c>
      <c r="D660" s="85">
        <v>40.74</v>
      </c>
      <c r="E660" s="85">
        <v>14.39</v>
      </c>
      <c r="F660" s="85">
        <v>55.13</v>
      </c>
      <c r="G660" s="80"/>
    </row>
    <row r="661" spans="1:7">
      <c r="A661" s="82">
        <v>71410</v>
      </c>
      <c r="B661" s="83" t="s">
        <v>821</v>
      </c>
      <c r="C661" s="84" t="s">
        <v>168</v>
      </c>
      <c r="D661" s="85">
        <v>47.9</v>
      </c>
      <c r="E661" s="85">
        <v>13.31</v>
      </c>
      <c r="F661" s="85">
        <v>61.21</v>
      </c>
      <c r="G661" s="80"/>
    </row>
    <row r="662" spans="1:7">
      <c r="A662" s="82">
        <v>71411</v>
      </c>
      <c r="B662" s="83" t="s">
        <v>822</v>
      </c>
      <c r="C662" s="84" t="s">
        <v>168</v>
      </c>
      <c r="D662" s="85">
        <v>7.94</v>
      </c>
      <c r="E662" s="85">
        <v>7.55</v>
      </c>
      <c r="F662" s="85">
        <v>15.49</v>
      </c>
      <c r="G662" s="80"/>
    </row>
    <row r="663" spans="1:7">
      <c r="A663" s="82">
        <v>71412</v>
      </c>
      <c r="B663" s="83" t="s">
        <v>823</v>
      </c>
      <c r="C663" s="84" t="s">
        <v>168</v>
      </c>
      <c r="D663" s="85">
        <v>21</v>
      </c>
      <c r="E663" s="85">
        <v>13.31</v>
      </c>
      <c r="F663" s="85">
        <v>34.31</v>
      </c>
      <c r="G663" s="80"/>
    </row>
    <row r="664" spans="1:7">
      <c r="A664" s="82">
        <v>71430</v>
      </c>
      <c r="B664" s="83" t="s">
        <v>824</v>
      </c>
      <c r="C664" s="84" t="s">
        <v>168</v>
      </c>
      <c r="D664" s="85">
        <v>21.74</v>
      </c>
      <c r="E664" s="85">
        <v>19.07</v>
      </c>
      <c r="F664" s="85">
        <v>40.81</v>
      </c>
      <c r="G664" s="80"/>
    </row>
    <row r="665" spans="1:7">
      <c r="A665" s="82">
        <v>71431</v>
      </c>
      <c r="B665" s="83" t="s">
        <v>825</v>
      </c>
      <c r="C665" s="84" t="s">
        <v>168</v>
      </c>
      <c r="D665" s="85">
        <v>13.18</v>
      </c>
      <c r="E665" s="85">
        <v>10.43</v>
      </c>
      <c r="F665" s="85">
        <v>23.61</v>
      </c>
      <c r="G665" s="80"/>
    </row>
    <row r="666" spans="1:7">
      <c r="A666" s="82">
        <v>71432</v>
      </c>
      <c r="B666" s="83" t="s">
        <v>826</v>
      </c>
      <c r="C666" s="84" t="s">
        <v>168</v>
      </c>
      <c r="D666" s="85">
        <v>16.53</v>
      </c>
      <c r="E666" s="85">
        <v>19.07</v>
      </c>
      <c r="F666" s="85">
        <v>35.6</v>
      </c>
      <c r="G666" s="80"/>
    </row>
    <row r="667" spans="1:7">
      <c r="A667" s="82">
        <v>71440</v>
      </c>
      <c r="B667" s="83" t="s">
        <v>827</v>
      </c>
      <c r="C667" s="84" t="s">
        <v>168</v>
      </c>
      <c r="D667" s="85">
        <v>8.1300000000000008</v>
      </c>
      <c r="E667" s="85">
        <v>7.55</v>
      </c>
      <c r="F667" s="85">
        <v>15.68</v>
      </c>
      <c r="G667" s="80"/>
    </row>
    <row r="668" spans="1:7">
      <c r="A668" s="82">
        <v>71441</v>
      </c>
      <c r="B668" s="83" t="s">
        <v>828</v>
      </c>
      <c r="C668" s="84" t="s">
        <v>168</v>
      </c>
      <c r="D668" s="85">
        <v>14.49</v>
      </c>
      <c r="E668" s="85">
        <v>13.31</v>
      </c>
      <c r="F668" s="85">
        <v>27.8</v>
      </c>
      <c r="G668" s="80"/>
    </row>
    <row r="669" spans="1:7">
      <c r="A669" s="82">
        <v>71442</v>
      </c>
      <c r="B669" s="83" t="s">
        <v>829</v>
      </c>
      <c r="C669" s="84" t="s">
        <v>168</v>
      </c>
      <c r="D669" s="85">
        <v>21.69</v>
      </c>
      <c r="E669" s="85">
        <v>19.07</v>
      </c>
      <c r="F669" s="85">
        <v>40.76</v>
      </c>
      <c r="G669" s="80"/>
    </row>
    <row r="670" spans="1:7" ht="18">
      <c r="A670" s="82">
        <v>71443</v>
      </c>
      <c r="B670" s="86" t="s">
        <v>830</v>
      </c>
      <c r="C670" s="84" t="s">
        <v>168</v>
      </c>
      <c r="D670" s="85">
        <v>13.73</v>
      </c>
      <c r="E670" s="85">
        <v>13.31</v>
      </c>
      <c r="F670" s="85">
        <v>27.04</v>
      </c>
      <c r="G670" s="80"/>
    </row>
    <row r="671" spans="1:7">
      <c r="A671" s="82">
        <v>71450</v>
      </c>
      <c r="B671" s="83" t="s">
        <v>831</v>
      </c>
      <c r="C671" s="84" t="s">
        <v>168</v>
      </c>
      <c r="D671" s="85">
        <v>108.42</v>
      </c>
      <c r="E671" s="85">
        <v>21.59</v>
      </c>
      <c r="F671" s="85">
        <v>130.01</v>
      </c>
      <c r="G671" s="80"/>
    </row>
    <row r="672" spans="1:7">
      <c r="A672" s="82">
        <v>71451</v>
      </c>
      <c r="B672" s="83" t="s">
        <v>832</v>
      </c>
      <c r="C672" s="84" t="s">
        <v>168</v>
      </c>
      <c r="D672" s="85">
        <v>156.94</v>
      </c>
      <c r="E672" s="85">
        <v>21.59</v>
      </c>
      <c r="F672" s="85">
        <v>178.53</v>
      </c>
      <c r="G672" s="80"/>
    </row>
    <row r="673" spans="1:7">
      <c r="A673" s="82">
        <v>71452</v>
      </c>
      <c r="B673" s="83" t="s">
        <v>833</v>
      </c>
      <c r="C673" s="84" t="s">
        <v>168</v>
      </c>
      <c r="D673" s="85">
        <v>159.43</v>
      </c>
      <c r="E673" s="85">
        <v>21.59</v>
      </c>
      <c r="F673" s="85">
        <v>181.02</v>
      </c>
      <c r="G673" s="80"/>
    </row>
    <row r="674" spans="1:7">
      <c r="A674" s="82">
        <v>71455</v>
      </c>
      <c r="B674" s="83" t="s">
        <v>834</v>
      </c>
      <c r="C674" s="84" t="s">
        <v>168</v>
      </c>
      <c r="D674" s="85">
        <v>153.32</v>
      </c>
      <c r="E674" s="85">
        <v>36</v>
      </c>
      <c r="F674" s="85">
        <v>189.32</v>
      </c>
      <c r="G674" s="80"/>
    </row>
    <row r="675" spans="1:7">
      <c r="A675" s="82">
        <v>71456</v>
      </c>
      <c r="B675" s="83" t="s">
        <v>835</v>
      </c>
      <c r="C675" s="84" t="s">
        <v>168</v>
      </c>
      <c r="D675" s="85">
        <v>189.28</v>
      </c>
      <c r="E675" s="85">
        <v>36</v>
      </c>
      <c r="F675" s="85">
        <v>225.28</v>
      </c>
      <c r="G675" s="80"/>
    </row>
    <row r="676" spans="1:7">
      <c r="A676" s="82">
        <v>71457</v>
      </c>
      <c r="B676" s="83" t="s">
        <v>836</v>
      </c>
      <c r="C676" s="84" t="s">
        <v>168</v>
      </c>
      <c r="D676" s="85">
        <v>205.91</v>
      </c>
      <c r="E676" s="85">
        <v>36</v>
      </c>
      <c r="F676" s="85">
        <v>241.91</v>
      </c>
      <c r="G676" s="80"/>
    </row>
    <row r="677" spans="1:7">
      <c r="A677" s="82">
        <v>71460</v>
      </c>
      <c r="B677" s="83" t="s">
        <v>837</v>
      </c>
      <c r="C677" s="84" t="s">
        <v>168</v>
      </c>
      <c r="D677" s="85">
        <v>8.1</v>
      </c>
      <c r="E677" s="85">
        <v>10.79</v>
      </c>
      <c r="F677" s="85">
        <v>18.89</v>
      </c>
      <c r="G677" s="80"/>
    </row>
    <row r="678" spans="1:7">
      <c r="A678" s="82">
        <v>71461</v>
      </c>
      <c r="B678" s="83" t="s">
        <v>838</v>
      </c>
      <c r="C678" s="84" t="s">
        <v>168</v>
      </c>
      <c r="D678" s="85">
        <v>8.9499999999999993</v>
      </c>
      <c r="E678" s="85">
        <v>10.79</v>
      </c>
      <c r="F678" s="85">
        <v>19.739999999999998</v>
      </c>
      <c r="G678" s="80"/>
    </row>
    <row r="679" spans="1:7">
      <c r="A679" s="82">
        <v>71462</v>
      </c>
      <c r="B679" s="83" t="s">
        <v>839</v>
      </c>
      <c r="C679" s="84" t="s">
        <v>168</v>
      </c>
      <c r="D679" s="85">
        <v>10.87</v>
      </c>
      <c r="E679" s="85">
        <v>10.79</v>
      </c>
      <c r="F679" s="85">
        <v>21.66</v>
      </c>
      <c r="G679" s="80"/>
    </row>
    <row r="680" spans="1:7">
      <c r="A680" s="82">
        <v>71463</v>
      </c>
      <c r="B680" s="83" t="s">
        <v>840</v>
      </c>
      <c r="C680" s="84" t="s">
        <v>168</v>
      </c>
      <c r="D680" s="85">
        <v>13.41</v>
      </c>
      <c r="E680" s="85">
        <v>10.79</v>
      </c>
      <c r="F680" s="85">
        <v>24.2</v>
      </c>
      <c r="G680" s="80"/>
    </row>
    <row r="681" spans="1:7">
      <c r="A681" s="82">
        <v>71464</v>
      </c>
      <c r="B681" s="83" t="s">
        <v>841</v>
      </c>
      <c r="C681" s="84" t="s">
        <v>168</v>
      </c>
      <c r="D681" s="85">
        <v>19.98</v>
      </c>
      <c r="E681" s="85">
        <v>10.79</v>
      </c>
      <c r="F681" s="85">
        <v>30.77</v>
      </c>
      <c r="G681" s="80"/>
    </row>
    <row r="682" spans="1:7">
      <c r="A682" s="82">
        <v>71465</v>
      </c>
      <c r="B682" s="83" t="s">
        <v>842</v>
      </c>
      <c r="C682" s="84" t="s">
        <v>168</v>
      </c>
      <c r="D682" s="85">
        <v>20.03</v>
      </c>
      <c r="E682" s="85">
        <v>10.79</v>
      </c>
      <c r="F682" s="85">
        <v>30.82</v>
      </c>
      <c r="G682" s="80"/>
    </row>
    <row r="683" spans="1:7">
      <c r="A683" s="82">
        <v>71470</v>
      </c>
      <c r="B683" s="83" t="s">
        <v>843</v>
      </c>
      <c r="C683" s="84" t="s">
        <v>168</v>
      </c>
      <c r="D683" s="85">
        <v>9.0500000000000007</v>
      </c>
      <c r="E683" s="85">
        <v>13.15</v>
      </c>
      <c r="F683" s="85">
        <v>22.2</v>
      </c>
      <c r="G683" s="80"/>
    </row>
    <row r="684" spans="1:7">
      <c r="A684" s="82">
        <v>71471</v>
      </c>
      <c r="B684" s="83" t="s">
        <v>844</v>
      </c>
      <c r="C684" s="84" t="s">
        <v>168</v>
      </c>
      <c r="D684" s="85">
        <v>16.239999999999998</v>
      </c>
      <c r="E684" s="85">
        <v>12.59</v>
      </c>
      <c r="F684" s="85">
        <v>28.83</v>
      </c>
      <c r="G684" s="80"/>
    </row>
    <row r="685" spans="1:7">
      <c r="A685" s="82">
        <v>71472</v>
      </c>
      <c r="B685" s="83" t="s">
        <v>845</v>
      </c>
      <c r="C685" s="84" t="s">
        <v>168</v>
      </c>
      <c r="D685" s="85">
        <v>7.34</v>
      </c>
      <c r="E685" s="85">
        <v>13.15</v>
      </c>
      <c r="F685" s="85">
        <v>20.49</v>
      </c>
      <c r="G685" s="80"/>
    </row>
    <row r="686" spans="1:7">
      <c r="A686" s="82">
        <v>71473</v>
      </c>
      <c r="B686" s="83" t="s">
        <v>846</v>
      </c>
      <c r="C686" s="84" t="s">
        <v>168</v>
      </c>
      <c r="D686" s="85">
        <v>16.739999999999998</v>
      </c>
      <c r="E686" s="85">
        <v>26.31</v>
      </c>
      <c r="F686" s="85">
        <v>43.05</v>
      </c>
      <c r="G686" s="80"/>
    </row>
    <row r="687" spans="1:7">
      <c r="A687" s="82">
        <v>71474</v>
      </c>
      <c r="B687" s="83" t="s">
        <v>847</v>
      </c>
      <c r="C687" s="84" t="s">
        <v>168</v>
      </c>
      <c r="D687" s="85">
        <v>21.75</v>
      </c>
      <c r="E687" s="85">
        <v>13.15</v>
      </c>
      <c r="F687" s="85">
        <v>34.9</v>
      </c>
      <c r="G687" s="80"/>
    </row>
    <row r="688" spans="1:7">
      <c r="A688" s="82">
        <v>71476</v>
      </c>
      <c r="B688" s="83" t="s">
        <v>848</v>
      </c>
      <c r="C688" s="87" t="s">
        <v>216</v>
      </c>
      <c r="D688" s="85">
        <v>95.25</v>
      </c>
      <c r="E688" s="85">
        <v>7.19</v>
      </c>
      <c r="F688" s="85">
        <v>102.44</v>
      </c>
      <c r="G688" s="80"/>
    </row>
    <row r="689" spans="1:7">
      <c r="A689" s="82">
        <v>71480</v>
      </c>
      <c r="B689" s="83" t="s">
        <v>849</v>
      </c>
      <c r="C689" s="84" t="s">
        <v>168</v>
      </c>
      <c r="D689" s="85">
        <v>7.59</v>
      </c>
      <c r="E689" s="85">
        <v>7.19</v>
      </c>
      <c r="F689" s="85">
        <v>14.78</v>
      </c>
      <c r="G689" s="80"/>
    </row>
    <row r="690" spans="1:7">
      <c r="A690" s="82">
        <v>71481</v>
      </c>
      <c r="B690" s="83" t="s">
        <v>850</v>
      </c>
      <c r="C690" s="84" t="s">
        <v>168</v>
      </c>
      <c r="D690" s="85">
        <v>9.94</v>
      </c>
      <c r="E690" s="85">
        <v>7.19</v>
      </c>
      <c r="F690" s="85">
        <v>17.13</v>
      </c>
      <c r="G690" s="80"/>
    </row>
    <row r="691" spans="1:7">
      <c r="A691" s="82">
        <v>71490</v>
      </c>
      <c r="B691" s="83" t="s">
        <v>851</v>
      </c>
      <c r="C691" s="84" t="s">
        <v>168</v>
      </c>
      <c r="D691" s="85">
        <v>0.36</v>
      </c>
      <c r="E691" s="85">
        <v>5.39</v>
      </c>
      <c r="F691" s="85">
        <v>5.75</v>
      </c>
      <c r="G691" s="80"/>
    </row>
    <row r="692" spans="1:7">
      <c r="A692" s="82">
        <v>71491</v>
      </c>
      <c r="B692" s="83" t="s">
        <v>852</v>
      </c>
      <c r="C692" s="84" t="s">
        <v>168</v>
      </c>
      <c r="D692" s="85">
        <v>0.55000000000000004</v>
      </c>
      <c r="E692" s="85">
        <v>5.39</v>
      </c>
      <c r="F692" s="85">
        <v>5.94</v>
      </c>
      <c r="G692" s="80"/>
    </row>
    <row r="693" spans="1:7">
      <c r="A693" s="82">
        <v>71492</v>
      </c>
      <c r="B693" s="83" t="s">
        <v>853</v>
      </c>
      <c r="C693" s="84" t="s">
        <v>168</v>
      </c>
      <c r="D693" s="85">
        <v>0.69</v>
      </c>
      <c r="E693" s="85">
        <v>7.19</v>
      </c>
      <c r="F693" s="85">
        <v>7.88</v>
      </c>
      <c r="G693" s="80"/>
    </row>
    <row r="694" spans="1:7">
      <c r="A694" s="82">
        <v>71500</v>
      </c>
      <c r="B694" s="83" t="s">
        <v>854</v>
      </c>
      <c r="C694" s="84" t="s">
        <v>168</v>
      </c>
      <c r="D694" s="85">
        <v>40.51</v>
      </c>
      <c r="E694" s="85">
        <v>7.19</v>
      </c>
      <c r="F694" s="85">
        <v>47.7</v>
      </c>
      <c r="G694" s="80"/>
    </row>
    <row r="695" spans="1:7">
      <c r="A695" s="82">
        <v>71510</v>
      </c>
      <c r="B695" s="83" t="s">
        <v>855</v>
      </c>
      <c r="C695" s="84" t="s">
        <v>168</v>
      </c>
      <c r="D695" s="85">
        <v>6.42</v>
      </c>
      <c r="E695" s="85">
        <v>7.19</v>
      </c>
      <c r="F695" s="85">
        <v>13.61</v>
      </c>
      <c r="G695" s="80"/>
    </row>
    <row r="696" spans="1:7">
      <c r="A696" s="82">
        <v>71520</v>
      </c>
      <c r="B696" s="83" t="s">
        <v>856</v>
      </c>
      <c r="C696" s="84" t="s">
        <v>168</v>
      </c>
      <c r="D696" s="85">
        <v>20.7</v>
      </c>
      <c r="E696" s="85">
        <v>2.87</v>
      </c>
      <c r="F696" s="85">
        <v>23.57</v>
      </c>
      <c r="G696" s="80"/>
    </row>
    <row r="697" spans="1:7">
      <c r="A697" s="82">
        <v>71521</v>
      </c>
      <c r="B697" s="83" t="s">
        <v>857</v>
      </c>
      <c r="C697" s="84" t="s">
        <v>168</v>
      </c>
      <c r="D697" s="85">
        <v>41.7</v>
      </c>
      <c r="E697" s="85">
        <v>2.87</v>
      </c>
      <c r="F697" s="85">
        <v>44.57</v>
      </c>
      <c r="G697" s="80"/>
    </row>
    <row r="698" spans="1:7">
      <c r="A698" s="82">
        <v>71522</v>
      </c>
      <c r="B698" s="83" t="s">
        <v>858</v>
      </c>
      <c r="C698" s="84" t="s">
        <v>168</v>
      </c>
      <c r="D698" s="85">
        <v>57.37</v>
      </c>
      <c r="E698" s="85">
        <v>2.87</v>
      </c>
      <c r="F698" s="85">
        <v>60.24</v>
      </c>
      <c r="G698" s="80"/>
    </row>
    <row r="699" spans="1:7">
      <c r="A699" s="82">
        <v>71523</v>
      </c>
      <c r="B699" s="83" t="s">
        <v>859</v>
      </c>
      <c r="C699" s="84" t="s">
        <v>168</v>
      </c>
      <c r="D699" s="85">
        <v>753.17</v>
      </c>
      <c r="E699" s="85">
        <v>2.87</v>
      </c>
      <c r="F699" s="85">
        <v>756.04</v>
      </c>
      <c r="G699" s="80"/>
    </row>
    <row r="700" spans="1:7">
      <c r="A700" s="82">
        <v>71524</v>
      </c>
      <c r="B700" s="83" t="s">
        <v>860</v>
      </c>
      <c r="C700" s="84" t="s">
        <v>168</v>
      </c>
      <c r="D700" s="85">
        <v>41.49</v>
      </c>
      <c r="E700" s="85">
        <v>2.87</v>
      </c>
      <c r="F700" s="85">
        <v>44.36</v>
      </c>
      <c r="G700" s="80"/>
    </row>
    <row r="701" spans="1:7">
      <c r="A701" s="82">
        <v>71525</v>
      </c>
      <c r="B701" s="83" t="s">
        <v>861</v>
      </c>
      <c r="C701" s="84" t="s">
        <v>168</v>
      </c>
      <c r="D701" s="85">
        <v>40.229999999999997</v>
      </c>
      <c r="E701" s="85">
        <v>2.87</v>
      </c>
      <c r="F701" s="85">
        <v>43.1</v>
      </c>
      <c r="G701" s="80"/>
    </row>
    <row r="702" spans="1:7">
      <c r="A702" s="82">
        <v>71526</v>
      </c>
      <c r="B702" s="83" t="s">
        <v>862</v>
      </c>
      <c r="C702" s="84" t="s">
        <v>168</v>
      </c>
      <c r="D702" s="85">
        <v>61.44</v>
      </c>
      <c r="E702" s="85">
        <v>2.87</v>
      </c>
      <c r="F702" s="85">
        <v>64.31</v>
      </c>
      <c r="G702" s="80"/>
    </row>
    <row r="703" spans="1:7">
      <c r="A703" s="82">
        <v>71527</v>
      </c>
      <c r="B703" s="83" t="s">
        <v>863</v>
      </c>
      <c r="C703" s="84" t="s">
        <v>168</v>
      </c>
      <c r="D703" s="85">
        <v>62.7</v>
      </c>
      <c r="E703" s="85">
        <v>2.87</v>
      </c>
      <c r="F703" s="85">
        <v>65.569999999999993</v>
      </c>
      <c r="G703" s="80"/>
    </row>
    <row r="704" spans="1:7">
      <c r="A704" s="82">
        <v>71528</v>
      </c>
      <c r="B704" s="83" t="s">
        <v>864</v>
      </c>
      <c r="C704" s="84" t="s">
        <v>168</v>
      </c>
      <c r="D704" s="85">
        <v>259.31</v>
      </c>
      <c r="E704" s="85">
        <v>2.87</v>
      </c>
      <c r="F704" s="85">
        <v>262.18</v>
      </c>
      <c r="G704" s="80"/>
    </row>
    <row r="705" spans="1:7">
      <c r="A705" s="82">
        <v>71537</v>
      </c>
      <c r="B705" s="83" t="s">
        <v>865</v>
      </c>
      <c r="C705" s="87" t="s">
        <v>216</v>
      </c>
      <c r="D705" s="85">
        <v>7</v>
      </c>
      <c r="E705" s="85">
        <v>2.87</v>
      </c>
      <c r="F705" s="85">
        <v>9.8699999999999992</v>
      </c>
      <c r="G705" s="80"/>
    </row>
    <row r="706" spans="1:7">
      <c r="A706" s="82">
        <v>71538</v>
      </c>
      <c r="B706" s="83" t="s">
        <v>866</v>
      </c>
      <c r="C706" s="87" t="s">
        <v>216</v>
      </c>
      <c r="D706" s="85">
        <v>9.8000000000000007</v>
      </c>
      <c r="E706" s="85">
        <v>2.87</v>
      </c>
      <c r="F706" s="85">
        <v>12.67</v>
      </c>
      <c r="G706" s="80"/>
    </row>
    <row r="707" spans="1:7">
      <c r="A707" s="82">
        <v>71539</v>
      </c>
      <c r="B707" s="83" t="s">
        <v>867</v>
      </c>
      <c r="C707" s="87" t="s">
        <v>216</v>
      </c>
      <c r="D707" s="85">
        <v>15.84</v>
      </c>
      <c r="E707" s="85">
        <v>2.87</v>
      </c>
      <c r="F707" s="85">
        <v>18.71</v>
      </c>
      <c r="G707" s="80"/>
    </row>
    <row r="708" spans="1:7">
      <c r="A708" s="82">
        <v>71540</v>
      </c>
      <c r="B708" s="83" t="s">
        <v>868</v>
      </c>
      <c r="C708" s="87" t="s">
        <v>216</v>
      </c>
      <c r="D708" s="85">
        <v>23.49</v>
      </c>
      <c r="E708" s="85">
        <v>2.87</v>
      </c>
      <c r="F708" s="85">
        <v>26.36</v>
      </c>
      <c r="G708" s="80"/>
    </row>
    <row r="709" spans="1:7">
      <c r="A709" s="82">
        <v>71541</v>
      </c>
      <c r="B709" s="83" t="s">
        <v>869</v>
      </c>
      <c r="C709" s="87" t="s">
        <v>216</v>
      </c>
      <c r="D709" s="85">
        <v>19.03</v>
      </c>
      <c r="E709" s="85">
        <v>2.87</v>
      </c>
      <c r="F709" s="85">
        <v>21.9</v>
      </c>
      <c r="G709" s="80"/>
    </row>
    <row r="710" spans="1:7" ht="18">
      <c r="A710" s="82">
        <v>71542</v>
      </c>
      <c r="B710" s="86" t="s">
        <v>870</v>
      </c>
      <c r="C710" s="87" t="s">
        <v>216</v>
      </c>
      <c r="D710" s="85">
        <v>18.8</v>
      </c>
      <c r="E710" s="85">
        <v>2.87</v>
      </c>
      <c r="F710" s="85">
        <v>21.67</v>
      </c>
      <c r="G710" s="80"/>
    </row>
    <row r="711" spans="1:7">
      <c r="A711" s="82">
        <v>71543</v>
      </c>
      <c r="B711" s="83" t="s">
        <v>871</v>
      </c>
      <c r="C711" s="87" t="s">
        <v>216</v>
      </c>
      <c r="D711" s="85">
        <v>114.7</v>
      </c>
      <c r="E711" s="85">
        <v>2.87</v>
      </c>
      <c r="F711" s="85">
        <v>117.57</v>
      </c>
      <c r="G711" s="80"/>
    </row>
    <row r="712" spans="1:7">
      <c r="A712" s="82">
        <v>71560</v>
      </c>
      <c r="B712" s="83" t="s">
        <v>872</v>
      </c>
      <c r="C712" s="84" t="s">
        <v>168</v>
      </c>
      <c r="D712" s="85">
        <v>30.24</v>
      </c>
      <c r="E712" s="85">
        <v>2.87</v>
      </c>
      <c r="F712" s="85">
        <v>33.11</v>
      </c>
      <c r="G712" s="80"/>
    </row>
    <row r="713" spans="1:7">
      <c r="A713" s="82">
        <v>71561</v>
      </c>
      <c r="B713" s="83" t="s">
        <v>873</v>
      </c>
      <c r="C713" s="84" t="s">
        <v>168</v>
      </c>
      <c r="D713" s="85">
        <v>33.51</v>
      </c>
      <c r="E713" s="85">
        <v>2.87</v>
      </c>
      <c r="F713" s="85">
        <v>36.380000000000003</v>
      </c>
      <c r="G713" s="80"/>
    </row>
    <row r="714" spans="1:7">
      <c r="A714" s="82">
        <v>71562</v>
      </c>
      <c r="B714" s="83" t="s">
        <v>874</v>
      </c>
      <c r="C714" s="84" t="s">
        <v>168</v>
      </c>
      <c r="D714" s="85">
        <v>61.91</v>
      </c>
      <c r="E714" s="85">
        <v>2.87</v>
      </c>
      <c r="F714" s="85">
        <v>64.78</v>
      </c>
      <c r="G714" s="80"/>
    </row>
    <row r="715" spans="1:7">
      <c r="A715" s="82">
        <v>71590</v>
      </c>
      <c r="B715" s="83" t="s">
        <v>875</v>
      </c>
      <c r="C715" s="84" t="s">
        <v>168</v>
      </c>
      <c r="D715" s="85">
        <v>39</v>
      </c>
      <c r="E715" s="85">
        <v>2.87</v>
      </c>
      <c r="F715" s="85">
        <v>41.87</v>
      </c>
      <c r="G715" s="80"/>
    </row>
    <row r="716" spans="1:7">
      <c r="A716" s="82">
        <v>71591</v>
      </c>
      <c r="B716" s="83" t="s">
        <v>876</v>
      </c>
      <c r="C716" s="84" t="s">
        <v>168</v>
      </c>
      <c r="D716" s="85">
        <v>53.69</v>
      </c>
      <c r="E716" s="85">
        <v>2.87</v>
      </c>
      <c r="F716" s="85">
        <v>56.56</v>
      </c>
      <c r="G716" s="80"/>
    </row>
    <row r="717" spans="1:7">
      <c r="A717" s="82">
        <v>71592</v>
      </c>
      <c r="B717" s="83" t="s">
        <v>877</v>
      </c>
      <c r="C717" s="84" t="s">
        <v>168</v>
      </c>
      <c r="D717" s="85">
        <v>42.53</v>
      </c>
      <c r="E717" s="85">
        <v>2.87</v>
      </c>
      <c r="F717" s="85">
        <v>45.4</v>
      </c>
      <c r="G717" s="80"/>
    </row>
    <row r="718" spans="1:7">
      <c r="A718" s="82">
        <v>71598</v>
      </c>
      <c r="B718" s="83" t="s">
        <v>878</v>
      </c>
      <c r="C718" s="87" t="s">
        <v>216</v>
      </c>
      <c r="D718" s="85">
        <v>18.82</v>
      </c>
      <c r="E718" s="85">
        <v>5.99</v>
      </c>
      <c r="F718" s="85">
        <v>24.81</v>
      </c>
      <c r="G718" s="80"/>
    </row>
    <row r="719" spans="1:7">
      <c r="A719" s="82">
        <v>71603</v>
      </c>
      <c r="B719" s="83" t="s">
        <v>879</v>
      </c>
      <c r="C719" s="87" t="s">
        <v>216</v>
      </c>
      <c r="D719" s="85">
        <v>893.26</v>
      </c>
      <c r="E719" s="85">
        <v>17.989999999999998</v>
      </c>
      <c r="F719" s="85">
        <v>911.25</v>
      </c>
      <c r="G719" s="80"/>
    </row>
    <row r="720" spans="1:7">
      <c r="A720" s="82">
        <v>71609</v>
      </c>
      <c r="B720" s="83" t="s">
        <v>880</v>
      </c>
      <c r="C720" s="84" t="s">
        <v>168</v>
      </c>
      <c r="D720" s="85">
        <v>128.9</v>
      </c>
      <c r="E720" s="85">
        <v>11.6</v>
      </c>
      <c r="F720" s="85">
        <v>140.5</v>
      </c>
      <c r="G720" s="80"/>
    </row>
    <row r="721" spans="1:7" ht="18">
      <c r="A721" s="82">
        <v>71610</v>
      </c>
      <c r="B721" s="86" t="s">
        <v>881</v>
      </c>
      <c r="C721" s="87" t="s">
        <v>216</v>
      </c>
      <c r="D721" s="85">
        <v>72.72</v>
      </c>
      <c r="E721" s="85">
        <v>11.6</v>
      </c>
      <c r="F721" s="85">
        <v>84.32</v>
      </c>
      <c r="G721" s="80"/>
    </row>
    <row r="722" spans="1:7" ht="18">
      <c r="A722" s="82">
        <v>71612</v>
      </c>
      <c r="B722" s="86" t="s">
        <v>882</v>
      </c>
      <c r="C722" s="87" t="s">
        <v>216</v>
      </c>
      <c r="D722" s="85">
        <v>78.31</v>
      </c>
      <c r="E722" s="85">
        <v>11.6</v>
      </c>
      <c r="F722" s="85">
        <v>89.91</v>
      </c>
      <c r="G722" s="80"/>
    </row>
    <row r="723" spans="1:7" ht="18">
      <c r="A723" s="82">
        <v>71613</v>
      </c>
      <c r="B723" s="86" t="s">
        <v>883</v>
      </c>
      <c r="C723" s="87" t="s">
        <v>216</v>
      </c>
      <c r="D723" s="85">
        <v>129.96</v>
      </c>
      <c r="E723" s="85">
        <v>11.6</v>
      </c>
      <c r="F723" s="85">
        <v>141.56</v>
      </c>
      <c r="G723" s="80"/>
    </row>
    <row r="724" spans="1:7">
      <c r="A724" s="82">
        <v>71614</v>
      </c>
      <c r="B724" s="83" t="s">
        <v>884</v>
      </c>
      <c r="C724" s="87" t="s">
        <v>216</v>
      </c>
      <c r="D724" s="85">
        <v>92.41</v>
      </c>
      <c r="E724" s="85">
        <v>11.6</v>
      </c>
      <c r="F724" s="85">
        <v>104.01</v>
      </c>
      <c r="G724" s="80"/>
    </row>
    <row r="725" spans="1:7">
      <c r="A725" s="82">
        <v>71615</v>
      </c>
      <c r="B725" s="83" t="s">
        <v>885</v>
      </c>
      <c r="C725" s="87" t="s">
        <v>216</v>
      </c>
      <c r="D725" s="85">
        <v>111</v>
      </c>
      <c r="E725" s="85">
        <v>11.6</v>
      </c>
      <c r="F725" s="85">
        <v>122.6</v>
      </c>
      <c r="G725" s="80"/>
    </row>
    <row r="726" spans="1:7" ht="18">
      <c r="A726" s="82">
        <v>71626</v>
      </c>
      <c r="B726" s="86" t="s">
        <v>886</v>
      </c>
      <c r="C726" s="87" t="s">
        <v>216</v>
      </c>
      <c r="D726" s="85">
        <v>520.54999999999995</v>
      </c>
      <c r="E726" s="85">
        <v>91.38</v>
      </c>
      <c r="F726" s="85">
        <v>611.92999999999995</v>
      </c>
      <c r="G726" s="80"/>
    </row>
    <row r="727" spans="1:7" ht="18">
      <c r="A727" s="82">
        <v>71627</v>
      </c>
      <c r="B727" s="86" t="s">
        <v>887</v>
      </c>
      <c r="C727" s="87" t="s">
        <v>216</v>
      </c>
      <c r="D727" s="85">
        <v>621.1</v>
      </c>
      <c r="E727" s="85">
        <v>102.99</v>
      </c>
      <c r="F727" s="85">
        <v>724.09</v>
      </c>
      <c r="G727" s="80"/>
    </row>
    <row r="728" spans="1:7" ht="18">
      <c r="A728" s="82">
        <v>71630</v>
      </c>
      <c r="B728" s="86" t="s">
        <v>888</v>
      </c>
      <c r="C728" s="84" t="s">
        <v>168</v>
      </c>
      <c r="D728" s="85">
        <v>31.69</v>
      </c>
      <c r="E728" s="85">
        <v>11.98</v>
      </c>
      <c r="F728" s="85">
        <v>43.67</v>
      </c>
      <c r="G728" s="80"/>
    </row>
    <row r="729" spans="1:7">
      <c r="A729" s="82">
        <v>71640</v>
      </c>
      <c r="B729" s="83" t="s">
        <v>889</v>
      </c>
      <c r="C729" s="84" t="s">
        <v>168</v>
      </c>
      <c r="D729" s="85">
        <v>92.8</v>
      </c>
      <c r="E729" s="85">
        <v>11.6</v>
      </c>
      <c r="F729" s="85">
        <v>104.4</v>
      </c>
      <c r="G729" s="80"/>
    </row>
    <row r="730" spans="1:7">
      <c r="A730" s="82">
        <v>71642</v>
      </c>
      <c r="B730" s="83" t="s">
        <v>890</v>
      </c>
      <c r="C730" s="84" t="s">
        <v>168</v>
      </c>
      <c r="D730" s="85">
        <v>199.45</v>
      </c>
      <c r="E730" s="85">
        <v>11.6</v>
      </c>
      <c r="F730" s="85">
        <v>211.05</v>
      </c>
      <c r="G730" s="80"/>
    </row>
    <row r="731" spans="1:7">
      <c r="A731" s="82">
        <v>71645</v>
      </c>
      <c r="B731" s="83" t="s">
        <v>891</v>
      </c>
      <c r="C731" s="87" t="s">
        <v>216</v>
      </c>
      <c r="D731" s="85">
        <v>125.81</v>
      </c>
      <c r="E731" s="85">
        <v>11.6</v>
      </c>
      <c r="F731" s="85">
        <v>137.41</v>
      </c>
      <c r="G731" s="80"/>
    </row>
    <row r="732" spans="1:7" ht="18">
      <c r="A732" s="82">
        <v>71646</v>
      </c>
      <c r="B732" s="86" t="s">
        <v>892</v>
      </c>
      <c r="C732" s="87" t="s">
        <v>216</v>
      </c>
      <c r="D732" s="85">
        <v>33.869999999999997</v>
      </c>
      <c r="E732" s="85">
        <v>11.6</v>
      </c>
      <c r="F732" s="85">
        <v>45.47</v>
      </c>
      <c r="G732" s="80"/>
    </row>
    <row r="733" spans="1:7" ht="18">
      <c r="A733" s="82">
        <v>71647</v>
      </c>
      <c r="B733" s="86" t="s">
        <v>893</v>
      </c>
      <c r="C733" s="87" t="s">
        <v>216</v>
      </c>
      <c r="D733" s="85">
        <v>31.63</v>
      </c>
      <c r="E733" s="85">
        <v>11.93</v>
      </c>
      <c r="F733" s="85">
        <v>43.56</v>
      </c>
      <c r="G733" s="80"/>
    </row>
    <row r="734" spans="1:7" ht="18">
      <c r="A734" s="82">
        <v>71648</v>
      </c>
      <c r="B734" s="86" t="s">
        <v>894</v>
      </c>
      <c r="C734" s="87" t="s">
        <v>216</v>
      </c>
      <c r="D734" s="85">
        <v>132</v>
      </c>
      <c r="E734" s="85">
        <v>11.6</v>
      </c>
      <c r="F734" s="85">
        <v>143.6</v>
      </c>
      <c r="G734" s="80"/>
    </row>
    <row r="735" spans="1:7" ht="18">
      <c r="A735" s="82">
        <v>71649</v>
      </c>
      <c r="B735" s="86" t="s">
        <v>895</v>
      </c>
      <c r="C735" s="87" t="s">
        <v>216</v>
      </c>
      <c r="D735" s="85">
        <v>114.94</v>
      </c>
      <c r="E735" s="85">
        <v>12.82</v>
      </c>
      <c r="F735" s="85">
        <v>127.76</v>
      </c>
      <c r="G735" s="80"/>
    </row>
    <row r="736" spans="1:7">
      <c r="A736" s="82">
        <v>71655</v>
      </c>
      <c r="B736" s="83" t="s">
        <v>896</v>
      </c>
      <c r="C736" s="84" t="s">
        <v>168</v>
      </c>
      <c r="D736" s="85">
        <v>165.5</v>
      </c>
      <c r="E736" s="85">
        <v>11.6</v>
      </c>
      <c r="F736" s="85">
        <v>177.1</v>
      </c>
      <c r="G736" s="80"/>
    </row>
    <row r="737" spans="1:7">
      <c r="A737" s="82">
        <v>71660</v>
      </c>
      <c r="B737" s="83" t="s">
        <v>897</v>
      </c>
      <c r="C737" s="84" t="s">
        <v>168</v>
      </c>
      <c r="D737" s="85">
        <v>291.23</v>
      </c>
      <c r="E737" s="85">
        <v>11.6</v>
      </c>
      <c r="F737" s="85">
        <v>302.83</v>
      </c>
      <c r="G737" s="80"/>
    </row>
    <row r="738" spans="1:7">
      <c r="A738" s="82">
        <v>71661</v>
      </c>
      <c r="B738" s="83" t="s">
        <v>898</v>
      </c>
      <c r="C738" s="87" t="s">
        <v>216</v>
      </c>
      <c r="D738" s="85">
        <v>572</v>
      </c>
      <c r="E738" s="85">
        <v>11.6</v>
      </c>
      <c r="F738" s="85">
        <v>583.6</v>
      </c>
      <c r="G738" s="80"/>
    </row>
    <row r="739" spans="1:7">
      <c r="A739" s="82">
        <v>71670</v>
      </c>
      <c r="B739" s="83" t="s">
        <v>899</v>
      </c>
      <c r="C739" s="84" t="s">
        <v>168</v>
      </c>
      <c r="D739" s="85">
        <v>46.55</v>
      </c>
      <c r="E739" s="85">
        <v>11.6</v>
      </c>
      <c r="F739" s="85">
        <v>58.15</v>
      </c>
      <c r="G739" s="80"/>
    </row>
    <row r="740" spans="1:7" ht="18">
      <c r="A740" s="82">
        <v>71679</v>
      </c>
      <c r="B740" s="86" t="s">
        <v>900</v>
      </c>
      <c r="C740" s="87" t="s">
        <v>216</v>
      </c>
      <c r="D740" s="85">
        <v>42.49</v>
      </c>
      <c r="E740" s="85">
        <v>28.82</v>
      </c>
      <c r="F740" s="85">
        <v>71.31</v>
      </c>
      <c r="G740" s="80"/>
    </row>
    <row r="741" spans="1:7">
      <c r="A741" s="82">
        <v>71682</v>
      </c>
      <c r="B741" s="83" t="s">
        <v>901</v>
      </c>
      <c r="C741" s="87" t="s">
        <v>216</v>
      </c>
      <c r="D741" s="85">
        <v>73.63</v>
      </c>
      <c r="E741" s="85">
        <v>11.6</v>
      </c>
      <c r="F741" s="85">
        <v>85.23</v>
      </c>
      <c r="G741" s="80"/>
    </row>
    <row r="742" spans="1:7">
      <c r="A742" s="82">
        <v>71683</v>
      </c>
      <c r="B742" s="83" t="s">
        <v>902</v>
      </c>
      <c r="C742" s="87" t="s">
        <v>216</v>
      </c>
      <c r="D742" s="85">
        <v>226.6</v>
      </c>
      <c r="E742" s="85">
        <v>11.6</v>
      </c>
      <c r="F742" s="85">
        <v>238.2</v>
      </c>
      <c r="G742" s="80"/>
    </row>
    <row r="743" spans="1:7">
      <c r="A743" s="82">
        <v>71684</v>
      </c>
      <c r="B743" s="83" t="s">
        <v>903</v>
      </c>
      <c r="C743" s="87" t="s">
        <v>216</v>
      </c>
      <c r="D743" s="85">
        <v>136.05000000000001</v>
      </c>
      <c r="E743" s="85">
        <v>11.6</v>
      </c>
      <c r="F743" s="85">
        <v>147.65</v>
      </c>
      <c r="G743" s="80"/>
    </row>
    <row r="744" spans="1:7" ht="18">
      <c r="A744" s="82">
        <v>71685</v>
      </c>
      <c r="B744" s="86" t="s">
        <v>904</v>
      </c>
      <c r="C744" s="87" t="s">
        <v>216</v>
      </c>
      <c r="D744" s="85">
        <v>162.49</v>
      </c>
      <c r="E744" s="85">
        <v>11.6</v>
      </c>
      <c r="F744" s="85">
        <v>174.09</v>
      </c>
      <c r="G744" s="80"/>
    </row>
    <row r="745" spans="1:7">
      <c r="A745" s="82">
        <v>71686</v>
      </c>
      <c r="B745" s="83" t="s">
        <v>905</v>
      </c>
      <c r="C745" s="87" t="s">
        <v>216</v>
      </c>
      <c r="D745" s="85">
        <v>320.32</v>
      </c>
      <c r="E745" s="85">
        <v>11.6</v>
      </c>
      <c r="F745" s="85">
        <v>331.92</v>
      </c>
      <c r="G745" s="80"/>
    </row>
    <row r="746" spans="1:7">
      <c r="A746" s="82">
        <v>71687</v>
      </c>
      <c r="B746" s="83" t="s">
        <v>906</v>
      </c>
      <c r="C746" s="87" t="s">
        <v>216</v>
      </c>
      <c r="D746" s="85">
        <v>433.15</v>
      </c>
      <c r="E746" s="85">
        <v>11.6</v>
      </c>
      <c r="F746" s="85">
        <v>444.75</v>
      </c>
      <c r="G746" s="80"/>
    </row>
    <row r="747" spans="1:7">
      <c r="A747" s="82">
        <v>71688</v>
      </c>
      <c r="B747" s="83" t="s">
        <v>907</v>
      </c>
      <c r="C747" s="87" t="s">
        <v>216</v>
      </c>
      <c r="D747" s="85">
        <v>44.79</v>
      </c>
      <c r="E747" s="85">
        <v>11.6</v>
      </c>
      <c r="F747" s="85">
        <v>56.39</v>
      </c>
      <c r="G747" s="80"/>
    </row>
    <row r="748" spans="1:7">
      <c r="A748" s="82">
        <v>71689</v>
      </c>
      <c r="B748" s="83" t="s">
        <v>908</v>
      </c>
      <c r="C748" s="87" t="s">
        <v>216</v>
      </c>
      <c r="D748" s="85">
        <v>55.37</v>
      </c>
      <c r="E748" s="85">
        <v>11.6</v>
      </c>
      <c r="F748" s="85">
        <v>66.97</v>
      </c>
      <c r="G748" s="80"/>
    </row>
    <row r="749" spans="1:7" ht="18">
      <c r="A749" s="82">
        <v>71690</v>
      </c>
      <c r="B749" s="86" t="s">
        <v>909</v>
      </c>
      <c r="C749" s="87" t="s">
        <v>216</v>
      </c>
      <c r="D749" s="85">
        <v>200</v>
      </c>
      <c r="E749" s="85">
        <v>16.28</v>
      </c>
      <c r="F749" s="85">
        <v>216.28</v>
      </c>
      <c r="G749" s="80"/>
    </row>
    <row r="750" spans="1:7" ht="18">
      <c r="A750" s="82">
        <v>71691</v>
      </c>
      <c r="B750" s="86" t="s">
        <v>910</v>
      </c>
      <c r="C750" s="87" t="s">
        <v>216</v>
      </c>
      <c r="D750" s="85">
        <v>215.97</v>
      </c>
      <c r="E750" s="85">
        <v>17.399999999999999</v>
      </c>
      <c r="F750" s="85">
        <v>233.37</v>
      </c>
      <c r="G750" s="80"/>
    </row>
    <row r="751" spans="1:7" ht="18">
      <c r="A751" s="82">
        <v>71692</v>
      </c>
      <c r="B751" s="86" t="s">
        <v>911</v>
      </c>
      <c r="C751" s="87" t="s">
        <v>216</v>
      </c>
      <c r="D751" s="85">
        <v>271.33999999999997</v>
      </c>
      <c r="E751" s="85">
        <v>13.91</v>
      </c>
      <c r="F751" s="85">
        <v>285.25</v>
      </c>
      <c r="G751" s="80"/>
    </row>
    <row r="752" spans="1:7" ht="18">
      <c r="A752" s="82">
        <v>71693</v>
      </c>
      <c r="B752" s="86" t="s">
        <v>912</v>
      </c>
      <c r="C752" s="87" t="s">
        <v>216</v>
      </c>
      <c r="D752" s="85">
        <v>239.3</v>
      </c>
      <c r="E752" s="85">
        <v>13.91</v>
      </c>
      <c r="F752" s="85">
        <v>253.21</v>
      </c>
      <c r="G752" s="80"/>
    </row>
    <row r="753" spans="1:7" ht="18">
      <c r="A753" s="82">
        <v>71694</v>
      </c>
      <c r="B753" s="86" t="s">
        <v>913</v>
      </c>
      <c r="C753" s="87" t="s">
        <v>216</v>
      </c>
      <c r="D753" s="85">
        <v>230.45</v>
      </c>
      <c r="E753" s="85">
        <v>11.6</v>
      </c>
      <c r="F753" s="85">
        <v>242.05</v>
      </c>
      <c r="G753" s="80"/>
    </row>
    <row r="754" spans="1:7" ht="18">
      <c r="A754" s="82">
        <v>71695</v>
      </c>
      <c r="B754" s="86" t="s">
        <v>914</v>
      </c>
      <c r="C754" s="87" t="s">
        <v>216</v>
      </c>
      <c r="D754" s="85">
        <v>193.46</v>
      </c>
      <c r="E754" s="85">
        <v>14.52</v>
      </c>
      <c r="F754" s="85">
        <v>207.98</v>
      </c>
      <c r="G754" s="80"/>
    </row>
    <row r="755" spans="1:7" ht="18">
      <c r="A755" s="82">
        <v>71696</v>
      </c>
      <c r="B755" s="86" t="s">
        <v>915</v>
      </c>
      <c r="C755" s="87" t="s">
        <v>216</v>
      </c>
      <c r="D755" s="89">
        <v>1382.97</v>
      </c>
      <c r="E755" s="85">
        <v>100.38</v>
      </c>
      <c r="F755" s="89">
        <v>1483.35</v>
      </c>
      <c r="G755" s="80"/>
    </row>
    <row r="756" spans="1:7" ht="18">
      <c r="A756" s="82">
        <v>71697</v>
      </c>
      <c r="B756" s="86" t="s">
        <v>916</v>
      </c>
      <c r="C756" s="87" t="s">
        <v>216</v>
      </c>
      <c r="D756" s="89">
        <v>2245.1</v>
      </c>
      <c r="E756" s="85">
        <v>112</v>
      </c>
      <c r="F756" s="89">
        <v>2357.1</v>
      </c>
      <c r="G756" s="80"/>
    </row>
    <row r="757" spans="1:7">
      <c r="A757" s="82">
        <v>71698</v>
      </c>
      <c r="B757" s="83" t="s">
        <v>917</v>
      </c>
      <c r="C757" s="87" t="s">
        <v>216</v>
      </c>
      <c r="D757" s="85">
        <v>329.24</v>
      </c>
      <c r="E757" s="85">
        <v>11.6</v>
      </c>
      <c r="F757" s="85">
        <v>340.84</v>
      </c>
      <c r="G757" s="80"/>
    </row>
    <row r="758" spans="1:7">
      <c r="A758" s="82">
        <v>71700</v>
      </c>
      <c r="B758" s="83" t="s">
        <v>918</v>
      </c>
      <c r="C758" s="84" t="s">
        <v>168</v>
      </c>
      <c r="D758" s="85">
        <v>3.12</v>
      </c>
      <c r="E758" s="85">
        <v>1.07</v>
      </c>
      <c r="F758" s="85">
        <v>4.1900000000000004</v>
      </c>
      <c r="G758" s="80"/>
    </row>
    <row r="759" spans="1:7">
      <c r="A759" s="82">
        <v>71701</v>
      </c>
      <c r="B759" s="83" t="s">
        <v>919</v>
      </c>
      <c r="C759" s="84" t="s">
        <v>168</v>
      </c>
      <c r="D759" s="85">
        <v>3.8</v>
      </c>
      <c r="E759" s="85">
        <v>1.43</v>
      </c>
      <c r="F759" s="85">
        <v>5.23</v>
      </c>
      <c r="G759" s="80"/>
    </row>
    <row r="760" spans="1:7">
      <c r="A760" s="82">
        <v>71702</v>
      </c>
      <c r="B760" s="83" t="s">
        <v>920</v>
      </c>
      <c r="C760" s="84" t="s">
        <v>168</v>
      </c>
      <c r="D760" s="85">
        <v>4.79</v>
      </c>
      <c r="E760" s="85">
        <v>2.15</v>
      </c>
      <c r="F760" s="85">
        <v>6.94</v>
      </c>
      <c r="G760" s="80"/>
    </row>
    <row r="761" spans="1:7">
      <c r="A761" s="82">
        <v>71703</v>
      </c>
      <c r="B761" s="83" t="s">
        <v>921</v>
      </c>
      <c r="C761" s="84" t="s">
        <v>168</v>
      </c>
      <c r="D761" s="85">
        <v>5.7</v>
      </c>
      <c r="E761" s="85">
        <v>2.87</v>
      </c>
      <c r="F761" s="85">
        <v>8.57</v>
      </c>
      <c r="G761" s="80"/>
    </row>
    <row r="762" spans="1:7">
      <c r="A762" s="82">
        <v>71704</v>
      </c>
      <c r="B762" s="83" t="s">
        <v>922</v>
      </c>
      <c r="C762" s="84" t="s">
        <v>168</v>
      </c>
      <c r="D762" s="85">
        <v>6.61</v>
      </c>
      <c r="E762" s="85">
        <v>3.95</v>
      </c>
      <c r="F762" s="85">
        <v>10.56</v>
      </c>
      <c r="G762" s="80"/>
    </row>
    <row r="763" spans="1:7">
      <c r="A763" s="82">
        <v>71705</v>
      </c>
      <c r="B763" s="83" t="s">
        <v>923</v>
      </c>
      <c r="C763" s="84" t="s">
        <v>168</v>
      </c>
      <c r="D763" s="85">
        <v>17.96</v>
      </c>
      <c r="E763" s="85">
        <v>4.67</v>
      </c>
      <c r="F763" s="85">
        <v>22.63</v>
      </c>
      <c r="G763" s="80"/>
    </row>
    <row r="764" spans="1:7">
      <c r="A764" s="82">
        <v>71706</v>
      </c>
      <c r="B764" s="83" t="s">
        <v>924</v>
      </c>
      <c r="C764" s="84" t="s">
        <v>168</v>
      </c>
      <c r="D764" s="85">
        <v>22.09</v>
      </c>
      <c r="E764" s="85">
        <v>8.99</v>
      </c>
      <c r="F764" s="85">
        <v>31.08</v>
      </c>
      <c r="G764" s="80"/>
    </row>
    <row r="765" spans="1:7">
      <c r="A765" s="82">
        <v>71707</v>
      </c>
      <c r="B765" s="83" t="s">
        <v>925</v>
      </c>
      <c r="C765" s="84" t="s">
        <v>168</v>
      </c>
      <c r="D765" s="85">
        <v>26.21</v>
      </c>
      <c r="E765" s="85">
        <v>15.47</v>
      </c>
      <c r="F765" s="85">
        <v>41.68</v>
      </c>
      <c r="G765" s="80"/>
    </row>
    <row r="766" spans="1:7">
      <c r="A766" s="82">
        <v>71708</v>
      </c>
      <c r="B766" s="83" t="s">
        <v>926</v>
      </c>
      <c r="C766" s="84" t="s">
        <v>168</v>
      </c>
      <c r="D766" s="85">
        <v>34.46</v>
      </c>
      <c r="E766" s="85">
        <v>19.79</v>
      </c>
      <c r="F766" s="85">
        <v>54.25</v>
      </c>
      <c r="G766" s="80"/>
    </row>
    <row r="767" spans="1:7">
      <c r="A767" s="82">
        <v>71710</v>
      </c>
      <c r="B767" s="83" t="s">
        <v>927</v>
      </c>
      <c r="C767" s="84" t="s">
        <v>168</v>
      </c>
      <c r="D767" s="85">
        <v>16.2</v>
      </c>
      <c r="E767" s="85">
        <v>10.07</v>
      </c>
      <c r="F767" s="85">
        <v>26.27</v>
      </c>
      <c r="G767" s="80"/>
    </row>
    <row r="768" spans="1:7">
      <c r="A768" s="82">
        <v>71720</v>
      </c>
      <c r="B768" s="83" t="s">
        <v>928</v>
      </c>
      <c r="C768" s="84" t="s">
        <v>168</v>
      </c>
      <c r="D768" s="85">
        <v>1.47</v>
      </c>
      <c r="E768" s="85">
        <v>1.07</v>
      </c>
      <c r="F768" s="85">
        <v>2.54</v>
      </c>
      <c r="G768" s="80"/>
    </row>
    <row r="769" spans="1:7">
      <c r="A769" s="82">
        <v>71721</v>
      </c>
      <c r="B769" s="83" t="s">
        <v>929</v>
      </c>
      <c r="C769" s="84" t="s">
        <v>168</v>
      </c>
      <c r="D769" s="85">
        <v>2.57</v>
      </c>
      <c r="E769" s="85">
        <v>2.15</v>
      </c>
      <c r="F769" s="85">
        <v>4.72</v>
      </c>
      <c r="G769" s="80"/>
    </row>
    <row r="770" spans="1:7">
      <c r="A770" s="82">
        <v>71722</v>
      </c>
      <c r="B770" s="83" t="s">
        <v>930</v>
      </c>
      <c r="C770" s="84" t="s">
        <v>168</v>
      </c>
      <c r="D770" s="85">
        <v>1.76</v>
      </c>
      <c r="E770" s="85">
        <v>1.43</v>
      </c>
      <c r="F770" s="85">
        <v>3.19</v>
      </c>
      <c r="G770" s="80"/>
    </row>
    <row r="771" spans="1:7">
      <c r="A771" s="82">
        <v>71723</v>
      </c>
      <c r="B771" s="83" t="s">
        <v>931</v>
      </c>
      <c r="C771" s="84" t="s">
        <v>168</v>
      </c>
      <c r="D771" s="85">
        <v>2.92</v>
      </c>
      <c r="E771" s="85">
        <v>2.87</v>
      </c>
      <c r="F771" s="85">
        <v>5.79</v>
      </c>
      <c r="G771" s="80"/>
    </row>
    <row r="772" spans="1:7">
      <c r="A772" s="82">
        <v>71724</v>
      </c>
      <c r="B772" s="83" t="s">
        <v>932</v>
      </c>
      <c r="C772" s="84" t="s">
        <v>168</v>
      </c>
      <c r="D772" s="85">
        <v>3.02</v>
      </c>
      <c r="E772" s="85">
        <v>3.95</v>
      </c>
      <c r="F772" s="85">
        <v>6.97</v>
      </c>
      <c r="G772" s="80"/>
    </row>
    <row r="773" spans="1:7">
      <c r="A773" s="82">
        <v>71725</v>
      </c>
      <c r="B773" s="83" t="s">
        <v>933</v>
      </c>
      <c r="C773" s="84" t="s">
        <v>168</v>
      </c>
      <c r="D773" s="85">
        <v>5.85</v>
      </c>
      <c r="E773" s="85">
        <v>4.67</v>
      </c>
      <c r="F773" s="85">
        <v>10.52</v>
      </c>
      <c r="G773" s="80"/>
    </row>
    <row r="774" spans="1:7">
      <c r="A774" s="82">
        <v>71726</v>
      </c>
      <c r="B774" s="83" t="s">
        <v>934</v>
      </c>
      <c r="C774" s="84" t="s">
        <v>168</v>
      </c>
      <c r="D774" s="85">
        <v>10.44</v>
      </c>
      <c r="E774" s="85">
        <v>8.99</v>
      </c>
      <c r="F774" s="85">
        <v>19.43</v>
      </c>
      <c r="G774" s="80"/>
    </row>
    <row r="775" spans="1:7">
      <c r="A775" s="82">
        <v>71727</v>
      </c>
      <c r="B775" s="83" t="s">
        <v>935</v>
      </c>
      <c r="C775" s="84" t="s">
        <v>168</v>
      </c>
      <c r="D775" s="85">
        <v>13.39</v>
      </c>
      <c r="E775" s="85">
        <v>15.47</v>
      </c>
      <c r="F775" s="85">
        <v>28.86</v>
      </c>
      <c r="G775" s="80"/>
    </row>
    <row r="776" spans="1:7">
      <c r="A776" s="82">
        <v>71728</v>
      </c>
      <c r="B776" s="83" t="s">
        <v>936</v>
      </c>
      <c r="C776" s="84" t="s">
        <v>168</v>
      </c>
      <c r="D776" s="85">
        <v>19.27</v>
      </c>
      <c r="E776" s="85">
        <v>19.79</v>
      </c>
      <c r="F776" s="85">
        <v>39.06</v>
      </c>
      <c r="G776" s="80"/>
    </row>
    <row r="777" spans="1:7">
      <c r="A777" s="82">
        <v>71740</v>
      </c>
      <c r="B777" s="83" t="s">
        <v>937</v>
      </c>
      <c r="C777" s="84" t="s">
        <v>168</v>
      </c>
      <c r="D777" s="85">
        <v>1.34</v>
      </c>
      <c r="E777" s="85">
        <v>0.71</v>
      </c>
      <c r="F777" s="85">
        <v>2.0499999999999998</v>
      </c>
      <c r="G777" s="80"/>
    </row>
    <row r="778" spans="1:7">
      <c r="A778" s="82">
        <v>71741</v>
      </c>
      <c r="B778" s="83" t="s">
        <v>938</v>
      </c>
      <c r="C778" s="84" t="s">
        <v>168</v>
      </c>
      <c r="D778" s="85">
        <v>1.93</v>
      </c>
      <c r="E778" s="85">
        <v>1.07</v>
      </c>
      <c r="F778" s="85">
        <v>3</v>
      </c>
      <c r="G778" s="80"/>
    </row>
    <row r="779" spans="1:7">
      <c r="A779" s="82">
        <v>71742</v>
      </c>
      <c r="B779" s="83" t="s">
        <v>939</v>
      </c>
      <c r="C779" s="84" t="s">
        <v>168</v>
      </c>
      <c r="D779" s="85">
        <v>2.41</v>
      </c>
      <c r="E779" s="85">
        <v>1.79</v>
      </c>
      <c r="F779" s="85">
        <v>4.2</v>
      </c>
      <c r="G779" s="80"/>
    </row>
    <row r="780" spans="1:7">
      <c r="A780" s="82">
        <v>71743</v>
      </c>
      <c r="B780" s="83" t="s">
        <v>940</v>
      </c>
      <c r="C780" s="84" t="s">
        <v>168</v>
      </c>
      <c r="D780" s="85">
        <v>4.3899999999999997</v>
      </c>
      <c r="E780" s="85">
        <v>2.5099999999999998</v>
      </c>
      <c r="F780" s="85">
        <v>6.9</v>
      </c>
      <c r="G780" s="80"/>
    </row>
    <row r="781" spans="1:7">
      <c r="A781" s="82">
        <v>71744</v>
      </c>
      <c r="B781" s="83" t="s">
        <v>941</v>
      </c>
      <c r="C781" s="84" t="s">
        <v>168</v>
      </c>
      <c r="D781" s="85">
        <v>5.44</v>
      </c>
      <c r="E781" s="85">
        <v>3.23</v>
      </c>
      <c r="F781" s="85">
        <v>8.67</v>
      </c>
      <c r="G781" s="80"/>
    </row>
    <row r="782" spans="1:7">
      <c r="A782" s="82">
        <v>71745</v>
      </c>
      <c r="B782" s="83" t="s">
        <v>942</v>
      </c>
      <c r="C782" s="84" t="s">
        <v>168</v>
      </c>
      <c r="D782" s="85">
        <v>7.52</v>
      </c>
      <c r="E782" s="85">
        <v>3.59</v>
      </c>
      <c r="F782" s="85">
        <v>11.11</v>
      </c>
      <c r="G782" s="80"/>
    </row>
    <row r="783" spans="1:7">
      <c r="A783" s="82">
        <v>71746</v>
      </c>
      <c r="B783" s="83" t="s">
        <v>943</v>
      </c>
      <c r="C783" s="84" t="s">
        <v>168</v>
      </c>
      <c r="D783" s="85">
        <v>13.8</v>
      </c>
      <c r="E783" s="85">
        <v>7.19</v>
      </c>
      <c r="F783" s="85">
        <v>20.99</v>
      </c>
      <c r="G783" s="80"/>
    </row>
    <row r="784" spans="1:7">
      <c r="A784" s="82">
        <v>71747</v>
      </c>
      <c r="B784" s="83" t="s">
        <v>944</v>
      </c>
      <c r="C784" s="84" t="s">
        <v>168</v>
      </c>
      <c r="D784" s="85">
        <v>18.03</v>
      </c>
      <c r="E784" s="85">
        <v>13.67</v>
      </c>
      <c r="F784" s="85">
        <v>31.7</v>
      </c>
      <c r="G784" s="80"/>
    </row>
    <row r="785" spans="1:7">
      <c r="A785" s="82">
        <v>71748</v>
      </c>
      <c r="B785" s="83" t="s">
        <v>945</v>
      </c>
      <c r="C785" s="84" t="s">
        <v>168</v>
      </c>
      <c r="D785" s="85">
        <v>26.48</v>
      </c>
      <c r="E785" s="85">
        <v>17.27</v>
      </c>
      <c r="F785" s="85">
        <v>43.75</v>
      </c>
      <c r="G785" s="80"/>
    </row>
    <row r="786" spans="1:7">
      <c r="A786" s="82">
        <v>71750</v>
      </c>
      <c r="B786" s="83" t="s">
        <v>946</v>
      </c>
      <c r="C786" s="87" t="s">
        <v>216</v>
      </c>
      <c r="D786" s="85">
        <v>19.89</v>
      </c>
      <c r="E786" s="85">
        <v>14.39</v>
      </c>
      <c r="F786" s="85">
        <v>34.28</v>
      </c>
      <c r="G786" s="80"/>
    </row>
    <row r="787" spans="1:7" ht="27">
      <c r="A787" s="82">
        <v>71761</v>
      </c>
      <c r="B787" s="86" t="s">
        <v>947</v>
      </c>
      <c r="C787" s="84" t="s">
        <v>160</v>
      </c>
      <c r="D787" s="85">
        <v>253.31</v>
      </c>
      <c r="E787" s="85">
        <v>193.33</v>
      </c>
      <c r="F787" s="85">
        <v>446.64</v>
      </c>
      <c r="G787" s="80"/>
    </row>
    <row r="788" spans="1:7">
      <c r="A788" s="82">
        <v>71764</v>
      </c>
      <c r="B788" s="83" t="s">
        <v>948</v>
      </c>
      <c r="C788" s="84" t="s">
        <v>168</v>
      </c>
      <c r="D788" s="85">
        <v>4.8899999999999997</v>
      </c>
      <c r="E788" s="85">
        <v>5.75</v>
      </c>
      <c r="F788" s="85">
        <v>10.64</v>
      </c>
      <c r="G788" s="80"/>
    </row>
    <row r="789" spans="1:7">
      <c r="A789" s="82">
        <v>71765</v>
      </c>
      <c r="B789" s="83" t="s">
        <v>949</v>
      </c>
      <c r="C789" s="84" t="s">
        <v>168</v>
      </c>
      <c r="D789" s="85">
        <v>24.37</v>
      </c>
      <c r="E789" s="85">
        <v>5.39</v>
      </c>
      <c r="F789" s="85">
        <v>29.76</v>
      </c>
      <c r="G789" s="80"/>
    </row>
    <row r="790" spans="1:7">
      <c r="A790" s="82">
        <v>71768</v>
      </c>
      <c r="B790" s="83" t="s">
        <v>950</v>
      </c>
      <c r="C790" s="84" t="s">
        <v>168</v>
      </c>
      <c r="D790" s="85">
        <v>23.13</v>
      </c>
      <c r="E790" s="85">
        <v>12.41</v>
      </c>
      <c r="F790" s="85">
        <v>35.54</v>
      </c>
      <c r="G790" s="80"/>
    </row>
    <row r="791" spans="1:7">
      <c r="A791" s="82">
        <v>71773</v>
      </c>
      <c r="B791" s="83" t="s">
        <v>951</v>
      </c>
      <c r="C791" s="84" t="s">
        <v>168</v>
      </c>
      <c r="D791" s="85">
        <v>11.22</v>
      </c>
      <c r="E791" s="85">
        <v>3.59</v>
      </c>
      <c r="F791" s="85">
        <v>14.81</v>
      </c>
      <c r="G791" s="80"/>
    </row>
    <row r="792" spans="1:7">
      <c r="A792" s="82">
        <v>71774</v>
      </c>
      <c r="B792" s="83" t="s">
        <v>952</v>
      </c>
      <c r="C792" s="87" t="s">
        <v>216</v>
      </c>
      <c r="D792" s="85">
        <v>16.559999999999999</v>
      </c>
      <c r="E792" s="85">
        <v>3.59</v>
      </c>
      <c r="F792" s="85">
        <v>20.149999999999999</v>
      </c>
      <c r="G792" s="80"/>
    </row>
    <row r="793" spans="1:7">
      <c r="A793" s="82">
        <v>71776</v>
      </c>
      <c r="B793" s="83" t="s">
        <v>953</v>
      </c>
      <c r="C793" s="84" t="s">
        <v>168</v>
      </c>
      <c r="D793" s="85">
        <v>48.54</v>
      </c>
      <c r="E793" s="85">
        <v>8.99</v>
      </c>
      <c r="F793" s="85">
        <v>57.53</v>
      </c>
      <c r="G793" s="80"/>
    </row>
    <row r="794" spans="1:7">
      <c r="A794" s="82">
        <v>71777</v>
      </c>
      <c r="B794" s="83" t="s">
        <v>954</v>
      </c>
      <c r="C794" s="84" t="s">
        <v>168</v>
      </c>
      <c r="D794" s="85">
        <v>86.31</v>
      </c>
      <c r="E794" s="85">
        <v>15.47</v>
      </c>
      <c r="F794" s="85">
        <v>101.78</v>
      </c>
      <c r="G794" s="80"/>
    </row>
    <row r="795" spans="1:7">
      <c r="A795" s="82">
        <v>71780</v>
      </c>
      <c r="B795" s="83" t="s">
        <v>955</v>
      </c>
      <c r="C795" s="84" t="s">
        <v>168</v>
      </c>
      <c r="D795" s="85">
        <v>106.63</v>
      </c>
      <c r="E795" s="85">
        <v>19.79</v>
      </c>
      <c r="F795" s="85">
        <v>126.42</v>
      </c>
      <c r="G795" s="80"/>
    </row>
    <row r="796" spans="1:7">
      <c r="A796" s="82">
        <v>71791</v>
      </c>
      <c r="B796" s="83" t="s">
        <v>956</v>
      </c>
      <c r="C796" s="84" t="s">
        <v>168</v>
      </c>
      <c r="D796" s="85">
        <v>27.95</v>
      </c>
      <c r="E796" s="85">
        <v>10.07</v>
      </c>
      <c r="F796" s="85">
        <v>38.020000000000003</v>
      </c>
      <c r="G796" s="80"/>
    </row>
    <row r="797" spans="1:7">
      <c r="A797" s="82">
        <v>71795</v>
      </c>
      <c r="B797" s="83" t="s">
        <v>957</v>
      </c>
      <c r="C797" s="87" t="s">
        <v>216</v>
      </c>
      <c r="D797" s="85">
        <v>17.29</v>
      </c>
      <c r="E797" s="85">
        <v>10.79</v>
      </c>
      <c r="F797" s="85">
        <v>28.08</v>
      </c>
      <c r="G797" s="80"/>
    </row>
    <row r="798" spans="1:7">
      <c r="A798" s="82">
        <v>71796</v>
      </c>
      <c r="B798" s="83" t="s">
        <v>958</v>
      </c>
      <c r="C798" s="84" t="s">
        <v>168</v>
      </c>
      <c r="D798" s="85">
        <v>28.69</v>
      </c>
      <c r="E798" s="85">
        <v>5.39</v>
      </c>
      <c r="F798" s="85">
        <v>34.08</v>
      </c>
      <c r="G798" s="80"/>
    </row>
    <row r="799" spans="1:7">
      <c r="A799" s="82">
        <v>71801</v>
      </c>
      <c r="B799" s="83" t="s">
        <v>959</v>
      </c>
      <c r="C799" s="84" t="s">
        <v>168</v>
      </c>
      <c r="D799" s="85">
        <v>677.13</v>
      </c>
      <c r="E799" s="85">
        <v>82.47</v>
      </c>
      <c r="F799" s="85">
        <v>759.6</v>
      </c>
      <c r="G799" s="80"/>
    </row>
    <row r="800" spans="1:7">
      <c r="A800" s="82">
        <v>71805</v>
      </c>
      <c r="B800" s="83" t="s">
        <v>960</v>
      </c>
      <c r="C800" s="84" t="s">
        <v>168</v>
      </c>
      <c r="D800" s="89">
        <v>1088.71</v>
      </c>
      <c r="E800" s="85">
        <v>82.94</v>
      </c>
      <c r="F800" s="89">
        <v>1171.6500000000001</v>
      </c>
      <c r="G800" s="80"/>
    </row>
    <row r="801" spans="1:7">
      <c r="A801" s="82">
        <v>71820</v>
      </c>
      <c r="B801" s="83" t="s">
        <v>961</v>
      </c>
      <c r="C801" s="84" t="s">
        <v>168</v>
      </c>
      <c r="D801" s="89">
        <v>1983.08</v>
      </c>
      <c r="E801" s="85">
        <v>82.94</v>
      </c>
      <c r="F801" s="89">
        <v>2066.02</v>
      </c>
      <c r="G801" s="80"/>
    </row>
    <row r="802" spans="1:7">
      <c r="A802" s="82">
        <v>71821</v>
      </c>
      <c r="B802" s="83" t="s">
        <v>962</v>
      </c>
      <c r="C802" s="84" t="s">
        <v>168</v>
      </c>
      <c r="D802" s="89">
        <v>1032.7</v>
      </c>
      <c r="E802" s="85">
        <v>82.47</v>
      </c>
      <c r="F802" s="89">
        <v>1115.17</v>
      </c>
      <c r="G802" s="80"/>
    </row>
    <row r="803" spans="1:7">
      <c r="A803" s="82">
        <v>71822</v>
      </c>
      <c r="B803" s="83" t="s">
        <v>963</v>
      </c>
      <c r="C803" s="84" t="s">
        <v>168</v>
      </c>
      <c r="D803" s="89">
        <v>1494.53</v>
      </c>
      <c r="E803" s="85">
        <v>82.94</v>
      </c>
      <c r="F803" s="89">
        <v>1577.47</v>
      </c>
      <c r="G803" s="80"/>
    </row>
    <row r="804" spans="1:7">
      <c r="A804" s="82">
        <v>71823</v>
      </c>
      <c r="B804" s="83" t="s">
        <v>964</v>
      </c>
      <c r="C804" s="84" t="s">
        <v>168</v>
      </c>
      <c r="D804" s="89">
        <v>1327.23</v>
      </c>
      <c r="E804" s="85">
        <v>82.47</v>
      </c>
      <c r="F804" s="89">
        <v>1409.7</v>
      </c>
      <c r="G804" s="80"/>
    </row>
    <row r="805" spans="1:7">
      <c r="A805" s="82">
        <v>71824</v>
      </c>
      <c r="B805" s="83" t="s">
        <v>965</v>
      </c>
      <c r="C805" s="84" t="s">
        <v>168</v>
      </c>
      <c r="D805" s="89">
        <v>2904.86</v>
      </c>
      <c r="E805" s="85">
        <v>82.94</v>
      </c>
      <c r="F805" s="89">
        <v>2987.8</v>
      </c>
      <c r="G805" s="80"/>
    </row>
    <row r="806" spans="1:7">
      <c r="A806" s="82">
        <v>71825</v>
      </c>
      <c r="B806" s="83" t="s">
        <v>966</v>
      </c>
      <c r="C806" s="84" t="s">
        <v>168</v>
      </c>
      <c r="D806" s="89">
        <v>2118.11</v>
      </c>
      <c r="E806" s="85">
        <v>82.47</v>
      </c>
      <c r="F806" s="89">
        <v>2200.58</v>
      </c>
      <c r="G806" s="80"/>
    </row>
    <row r="807" spans="1:7">
      <c r="A807" s="82">
        <v>71826</v>
      </c>
      <c r="B807" s="83" t="s">
        <v>967</v>
      </c>
      <c r="C807" s="84" t="s">
        <v>168</v>
      </c>
      <c r="D807" s="89">
        <v>2583.84</v>
      </c>
      <c r="E807" s="85">
        <v>82.94</v>
      </c>
      <c r="F807" s="89">
        <v>2666.78</v>
      </c>
      <c r="G807" s="80"/>
    </row>
    <row r="808" spans="1:7">
      <c r="A808" s="82">
        <v>71827</v>
      </c>
      <c r="B808" s="83" t="s">
        <v>968</v>
      </c>
      <c r="C808" s="84" t="s">
        <v>168</v>
      </c>
      <c r="D808" s="89">
        <v>1684.88</v>
      </c>
      <c r="E808" s="85">
        <v>82.47</v>
      </c>
      <c r="F808" s="89">
        <v>1767.35</v>
      </c>
      <c r="G808" s="80"/>
    </row>
    <row r="809" spans="1:7">
      <c r="A809" s="82">
        <v>71831</v>
      </c>
      <c r="B809" s="83" t="s">
        <v>969</v>
      </c>
      <c r="C809" s="84" t="s">
        <v>168</v>
      </c>
      <c r="D809" s="85">
        <v>124.9</v>
      </c>
      <c r="E809" s="85">
        <v>53.99</v>
      </c>
      <c r="F809" s="85">
        <v>178.89</v>
      </c>
      <c r="G809" s="80"/>
    </row>
    <row r="810" spans="1:7" ht="18">
      <c r="A810" s="82">
        <v>71833</v>
      </c>
      <c r="B810" s="86" t="s">
        <v>970</v>
      </c>
      <c r="C810" s="84" t="s">
        <v>168</v>
      </c>
      <c r="D810" s="85">
        <v>217.99</v>
      </c>
      <c r="E810" s="85">
        <v>53.99</v>
      </c>
      <c r="F810" s="85">
        <v>271.98</v>
      </c>
      <c r="G810" s="80"/>
    </row>
    <row r="811" spans="1:7">
      <c r="A811" s="82">
        <v>71835</v>
      </c>
      <c r="B811" s="83" t="s">
        <v>971</v>
      </c>
      <c r="C811" s="84" t="s">
        <v>168</v>
      </c>
      <c r="D811" s="85">
        <v>4.08</v>
      </c>
      <c r="E811" s="85">
        <v>0.22</v>
      </c>
      <c r="F811" s="85">
        <v>4.3</v>
      </c>
      <c r="G811" s="80"/>
    </row>
    <row r="812" spans="1:7">
      <c r="A812" s="82">
        <v>71837</v>
      </c>
      <c r="B812" s="83" t="s">
        <v>972</v>
      </c>
      <c r="C812" s="87" t="s">
        <v>216</v>
      </c>
      <c r="D812" s="85">
        <v>5.5</v>
      </c>
      <c r="E812" s="85">
        <v>0.22</v>
      </c>
      <c r="F812" s="85">
        <v>5.72</v>
      </c>
      <c r="G812" s="80"/>
    </row>
    <row r="813" spans="1:7">
      <c r="A813" s="82">
        <v>71838</v>
      </c>
      <c r="B813" s="83" t="s">
        <v>973</v>
      </c>
      <c r="C813" s="87" t="s">
        <v>216</v>
      </c>
      <c r="D813" s="85">
        <v>1</v>
      </c>
      <c r="E813" s="85">
        <v>0.22</v>
      </c>
      <c r="F813" s="85">
        <v>1.22</v>
      </c>
      <c r="G813" s="80"/>
    </row>
    <row r="814" spans="1:7">
      <c r="A814" s="82">
        <v>71840</v>
      </c>
      <c r="B814" s="83" t="s">
        <v>974</v>
      </c>
      <c r="C814" s="84" t="s">
        <v>168</v>
      </c>
      <c r="D814" s="85">
        <v>8.8699999999999992</v>
      </c>
      <c r="E814" s="85">
        <v>0.22</v>
      </c>
      <c r="F814" s="85">
        <v>9.09</v>
      </c>
      <c r="G814" s="80"/>
    </row>
    <row r="815" spans="1:7">
      <c r="A815" s="82">
        <v>71841</v>
      </c>
      <c r="B815" s="83" t="s">
        <v>975</v>
      </c>
      <c r="C815" s="84" t="s">
        <v>168</v>
      </c>
      <c r="D815" s="85">
        <v>9.49</v>
      </c>
      <c r="E815" s="85">
        <v>0.22</v>
      </c>
      <c r="F815" s="85">
        <v>9.7100000000000009</v>
      </c>
      <c r="G815" s="80"/>
    </row>
    <row r="816" spans="1:7">
      <c r="A816" s="82">
        <v>71850</v>
      </c>
      <c r="B816" s="83" t="s">
        <v>976</v>
      </c>
      <c r="C816" s="84" t="s">
        <v>168</v>
      </c>
      <c r="D816" s="85">
        <v>11.22</v>
      </c>
      <c r="E816" s="85">
        <v>1.79</v>
      </c>
      <c r="F816" s="85">
        <v>13.01</v>
      </c>
      <c r="G816" s="80"/>
    </row>
    <row r="817" spans="1:7">
      <c r="A817" s="82">
        <v>71851</v>
      </c>
      <c r="B817" s="83" t="s">
        <v>977</v>
      </c>
      <c r="C817" s="84" t="s">
        <v>168</v>
      </c>
      <c r="D817" s="85">
        <v>18.43</v>
      </c>
      <c r="E817" s="85">
        <v>1.79</v>
      </c>
      <c r="F817" s="85">
        <v>20.22</v>
      </c>
      <c r="G817" s="80"/>
    </row>
    <row r="818" spans="1:7">
      <c r="A818" s="82">
        <v>71860</v>
      </c>
      <c r="B818" s="83" t="s">
        <v>978</v>
      </c>
      <c r="C818" s="84" t="s">
        <v>168</v>
      </c>
      <c r="D818" s="85">
        <v>0.13</v>
      </c>
      <c r="E818" s="85">
        <v>0.36</v>
      </c>
      <c r="F818" s="85">
        <v>0.49</v>
      </c>
      <c r="G818" s="80"/>
    </row>
    <row r="819" spans="1:7">
      <c r="A819" s="82">
        <v>71861</v>
      </c>
      <c r="B819" s="83" t="s">
        <v>979</v>
      </c>
      <c r="C819" s="84" t="s">
        <v>168</v>
      </c>
      <c r="D819" s="85">
        <v>0.21</v>
      </c>
      <c r="E819" s="85">
        <v>0.36</v>
      </c>
      <c r="F819" s="85">
        <v>0.56999999999999995</v>
      </c>
      <c r="G819" s="80"/>
    </row>
    <row r="820" spans="1:7">
      <c r="A820" s="82">
        <v>71862</v>
      </c>
      <c r="B820" s="83" t="s">
        <v>980</v>
      </c>
      <c r="C820" s="84" t="s">
        <v>168</v>
      </c>
      <c r="D820" s="85">
        <v>0.37</v>
      </c>
      <c r="E820" s="85">
        <v>0.65</v>
      </c>
      <c r="F820" s="85">
        <v>1.02</v>
      </c>
      <c r="G820" s="80"/>
    </row>
    <row r="821" spans="1:7">
      <c r="A821" s="82">
        <v>71863</v>
      </c>
      <c r="B821" s="83" t="s">
        <v>981</v>
      </c>
      <c r="C821" s="84" t="s">
        <v>168</v>
      </c>
      <c r="D821" s="85">
        <v>0.54</v>
      </c>
      <c r="E821" s="85">
        <v>1.01</v>
      </c>
      <c r="F821" s="85">
        <v>1.55</v>
      </c>
      <c r="G821" s="80"/>
    </row>
    <row r="822" spans="1:7">
      <c r="A822" s="82">
        <v>71864</v>
      </c>
      <c r="B822" s="83" t="s">
        <v>982</v>
      </c>
      <c r="C822" s="84" t="s">
        <v>168</v>
      </c>
      <c r="D822" s="85">
        <v>0.89</v>
      </c>
      <c r="E822" s="85">
        <v>1.66</v>
      </c>
      <c r="F822" s="85">
        <v>2.5499999999999998</v>
      </c>
      <c r="G822" s="80"/>
    </row>
    <row r="823" spans="1:7">
      <c r="A823" s="82">
        <v>71870</v>
      </c>
      <c r="B823" s="83" t="s">
        <v>983</v>
      </c>
      <c r="C823" s="84" t="s">
        <v>168</v>
      </c>
      <c r="D823" s="85">
        <v>0.3</v>
      </c>
      <c r="E823" s="85">
        <v>0.22</v>
      </c>
      <c r="F823" s="85">
        <v>0.52</v>
      </c>
      <c r="G823" s="80"/>
    </row>
    <row r="824" spans="1:7">
      <c r="A824" s="82">
        <v>71871</v>
      </c>
      <c r="B824" s="83" t="s">
        <v>984</v>
      </c>
      <c r="C824" s="84" t="s">
        <v>168</v>
      </c>
      <c r="D824" s="85">
        <v>0.57999999999999996</v>
      </c>
      <c r="E824" s="85">
        <v>0.22</v>
      </c>
      <c r="F824" s="85">
        <v>0.8</v>
      </c>
      <c r="G824" s="80"/>
    </row>
    <row r="825" spans="1:7">
      <c r="A825" s="82">
        <v>71872</v>
      </c>
      <c r="B825" s="83" t="s">
        <v>985</v>
      </c>
      <c r="C825" s="84" t="s">
        <v>168</v>
      </c>
      <c r="D825" s="85">
        <v>0.22</v>
      </c>
      <c r="E825" s="85">
        <v>0.22</v>
      </c>
      <c r="F825" s="85">
        <v>0.44</v>
      </c>
      <c r="G825" s="80"/>
    </row>
    <row r="826" spans="1:7">
      <c r="A826" s="82">
        <v>71880</v>
      </c>
      <c r="B826" s="83" t="s">
        <v>986</v>
      </c>
      <c r="C826" s="84" t="s">
        <v>168</v>
      </c>
      <c r="D826" s="85">
        <v>13.5</v>
      </c>
      <c r="E826" s="85">
        <v>0.22</v>
      </c>
      <c r="F826" s="85">
        <v>13.72</v>
      </c>
      <c r="G826" s="80"/>
    </row>
    <row r="827" spans="1:7">
      <c r="A827" s="82">
        <v>71885</v>
      </c>
      <c r="B827" s="83" t="s">
        <v>987</v>
      </c>
      <c r="C827" s="87" t="s">
        <v>216</v>
      </c>
      <c r="D827" s="85">
        <v>24.44</v>
      </c>
      <c r="E827" s="85">
        <v>4.67</v>
      </c>
      <c r="F827" s="85">
        <v>29.11</v>
      </c>
      <c r="G827" s="80"/>
    </row>
    <row r="828" spans="1:7">
      <c r="A828" s="82">
        <v>71886</v>
      </c>
      <c r="B828" s="83" t="s">
        <v>988</v>
      </c>
      <c r="C828" s="84" t="s">
        <v>168</v>
      </c>
      <c r="D828" s="85">
        <v>31.37</v>
      </c>
      <c r="E828" s="85">
        <v>4.67</v>
      </c>
      <c r="F828" s="85">
        <v>36.04</v>
      </c>
      <c r="G828" s="80"/>
    </row>
    <row r="829" spans="1:7">
      <c r="A829" s="82">
        <v>71887</v>
      </c>
      <c r="B829" s="83" t="s">
        <v>989</v>
      </c>
      <c r="C829" s="84" t="s">
        <v>168</v>
      </c>
      <c r="D829" s="85">
        <v>741.58</v>
      </c>
      <c r="E829" s="85">
        <v>62.99</v>
      </c>
      <c r="F829" s="85">
        <v>804.57</v>
      </c>
      <c r="G829" s="80"/>
    </row>
    <row r="830" spans="1:7">
      <c r="A830" s="82">
        <v>71973</v>
      </c>
      <c r="B830" s="83" t="s">
        <v>990</v>
      </c>
      <c r="C830" s="84" t="s">
        <v>168</v>
      </c>
      <c r="D830" s="85">
        <v>22</v>
      </c>
      <c r="E830" s="85">
        <v>9.7100000000000009</v>
      </c>
      <c r="F830" s="85">
        <v>31.71</v>
      </c>
      <c r="G830" s="80"/>
    </row>
    <row r="831" spans="1:7">
      <c r="A831" s="82">
        <v>71980</v>
      </c>
      <c r="B831" s="83" t="s">
        <v>991</v>
      </c>
      <c r="C831" s="84" t="s">
        <v>168</v>
      </c>
      <c r="D831" s="85">
        <v>1.38</v>
      </c>
      <c r="E831" s="85">
        <v>0.22</v>
      </c>
      <c r="F831" s="85">
        <v>1.6</v>
      </c>
      <c r="G831" s="80"/>
    </row>
    <row r="832" spans="1:7">
      <c r="A832" s="82">
        <v>71981</v>
      </c>
      <c r="B832" s="83" t="s">
        <v>992</v>
      </c>
      <c r="C832" s="84" t="s">
        <v>168</v>
      </c>
      <c r="D832" s="85">
        <v>0.16</v>
      </c>
      <c r="E832" s="85">
        <v>0.22</v>
      </c>
      <c r="F832" s="85">
        <v>0.38</v>
      </c>
      <c r="G832" s="80"/>
    </row>
    <row r="833" spans="1:7">
      <c r="A833" s="82">
        <v>71982</v>
      </c>
      <c r="B833" s="83" t="s">
        <v>993</v>
      </c>
      <c r="C833" s="84" t="s">
        <v>168</v>
      </c>
      <c r="D833" s="85">
        <v>0.21</v>
      </c>
      <c r="E833" s="85">
        <v>0.22</v>
      </c>
      <c r="F833" s="85">
        <v>0.43</v>
      </c>
      <c r="G833" s="80"/>
    </row>
    <row r="834" spans="1:7">
      <c r="A834" s="82">
        <v>71983</v>
      </c>
      <c r="B834" s="83" t="s">
        <v>994</v>
      </c>
      <c r="C834" s="84" t="s">
        <v>168</v>
      </c>
      <c r="D834" s="85">
        <v>1.05</v>
      </c>
      <c r="E834" s="85">
        <v>0.22</v>
      </c>
      <c r="F834" s="85">
        <v>1.27</v>
      </c>
      <c r="G834" s="80"/>
    </row>
    <row r="835" spans="1:7" ht="18">
      <c r="A835" s="82">
        <v>71991</v>
      </c>
      <c r="B835" s="86" t="s">
        <v>995</v>
      </c>
      <c r="C835" s="84" t="s">
        <v>168</v>
      </c>
      <c r="D835" s="89">
        <v>1249.46</v>
      </c>
      <c r="E835" s="85">
        <v>21.08</v>
      </c>
      <c r="F835" s="89">
        <v>1270.54</v>
      </c>
      <c r="G835" s="80"/>
    </row>
    <row r="836" spans="1:7" ht="18">
      <c r="A836" s="82">
        <v>71992</v>
      </c>
      <c r="B836" s="86" t="s">
        <v>996</v>
      </c>
      <c r="C836" s="84" t="s">
        <v>168</v>
      </c>
      <c r="D836" s="89">
        <v>2037.63</v>
      </c>
      <c r="E836" s="85">
        <v>21.08</v>
      </c>
      <c r="F836" s="89">
        <v>2058.71</v>
      </c>
      <c r="G836" s="80"/>
    </row>
    <row r="837" spans="1:7" ht="27">
      <c r="A837" s="82">
        <v>71993</v>
      </c>
      <c r="B837" s="86" t="s">
        <v>997</v>
      </c>
      <c r="C837" s="84" t="s">
        <v>168</v>
      </c>
      <c r="D837" s="89">
        <v>2499.0500000000002</v>
      </c>
      <c r="E837" s="85">
        <v>30.52</v>
      </c>
      <c r="F837" s="89">
        <v>2529.5700000000002</v>
      </c>
      <c r="G837" s="80"/>
    </row>
    <row r="838" spans="1:7">
      <c r="A838" s="82">
        <v>71995</v>
      </c>
      <c r="B838" s="83" t="s">
        <v>998</v>
      </c>
      <c r="C838" s="84" t="s">
        <v>179</v>
      </c>
      <c r="D838" s="85">
        <v>0</v>
      </c>
      <c r="E838" s="85">
        <v>55.75</v>
      </c>
      <c r="F838" s="85">
        <v>55.75</v>
      </c>
      <c r="G838" s="80"/>
    </row>
    <row r="839" spans="1:7" ht="18">
      <c r="A839" s="82">
        <v>71996</v>
      </c>
      <c r="B839" s="86" t="s">
        <v>999</v>
      </c>
      <c r="C839" s="87" t="s">
        <v>188</v>
      </c>
      <c r="D839" s="85">
        <v>344.01</v>
      </c>
      <c r="E839" s="85">
        <v>307.93</v>
      </c>
      <c r="F839" s="85">
        <v>651.94000000000005</v>
      </c>
      <c r="G839" s="80"/>
    </row>
    <row r="840" spans="1:7" ht="18">
      <c r="A840" s="82">
        <v>71997</v>
      </c>
      <c r="B840" s="86" t="s">
        <v>1000</v>
      </c>
      <c r="C840" s="87" t="s">
        <v>188</v>
      </c>
      <c r="D840" s="85">
        <v>361.67</v>
      </c>
      <c r="E840" s="85">
        <v>346.37</v>
      </c>
      <c r="F840" s="85">
        <v>708.04</v>
      </c>
      <c r="G840" s="80"/>
    </row>
    <row r="841" spans="1:7" ht="18">
      <c r="A841" s="82">
        <v>71998</v>
      </c>
      <c r="B841" s="86" t="s">
        <v>1001</v>
      </c>
      <c r="C841" s="87" t="s">
        <v>188</v>
      </c>
      <c r="D841" s="85">
        <v>360.24</v>
      </c>
      <c r="E841" s="85">
        <v>388.52</v>
      </c>
      <c r="F841" s="85">
        <v>748.76</v>
      </c>
      <c r="G841" s="80"/>
    </row>
    <row r="842" spans="1:7" ht="18">
      <c r="A842" s="82">
        <v>71999</v>
      </c>
      <c r="B842" s="86" t="s">
        <v>1002</v>
      </c>
      <c r="C842" s="87" t="s">
        <v>188</v>
      </c>
      <c r="D842" s="85">
        <v>606.34</v>
      </c>
      <c r="E842" s="85">
        <v>611.76</v>
      </c>
      <c r="F842" s="89">
        <v>1218.0999999999999</v>
      </c>
      <c r="G842" s="80"/>
    </row>
    <row r="843" spans="1:7">
      <c r="A843" s="82">
        <v>72000</v>
      </c>
      <c r="B843" s="83" t="s">
        <v>1003</v>
      </c>
      <c r="C843" s="84" t="s">
        <v>179</v>
      </c>
      <c r="D843" s="85">
        <v>0</v>
      </c>
      <c r="E843" s="85">
        <v>51.23</v>
      </c>
      <c r="F843" s="85">
        <v>51.23</v>
      </c>
      <c r="G843" s="80"/>
    </row>
    <row r="844" spans="1:7">
      <c r="A844" s="82">
        <v>72001</v>
      </c>
      <c r="B844" s="83" t="s">
        <v>1004</v>
      </c>
      <c r="C844" s="84" t="s">
        <v>168</v>
      </c>
      <c r="D844" s="89">
        <v>1284.75</v>
      </c>
      <c r="E844" s="85">
        <v>0</v>
      </c>
      <c r="F844" s="89">
        <v>1284.75</v>
      </c>
      <c r="G844" s="80"/>
    </row>
    <row r="845" spans="1:7">
      <c r="A845" s="82">
        <v>72005</v>
      </c>
      <c r="B845" s="83" t="s">
        <v>1005</v>
      </c>
      <c r="C845" s="84" t="s">
        <v>168</v>
      </c>
      <c r="D845" s="89">
        <v>9630</v>
      </c>
      <c r="E845" s="85">
        <v>0</v>
      </c>
      <c r="F845" s="89">
        <v>9630</v>
      </c>
      <c r="G845" s="80"/>
    </row>
    <row r="846" spans="1:7">
      <c r="A846" s="82">
        <v>72010</v>
      </c>
      <c r="B846" s="83" t="s">
        <v>1006</v>
      </c>
      <c r="C846" s="84" t="s">
        <v>168</v>
      </c>
      <c r="D846" s="89">
        <v>13357.92</v>
      </c>
      <c r="E846" s="85">
        <v>0</v>
      </c>
      <c r="F846" s="89">
        <v>13357.92</v>
      </c>
      <c r="G846" s="80"/>
    </row>
    <row r="847" spans="1:7">
      <c r="A847" s="82">
        <v>72015</v>
      </c>
      <c r="B847" s="83" t="s">
        <v>1007</v>
      </c>
      <c r="C847" s="84" t="s">
        <v>168</v>
      </c>
      <c r="D847" s="89">
        <v>12250</v>
      </c>
      <c r="E847" s="85">
        <v>0</v>
      </c>
      <c r="F847" s="89">
        <v>12250</v>
      </c>
      <c r="G847" s="80"/>
    </row>
    <row r="848" spans="1:7">
      <c r="A848" s="82">
        <v>72020</v>
      </c>
      <c r="B848" s="83" t="s">
        <v>1008</v>
      </c>
      <c r="C848" s="84" t="s">
        <v>168</v>
      </c>
      <c r="D848" s="89">
        <v>13290</v>
      </c>
      <c r="E848" s="85">
        <v>0</v>
      </c>
      <c r="F848" s="89">
        <v>13290</v>
      </c>
      <c r="G848" s="80"/>
    </row>
    <row r="849" spans="1:7">
      <c r="A849" s="82">
        <v>72025</v>
      </c>
      <c r="B849" s="83" t="s">
        <v>1009</v>
      </c>
      <c r="C849" s="84" t="s">
        <v>168</v>
      </c>
      <c r="D849" s="89">
        <v>12900</v>
      </c>
      <c r="E849" s="85">
        <v>0</v>
      </c>
      <c r="F849" s="89">
        <v>12900</v>
      </c>
      <c r="G849" s="80"/>
    </row>
    <row r="850" spans="1:7">
      <c r="A850" s="82">
        <v>72030</v>
      </c>
      <c r="B850" s="83" t="s">
        <v>1010</v>
      </c>
      <c r="C850" s="84" t="s">
        <v>168</v>
      </c>
      <c r="D850" s="89">
        <v>14500</v>
      </c>
      <c r="E850" s="85">
        <v>0</v>
      </c>
      <c r="F850" s="89">
        <v>14500</v>
      </c>
      <c r="G850" s="80"/>
    </row>
    <row r="851" spans="1:7">
      <c r="A851" s="82">
        <v>72035</v>
      </c>
      <c r="B851" s="83" t="s">
        <v>1011</v>
      </c>
      <c r="C851" s="84" t="s">
        <v>168</v>
      </c>
      <c r="D851" s="89">
        <v>15700</v>
      </c>
      <c r="E851" s="85">
        <v>0</v>
      </c>
      <c r="F851" s="89">
        <v>15700</v>
      </c>
      <c r="G851" s="80"/>
    </row>
    <row r="852" spans="1:7">
      <c r="A852" s="82">
        <v>72040</v>
      </c>
      <c r="B852" s="83" t="s">
        <v>1012</v>
      </c>
      <c r="C852" s="84" t="s">
        <v>168</v>
      </c>
      <c r="D852" s="89">
        <v>16900</v>
      </c>
      <c r="E852" s="85">
        <v>0</v>
      </c>
      <c r="F852" s="89">
        <v>16900</v>
      </c>
      <c r="G852" s="80"/>
    </row>
    <row r="853" spans="1:7">
      <c r="A853" s="82">
        <v>72042</v>
      </c>
      <c r="B853" s="83" t="s">
        <v>1013</v>
      </c>
      <c r="C853" s="87" t="s">
        <v>216</v>
      </c>
      <c r="D853" s="89">
        <v>2408.33</v>
      </c>
      <c r="E853" s="85">
        <v>0</v>
      </c>
      <c r="F853" s="89">
        <v>2408.33</v>
      </c>
      <c r="G853" s="80"/>
    </row>
    <row r="854" spans="1:7">
      <c r="A854" s="82">
        <v>72060</v>
      </c>
      <c r="B854" s="83" t="s">
        <v>1014</v>
      </c>
      <c r="C854" s="84" t="s">
        <v>168</v>
      </c>
      <c r="D854" s="89">
        <v>2085.2199999999998</v>
      </c>
      <c r="E854" s="85">
        <v>0</v>
      </c>
      <c r="F854" s="89">
        <v>2085.2199999999998</v>
      </c>
      <c r="G854" s="80"/>
    </row>
    <row r="855" spans="1:7">
      <c r="A855" s="82">
        <v>72061</v>
      </c>
      <c r="B855" s="83" t="s">
        <v>1015</v>
      </c>
      <c r="C855" s="84" t="s">
        <v>168</v>
      </c>
      <c r="D855" s="89">
        <v>2806.25</v>
      </c>
      <c r="E855" s="85">
        <v>0</v>
      </c>
      <c r="F855" s="89">
        <v>2806.25</v>
      </c>
      <c r="G855" s="80"/>
    </row>
    <row r="856" spans="1:7">
      <c r="A856" s="82">
        <v>72062</v>
      </c>
      <c r="B856" s="83" t="s">
        <v>1016</v>
      </c>
      <c r="C856" s="87" t="s">
        <v>216</v>
      </c>
      <c r="D856" s="89">
        <v>4054</v>
      </c>
      <c r="E856" s="85">
        <v>0</v>
      </c>
      <c r="F856" s="89">
        <v>4054</v>
      </c>
      <c r="G856" s="80"/>
    </row>
    <row r="857" spans="1:7">
      <c r="A857" s="82">
        <v>72080</v>
      </c>
      <c r="B857" s="83" t="s">
        <v>1017</v>
      </c>
      <c r="C857" s="87" t="s">
        <v>1018</v>
      </c>
      <c r="D857" s="85">
        <v>200</v>
      </c>
      <c r="E857" s="85">
        <v>0</v>
      </c>
      <c r="F857" s="85">
        <v>200</v>
      </c>
      <c r="G857" s="80"/>
    </row>
    <row r="858" spans="1:7">
      <c r="A858" s="82">
        <v>72085</v>
      </c>
      <c r="B858" s="83" t="s">
        <v>1019</v>
      </c>
      <c r="C858" s="87" t="s">
        <v>1018</v>
      </c>
      <c r="D858" s="85">
        <v>326.67</v>
      </c>
      <c r="E858" s="85">
        <v>0</v>
      </c>
      <c r="F858" s="85">
        <v>326.67</v>
      </c>
      <c r="G858" s="80"/>
    </row>
    <row r="859" spans="1:7">
      <c r="A859" s="82">
        <v>72145</v>
      </c>
      <c r="B859" s="83" t="s">
        <v>1020</v>
      </c>
      <c r="C859" s="87" t="s">
        <v>216</v>
      </c>
      <c r="D859" s="85">
        <v>22.9</v>
      </c>
      <c r="E859" s="85">
        <v>0.53</v>
      </c>
      <c r="F859" s="85">
        <v>23.43</v>
      </c>
      <c r="G859" s="80"/>
    </row>
    <row r="860" spans="1:7">
      <c r="A860" s="82">
        <v>72160</v>
      </c>
      <c r="B860" s="83" t="s">
        <v>1021</v>
      </c>
      <c r="C860" s="84" t="s">
        <v>168</v>
      </c>
      <c r="D860" s="85">
        <v>11.95</v>
      </c>
      <c r="E860" s="85">
        <v>7.55</v>
      </c>
      <c r="F860" s="85">
        <v>19.5</v>
      </c>
      <c r="G860" s="80"/>
    </row>
    <row r="861" spans="1:7">
      <c r="A861" s="82">
        <v>72170</v>
      </c>
      <c r="B861" s="83" t="s">
        <v>1022</v>
      </c>
      <c r="C861" s="84" t="s">
        <v>168</v>
      </c>
      <c r="D861" s="85">
        <v>90.51</v>
      </c>
      <c r="E861" s="85">
        <v>53.99</v>
      </c>
      <c r="F861" s="85">
        <v>144.5</v>
      </c>
      <c r="G861" s="80"/>
    </row>
    <row r="862" spans="1:7">
      <c r="A862" s="82">
        <v>72171</v>
      </c>
      <c r="B862" s="83" t="s">
        <v>1023</v>
      </c>
      <c r="C862" s="87" t="s">
        <v>216</v>
      </c>
      <c r="D862" s="85">
        <v>161.93</v>
      </c>
      <c r="E862" s="85">
        <v>108</v>
      </c>
      <c r="F862" s="85">
        <v>269.93</v>
      </c>
      <c r="G862" s="80"/>
    </row>
    <row r="863" spans="1:7">
      <c r="A863" s="82">
        <v>72172</v>
      </c>
      <c r="B863" s="83" t="s">
        <v>1024</v>
      </c>
      <c r="C863" s="87" t="s">
        <v>216</v>
      </c>
      <c r="D863" s="85">
        <v>264.76</v>
      </c>
      <c r="E863" s="85">
        <v>144</v>
      </c>
      <c r="F863" s="85">
        <v>408.76</v>
      </c>
      <c r="G863" s="80"/>
    </row>
    <row r="864" spans="1:7">
      <c r="A864" s="82">
        <v>72173</v>
      </c>
      <c r="B864" s="83" t="s">
        <v>1025</v>
      </c>
      <c r="C864" s="87" t="s">
        <v>216</v>
      </c>
      <c r="D864" s="85">
        <v>266</v>
      </c>
      <c r="E864" s="85">
        <v>216</v>
      </c>
      <c r="F864" s="85">
        <v>482</v>
      </c>
      <c r="G864" s="80"/>
    </row>
    <row r="865" spans="1:7">
      <c r="A865" s="82">
        <v>72190</v>
      </c>
      <c r="B865" s="83" t="s">
        <v>1026</v>
      </c>
      <c r="C865" s="84" t="s">
        <v>168</v>
      </c>
      <c r="D865" s="89">
        <v>1164.0999999999999</v>
      </c>
      <c r="E865" s="85">
        <v>108</v>
      </c>
      <c r="F865" s="89">
        <v>1272.0999999999999</v>
      </c>
      <c r="G865" s="80"/>
    </row>
    <row r="866" spans="1:7">
      <c r="A866" s="82">
        <v>72198</v>
      </c>
      <c r="B866" s="83" t="s">
        <v>1027</v>
      </c>
      <c r="C866" s="84" t="s">
        <v>168</v>
      </c>
      <c r="D866" s="89">
        <v>1257.1099999999999</v>
      </c>
      <c r="E866" s="85">
        <v>144</v>
      </c>
      <c r="F866" s="89">
        <v>1401.11</v>
      </c>
      <c r="G866" s="80"/>
    </row>
    <row r="867" spans="1:7">
      <c r="A867" s="82">
        <v>72201</v>
      </c>
      <c r="B867" s="83" t="s">
        <v>1028</v>
      </c>
      <c r="C867" s="84" t="s">
        <v>168</v>
      </c>
      <c r="D867" s="89">
        <v>1352.48</v>
      </c>
      <c r="E867" s="85">
        <v>216</v>
      </c>
      <c r="F867" s="89">
        <v>1568.48</v>
      </c>
      <c r="G867" s="80"/>
    </row>
    <row r="868" spans="1:7">
      <c r="A868" s="82">
        <v>72205</v>
      </c>
      <c r="B868" s="83" t="s">
        <v>1029</v>
      </c>
      <c r="C868" s="84" t="s">
        <v>168</v>
      </c>
      <c r="D868" s="89">
        <v>1381.04</v>
      </c>
      <c r="E868" s="85">
        <v>216</v>
      </c>
      <c r="F868" s="89">
        <v>1597.04</v>
      </c>
      <c r="G868" s="80"/>
    </row>
    <row r="869" spans="1:7">
      <c r="A869" s="82">
        <v>72206</v>
      </c>
      <c r="B869" s="83" t="s">
        <v>1030</v>
      </c>
      <c r="C869" s="87" t="s">
        <v>216</v>
      </c>
      <c r="D869" s="89">
        <v>1871</v>
      </c>
      <c r="E869" s="85">
        <v>216</v>
      </c>
      <c r="F869" s="89">
        <v>2087</v>
      </c>
      <c r="G869" s="80"/>
    </row>
    <row r="870" spans="1:7">
      <c r="A870" s="82">
        <v>72226</v>
      </c>
      <c r="B870" s="83" t="s">
        <v>1031</v>
      </c>
      <c r="C870" s="87" t="s">
        <v>216</v>
      </c>
      <c r="D870" s="85">
        <v>756.88</v>
      </c>
      <c r="E870" s="85">
        <v>5.99</v>
      </c>
      <c r="F870" s="85">
        <v>762.87</v>
      </c>
      <c r="G870" s="80"/>
    </row>
    <row r="871" spans="1:7">
      <c r="A871" s="82">
        <v>72227</v>
      </c>
      <c r="B871" s="83" t="s">
        <v>1032</v>
      </c>
      <c r="C871" s="87" t="s">
        <v>216</v>
      </c>
      <c r="D871" s="89">
        <v>1923.8</v>
      </c>
      <c r="E871" s="85">
        <v>2.99</v>
      </c>
      <c r="F871" s="89">
        <v>1926.79</v>
      </c>
      <c r="G871" s="80"/>
    </row>
    <row r="872" spans="1:7">
      <c r="A872" s="82">
        <v>72228</v>
      </c>
      <c r="B872" s="83" t="s">
        <v>1033</v>
      </c>
      <c r="C872" s="87" t="s">
        <v>216</v>
      </c>
      <c r="D872" s="89">
        <v>2237.3000000000002</v>
      </c>
      <c r="E872" s="85">
        <v>2.99</v>
      </c>
      <c r="F872" s="89">
        <v>2240.29</v>
      </c>
      <c r="G872" s="80"/>
    </row>
    <row r="873" spans="1:7">
      <c r="A873" s="82">
        <v>72235</v>
      </c>
      <c r="B873" s="83" t="s">
        <v>1034</v>
      </c>
      <c r="C873" s="84" t="s">
        <v>168</v>
      </c>
      <c r="D873" s="85">
        <v>73.72</v>
      </c>
      <c r="E873" s="85">
        <v>6.32</v>
      </c>
      <c r="F873" s="85">
        <v>80.040000000000006</v>
      </c>
      <c r="G873" s="80"/>
    </row>
    <row r="874" spans="1:7">
      <c r="A874" s="82">
        <v>72236</v>
      </c>
      <c r="B874" s="83" t="s">
        <v>1035</v>
      </c>
      <c r="C874" s="84" t="s">
        <v>168</v>
      </c>
      <c r="D874" s="85">
        <v>102.88</v>
      </c>
      <c r="E874" s="85">
        <v>6.32</v>
      </c>
      <c r="F874" s="85">
        <v>109.2</v>
      </c>
      <c r="G874" s="80"/>
    </row>
    <row r="875" spans="1:7">
      <c r="A875" s="82">
        <v>72237</v>
      </c>
      <c r="B875" s="83" t="s">
        <v>1036</v>
      </c>
      <c r="C875" s="84" t="s">
        <v>168</v>
      </c>
      <c r="D875" s="85">
        <v>132.71</v>
      </c>
      <c r="E875" s="85">
        <v>6.32</v>
      </c>
      <c r="F875" s="85">
        <v>139.03</v>
      </c>
      <c r="G875" s="80"/>
    </row>
    <row r="876" spans="1:7">
      <c r="A876" s="82">
        <v>72238</v>
      </c>
      <c r="B876" s="83" t="s">
        <v>1037</v>
      </c>
      <c r="C876" s="84" t="s">
        <v>168</v>
      </c>
      <c r="D876" s="85">
        <v>134.86000000000001</v>
      </c>
      <c r="E876" s="85">
        <v>6.32</v>
      </c>
      <c r="F876" s="85">
        <v>141.18</v>
      </c>
      <c r="G876" s="80"/>
    </row>
    <row r="877" spans="1:7">
      <c r="A877" s="82">
        <v>72239</v>
      </c>
      <c r="B877" s="83" t="s">
        <v>1038</v>
      </c>
      <c r="C877" s="84" t="s">
        <v>168</v>
      </c>
      <c r="D877" s="85">
        <v>744.2</v>
      </c>
      <c r="E877" s="85">
        <v>6.32</v>
      </c>
      <c r="F877" s="85">
        <v>750.52</v>
      </c>
      <c r="G877" s="80"/>
    </row>
    <row r="878" spans="1:7">
      <c r="A878" s="82">
        <v>72240</v>
      </c>
      <c r="B878" s="83" t="s">
        <v>1039</v>
      </c>
      <c r="C878" s="84" t="s">
        <v>168</v>
      </c>
      <c r="D878" s="89">
        <v>1371.7</v>
      </c>
      <c r="E878" s="85">
        <v>6.32</v>
      </c>
      <c r="F878" s="89">
        <v>1378.02</v>
      </c>
      <c r="G878" s="80"/>
    </row>
    <row r="879" spans="1:7">
      <c r="A879" s="82">
        <v>72241</v>
      </c>
      <c r="B879" s="83" t="s">
        <v>1040</v>
      </c>
      <c r="C879" s="84" t="s">
        <v>168</v>
      </c>
      <c r="D879" s="85">
        <v>46.89</v>
      </c>
      <c r="E879" s="85">
        <v>6.32</v>
      </c>
      <c r="F879" s="85">
        <v>53.21</v>
      </c>
      <c r="G879" s="80"/>
    </row>
    <row r="880" spans="1:7">
      <c r="A880" s="82">
        <v>72242</v>
      </c>
      <c r="B880" s="83" t="s">
        <v>1041</v>
      </c>
      <c r="C880" s="84" t="s">
        <v>168</v>
      </c>
      <c r="D880" s="85">
        <v>71.510000000000005</v>
      </c>
      <c r="E880" s="85">
        <v>6.32</v>
      </c>
      <c r="F880" s="85">
        <v>77.83</v>
      </c>
      <c r="G880" s="80"/>
    </row>
    <row r="881" spans="1:7">
      <c r="A881" s="82">
        <v>72243</v>
      </c>
      <c r="B881" s="83" t="s">
        <v>1042</v>
      </c>
      <c r="C881" s="84" t="s">
        <v>168</v>
      </c>
      <c r="D881" s="85">
        <v>91.41</v>
      </c>
      <c r="E881" s="85">
        <v>6.32</v>
      </c>
      <c r="F881" s="85">
        <v>97.73</v>
      </c>
      <c r="G881" s="80"/>
    </row>
    <row r="882" spans="1:7">
      <c r="A882" s="82">
        <v>72244</v>
      </c>
      <c r="B882" s="83" t="s">
        <v>1043</v>
      </c>
      <c r="C882" s="84" t="s">
        <v>168</v>
      </c>
      <c r="D882" s="85">
        <v>54.23</v>
      </c>
      <c r="E882" s="85">
        <v>6.32</v>
      </c>
      <c r="F882" s="85">
        <v>60.55</v>
      </c>
      <c r="G882" s="80"/>
    </row>
    <row r="883" spans="1:7">
      <c r="A883" s="82">
        <v>72245</v>
      </c>
      <c r="B883" s="83" t="s">
        <v>1044</v>
      </c>
      <c r="C883" s="84" t="s">
        <v>168</v>
      </c>
      <c r="D883" s="85">
        <v>117.37</v>
      </c>
      <c r="E883" s="85">
        <v>6.32</v>
      </c>
      <c r="F883" s="85">
        <v>123.69</v>
      </c>
      <c r="G883" s="80"/>
    </row>
    <row r="884" spans="1:7">
      <c r="A884" s="82">
        <v>72250</v>
      </c>
      <c r="B884" s="83" t="s">
        <v>1045</v>
      </c>
      <c r="C884" s="84" t="s">
        <v>168</v>
      </c>
      <c r="D884" s="85">
        <v>136.65</v>
      </c>
      <c r="E884" s="85">
        <v>6.32</v>
      </c>
      <c r="F884" s="85">
        <v>142.97</v>
      </c>
      <c r="G884" s="80"/>
    </row>
    <row r="885" spans="1:7">
      <c r="A885" s="82">
        <v>72267</v>
      </c>
      <c r="B885" s="83" t="s">
        <v>1046</v>
      </c>
      <c r="C885" s="84" t="s">
        <v>168</v>
      </c>
      <c r="D885" s="85">
        <v>23.86</v>
      </c>
      <c r="E885" s="85">
        <v>5.75</v>
      </c>
      <c r="F885" s="85">
        <v>29.61</v>
      </c>
      <c r="G885" s="80"/>
    </row>
    <row r="886" spans="1:7">
      <c r="A886" s="82">
        <v>72268</v>
      </c>
      <c r="B886" s="83" t="s">
        <v>1047</v>
      </c>
      <c r="C886" s="84" t="s">
        <v>168</v>
      </c>
      <c r="D886" s="85">
        <v>22.2</v>
      </c>
      <c r="E886" s="85">
        <v>5.75</v>
      </c>
      <c r="F886" s="85">
        <v>27.95</v>
      </c>
      <c r="G886" s="80"/>
    </row>
    <row r="887" spans="1:7">
      <c r="A887" s="82">
        <v>72269</v>
      </c>
      <c r="B887" s="83" t="s">
        <v>1048</v>
      </c>
      <c r="C887" s="84" t="s">
        <v>168</v>
      </c>
      <c r="D887" s="85">
        <v>18.55</v>
      </c>
      <c r="E887" s="85">
        <v>5.75</v>
      </c>
      <c r="F887" s="85">
        <v>24.3</v>
      </c>
      <c r="G887" s="80"/>
    </row>
    <row r="888" spans="1:7">
      <c r="A888" s="82">
        <v>72291</v>
      </c>
      <c r="B888" s="83" t="s">
        <v>1049</v>
      </c>
      <c r="C888" s="84" t="s">
        <v>168</v>
      </c>
      <c r="D888" s="85">
        <v>69.680000000000007</v>
      </c>
      <c r="E888" s="85">
        <v>3.59</v>
      </c>
      <c r="F888" s="85">
        <v>73.27</v>
      </c>
      <c r="G888" s="80"/>
    </row>
    <row r="889" spans="1:7">
      <c r="A889" s="82">
        <v>72300</v>
      </c>
      <c r="B889" s="83" t="s">
        <v>1050</v>
      </c>
      <c r="C889" s="84" t="s">
        <v>168</v>
      </c>
      <c r="D889" s="85">
        <v>81.41</v>
      </c>
      <c r="E889" s="85">
        <v>10.79</v>
      </c>
      <c r="F889" s="85">
        <v>92.2</v>
      </c>
      <c r="G889" s="80"/>
    </row>
    <row r="890" spans="1:7">
      <c r="A890" s="82">
        <v>72301</v>
      </c>
      <c r="B890" s="83" t="s">
        <v>1051</v>
      </c>
      <c r="C890" s="84" t="s">
        <v>168</v>
      </c>
      <c r="D890" s="85">
        <v>118.48</v>
      </c>
      <c r="E890" s="85">
        <v>10.79</v>
      </c>
      <c r="F890" s="85">
        <v>129.27000000000001</v>
      </c>
      <c r="G890" s="80"/>
    </row>
    <row r="891" spans="1:7">
      <c r="A891" s="82">
        <v>72302</v>
      </c>
      <c r="B891" s="83" t="s">
        <v>1052</v>
      </c>
      <c r="C891" s="84" t="s">
        <v>168</v>
      </c>
      <c r="D891" s="85">
        <v>115.25</v>
      </c>
      <c r="E891" s="85">
        <v>10.79</v>
      </c>
      <c r="F891" s="85">
        <v>126.04</v>
      </c>
      <c r="G891" s="80"/>
    </row>
    <row r="892" spans="1:7">
      <c r="A892" s="82">
        <v>72303</v>
      </c>
      <c r="B892" s="83" t="s">
        <v>1053</v>
      </c>
      <c r="C892" s="84" t="s">
        <v>168</v>
      </c>
      <c r="D892" s="85">
        <v>124.23</v>
      </c>
      <c r="E892" s="85">
        <v>12.59</v>
      </c>
      <c r="F892" s="85">
        <v>136.82</v>
      </c>
      <c r="G892" s="80"/>
    </row>
    <row r="893" spans="1:7">
      <c r="A893" s="82">
        <v>72304</v>
      </c>
      <c r="B893" s="83" t="s">
        <v>1054</v>
      </c>
      <c r="C893" s="84" t="s">
        <v>168</v>
      </c>
      <c r="D893" s="85">
        <v>196</v>
      </c>
      <c r="E893" s="85">
        <v>12.59</v>
      </c>
      <c r="F893" s="85">
        <v>208.59</v>
      </c>
      <c r="G893" s="80"/>
    </row>
    <row r="894" spans="1:7">
      <c r="A894" s="82">
        <v>72305</v>
      </c>
      <c r="B894" s="83" t="s">
        <v>1055</v>
      </c>
      <c r="C894" s="84" t="s">
        <v>168</v>
      </c>
      <c r="D894" s="85">
        <v>130.24</v>
      </c>
      <c r="E894" s="85">
        <v>10.79</v>
      </c>
      <c r="F894" s="85">
        <v>141.03</v>
      </c>
      <c r="G894" s="80"/>
    </row>
    <row r="895" spans="1:7">
      <c r="A895" s="82">
        <v>72306</v>
      </c>
      <c r="B895" s="83" t="s">
        <v>1056</v>
      </c>
      <c r="C895" s="84" t="s">
        <v>168</v>
      </c>
      <c r="D895" s="85">
        <v>200</v>
      </c>
      <c r="E895" s="85">
        <v>12.59</v>
      </c>
      <c r="F895" s="85">
        <v>212.59</v>
      </c>
      <c r="G895" s="80"/>
    </row>
    <row r="896" spans="1:7">
      <c r="A896" s="82">
        <v>72307</v>
      </c>
      <c r="B896" s="83" t="s">
        <v>1057</v>
      </c>
      <c r="C896" s="84" t="s">
        <v>168</v>
      </c>
      <c r="D896" s="85">
        <v>172.56</v>
      </c>
      <c r="E896" s="85">
        <v>12.59</v>
      </c>
      <c r="F896" s="85">
        <v>185.15</v>
      </c>
      <c r="G896" s="80"/>
    </row>
    <row r="897" spans="1:7">
      <c r="A897" s="82">
        <v>72308</v>
      </c>
      <c r="B897" s="83" t="s">
        <v>1058</v>
      </c>
      <c r="C897" s="84" t="s">
        <v>168</v>
      </c>
      <c r="D897" s="85">
        <v>301.29000000000002</v>
      </c>
      <c r="E897" s="85">
        <v>12.59</v>
      </c>
      <c r="F897" s="85">
        <v>313.88</v>
      </c>
      <c r="G897" s="80"/>
    </row>
    <row r="898" spans="1:7">
      <c r="A898" s="82">
        <v>72309</v>
      </c>
      <c r="B898" s="83" t="s">
        <v>1059</v>
      </c>
      <c r="C898" s="84" t="s">
        <v>168</v>
      </c>
      <c r="D898" s="85">
        <v>114.68</v>
      </c>
      <c r="E898" s="85">
        <v>10.79</v>
      </c>
      <c r="F898" s="85">
        <v>125.47</v>
      </c>
      <c r="G898" s="80"/>
    </row>
    <row r="899" spans="1:7">
      <c r="A899" s="82">
        <v>72310</v>
      </c>
      <c r="B899" s="83" t="s">
        <v>1060</v>
      </c>
      <c r="C899" s="84" t="s">
        <v>168</v>
      </c>
      <c r="D899" s="85">
        <v>274.27999999999997</v>
      </c>
      <c r="E899" s="85">
        <v>14.39</v>
      </c>
      <c r="F899" s="85">
        <v>288.67</v>
      </c>
      <c r="G899" s="80"/>
    </row>
    <row r="900" spans="1:7">
      <c r="A900" s="82">
        <v>72311</v>
      </c>
      <c r="B900" s="83" t="s">
        <v>1061</v>
      </c>
      <c r="C900" s="84" t="s">
        <v>168</v>
      </c>
      <c r="D900" s="85">
        <v>126.86</v>
      </c>
      <c r="E900" s="85">
        <v>10.79</v>
      </c>
      <c r="F900" s="85">
        <v>137.65</v>
      </c>
      <c r="G900" s="80"/>
    </row>
    <row r="901" spans="1:7">
      <c r="A901" s="82">
        <v>72312</v>
      </c>
      <c r="B901" s="83" t="s">
        <v>1062</v>
      </c>
      <c r="C901" s="84" t="s">
        <v>168</v>
      </c>
      <c r="D901" s="85">
        <v>123.82</v>
      </c>
      <c r="E901" s="85">
        <v>12.59</v>
      </c>
      <c r="F901" s="85">
        <v>136.41</v>
      </c>
      <c r="G901" s="80"/>
    </row>
    <row r="902" spans="1:7">
      <c r="A902" s="82">
        <v>72320</v>
      </c>
      <c r="B902" s="83" t="s">
        <v>1063</v>
      </c>
      <c r="C902" s="84" t="s">
        <v>168</v>
      </c>
      <c r="D902" s="85">
        <v>36.28</v>
      </c>
      <c r="E902" s="85">
        <v>36</v>
      </c>
      <c r="F902" s="85">
        <v>72.28</v>
      </c>
      <c r="G902" s="80"/>
    </row>
    <row r="903" spans="1:7">
      <c r="A903" s="82">
        <v>72325</v>
      </c>
      <c r="B903" s="83" t="s">
        <v>1064</v>
      </c>
      <c r="C903" s="84" t="s">
        <v>168</v>
      </c>
      <c r="D903" s="85">
        <v>2.0299999999999998</v>
      </c>
      <c r="E903" s="85">
        <v>4.3099999999999996</v>
      </c>
      <c r="F903" s="85">
        <v>6.34</v>
      </c>
      <c r="G903" s="80"/>
    </row>
    <row r="904" spans="1:7">
      <c r="A904" s="82">
        <v>72326</v>
      </c>
      <c r="B904" s="83" t="s">
        <v>1065</v>
      </c>
      <c r="C904" s="84" t="s">
        <v>168</v>
      </c>
      <c r="D904" s="85">
        <v>2.38</v>
      </c>
      <c r="E904" s="85">
        <v>4.3099999999999996</v>
      </c>
      <c r="F904" s="85">
        <v>6.69</v>
      </c>
      <c r="G904" s="80"/>
    </row>
    <row r="905" spans="1:7">
      <c r="A905" s="82">
        <v>72327</v>
      </c>
      <c r="B905" s="83" t="s">
        <v>1066</v>
      </c>
      <c r="C905" s="84" t="s">
        <v>168</v>
      </c>
      <c r="D905" s="85">
        <v>3.23</v>
      </c>
      <c r="E905" s="85">
        <v>4.3099999999999996</v>
      </c>
      <c r="F905" s="85">
        <v>7.54</v>
      </c>
      <c r="G905" s="80"/>
    </row>
    <row r="906" spans="1:7">
      <c r="A906" s="82">
        <v>72328</v>
      </c>
      <c r="B906" s="83" t="s">
        <v>1067</v>
      </c>
      <c r="C906" s="84" t="s">
        <v>168</v>
      </c>
      <c r="D906" s="85">
        <v>3.43</v>
      </c>
      <c r="E906" s="85">
        <v>4.3099999999999996</v>
      </c>
      <c r="F906" s="85">
        <v>7.74</v>
      </c>
      <c r="G906" s="80"/>
    </row>
    <row r="907" spans="1:7">
      <c r="A907" s="82">
        <v>72329</v>
      </c>
      <c r="B907" s="83" t="s">
        <v>1068</v>
      </c>
      <c r="C907" s="87" t="s">
        <v>216</v>
      </c>
      <c r="D907" s="85">
        <v>3.86</v>
      </c>
      <c r="E907" s="85">
        <v>14.39</v>
      </c>
      <c r="F907" s="85">
        <v>18.25</v>
      </c>
      <c r="G907" s="80"/>
    </row>
    <row r="908" spans="1:7">
      <c r="A908" s="82">
        <v>72330</v>
      </c>
      <c r="B908" s="83" t="s">
        <v>1069</v>
      </c>
      <c r="C908" s="84" t="s">
        <v>168</v>
      </c>
      <c r="D908" s="85">
        <v>25.23</v>
      </c>
      <c r="E908" s="85">
        <v>17.989999999999998</v>
      </c>
      <c r="F908" s="85">
        <v>43.22</v>
      </c>
      <c r="G908" s="80"/>
    </row>
    <row r="909" spans="1:7">
      <c r="A909" s="82">
        <v>72335</v>
      </c>
      <c r="B909" s="83" t="s">
        <v>1070</v>
      </c>
      <c r="C909" s="84" t="s">
        <v>168</v>
      </c>
      <c r="D909" s="85">
        <v>26.25</v>
      </c>
      <c r="E909" s="85">
        <v>17.989999999999998</v>
      </c>
      <c r="F909" s="85">
        <v>44.24</v>
      </c>
      <c r="G909" s="80"/>
    </row>
    <row r="910" spans="1:7">
      <c r="A910" s="82">
        <v>72338</v>
      </c>
      <c r="B910" s="83" t="s">
        <v>1071</v>
      </c>
      <c r="C910" s="84" t="s">
        <v>168</v>
      </c>
      <c r="D910" s="89">
        <v>1190</v>
      </c>
      <c r="E910" s="85">
        <v>21.59</v>
      </c>
      <c r="F910" s="89">
        <v>1211.5899999999999</v>
      </c>
      <c r="G910" s="80"/>
    </row>
    <row r="911" spans="1:7">
      <c r="A911" s="82">
        <v>72341</v>
      </c>
      <c r="B911" s="83" t="s">
        <v>1072</v>
      </c>
      <c r="C911" s="84" t="s">
        <v>168</v>
      </c>
      <c r="D911" s="85">
        <v>3.77</v>
      </c>
      <c r="E911" s="85">
        <v>2.37</v>
      </c>
      <c r="F911" s="85">
        <v>6.14</v>
      </c>
      <c r="G911" s="80"/>
    </row>
    <row r="912" spans="1:7">
      <c r="A912" s="82">
        <v>72366</v>
      </c>
      <c r="B912" s="83" t="s">
        <v>1073</v>
      </c>
      <c r="C912" s="84" t="s">
        <v>168</v>
      </c>
      <c r="D912" s="85">
        <v>122.4</v>
      </c>
      <c r="E912" s="85">
        <v>8.99</v>
      </c>
      <c r="F912" s="85">
        <v>131.38999999999999</v>
      </c>
      <c r="G912" s="80"/>
    </row>
    <row r="913" spans="1:7">
      <c r="A913" s="82">
        <v>72367</v>
      </c>
      <c r="B913" s="83" t="s">
        <v>1074</v>
      </c>
      <c r="C913" s="84" t="s">
        <v>168</v>
      </c>
      <c r="D913" s="85">
        <v>151.6</v>
      </c>
      <c r="E913" s="85">
        <v>8.99</v>
      </c>
      <c r="F913" s="85">
        <v>160.59</v>
      </c>
      <c r="G913" s="80"/>
    </row>
    <row r="914" spans="1:7">
      <c r="A914" s="82">
        <v>72368</v>
      </c>
      <c r="B914" s="83" t="s">
        <v>1075</v>
      </c>
      <c r="C914" s="84" t="s">
        <v>168</v>
      </c>
      <c r="D914" s="85">
        <v>181.1</v>
      </c>
      <c r="E914" s="85">
        <v>8.99</v>
      </c>
      <c r="F914" s="85">
        <v>190.09</v>
      </c>
      <c r="G914" s="80"/>
    </row>
    <row r="915" spans="1:7">
      <c r="A915" s="82">
        <v>72369</v>
      </c>
      <c r="B915" s="83" t="s">
        <v>1076</v>
      </c>
      <c r="C915" s="84" t="s">
        <v>168</v>
      </c>
      <c r="D915" s="85">
        <v>208.7</v>
      </c>
      <c r="E915" s="85">
        <v>8.99</v>
      </c>
      <c r="F915" s="85">
        <v>217.69</v>
      </c>
      <c r="G915" s="80"/>
    </row>
    <row r="916" spans="1:7">
      <c r="A916" s="82">
        <v>72370</v>
      </c>
      <c r="B916" s="83" t="s">
        <v>1077</v>
      </c>
      <c r="C916" s="84" t="s">
        <v>168</v>
      </c>
      <c r="D916" s="85">
        <v>245.32</v>
      </c>
      <c r="E916" s="85">
        <v>53.99</v>
      </c>
      <c r="F916" s="85">
        <v>299.31</v>
      </c>
      <c r="G916" s="80"/>
    </row>
    <row r="917" spans="1:7">
      <c r="A917" s="82">
        <v>72371</v>
      </c>
      <c r="B917" s="83" t="s">
        <v>1078</v>
      </c>
      <c r="C917" s="84" t="s">
        <v>168</v>
      </c>
      <c r="D917" s="85">
        <v>3.39</v>
      </c>
      <c r="E917" s="85">
        <v>4.3099999999999996</v>
      </c>
      <c r="F917" s="85">
        <v>7.7</v>
      </c>
      <c r="G917" s="80"/>
    </row>
    <row r="918" spans="1:7">
      <c r="A918" s="82">
        <v>72372</v>
      </c>
      <c r="B918" s="83" t="s">
        <v>1079</v>
      </c>
      <c r="C918" s="87" t="s">
        <v>216</v>
      </c>
      <c r="D918" s="85">
        <v>52</v>
      </c>
      <c r="E918" s="85">
        <v>14.39</v>
      </c>
      <c r="F918" s="85">
        <v>66.39</v>
      </c>
      <c r="G918" s="80"/>
    </row>
    <row r="919" spans="1:7">
      <c r="A919" s="82">
        <v>72373</v>
      </c>
      <c r="B919" s="83" t="s">
        <v>1080</v>
      </c>
      <c r="C919" s="87" t="s">
        <v>216</v>
      </c>
      <c r="D919" s="85">
        <v>36.200000000000003</v>
      </c>
      <c r="E919" s="85">
        <v>14.39</v>
      </c>
      <c r="F919" s="85">
        <v>50.59</v>
      </c>
      <c r="G919" s="80"/>
    </row>
    <row r="920" spans="1:7">
      <c r="A920" s="82">
        <v>72374</v>
      </c>
      <c r="B920" s="83" t="s">
        <v>1081</v>
      </c>
      <c r="C920" s="84" t="s">
        <v>168</v>
      </c>
      <c r="D920" s="85">
        <v>23.35</v>
      </c>
      <c r="E920" s="85">
        <v>5.75</v>
      </c>
      <c r="F920" s="85">
        <v>29.1</v>
      </c>
      <c r="G920" s="80"/>
    </row>
    <row r="921" spans="1:7">
      <c r="A921" s="82">
        <v>72375</v>
      </c>
      <c r="B921" s="83" t="s">
        <v>1082</v>
      </c>
      <c r="C921" s="84" t="s">
        <v>168</v>
      </c>
      <c r="D921" s="85">
        <v>23.41</v>
      </c>
      <c r="E921" s="85">
        <v>5.75</v>
      </c>
      <c r="F921" s="85">
        <v>29.16</v>
      </c>
      <c r="G921" s="80"/>
    </row>
    <row r="922" spans="1:7">
      <c r="A922" s="82">
        <v>72376</v>
      </c>
      <c r="B922" s="83" t="s">
        <v>1083</v>
      </c>
      <c r="C922" s="87" t="s">
        <v>301</v>
      </c>
      <c r="D922" s="85">
        <v>7.19</v>
      </c>
      <c r="E922" s="85">
        <v>7.19</v>
      </c>
      <c r="F922" s="85">
        <v>14.38</v>
      </c>
      <c r="G922" s="80"/>
    </row>
    <row r="923" spans="1:7">
      <c r="A923" s="82">
        <v>72385</v>
      </c>
      <c r="B923" s="83" t="s">
        <v>1084</v>
      </c>
      <c r="C923" s="84" t="s">
        <v>168</v>
      </c>
      <c r="D923" s="85">
        <v>5.44</v>
      </c>
      <c r="E923" s="85">
        <v>1.07</v>
      </c>
      <c r="F923" s="85">
        <v>6.51</v>
      </c>
      <c r="G923" s="80"/>
    </row>
    <row r="924" spans="1:7">
      <c r="A924" s="82">
        <v>72395</v>
      </c>
      <c r="B924" s="83" t="s">
        <v>1085</v>
      </c>
      <c r="C924" s="84" t="s">
        <v>168</v>
      </c>
      <c r="D924" s="85">
        <v>4.28</v>
      </c>
      <c r="E924" s="85">
        <v>1.07</v>
      </c>
      <c r="F924" s="85">
        <v>5.35</v>
      </c>
      <c r="G924" s="80"/>
    </row>
    <row r="925" spans="1:7">
      <c r="A925" s="82">
        <v>72397</v>
      </c>
      <c r="B925" s="83" t="s">
        <v>1086</v>
      </c>
      <c r="C925" s="87" t="s">
        <v>216</v>
      </c>
      <c r="D925" s="85">
        <v>4.55</v>
      </c>
      <c r="E925" s="85">
        <v>1.07</v>
      </c>
      <c r="F925" s="85">
        <v>5.62</v>
      </c>
      <c r="G925" s="80"/>
    </row>
    <row r="926" spans="1:7">
      <c r="A926" s="82">
        <v>72400</v>
      </c>
      <c r="B926" s="83" t="s">
        <v>1087</v>
      </c>
      <c r="C926" s="84" t="s">
        <v>168</v>
      </c>
      <c r="D926" s="85">
        <v>9.6</v>
      </c>
      <c r="E926" s="85">
        <v>1.07</v>
      </c>
      <c r="F926" s="85">
        <v>10.67</v>
      </c>
      <c r="G926" s="80"/>
    </row>
    <row r="927" spans="1:7">
      <c r="A927" s="82">
        <v>72420</v>
      </c>
      <c r="B927" s="83" t="s">
        <v>1088</v>
      </c>
      <c r="C927" s="84" t="s">
        <v>168</v>
      </c>
      <c r="D927" s="85">
        <v>5.45</v>
      </c>
      <c r="E927" s="85">
        <v>1.07</v>
      </c>
      <c r="F927" s="85">
        <v>6.52</v>
      </c>
      <c r="G927" s="80"/>
    </row>
    <row r="928" spans="1:7">
      <c r="A928" s="82">
        <v>72425</v>
      </c>
      <c r="B928" s="83" t="s">
        <v>1089</v>
      </c>
      <c r="C928" s="84" t="s">
        <v>168</v>
      </c>
      <c r="D928" s="85">
        <v>5.36</v>
      </c>
      <c r="E928" s="85">
        <v>1.07</v>
      </c>
      <c r="F928" s="85">
        <v>6.43</v>
      </c>
      <c r="G928" s="80"/>
    </row>
    <row r="929" spans="1:7">
      <c r="A929" s="82">
        <v>72430</v>
      </c>
      <c r="B929" s="83" t="s">
        <v>1090</v>
      </c>
      <c r="C929" s="84" t="s">
        <v>168</v>
      </c>
      <c r="D929" s="85">
        <v>6.82</v>
      </c>
      <c r="E929" s="85">
        <v>1.07</v>
      </c>
      <c r="F929" s="85">
        <v>7.89</v>
      </c>
      <c r="G929" s="80"/>
    </row>
    <row r="930" spans="1:7">
      <c r="A930" s="82">
        <v>72435</v>
      </c>
      <c r="B930" s="83" t="s">
        <v>1091</v>
      </c>
      <c r="C930" s="84" t="s">
        <v>168</v>
      </c>
      <c r="D930" s="85">
        <v>6.25</v>
      </c>
      <c r="E930" s="85">
        <v>1.07</v>
      </c>
      <c r="F930" s="85">
        <v>7.32</v>
      </c>
      <c r="G930" s="80"/>
    </row>
    <row r="931" spans="1:7">
      <c r="A931" s="82">
        <v>72441</v>
      </c>
      <c r="B931" s="83" t="s">
        <v>1092</v>
      </c>
      <c r="C931" s="87" t="s">
        <v>216</v>
      </c>
      <c r="D931" s="85">
        <v>4.7300000000000004</v>
      </c>
      <c r="E931" s="85">
        <v>1.07</v>
      </c>
      <c r="F931" s="85">
        <v>5.8</v>
      </c>
      <c r="G931" s="80"/>
    </row>
    <row r="932" spans="1:7">
      <c r="A932" s="82">
        <v>72442</v>
      </c>
      <c r="B932" s="83" t="s">
        <v>1093</v>
      </c>
      <c r="C932" s="87" t="s">
        <v>216</v>
      </c>
      <c r="D932" s="85">
        <v>5.41</v>
      </c>
      <c r="E932" s="85">
        <v>1.07</v>
      </c>
      <c r="F932" s="85">
        <v>6.48</v>
      </c>
      <c r="G932" s="80"/>
    </row>
    <row r="933" spans="1:7">
      <c r="A933" s="82">
        <v>72450</v>
      </c>
      <c r="B933" s="83" t="s">
        <v>1094</v>
      </c>
      <c r="C933" s="84" t="s">
        <v>168</v>
      </c>
      <c r="D933" s="85">
        <v>437.97</v>
      </c>
      <c r="E933" s="85">
        <v>3.59</v>
      </c>
      <c r="F933" s="85">
        <v>441.56</v>
      </c>
      <c r="G933" s="80"/>
    </row>
    <row r="934" spans="1:7">
      <c r="A934" s="82">
        <v>72455</v>
      </c>
      <c r="B934" s="83" t="s">
        <v>1095</v>
      </c>
      <c r="C934" s="84" t="s">
        <v>168</v>
      </c>
      <c r="D934" s="85">
        <v>713.24</v>
      </c>
      <c r="E934" s="85">
        <v>8.99</v>
      </c>
      <c r="F934" s="85">
        <v>722.23</v>
      </c>
      <c r="G934" s="80"/>
    </row>
    <row r="935" spans="1:7">
      <c r="A935" s="82">
        <v>72460</v>
      </c>
      <c r="B935" s="83" t="s">
        <v>1096</v>
      </c>
      <c r="C935" s="84" t="s">
        <v>168</v>
      </c>
      <c r="D935" s="85">
        <v>4.32</v>
      </c>
      <c r="E935" s="85">
        <v>1.07</v>
      </c>
      <c r="F935" s="85">
        <v>5.39</v>
      </c>
      <c r="G935" s="80"/>
    </row>
    <row r="936" spans="1:7">
      <c r="A936" s="82">
        <v>72465</v>
      </c>
      <c r="B936" s="83" t="s">
        <v>1097</v>
      </c>
      <c r="C936" s="84" t="s">
        <v>168</v>
      </c>
      <c r="D936" s="85">
        <v>8.89</v>
      </c>
      <c r="E936" s="85">
        <v>1.07</v>
      </c>
      <c r="F936" s="85">
        <v>9.9600000000000009</v>
      </c>
      <c r="G936" s="80"/>
    </row>
    <row r="937" spans="1:7">
      <c r="A937" s="82">
        <v>72475</v>
      </c>
      <c r="B937" s="83" t="s">
        <v>1098</v>
      </c>
      <c r="C937" s="84" t="s">
        <v>168</v>
      </c>
      <c r="D937" s="85">
        <v>4.8</v>
      </c>
      <c r="E937" s="85">
        <v>1.07</v>
      </c>
      <c r="F937" s="85">
        <v>5.87</v>
      </c>
      <c r="G937" s="80"/>
    </row>
    <row r="938" spans="1:7">
      <c r="A938" s="82">
        <v>72476</v>
      </c>
      <c r="B938" s="83" t="s">
        <v>1099</v>
      </c>
      <c r="C938" s="87" t="s">
        <v>216</v>
      </c>
      <c r="D938" s="85">
        <v>5.05</v>
      </c>
      <c r="E938" s="85">
        <v>1.07</v>
      </c>
      <c r="F938" s="85">
        <v>6.12</v>
      </c>
      <c r="G938" s="80"/>
    </row>
    <row r="939" spans="1:7">
      <c r="A939" s="82">
        <v>72500</v>
      </c>
      <c r="B939" s="83" t="s">
        <v>1100</v>
      </c>
      <c r="C939" s="84" t="s">
        <v>168</v>
      </c>
      <c r="D939" s="85">
        <v>0.52</v>
      </c>
      <c r="E939" s="85">
        <v>10.79</v>
      </c>
      <c r="F939" s="85">
        <v>11.31</v>
      </c>
      <c r="G939" s="80"/>
    </row>
    <row r="940" spans="1:7">
      <c r="A940" s="82">
        <v>72501</v>
      </c>
      <c r="B940" s="83" t="s">
        <v>1101</v>
      </c>
      <c r="C940" s="84" t="s">
        <v>168</v>
      </c>
      <c r="D940" s="85">
        <v>0.64</v>
      </c>
      <c r="E940" s="85">
        <v>10.79</v>
      </c>
      <c r="F940" s="85">
        <v>11.43</v>
      </c>
      <c r="G940" s="80"/>
    </row>
    <row r="941" spans="1:7">
      <c r="A941" s="82">
        <v>72510</v>
      </c>
      <c r="B941" s="83" t="s">
        <v>1102</v>
      </c>
      <c r="C941" s="84" t="s">
        <v>168</v>
      </c>
      <c r="D941" s="85">
        <v>2.08</v>
      </c>
      <c r="E941" s="85">
        <v>10.79</v>
      </c>
      <c r="F941" s="85">
        <v>12.87</v>
      </c>
      <c r="G941" s="80"/>
    </row>
    <row r="942" spans="1:7">
      <c r="A942" s="82">
        <v>72515</v>
      </c>
      <c r="B942" s="83" t="s">
        <v>1103</v>
      </c>
      <c r="C942" s="84" t="s">
        <v>168</v>
      </c>
      <c r="D942" s="85">
        <v>3.69</v>
      </c>
      <c r="E942" s="85">
        <v>12.59</v>
      </c>
      <c r="F942" s="85">
        <v>16.28</v>
      </c>
      <c r="G942" s="80"/>
    </row>
    <row r="943" spans="1:7">
      <c r="A943" s="82">
        <v>72518</v>
      </c>
      <c r="B943" s="83" t="s">
        <v>1104</v>
      </c>
      <c r="C943" s="84" t="s">
        <v>168</v>
      </c>
      <c r="D943" s="85">
        <v>4.18</v>
      </c>
      <c r="E943" s="85">
        <v>12.59</v>
      </c>
      <c r="F943" s="85">
        <v>16.77</v>
      </c>
      <c r="G943" s="80"/>
    </row>
    <row r="944" spans="1:7">
      <c r="A944" s="82">
        <v>72520</v>
      </c>
      <c r="B944" s="83" t="s">
        <v>1105</v>
      </c>
      <c r="C944" s="84" t="s">
        <v>168</v>
      </c>
      <c r="D944" s="85">
        <v>4.8600000000000003</v>
      </c>
      <c r="E944" s="85">
        <v>12.59</v>
      </c>
      <c r="F944" s="85">
        <v>17.45</v>
      </c>
      <c r="G944" s="80"/>
    </row>
    <row r="945" spans="1:7">
      <c r="A945" s="82">
        <v>72523</v>
      </c>
      <c r="B945" s="83" t="s">
        <v>1106</v>
      </c>
      <c r="C945" s="84" t="s">
        <v>168</v>
      </c>
      <c r="D945" s="85">
        <v>6.57</v>
      </c>
      <c r="E945" s="85">
        <v>14.39</v>
      </c>
      <c r="F945" s="85">
        <v>20.96</v>
      </c>
      <c r="G945" s="80"/>
    </row>
    <row r="946" spans="1:7">
      <c r="A946" s="82">
        <v>72528</v>
      </c>
      <c r="B946" s="83" t="s">
        <v>1107</v>
      </c>
      <c r="C946" s="84" t="s">
        <v>168</v>
      </c>
      <c r="D946" s="85">
        <v>6.91</v>
      </c>
      <c r="E946" s="85">
        <v>14.39</v>
      </c>
      <c r="F946" s="85">
        <v>21.3</v>
      </c>
      <c r="G946" s="80"/>
    </row>
    <row r="947" spans="1:7">
      <c r="A947" s="82">
        <v>72532</v>
      </c>
      <c r="B947" s="83" t="s">
        <v>1108</v>
      </c>
      <c r="C947" s="84" t="s">
        <v>168</v>
      </c>
      <c r="D947" s="85">
        <v>9.51</v>
      </c>
      <c r="E947" s="85">
        <v>14.39</v>
      </c>
      <c r="F947" s="85">
        <v>23.9</v>
      </c>
      <c r="G947" s="80"/>
    </row>
    <row r="948" spans="1:7">
      <c r="A948" s="82">
        <v>72535</v>
      </c>
      <c r="B948" s="83" t="s">
        <v>1109</v>
      </c>
      <c r="C948" s="84" t="s">
        <v>168</v>
      </c>
      <c r="D948" s="85">
        <v>11.7</v>
      </c>
      <c r="E948" s="85">
        <v>16.190000000000001</v>
      </c>
      <c r="F948" s="85">
        <v>27.89</v>
      </c>
      <c r="G948" s="80"/>
    </row>
    <row r="949" spans="1:7">
      <c r="A949" s="82">
        <v>72538</v>
      </c>
      <c r="B949" s="83" t="s">
        <v>1110</v>
      </c>
      <c r="C949" s="84" t="s">
        <v>168</v>
      </c>
      <c r="D949" s="85">
        <v>8.24</v>
      </c>
      <c r="E949" s="85">
        <v>16.190000000000001</v>
      </c>
      <c r="F949" s="85">
        <v>24.43</v>
      </c>
      <c r="G949" s="80"/>
    </row>
    <row r="950" spans="1:7">
      <c r="A950" s="82">
        <v>72545</v>
      </c>
      <c r="B950" s="83" t="s">
        <v>1111</v>
      </c>
      <c r="C950" s="84" t="s">
        <v>168</v>
      </c>
      <c r="D950" s="85">
        <v>18.5</v>
      </c>
      <c r="E950" s="85">
        <v>16.190000000000001</v>
      </c>
      <c r="F950" s="85">
        <v>34.69</v>
      </c>
      <c r="G950" s="80"/>
    </row>
    <row r="951" spans="1:7">
      <c r="A951" s="82">
        <v>72550</v>
      </c>
      <c r="B951" s="83" t="s">
        <v>1112</v>
      </c>
      <c r="C951" s="84" t="s">
        <v>168</v>
      </c>
      <c r="D951" s="85">
        <v>26.06</v>
      </c>
      <c r="E951" s="85">
        <v>17.989999999999998</v>
      </c>
      <c r="F951" s="85">
        <v>44.05</v>
      </c>
      <c r="G951" s="80"/>
    </row>
    <row r="952" spans="1:7">
      <c r="A952" s="82">
        <v>72556</v>
      </c>
      <c r="B952" s="83" t="s">
        <v>1113</v>
      </c>
      <c r="C952" s="84" t="s">
        <v>168</v>
      </c>
      <c r="D952" s="85">
        <v>23.21</v>
      </c>
      <c r="E952" s="85">
        <v>13.31</v>
      </c>
      <c r="F952" s="85">
        <v>36.520000000000003</v>
      </c>
      <c r="G952" s="80"/>
    </row>
    <row r="953" spans="1:7">
      <c r="A953" s="82">
        <v>72560</v>
      </c>
      <c r="B953" s="83" t="s">
        <v>1114</v>
      </c>
      <c r="C953" s="84" t="s">
        <v>168</v>
      </c>
      <c r="D953" s="85">
        <v>3.75</v>
      </c>
      <c r="E953" s="85">
        <v>5.75</v>
      </c>
      <c r="F953" s="85">
        <v>9.5</v>
      </c>
      <c r="G953" s="80"/>
    </row>
    <row r="954" spans="1:7">
      <c r="A954" s="82">
        <v>72570</v>
      </c>
      <c r="B954" s="83" t="s">
        <v>1115</v>
      </c>
      <c r="C954" s="84" t="s">
        <v>168</v>
      </c>
      <c r="D954" s="85">
        <v>10.64</v>
      </c>
      <c r="E954" s="85">
        <v>10.43</v>
      </c>
      <c r="F954" s="85">
        <v>21.07</v>
      </c>
      <c r="G954" s="80"/>
    </row>
    <row r="955" spans="1:7">
      <c r="A955" s="82">
        <v>72575</v>
      </c>
      <c r="B955" s="83" t="s">
        <v>1116</v>
      </c>
      <c r="C955" s="84" t="s">
        <v>168</v>
      </c>
      <c r="D955" s="85">
        <v>17.920000000000002</v>
      </c>
      <c r="E955" s="85">
        <v>10.43</v>
      </c>
      <c r="F955" s="85">
        <v>28.35</v>
      </c>
      <c r="G955" s="80"/>
    </row>
    <row r="956" spans="1:7">
      <c r="A956" s="82">
        <v>72578</v>
      </c>
      <c r="B956" s="83" t="s">
        <v>1117</v>
      </c>
      <c r="C956" s="84" t="s">
        <v>168</v>
      </c>
      <c r="D956" s="85">
        <v>8.8699999999999992</v>
      </c>
      <c r="E956" s="85">
        <v>10.43</v>
      </c>
      <c r="F956" s="85">
        <v>19.3</v>
      </c>
      <c r="G956" s="80"/>
    </row>
    <row r="957" spans="1:7">
      <c r="A957" s="82">
        <v>72579</v>
      </c>
      <c r="B957" s="83" t="s">
        <v>1118</v>
      </c>
      <c r="C957" s="87" t="s">
        <v>216</v>
      </c>
      <c r="D957" s="85">
        <v>13.42</v>
      </c>
      <c r="E957" s="85">
        <v>11.51</v>
      </c>
      <c r="F957" s="85">
        <v>24.93</v>
      </c>
      <c r="G957" s="80"/>
    </row>
    <row r="958" spans="1:7">
      <c r="A958" s="82">
        <v>72585</v>
      </c>
      <c r="B958" s="83" t="s">
        <v>1119</v>
      </c>
      <c r="C958" s="84" t="s">
        <v>168</v>
      </c>
      <c r="D958" s="85">
        <v>12.35</v>
      </c>
      <c r="E958" s="85">
        <v>10.43</v>
      </c>
      <c r="F958" s="85">
        <v>22.78</v>
      </c>
      <c r="G958" s="80"/>
    </row>
    <row r="959" spans="1:7">
      <c r="A959" s="82">
        <v>72591</v>
      </c>
      <c r="B959" s="83" t="s">
        <v>1120</v>
      </c>
      <c r="C959" s="84" t="s">
        <v>168</v>
      </c>
      <c r="D959" s="85">
        <v>15.43</v>
      </c>
      <c r="E959" s="85">
        <v>13.31</v>
      </c>
      <c r="F959" s="85">
        <v>28.74</v>
      </c>
      <c r="G959" s="80"/>
    </row>
    <row r="960" spans="1:7">
      <c r="A960" s="82">
        <v>72596</v>
      </c>
      <c r="B960" s="83" t="s">
        <v>1121</v>
      </c>
      <c r="C960" s="84" t="s">
        <v>168</v>
      </c>
      <c r="D960" s="85">
        <v>32</v>
      </c>
      <c r="E960" s="85">
        <v>13.31</v>
      </c>
      <c r="F960" s="85">
        <v>45.31</v>
      </c>
      <c r="G960" s="80"/>
    </row>
    <row r="961" spans="1:7">
      <c r="A961" s="82">
        <v>72600</v>
      </c>
      <c r="B961" s="83" t="s">
        <v>1122</v>
      </c>
      <c r="C961" s="84" t="s">
        <v>168</v>
      </c>
      <c r="D961" s="89">
        <v>21000</v>
      </c>
      <c r="E961" s="85">
        <v>144</v>
      </c>
      <c r="F961" s="89">
        <v>21144</v>
      </c>
      <c r="G961" s="80"/>
    </row>
    <row r="962" spans="1:7">
      <c r="A962" s="82">
        <v>72601</v>
      </c>
      <c r="B962" s="83" t="s">
        <v>1123</v>
      </c>
      <c r="C962" s="84" t="s">
        <v>168</v>
      </c>
      <c r="D962" s="89">
        <v>32793.67</v>
      </c>
      <c r="E962" s="85">
        <v>144</v>
      </c>
      <c r="F962" s="89">
        <v>32937.67</v>
      </c>
      <c r="G962" s="80"/>
    </row>
    <row r="963" spans="1:7">
      <c r="A963" s="82">
        <v>72611</v>
      </c>
      <c r="B963" s="83" t="s">
        <v>1124</v>
      </c>
      <c r="C963" s="84" t="s">
        <v>168</v>
      </c>
      <c r="D963" s="89">
        <v>26000</v>
      </c>
      <c r="E963" s="85">
        <v>144</v>
      </c>
      <c r="F963" s="89">
        <v>26144</v>
      </c>
      <c r="G963" s="80"/>
    </row>
    <row r="964" spans="1:7">
      <c r="A964" s="82">
        <v>72612</v>
      </c>
      <c r="B964" s="83" t="s">
        <v>1125</v>
      </c>
      <c r="C964" s="84" t="s">
        <v>168</v>
      </c>
      <c r="D964" s="89">
        <v>40988.17</v>
      </c>
      <c r="E964" s="85">
        <v>180</v>
      </c>
      <c r="F964" s="89">
        <v>41168.17</v>
      </c>
      <c r="G964" s="80"/>
    </row>
    <row r="965" spans="1:7">
      <c r="A965" s="82">
        <v>72613</v>
      </c>
      <c r="B965" s="83" t="s">
        <v>1126</v>
      </c>
      <c r="C965" s="84" t="s">
        <v>168</v>
      </c>
      <c r="D965" s="89">
        <v>58415.3</v>
      </c>
      <c r="E965" s="85">
        <v>216</v>
      </c>
      <c r="F965" s="89">
        <v>58631.3</v>
      </c>
      <c r="G965" s="80"/>
    </row>
    <row r="966" spans="1:7">
      <c r="A966" s="82">
        <v>72614</v>
      </c>
      <c r="B966" s="83" t="s">
        <v>1127</v>
      </c>
      <c r="C966" s="84" t="s">
        <v>168</v>
      </c>
      <c r="D966" s="89">
        <v>73560.710000000006</v>
      </c>
      <c r="E966" s="85">
        <v>216</v>
      </c>
      <c r="F966" s="89">
        <v>73776.710000000006</v>
      </c>
      <c r="G966" s="80"/>
    </row>
    <row r="967" spans="1:7">
      <c r="A967" s="82">
        <v>72618</v>
      </c>
      <c r="B967" s="83" t="s">
        <v>1128</v>
      </c>
      <c r="C967" s="87" t="s">
        <v>216</v>
      </c>
      <c r="D967" s="85">
        <v>71.45</v>
      </c>
      <c r="E967" s="85">
        <v>11.98</v>
      </c>
      <c r="F967" s="85">
        <v>83.43</v>
      </c>
      <c r="G967" s="80"/>
    </row>
    <row r="968" spans="1:7">
      <c r="A968" s="82">
        <v>72619</v>
      </c>
      <c r="B968" s="83" t="s">
        <v>1129</v>
      </c>
      <c r="C968" s="84" t="s">
        <v>168</v>
      </c>
      <c r="D968" s="85">
        <v>123.18</v>
      </c>
      <c r="E968" s="85">
        <v>11.98</v>
      </c>
      <c r="F968" s="85">
        <v>135.16</v>
      </c>
      <c r="G968" s="80"/>
    </row>
    <row r="969" spans="1:7">
      <c r="A969" s="82">
        <v>72620</v>
      </c>
      <c r="B969" s="83" t="s">
        <v>1130</v>
      </c>
      <c r="C969" s="84" t="s">
        <v>168</v>
      </c>
      <c r="D969" s="85">
        <v>176.06</v>
      </c>
      <c r="E969" s="85">
        <v>11.98</v>
      </c>
      <c r="F969" s="85">
        <v>188.04</v>
      </c>
      <c r="G969" s="80"/>
    </row>
    <row r="970" spans="1:7">
      <c r="A970" s="82">
        <v>72621</v>
      </c>
      <c r="B970" s="83" t="s">
        <v>1131</v>
      </c>
      <c r="C970" s="87" t="s">
        <v>216</v>
      </c>
      <c r="D970" s="85">
        <v>204.95</v>
      </c>
      <c r="E970" s="85">
        <v>11.98</v>
      </c>
      <c r="F970" s="85">
        <v>216.93</v>
      </c>
      <c r="G970" s="80"/>
    </row>
    <row r="971" spans="1:7">
      <c r="A971" s="82">
        <v>72630</v>
      </c>
      <c r="B971" s="83" t="s">
        <v>1132</v>
      </c>
      <c r="C971" s="87" t="s">
        <v>301</v>
      </c>
      <c r="D971" s="85">
        <v>10.86</v>
      </c>
      <c r="E971" s="85">
        <v>10.79</v>
      </c>
      <c r="F971" s="85">
        <v>21.65</v>
      </c>
      <c r="G971" s="80"/>
    </row>
    <row r="972" spans="1:7">
      <c r="A972" s="82">
        <v>72637</v>
      </c>
      <c r="B972" s="83" t="s">
        <v>1133</v>
      </c>
      <c r="C972" s="87" t="s">
        <v>301</v>
      </c>
      <c r="D972" s="85">
        <v>49.86</v>
      </c>
      <c r="E972" s="85">
        <v>22.31</v>
      </c>
      <c r="F972" s="85">
        <v>72.17</v>
      </c>
      <c r="G972" s="80"/>
    </row>
    <row r="973" spans="1:7">
      <c r="A973" s="82">
        <v>72638</v>
      </c>
      <c r="B973" s="83" t="s">
        <v>1134</v>
      </c>
      <c r="C973" s="84" t="s">
        <v>168</v>
      </c>
      <c r="D973" s="85">
        <v>17.79</v>
      </c>
      <c r="E973" s="85">
        <v>5.75</v>
      </c>
      <c r="F973" s="85">
        <v>23.54</v>
      </c>
      <c r="G973" s="80"/>
    </row>
    <row r="974" spans="1:7">
      <c r="A974" s="82">
        <v>72660</v>
      </c>
      <c r="B974" s="83" t="s">
        <v>1135</v>
      </c>
      <c r="C974" s="87" t="s">
        <v>301</v>
      </c>
      <c r="D974" s="85">
        <v>5.07</v>
      </c>
      <c r="E974" s="85">
        <v>8.6300000000000008</v>
      </c>
      <c r="F974" s="85">
        <v>13.7</v>
      </c>
      <c r="G974" s="80"/>
    </row>
    <row r="975" spans="1:7">
      <c r="A975" s="82">
        <v>72661</v>
      </c>
      <c r="B975" s="83" t="s">
        <v>1136</v>
      </c>
      <c r="C975" s="87" t="s">
        <v>301</v>
      </c>
      <c r="D975" s="85">
        <v>9.65</v>
      </c>
      <c r="E975" s="85">
        <v>8.6300000000000008</v>
      </c>
      <c r="F975" s="85">
        <v>18.28</v>
      </c>
      <c r="G975" s="80"/>
    </row>
    <row r="976" spans="1:7" ht="15" customHeight="1">
      <c r="A976" s="81">
        <v>170</v>
      </c>
      <c r="B976" s="226" t="s">
        <v>1137</v>
      </c>
      <c r="C976" s="227"/>
      <c r="D976" s="227"/>
      <c r="E976" s="227"/>
      <c r="F976" s="228"/>
      <c r="G976" s="80"/>
    </row>
    <row r="977" spans="1:7">
      <c r="A977" s="82">
        <v>80000</v>
      </c>
      <c r="B977" s="83" t="s">
        <v>1138</v>
      </c>
      <c r="C977" s="84" t="s">
        <v>158</v>
      </c>
      <c r="D977" s="85">
        <v>0</v>
      </c>
      <c r="E977" s="85">
        <v>0</v>
      </c>
      <c r="F977" s="85">
        <v>0</v>
      </c>
      <c r="G977" s="80"/>
    </row>
    <row r="978" spans="1:7">
      <c r="A978" s="82">
        <v>80500</v>
      </c>
      <c r="B978" s="83" t="s">
        <v>1139</v>
      </c>
      <c r="C978" s="90"/>
      <c r="D978" s="85">
        <v>0</v>
      </c>
      <c r="E978" s="85">
        <v>0</v>
      </c>
      <c r="F978" s="85">
        <v>0</v>
      </c>
      <c r="G978" s="80"/>
    </row>
    <row r="979" spans="1:7">
      <c r="A979" s="82">
        <v>80501</v>
      </c>
      <c r="B979" s="83" t="s">
        <v>1140</v>
      </c>
      <c r="C979" s="90"/>
      <c r="D979" s="85">
        <v>0</v>
      </c>
      <c r="E979" s="85">
        <v>0</v>
      </c>
      <c r="F979" s="85">
        <v>0</v>
      </c>
      <c r="G979" s="80"/>
    </row>
    <row r="980" spans="1:7">
      <c r="A980" s="82">
        <v>80502</v>
      </c>
      <c r="B980" s="83" t="s">
        <v>1141</v>
      </c>
      <c r="C980" s="84" t="s">
        <v>168</v>
      </c>
      <c r="D980" s="85">
        <v>268.42</v>
      </c>
      <c r="E980" s="85">
        <v>68.03</v>
      </c>
      <c r="F980" s="85">
        <v>336.45</v>
      </c>
      <c r="G980" s="80"/>
    </row>
    <row r="981" spans="1:7">
      <c r="A981" s="82">
        <v>80503</v>
      </c>
      <c r="B981" s="83" t="s">
        <v>1142</v>
      </c>
      <c r="C981" s="87" t="s">
        <v>216</v>
      </c>
      <c r="D981" s="85">
        <v>843.37</v>
      </c>
      <c r="E981" s="85">
        <v>68.03</v>
      </c>
      <c r="F981" s="85">
        <v>911.4</v>
      </c>
      <c r="G981" s="80"/>
    </row>
    <row r="982" spans="1:7" ht="18">
      <c r="A982" s="82">
        <v>80504</v>
      </c>
      <c r="B982" s="86" t="s">
        <v>1143</v>
      </c>
      <c r="C982" s="84" t="s">
        <v>168</v>
      </c>
      <c r="D982" s="85">
        <v>594</v>
      </c>
      <c r="E982" s="85">
        <v>86.39</v>
      </c>
      <c r="F982" s="85">
        <v>680.39</v>
      </c>
      <c r="G982" s="80"/>
    </row>
    <row r="983" spans="1:7" ht="18">
      <c r="A983" s="82">
        <v>80505</v>
      </c>
      <c r="B983" s="86" t="s">
        <v>1144</v>
      </c>
      <c r="C983" s="87" t="s">
        <v>216</v>
      </c>
      <c r="D983" s="89">
        <v>1454.47</v>
      </c>
      <c r="E983" s="85">
        <v>86.39</v>
      </c>
      <c r="F983" s="89">
        <v>1540.86</v>
      </c>
      <c r="G983" s="80"/>
    </row>
    <row r="984" spans="1:7">
      <c r="A984" s="82">
        <v>80508</v>
      </c>
      <c r="B984" s="83" t="s">
        <v>1145</v>
      </c>
      <c r="C984" s="84" t="s">
        <v>168</v>
      </c>
      <c r="D984" s="85">
        <v>634.66999999999996</v>
      </c>
      <c r="E984" s="85">
        <v>72</v>
      </c>
      <c r="F984" s="85">
        <v>706.67</v>
      </c>
      <c r="G984" s="80"/>
    </row>
    <row r="985" spans="1:7">
      <c r="A985" s="82">
        <v>80510</v>
      </c>
      <c r="B985" s="83" t="s">
        <v>1146</v>
      </c>
      <c r="C985" s="84" t="s">
        <v>168</v>
      </c>
      <c r="D985" s="85">
        <v>12.06</v>
      </c>
      <c r="E985" s="85">
        <v>5.39</v>
      </c>
      <c r="F985" s="85">
        <v>17.45</v>
      </c>
      <c r="G985" s="80"/>
    </row>
    <row r="986" spans="1:7">
      <c r="A986" s="82">
        <v>80511</v>
      </c>
      <c r="B986" s="83" t="s">
        <v>1147</v>
      </c>
      <c r="C986" s="84" t="s">
        <v>168</v>
      </c>
      <c r="D986" s="85">
        <v>43.43</v>
      </c>
      <c r="E986" s="85">
        <v>36</v>
      </c>
      <c r="F986" s="85">
        <v>79.430000000000007</v>
      </c>
      <c r="G986" s="80"/>
    </row>
    <row r="987" spans="1:7">
      <c r="A987" s="82">
        <v>80512</v>
      </c>
      <c r="B987" s="83" t="s">
        <v>1148</v>
      </c>
      <c r="C987" s="84" t="s">
        <v>168</v>
      </c>
      <c r="D987" s="85">
        <v>13.71</v>
      </c>
      <c r="E987" s="85">
        <v>11.51</v>
      </c>
      <c r="F987" s="85">
        <v>25.22</v>
      </c>
      <c r="G987" s="80"/>
    </row>
    <row r="988" spans="1:7">
      <c r="A988" s="82">
        <v>80513</v>
      </c>
      <c r="B988" s="83" t="s">
        <v>1149</v>
      </c>
      <c r="C988" s="84" t="s">
        <v>168</v>
      </c>
      <c r="D988" s="85">
        <v>10.49</v>
      </c>
      <c r="E988" s="85">
        <v>11.51</v>
      </c>
      <c r="F988" s="85">
        <v>22</v>
      </c>
      <c r="G988" s="80"/>
    </row>
    <row r="989" spans="1:7">
      <c r="A989" s="82">
        <v>80514</v>
      </c>
      <c r="B989" s="83" t="s">
        <v>1150</v>
      </c>
      <c r="C989" s="84" t="s">
        <v>168</v>
      </c>
      <c r="D989" s="85">
        <v>36.65</v>
      </c>
      <c r="E989" s="85">
        <v>5.03</v>
      </c>
      <c r="F989" s="85">
        <v>41.68</v>
      </c>
      <c r="G989" s="80"/>
    </row>
    <row r="990" spans="1:7">
      <c r="A990" s="82">
        <v>80515</v>
      </c>
      <c r="B990" s="83" t="s">
        <v>1151</v>
      </c>
      <c r="C990" s="84" t="s">
        <v>168</v>
      </c>
      <c r="D990" s="85">
        <v>220.13</v>
      </c>
      <c r="E990" s="85">
        <v>58.59</v>
      </c>
      <c r="F990" s="85">
        <v>278.72000000000003</v>
      </c>
      <c r="G990" s="80"/>
    </row>
    <row r="991" spans="1:7" ht="18">
      <c r="A991" s="82">
        <v>80517</v>
      </c>
      <c r="B991" s="86" t="s">
        <v>1152</v>
      </c>
      <c r="C991" s="84" t="s">
        <v>168</v>
      </c>
      <c r="D991" s="85">
        <v>337.13</v>
      </c>
      <c r="E991" s="85">
        <v>58.59</v>
      </c>
      <c r="F991" s="85">
        <v>395.72</v>
      </c>
      <c r="G991" s="80"/>
    </row>
    <row r="992" spans="1:7" ht="18">
      <c r="A992" s="82">
        <v>80518</v>
      </c>
      <c r="B992" s="86" t="s">
        <v>1153</v>
      </c>
      <c r="C992" s="84" t="s">
        <v>168</v>
      </c>
      <c r="D992" s="85">
        <v>187.04</v>
      </c>
      <c r="E992" s="85">
        <v>78.47</v>
      </c>
      <c r="F992" s="85">
        <v>265.51</v>
      </c>
      <c r="G992" s="80"/>
    </row>
    <row r="993" spans="1:7">
      <c r="A993" s="82">
        <v>80519</v>
      </c>
      <c r="B993" s="83" t="s">
        <v>1154</v>
      </c>
      <c r="C993" s="87" t="s">
        <v>216</v>
      </c>
      <c r="D993" s="85">
        <v>425.65</v>
      </c>
      <c r="E993" s="85">
        <v>58.59</v>
      </c>
      <c r="F993" s="85">
        <v>484.24</v>
      </c>
      <c r="G993" s="80"/>
    </row>
    <row r="994" spans="1:7">
      <c r="A994" s="82">
        <v>80520</v>
      </c>
      <c r="B994" s="83" t="s">
        <v>1155</v>
      </c>
      <c r="C994" s="84" t="s">
        <v>1156</v>
      </c>
      <c r="D994" s="85">
        <v>11.75</v>
      </c>
      <c r="E994" s="85">
        <v>7.19</v>
      </c>
      <c r="F994" s="85">
        <v>18.940000000000001</v>
      </c>
      <c r="G994" s="80"/>
    </row>
    <row r="995" spans="1:7" ht="18">
      <c r="A995" s="82">
        <v>80526</v>
      </c>
      <c r="B995" s="86" t="s">
        <v>1157</v>
      </c>
      <c r="C995" s="84" t="s">
        <v>168</v>
      </c>
      <c r="D995" s="85">
        <v>163.62</v>
      </c>
      <c r="E995" s="85">
        <v>5.39</v>
      </c>
      <c r="F995" s="85">
        <v>169.01</v>
      </c>
      <c r="G995" s="80"/>
    </row>
    <row r="996" spans="1:7">
      <c r="A996" s="82">
        <v>80530</v>
      </c>
      <c r="B996" s="83" t="s">
        <v>1158</v>
      </c>
      <c r="C996" s="84" t="s">
        <v>168</v>
      </c>
      <c r="D996" s="85">
        <v>47.53</v>
      </c>
      <c r="E996" s="85">
        <v>17.329999999999998</v>
      </c>
      <c r="F996" s="85">
        <v>64.86</v>
      </c>
      <c r="G996" s="80"/>
    </row>
    <row r="997" spans="1:7">
      <c r="A997" s="82">
        <v>80532</v>
      </c>
      <c r="B997" s="83" t="s">
        <v>1159</v>
      </c>
      <c r="C997" s="84" t="s">
        <v>168</v>
      </c>
      <c r="D997" s="85">
        <v>36.49</v>
      </c>
      <c r="E997" s="85">
        <v>12.59</v>
      </c>
      <c r="F997" s="85">
        <v>49.08</v>
      </c>
      <c r="G997" s="80"/>
    </row>
    <row r="998" spans="1:7">
      <c r="A998" s="82">
        <v>80540</v>
      </c>
      <c r="B998" s="83" t="s">
        <v>1160</v>
      </c>
      <c r="C998" s="90"/>
      <c r="D998" s="85">
        <v>0</v>
      </c>
      <c r="E998" s="85">
        <v>0</v>
      </c>
      <c r="F998" s="85">
        <v>0</v>
      </c>
      <c r="G998" s="80"/>
    </row>
    <row r="999" spans="1:7" ht="18">
      <c r="A999" s="82">
        <v>80541</v>
      </c>
      <c r="B999" s="86" t="s">
        <v>1161</v>
      </c>
      <c r="C999" s="84" t="s">
        <v>168</v>
      </c>
      <c r="D999" s="85">
        <v>214.77</v>
      </c>
      <c r="E999" s="85">
        <v>62.63</v>
      </c>
      <c r="F999" s="85">
        <v>277.39999999999998</v>
      </c>
      <c r="G999" s="80"/>
    </row>
    <row r="1000" spans="1:7" ht="18">
      <c r="A1000" s="82">
        <v>80542</v>
      </c>
      <c r="B1000" s="86" t="s">
        <v>1162</v>
      </c>
      <c r="C1000" s="84" t="s">
        <v>168</v>
      </c>
      <c r="D1000" s="85">
        <v>103.26</v>
      </c>
      <c r="E1000" s="85">
        <v>59.03</v>
      </c>
      <c r="F1000" s="85">
        <v>162.29</v>
      </c>
      <c r="G1000" s="80"/>
    </row>
    <row r="1001" spans="1:7">
      <c r="A1001" s="82">
        <v>80543</v>
      </c>
      <c r="B1001" s="83" t="s">
        <v>1163</v>
      </c>
      <c r="C1001" s="87" t="s">
        <v>216</v>
      </c>
      <c r="D1001" s="85">
        <v>221.99</v>
      </c>
      <c r="E1001" s="85">
        <v>59.03</v>
      </c>
      <c r="F1001" s="85">
        <v>281.02</v>
      </c>
      <c r="G1001" s="80"/>
    </row>
    <row r="1002" spans="1:7">
      <c r="A1002" s="82">
        <v>80544</v>
      </c>
      <c r="B1002" s="83" t="s">
        <v>1164</v>
      </c>
      <c r="C1002" s="87" t="s">
        <v>216</v>
      </c>
      <c r="D1002" s="85">
        <v>540.79</v>
      </c>
      <c r="E1002" s="85">
        <v>62.63</v>
      </c>
      <c r="F1002" s="85">
        <v>603.41999999999996</v>
      </c>
      <c r="G1002" s="80"/>
    </row>
    <row r="1003" spans="1:7">
      <c r="A1003" s="82">
        <v>80550</v>
      </c>
      <c r="B1003" s="83" t="s">
        <v>1165</v>
      </c>
      <c r="C1003" s="88" t="s">
        <v>1166</v>
      </c>
      <c r="D1003" s="85">
        <v>11.16</v>
      </c>
      <c r="E1003" s="85">
        <v>5.39</v>
      </c>
      <c r="F1003" s="85">
        <v>16.55</v>
      </c>
      <c r="G1003" s="80"/>
    </row>
    <row r="1004" spans="1:7">
      <c r="A1004" s="82">
        <v>80555</v>
      </c>
      <c r="B1004" s="83" t="s">
        <v>1167</v>
      </c>
      <c r="C1004" s="84" t="s">
        <v>168</v>
      </c>
      <c r="D1004" s="85">
        <v>42.5</v>
      </c>
      <c r="E1004" s="85">
        <v>8.99</v>
      </c>
      <c r="F1004" s="85">
        <v>51.49</v>
      </c>
      <c r="G1004" s="80"/>
    </row>
    <row r="1005" spans="1:7">
      <c r="A1005" s="82">
        <v>80556</v>
      </c>
      <c r="B1005" s="83" t="s">
        <v>1168</v>
      </c>
      <c r="C1005" s="84" t="s">
        <v>168</v>
      </c>
      <c r="D1005" s="85">
        <v>3.53</v>
      </c>
      <c r="E1005" s="85">
        <v>8.99</v>
      </c>
      <c r="F1005" s="85">
        <v>12.52</v>
      </c>
      <c r="G1005" s="80"/>
    </row>
    <row r="1006" spans="1:7">
      <c r="A1006" s="82">
        <v>80560</v>
      </c>
      <c r="B1006" s="83" t="s">
        <v>1169</v>
      </c>
      <c r="C1006" s="84" t="s">
        <v>168</v>
      </c>
      <c r="D1006" s="85">
        <v>183.04</v>
      </c>
      <c r="E1006" s="85">
        <v>12.95</v>
      </c>
      <c r="F1006" s="85">
        <v>195.99</v>
      </c>
      <c r="G1006" s="80"/>
    </row>
    <row r="1007" spans="1:7">
      <c r="A1007" s="82">
        <v>80561</v>
      </c>
      <c r="B1007" s="83" t="s">
        <v>1170</v>
      </c>
      <c r="C1007" s="84" t="s">
        <v>168</v>
      </c>
      <c r="D1007" s="85">
        <v>12.07</v>
      </c>
      <c r="E1007" s="85">
        <v>12.95</v>
      </c>
      <c r="F1007" s="85">
        <v>25.02</v>
      </c>
      <c r="G1007" s="80"/>
    </row>
    <row r="1008" spans="1:7">
      <c r="A1008" s="82">
        <v>80562</v>
      </c>
      <c r="B1008" s="83" t="s">
        <v>1171</v>
      </c>
      <c r="C1008" s="84" t="s">
        <v>168</v>
      </c>
      <c r="D1008" s="85">
        <v>8.2799999999999994</v>
      </c>
      <c r="E1008" s="85">
        <v>12.95</v>
      </c>
      <c r="F1008" s="85">
        <v>21.23</v>
      </c>
      <c r="G1008" s="80"/>
    </row>
    <row r="1009" spans="1:7">
      <c r="A1009" s="82">
        <v>80563</v>
      </c>
      <c r="B1009" s="83" t="s">
        <v>1172</v>
      </c>
      <c r="C1009" s="84" t="s">
        <v>168</v>
      </c>
      <c r="D1009" s="85">
        <v>47.63</v>
      </c>
      <c r="E1009" s="85">
        <v>12.95</v>
      </c>
      <c r="F1009" s="85">
        <v>60.58</v>
      </c>
      <c r="G1009" s="80"/>
    </row>
    <row r="1010" spans="1:7">
      <c r="A1010" s="82">
        <v>80564</v>
      </c>
      <c r="B1010" s="83" t="s">
        <v>1173</v>
      </c>
      <c r="C1010" s="87" t="s">
        <v>216</v>
      </c>
      <c r="D1010" s="85">
        <v>24.52</v>
      </c>
      <c r="E1010" s="85">
        <v>12.95</v>
      </c>
      <c r="F1010" s="85">
        <v>37.47</v>
      </c>
      <c r="G1010" s="80"/>
    </row>
    <row r="1011" spans="1:7">
      <c r="A1011" s="82">
        <v>80570</v>
      </c>
      <c r="B1011" s="83" t="s">
        <v>1174</v>
      </c>
      <c r="C1011" s="84" t="s">
        <v>168</v>
      </c>
      <c r="D1011" s="85">
        <v>64.08</v>
      </c>
      <c r="E1011" s="85">
        <v>7.19</v>
      </c>
      <c r="F1011" s="85">
        <v>71.27</v>
      </c>
      <c r="G1011" s="80"/>
    </row>
    <row r="1012" spans="1:7" ht="18">
      <c r="A1012" s="82">
        <v>80572</v>
      </c>
      <c r="B1012" s="86" t="s">
        <v>1175</v>
      </c>
      <c r="C1012" s="87" t="s">
        <v>216</v>
      </c>
      <c r="D1012" s="85">
        <v>153.26</v>
      </c>
      <c r="E1012" s="85">
        <v>7.19</v>
      </c>
      <c r="F1012" s="85">
        <v>160.44999999999999</v>
      </c>
      <c r="G1012" s="80"/>
    </row>
    <row r="1013" spans="1:7" ht="18">
      <c r="A1013" s="82">
        <v>80573</v>
      </c>
      <c r="B1013" s="86" t="s">
        <v>1176</v>
      </c>
      <c r="C1013" s="87" t="s">
        <v>216</v>
      </c>
      <c r="D1013" s="85">
        <v>579.78</v>
      </c>
      <c r="E1013" s="85">
        <v>7.19</v>
      </c>
      <c r="F1013" s="85">
        <v>586.97</v>
      </c>
      <c r="G1013" s="80"/>
    </row>
    <row r="1014" spans="1:7">
      <c r="A1014" s="82">
        <v>80580</v>
      </c>
      <c r="B1014" s="83" t="s">
        <v>1177</v>
      </c>
      <c r="C1014" s="84" t="s">
        <v>168</v>
      </c>
      <c r="D1014" s="85">
        <v>80.94</v>
      </c>
      <c r="E1014" s="85">
        <v>5.39</v>
      </c>
      <c r="F1014" s="85">
        <v>86.33</v>
      </c>
      <c r="G1014" s="80"/>
    </row>
    <row r="1015" spans="1:7">
      <c r="A1015" s="82">
        <v>80587</v>
      </c>
      <c r="B1015" s="83" t="s">
        <v>1178</v>
      </c>
      <c r="C1015" s="87" t="s">
        <v>216</v>
      </c>
      <c r="D1015" s="85">
        <v>95.49</v>
      </c>
      <c r="E1015" s="85">
        <v>14.03</v>
      </c>
      <c r="F1015" s="85">
        <v>109.52</v>
      </c>
      <c r="G1015" s="80"/>
    </row>
    <row r="1016" spans="1:7">
      <c r="A1016" s="82">
        <v>80590</v>
      </c>
      <c r="B1016" s="83" t="s">
        <v>1179</v>
      </c>
      <c r="C1016" s="84" t="s">
        <v>168</v>
      </c>
      <c r="D1016" s="85">
        <v>110</v>
      </c>
      <c r="E1016" s="85">
        <v>14.03</v>
      </c>
      <c r="F1016" s="85">
        <v>124.03</v>
      </c>
      <c r="G1016" s="80"/>
    </row>
    <row r="1017" spans="1:7">
      <c r="A1017" s="82">
        <v>80600</v>
      </c>
      <c r="B1017" s="83" t="s">
        <v>1180</v>
      </c>
      <c r="C1017" s="90"/>
      <c r="D1017" s="85">
        <v>0</v>
      </c>
      <c r="E1017" s="85">
        <v>0</v>
      </c>
      <c r="F1017" s="85">
        <v>0</v>
      </c>
      <c r="G1017" s="80"/>
    </row>
    <row r="1018" spans="1:7">
      <c r="A1018" s="82">
        <v>80601</v>
      </c>
      <c r="B1018" s="83" t="s">
        <v>1181</v>
      </c>
      <c r="C1018" s="84" t="s">
        <v>168</v>
      </c>
      <c r="D1018" s="85">
        <v>369.9</v>
      </c>
      <c r="E1018" s="85">
        <v>62.99</v>
      </c>
      <c r="F1018" s="85">
        <v>432.89</v>
      </c>
      <c r="G1018" s="80"/>
    </row>
    <row r="1019" spans="1:7">
      <c r="A1019" s="82">
        <v>80610</v>
      </c>
      <c r="B1019" s="83" t="s">
        <v>1182</v>
      </c>
      <c r="C1019" s="84" t="s">
        <v>168</v>
      </c>
      <c r="D1019" s="85">
        <v>144.9</v>
      </c>
      <c r="E1019" s="85">
        <v>32.39</v>
      </c>
      <c r="F1019" s="85">
        <v>177.29</v>
      </c>
      <c r="G1019" s="80"/>
    </row>
    <row r="1020" spans="1:7">
      <c r="A1020" s="82">
        <v>80613</v>
      </c>
      <c r="B1020" s="83" t="s">
        <v>1183</v>
      </c>
      <c r="C1020" s="84" t="s">
        <v>168</v>
      </c>
      <c r="D1020" s="85">
        <v>218.64</v>
      </c>
      <c r="E1020" s="85">
        <v>12.95</v>
      </c>
      <c r="F1020" s="85">
        <v>231.59</v>
      </c>
      <c r="G1020" s="80"/>
    </row>
    <row r="1021" spans="1:7">
      <c r="A1021" s="82">
        <v>80620</v>
      </c>
      <c r="B1021" s="83" t="s">
        <v>1184</v>
      </c>
      <c r="C1021" s="84" t="s">
        <v>168</v>
      </c>
      <c r="D1021" s="85">
        <v>33.03</v>
      </c>
      <c r="E1021" s="85">
        <v>5.39</v>
      </c>
      <c r="F1021" s="85">
        <v>38.42</v>
      </c>
      <c r="G1021" s="80"/>
    </row>
    <row r="1022" spans="1:7" ht="18">
      <c r="A1022" s="82">
        <v>80621</v>
      </c>
      <c r="B1022" s="86" t="s">
        <v>1185</v>
      </c>
      <c r="C1022" s="84" t="s">
        <v>168</v>
      </c>
      <c r="D1022" s="85">
        <v>305.32</v>
      </c>
      <c r="E1022" s="85">
        <v>21.95</v>
      </c>
      <c r="F1022" s="85">
        <v>327.27</v>
      </c>
      <c r="G1022" s="80"/>
    </row>
    <row r="1023" spans="1:7">
      <c r="A1023" s="82">
        <v>80650</v>
      </c>
      <c r="B1023" s="83" t="s">
        <v>1186</v>
      </c>
      <c r="C1023" s="90"/>
      <c r="D1023" s="85">
        <v>0</v>
      </c>
      <c r="E1023" s="85">
        <v>0</v>
      </c>
      <c r="F1023" s="85">
        <v>0</v>
      </c>
      <c r="G1023" s="80"/>
    </row>
    <row r="1024" spans="1:7">
      <c r="A1024" s="82">
        <v>80651</v>
      </c>
      <c r="B1024" s="83" t="s">
        <v>1187</v>
      </c>
      <c r="C1024" s="84" t="s">
        <v>168</v>
      </c>
      <c r="D1024" s="85">
        <v>225.45</v>
      </c>
      <c r="E1024" s="85">
        <v>83.2</v>
      </c>
      <c r="F1024" s="85">
        <v>308.64999999999998</v>
      </c>
      <c r="G1024" s="80"/>
    </row>
    <row r="1025" spans="1:7">
      <c r="A1025" s="82">
        <v>80652</v>
      </c>
      <c r="B1025" s="83" t="s">
        <v>1188</v>
      </c>
      <c r="C1025" s="84" t="s">
        <v>168</v>
      </c>
      <c r="D1025" s="85">
        <v>535.91999999999996</v>
      </c>
      <c r="E1025" s="85">
        <v>138.68</v>
      </c>
      <c r="F1025" s="85">
        <v>674.6</v>
      </c>
      <c r="G1025" s="80"/>
    </row>
    <row r="1026" spans="1:7">
      <c r="A1026" s="82">
        <v>80656</v>
      </c>
      <c r="B1026" s="83" t="s">
        <v>1189</v>
      </c>
      <c r="C1026" s="87" t="s">
        <v>216</v>
      </c>
      <c r="D1026" s="85">
        <v>143.74</v>
      </c>
      <c r="E1026" s="85">
        <v>7.19</v>
      </c>
      <c r="F1026" s="85">
        <v>150.93</v>
      </c>
      <c r="G1026" s="80"/>
    </row>
    <row r="1027" spans="1:7">
      <c r="A1027" s="82">
        <v>80660</v>
      </c>
      <c r="B1027" s="83" t="s">
        <v>1190</v>
      </c>
      <c r="C1027" s="84" t="s">
        <v>168</v>
      </c>
      <c r="D1027" s="85">
        <v>149.37</v>
      </c>
      <c r="E1027" s="85">
        <v>7.19</v>
      </c>
      <c r="F1027" s="85">
        <v>156.56</v>
      </c>
      <c r="G1027" s="80"/>
    </row>
    <row r="1028" spans="1:7">
      <c r="A1028" s="82">
        <v>80670</v>
      </c>
      <c r="B1028" s="83" t="s">
        <v>1191</v>
      </c>
      <c r="C1028" s="84" t="s">
        <v>168</v>
      </c>
      <c r="D1028" s="85">
        <v>218.69</v>
      </c>
      <c r="E1028" s="85">
        <v>12.95</v>
      </c>
      <c r="F1028" s="85">
        <v>231.64</v>
      </c>
      <c r="G1028" s="80"/>
    </row>
    <row r="1029" spans="1:7">
      <c r="A1029" s="82">
        <v>80671</v>
      </c>
      <c r="B1029" s="83" t="s">
        <v>1192</v>
      </c>
      <c r="C1029" s="84" t="s">
        <v>168</v>
      </c>
      <c r="D1029" s="85">
        <v>17.04</v>
      </c>
      <c r="E1029" s="85">
        <v>12.95</v>
      </c>
      <c r="F1029" s="85">
        <v>29.99</v>
      </c>
      <c r="G1029" s="80"/>
    </row>
    <row r="1030" spans="1:7">
      <c r="A1030" s="82">
        <v>80672</v>
      </c>
      <c r="B1030" s="83" t="s">
        <v>1193</v>
      </c>
      <c r="C1030" s="84" t="s">
        <v>168</v>
      </c>
      <c r="D1030" s="85">
        <v>34.5</v>
      </c>
      <c r="E1030" s="85">
        <v>12.95</v>
      </c>
      <c r="F1030" s="85">
        <v>47.45</v>
      </c>
      <c r="G1030" s="80"/>
    </row>
    <row r="1031" spans="1:7">
      <c r="A1031" s="82">
        <v>80680</v>
      </c>
      <c r="B1031" s="83" t="s">
        <v>1194</v>
      </c>
      <c r="C1031" s="84" t="s">
        <v>168</v>
      </c>
      <c r="D1031" s="85">
        <v>58.3</v>
      </c>
      <c r="E1031" s="85">
        <v>7.91</v>
      </c>
      <c r="F1031" s="85">
        <v>66.209999999999994</v>
      </c>
      <c r="G1031" s="80"/>
    </row>
    <row r="1032" spans="1:7">
      <c r="A1032" s="82">
        <v>80686</v>
      </c>
      <c r="B1032" s="83" t="s">
        <v>1195</v>
      </c>
      <c r="C1032" s="84" t="s">
        <v>168</v>
      </c>
      <c r="D1032" s="85">
        <v>212.92</v>
      </c>
      <c r="E1032" s="85">
        <v>14.03</v>
      </c>
      <c r="F1032" s="85">
        <v>226.95</v>
      </c>
      <c r="G1032" s="80"/>
    </row>
    <row r="1033" spans="1:7">
      <c r="A1033" s="82">
        <v>80687</v>
      </c>
      <c r="B1033" s="83" t="s">
        <v>1196</v>
      </c>
      <c r="C1033" s="84" t="s">
        <v>168</v>
      </c>
      <c r="D1033" s="85">
        <v>161.6</v>
      </c>
      <c r="E1033" s="85">
        <v>14.03</v>
      </c>
      <c r="F1033" s="85">
        <v>175.63</v>
      </c>
      <c r="G1033" s="80"/>
    </row>
    <row r="1034" spans="1:7">
      <c r="A1034" s="82">
        <v>80688</v>
      </c>
      <c r="B1034" s="83" t="s">
        <v>1197</v>
      </c>
      <c r="C1034" s="84" t="s">
        <v>168</v>
      </c>
      <c r="D1034" s="85">
        <v>162</v>
      </c>
      <c r="E1034" s="85">
        <v>14.03</v>
      </c>
      <c r="F1034" s="85">
        <v>176.03</v>
      </c>
      <c r="G1034" s="80"/>
    </row>
    <row r="1035" spans="1:7">
      <c r="A1035" s="82">
        <v>80689</v>
      </c>
      <c r="B1035" s="83" t="s">
        <v>1198</v>
      </c>
      <c r="C1035" s="84" t="s">
        <v>168</v>
      </c>
      <c r="D1035" s="85">
        <v>424.71</v>
      </c>
      <c r="E1035" s="85">
        <v>14.03</v>
      </c>
      <c r="F1035" s="85">
        <v>438.74</v>
      </c>
      <c r="G1035" s="80"/>
    </row>
    <row r="1036" spans="1:7">
      <c r="A1036" s="82">
        <v>80693</v>
      </c>
      <c r="B1036" s="83" t="s">
        <v>1199</v>
      </c>
      <c r="C1036" s="84" t="s">
        <v>168</v>
      </c>
      <c r="D1036" s="89">
        <v>2257.5</v>
      </c>
      <c r="E1036" s="85">
        <v>17.989999999999998</v>
      </c>
      <c r="F1036" s="89">
        <v>2275.4899999999998</v>
      </c>
      <c r="G1036" s="80"/>
    </row>
    <row r="1037" spans="1:7">
      <c r="A1037" s="82">
        <v>80720</v>
      </c>
      <c r="B1037" s="83" t="s">
        <v>1200</v>
      </c>
      <c r="C1037" s="90"/>
      <c r="D1037" s="85">
        <v>0</v>
      </c>
      <c r="E1037" s="85">
        <v>0</v>
      </c>
      <c r="F1037" s="85">
        <v>0</v>
      </c>
      <c r="G1037" s="80"/>
    </row>
    <row r="1038" spans="1:7">
      <c r="A1038" s="82">
        <v>80721</v>
      </c>
      <c r="B1038" s="83" t="s">
        <v>1201</v>
      </c>
      <c r="C1038" s="84" t="s">
        <v>168</v>
      </c>
      <c r="D1038" s="85">
        <v>98.49</v>
      </c>
      <c r="E1038" s="85">
        <v>17.989999999999998</v>
      </c>
      <c r="F1038" s="85">
        <v>116.48</v>
      </c>
      <c r="G1038" s="80"/>
    </row>
    <row r="1039" spans="1:7">
      <c r="A1039" s="82">
        <v>80723</v>
      </c>
      <c r="B1039" s="83" t="s">
        <v>1202</v>
      </c>
      <c r="C1039" s="84" t="s">
        <v>168</v>
      </c>
      <c r="D1039" s="85">
        <v>22.5</v>
      </c>
      <c r="E1039" s="85">
        <v>17.989999999999998</v>
      </c>
      <c r="F1039" s="85">
        <v>40.49</v>
      </c>
      <c r="G1039" s="80"/>
    </row>
    <row r="1040" spans="1:7">
      <c r="A1040" s="82">
        <v>80725</v>
      </c>
      <c r="B1040" s="83" t="s">
        <v>1203</v>
      </c>
      <c r="C1040" s="84" t="s">
        <v>168</v>
      </c>
      <c r="D1040" s="85">
        <v>125.09</v>
      </c>
      <c r="E1040" s="85">
        <v>17.989999999999998</v>
      </c>
      <c r="F1040" s="85">
        <v>143.08000000000001</v>
      </c>
      <c r="G1040" s="80"/>
    </row>
    <row r="1041" spans="1:7">
      <c r="A1041" s="82">
        <v>80730</v>
      </c>
      <c r="B1041" s="83" t="s">
        <v>1204</v>
      </c>
      <c r="C1041" s="84" t="s">
        <v>168</v>
      </c>
      <c r="D1041" s="85">
        <v>31.89</v>
      </c>
      <c r="E1041" s="85">
        <v>13.86</v>
      </c>
      <c r="F1041" s="85">
        <v>45.75</v>
      </c>
      <c r="G1041" s="80"/>
    </row>
    <row r="1042" spans="1:7">
      <c r="A1042" s="82">
        <v>80732</v>
      </c>
      <c r="B1042" s="83" t="s">
        <v>1205</v>
      </c>
      <c r="C1042" s="84" t="s">
        <v>168</v>
      </c>
      <c r="D1042" s="85">
        <v>41.73</v>
      </c>
      <c r="E1042" s="85">
        <v>12.59</v>
      </c>
      <c r="F1042" s="85">
        <v>54.32</v>
      </c>
      <c r="G1042" s="80"/>
    </row>
    <row r="1043" spans="1:7">
      <c r="A1043" s="82">
        <v>80733</v>
      </c>
      <c r="B1043" s="83" t="s">
        <v>1206</v>
      </c>
      <c r="C1043" s="84" t="s">
        <v>168</v>
      </c>
      <c r="D1043" s="85">
        <v>49.77</v>
      </c>
      <c r="E1043" s="85">
        <v>12.59</v>
      </c>
      <c r="F1043" s="85">
        <v>62.36</v>
      </c>
      <c r="G1043" s="80"/>
    </row>
    <row r="1044" spans="1:7">
      <c r="A1044" s="82">
        <v>80740</v>
      </c>
      <c r="B1044" s="83" t="s">
        <v>1207</v>
      </c>
      <c r="C1044" s="84" t="s">
        <v>168</v>
      </c>
      <c r="D1044" s="85">
        <v>51.09</v>
      </c>
      <c r="E1044" s="85">
        <v>17.329999999999998</v>
      </c>
      <c r="F1044" s="85">
        <v>68.42</v>
      </c>
      <c r="G1044" s="80"/>
    </row>
    <row r="1045" spans="1:7">
      <c r="A1045" s="82">
        <v>80741</v>
      </c>
      <c r="B1045" s="83" t="s">
        <v>1208</v>
      </c>
      <c r="C1045" s="84" t="s">
        <v>168</v>
      </c>
      <c r="D1045" s="85">
        <v>35.26</v>
      </c>
      <c r="E1045" s="85">
        <v>8.99</v>
      </c>
      <c r="F1045" s="85">
        <v>44.25</v>
      </c>
      <c r="G1045" s="80"/>
    </row>
    <row r="1046" spans="1:7">
      <c r="A1046" s="82">
        <v>80752</v>
      </c>
      <c r="B1046" s="83" t="s">
        <v>1209</v>
      </c>
      <c r="C1046" s="84" t="s">
        <v>168</v>
      </c>
      <c r="D1046" s="89">
        <v>6808.19</v>
      </c>
      <c r="E1046" s="85">
        <v>26.99</v>
      </c>
      <c r="F1046" s="89">
        <v>6835.18</v>
      </c>
      <c r="G1046" s="80"/>
    </row>
    <row r="1047" spans="1:7">
      <c r="A1047" s="82">
        <v>80800</v>
      </c>
      <c r="B1047" s="83" t="s">
        <v>1210</v>
      </c>
      <c r="C1047" s="90"/>
      <c r="D1047" s="85">
        <v>0</v>
      </c>
      <c r="E1047" s="85">
        <v>0</v>
      </c>
      <c r="F1047" s="85">
        <v>0</v>
      </c>
      <c r="G1047" s="80"/>
    </row>
    <row r="1048" spans="1:7">
      <c r="A1048" s="82">
        <v>80801</v>
      </c>
      <c r="B1048" s="83" t="s">
        <v>1211</v>
      </c>
      <c r="C1048" s="84" t="s">
        <v>168</v>
      </c>
      <c r="D1048" s="85">
        <v>298.87</v>
      </c>
      <c r="E1048" s="85">
        <v>36</v>
      </c>
      <c r="F1048" s="85">
        <v>334.87</v>
      </c>
      <c r="G1048" s="80"/>
    </row>
    <row r="1049" spans="1:7">
      <c r="A1049" s="82">
        <v>80802</v>
      </c>
      <c r="B1049" s="83" t="s">
        <v>1212</v>
      </c>
      <c r="C1049" s="84" t="s">
        <v>168</v>
      </c>
      <c r="D1049" s="85">
        <v>409.5</v>
      </c>
      <c r="E1049" s="85">
        <v>53.99</v>
      </c>
      <c r="F1049" s="85">
        <v>463.49</v>
      </c>
      <c r="G1049" s="80"/>
    </row>
    <row r="1050" spans="1:7">
      <c r="A1050" s="82">
        <v>80803</v>
      </c>
      <c r="B1050" s="83" t="s">
        <v>1213</v>
      </c>
      <c r="C1050" s="84" t="s">
        <v>168</v>
      </c>
      <c r="D1050" s="85">
        <v>294.45</v>
      </c>
      <c r="E1050" s="85">
        <v>28.79</v>
      </c>
      <c r="F1050" s="85">
        <v>323.24</v>
      </c>
      <c r="G1050" s="80"/>
    </row>
    <row r="1051" spans="1:7" ht="18">
      <c r="A1051" s="82">
        <v>80804</v>
      </c>
      <c r="B1051" s="86" t="s">
        <v>1214</v>
      </c>
      <c r="C1051" s="84" t="s">
        <v>168</v>
      </c>
      <c r="D1051" s="85">
        <v>686.64</v>
      </c>
      <c r="E1051" s="85">
        <v>68.89</v>
      </c>
      <c r="F1051" s="85">
        <v>755.53</v>
      </c>
      <c r="G1051" s="80"/>
    </row>
    <row r="1052" spans="1:7" ht="18">
      <c r="A1052" s="82">
        <v>80805</v>
      </c>
      <c r="B1052" s="86" t="s">
        <v>1215</v>
      </c>
      <c r="C1052" s="84" t="s">
        <v>168</v>
      </c>
      <c r="D1052" s="85">
        <v>581.39</v>
      </c>
      <c r="E1052" s="85">
        <v>64.930000000000007</v>
      </c>
      <c r="F1052" s="85">
        <v>646.32000000000005</v>
      </c>
      <c r="G1052" s="80"/>
    </row>
    <row r="1053" spans="1:7">
      <c r="A1053" s="82">
        <v>80810</v>
      </c>
      <c r="B1053" s="83" t="s">
        <v>1216</v>
      </c>
      <c r="C1053" s="84" t="s">
        <v>168</v>
      </c>
      <c r="D1053" s="85">
        <v>81.040000000000006</v>
      </c>
      <c r="E1053" s="85">
        <v>7.19</v>
      </c>
      <c r="F1053" s="85">
        <v>88.23</v>
      </c>
      <c r="G1053" s="80"/>
    </row>
    <row r="1054" spans="1:7">
      <c r="A1054" s="82">
        <v>80811</v>
      </c>
      <c r="B1054" s="83" t="s">
        <v>1217</v>
      </c>
      <c r="C1054" s="84" t="s">
        <v>168</v>
      </c>
      <c r="D1054" s="85">
        <v>68.95</v>
      </c>
      <c r="E1054" s="85">
        <v>7.19</v>
      </c>
      <c r="F1054" s="85">
        <v>76.14</v>
      </c>
      <c r="G1054" s="80"/>
    </row>
    <row r="1055" spans="1:7">
      <c r="A1055" s="82">
        <v>80819</v>
      </c>
      <c r="B1055" s="83" t="s">
        <v>1218</v>
      </c>
      <c r="C1055" s="87" t="s">
        <v>216</v>
      </c>
      <c r="D1055" s="85">
        <v>182.59</v>
      </c>
      <c r="E1055" s="85">
        <v>12.95</v>
      </c>
      <c r="F1055" s="85">
        <v>195.54</v>
      </c>
      <c r="G1055" s="80"/>
    </row>
    <row r="1056" spans="1:7">
      <c r="A1056" s="82">
        <v>80820</v>
      </c>
      <c r="B1056" s="83" t="s">
        <v>1219</v>
      </c>
      <c r="C1056" s="84" t="s">
        <v>168</v>
      </c>
      <c r="D1056" s="85">
        <v>15.59</v>
      </c>
      <c r="E1056" s="85">
        <v>12.95</v>
      </c>
      <c r="F1056" s="85">
        <v>28.54</v>
      </c>
      <c r="G1056" s="80"/>
    </row>
    <row r="1057" spans="1:7">
      <c r="A1057" s="82">
        <v>80821</v>
      </c>
      <c r="B1057" s="83" t="s">
        <v>1220</v>
      </c>
      <c r="C1057" s="84" t="s">
        <v>168</v>
      </c>
      <c r="D1057" s="85">
        <v>9.02</v>
      </c>
      <c r="E1057" s="85">
        <v>8.99</v>
      </c>
      <c r="F1057" s="85">
        <v>18.010000000000002</v>
      </c>
      <c r="G1057" s="80"/>
    </row>
    <row r="1058" spans="1:7">
      <c r="A1058" s="82">
        <v>80830</v>
      </c>
      <c r="B1058" s="83" t="s">
        <v>1221</v>
      </c>
      <c r="C1058" s="84" t="s">
        <v>168</v>
      </c>
      <c r="D1058" s="85">
        <v>28.53</v>
      </c>
      <c r="E1058" s="85">
        <v>5.39</v>
      </c>
      <c r="F1058" s="85">
        <v>33.92</v>
      </c>
      <c r="G1058" s="80"/>
    </row>
    <row r="1059" spans="1:7">
      <c r="A1059" s="82">
        <v>80840</v>
      </c>
      <c r="B1059" s="83" t="s">
        <v>1222</v>
      </c>
      <c r="C1059" s="84" t="s">
        <v>168</v>
      </c>
      <c r="D1059" s="85">
        <v>36.049999999999997</v>
      </c>
      <c r="E1059" s="85">
        <v>1.67</v>
      </c>
      <c r="F1059" s="85">
        <v>37.72</v>
      </c>
      <c r="G1059" s="80"/>
    </row>
    <row r="1060" spans="1:7" ht="27">
      <c r="A1060" s="82">
        <v>80845</v>
      </c>
      <c r="B1060" s="86" t="s">
        <v>1223</v>
      </c>
      <c r="C1060" s="84" t="s">
        <v>168</v>
      </c>
      <c r="D1060" s="85">
        <v>25.45</v>
      </c>
      <c r="E1060" s="85">
        <v>35.83</v>
      </c>
      <c r="F1060" s="85">
        <v>61.28</v>
      </c>
      <c r="G1060" s="80"/>
    </row>
    <row r="1061" spans="1:7">
      <c r="A1061" s="82">
        <v>80900</v>
      </c>
      <c r="B1061" s="83" t="s">
        <v>1224</v>
      </c>
      <c r="C1061" s="90"/>
      <c r="D1061" s="85">
        <v>0</v>
      </c>
      <c r="E1061" s="85">
        <v>0</v>
      </c>
      <c r="F1061" s="85">
        <v>0</v>
      </c>
      <c r="G1061" s="80"/>
    </row>
    <row r="1062" spans="1:7">
      <c r="A1062" s="82">
        <v>80901</v>
      </c>
      <c r="B1062" s="83" t="s">
        <v>1225</v>
      </c>
      <c r="C1062" s="84" t="s">
        <v>168</v>
      </c>
      <c r="D1062" s="85">
        <v>28.63</v>
      </c>
      <c r="E1062" s="85">
        <v>19.43</v>
      </c>
      <c r="F1062" s="85">
        <v>48.06</v>
      </c>
      <c r="G1062" s="80"/>
    </row>
    <row r="1063" spans="1:7">
      <c r="A1063" s="82">
        <v>80902</v>
      </c>
      <c r="B1063" s="83" t="s">
        <v>1226</v>
      </c>
      <c r="C1063" s="84" t="s">
        <v>168</v>
      </c>
      <c r="D1063" s="85">
        <v>44.36</v>
      </c>
      <c r="E1063" s="85">
        <v>19.43</v>
      </c>
      <c r="F1063" s="85">
        <v>63.79</v>
      </c>
      <c r="G1063" s="80"/>
    </row>
    <row r="1064" spans="1:7">
      <c r="A1064" s="82">
        <v>80903</v>
      </c>
      <c r="B1064" s="83" t="s">
        <v>1227</v>
      </c>
      <c r="C1064" s="84" t="s">
        <v>168</v>
      </c>
      <c r="D1064" s="85">
        <v>59.41</v>
      </c>
      <c r="E1064" s="85">
        <v>19.43</v>
      </c>
      <c r="F1064" s="85">
        <v>78.84</v>
      </c>
      <c r="G1064" s="80"/>
    </row>
    <row r="1065" spans="1:7">
      <c r="A1065" s="82">
        <v>80904</v>
      </c>
      <c r="B1065" s="83" t="s">
        <v>1228</v>
      </c>
      <c r="C1065" s="84" t="s">
        <v>168</v>
      </c>
      <c r="D1065" s="85">
        <v>81.45</v>
      </c>
      <c r="E1065" s="85">
        <v>30.59</v>
      </c>
      <c r="F1065" s="85">
        <v>112.04</v>
      </c>
      <c r="G1065" s="80"/>
    </row>
    <row r="1066" spans="1:7">
      <c r="A1066" s="82">
        <v>80905</v>
      </c>
      <c r="B1066" s="83" t="s">
        <v>1229</v>
      </c>
      <c r="C1066" s="84" t="s">
        <v>168</v>
      </c>
      <c r="D1066" s="85">
        <v>98.01</v>
      </c>
      <c r="E1066" s="85">
        <v>30.59</v>
      </c>
      <c r="F1066" s="85">
        <v>128.6</v>
      </c>
      <c r="G1066" s="80"/>
    </row>
    <row r="1067" spans="1:7">
      <c r="A1067" s="82">
        <v>80906</v>
      </c>
      <c r="B1067" s="83" t="s">
        <v>1230</v>
      </c>
      <c r="C1067" s="84" t="s">
        <v>168</v>
      </c>
      <c r="D1067" s="85">
        <v>208.38</v>
      </c>
      <c r="E1067" s="85">
        <v>30.59</v>
      </c>
      <c r="F1067" s="85">
        <v>238.97</v>
      </c>
      <c r="G1067" s="80"/>
    </row>
    <row r="1068" spans="1:7">
      <c r="A1068" s="82">
        <v>80910</v>
      </c>
      <c r="B1068" s="83" t="s">
        <v>1231</v>
      </c>
      <c r="C1068" s="84" t="s">
        <v>168</v>
      </c>
      <c r="D1068" s="85">
        <v>278.17</v>
      </c>
      <c r="E1068" s="85">
        <v>41.39</v>
      </c>
      <c r="F1068" s="85">
        <v>319.56</v>
      </c>
      <c r="G1068" s="80"/>
    </row>
    <row r="1069" spans="1:7">
      <c r="A1069" s="82">
        <v>80911</v>
      </c>
      <c r="B1069" s="83" t="s">
        <v>1232</v>
      </c>
      <c r="C1069" s="84" t="s">
        <v>168</v>
      </c>
      <c r="D1069" s="85">
        <v>432.35</v>
      </c>
      <c r="E1069" s="85">
        <v>41.39</v>
      </c>
      <c r="F1069" s="85">
        <v>473.74</v>
      </c>
      <c r="G1069" s="80"/>
    </row>
    <row r="1070" spans="1:7">
      <c r="A1070" s="82">
        <v>80912</v>
      </c>
      <c r="B1070" s="83" t="s">
        <v>1233</v>
      </c>
      <c r="C1070" s="84" t="s">
        <v>168</v>
      </c>
      <c r="D1070" s="85">
        <v>832.78</v>
      </c>
      <c r="E1070" s="85">
        <v>53.27</v>
      </c>
      <c r="F1070" s="85">
        <v>886.05</v>
      </c>
      <c r="G1070" s="80"/>
    </row>
    <row r="1071" spans="1:7">
      <c r="A1071" s="82">
        <v>80925</v>
      </c>
      <c r="B1071" s="83" t="s">
        <v>1234</v>
      </c>
      <c r="C1071" s="84" t="s">
        <v>168</v>
      </c>
      <c r="D1071" s="85">
        <v>82.83</v>
      </c>
      <c r="E1071" s="85">
        <v>21.95</v>
      </c>
      <c r="F1071" s="85">
        <v>104.78</v>
      </c>
      <c r="G1071" s="80"/>
    </row>
    <row r="1072" spans="1:7">
      <c r="A1072" s="82">
        <v>80926</v>
      </c>
      <c r="B1072" s="83" t="s">
        <v>1235</v>
      </c>
      <c r="C1072" s="84" t="s">
        <v>168</v>
      </c>
      <c r="D1072" s="85">
        <v>86.47</v>
      </c>
      <c r="E1072" s="85">
        <v>21.95</v>
      </c>
      <c r="F1072" s="85">
        <v>108.42</v>
      </c>
      <c r="G1072" s="80"/>
    </row>
    <row r="1073" spans="1:7">
      <c r="A1073" s="82">
        <v>80927</v>
      </c>
      <c r="B1073" s="83" t="s">
        <v>1236</v>
      </c>
      <c r="C1073" s="84" t="s">
        <v>168</v>
      </c>
      <c r="D1073" s="85">
        <v>129.13999999999999</v>
      </c>
      <c r="E1073" s="85">
        <v>21.95</v>
      </c>
      <c r="F1073" s="85">
        <v>151.09</v>
      </c>
      <c r="G1073" s="80"/>
    </row>
    <row r="1074" spans="1:7">
      <c r="A1074" s="82">
        <v>80928</v>
      </c>
      <c r="B1074" s="83" t="s">
        <v>1237</v>
      </c>
      <c r="C1074" s="84" t="s">
        <v>168</v>
      </c>
      <c r="D1074" s="85">
        <v>160.41999999999999</v>
      </c>
      <c r="E1074" s="85">
        <v>34.19</v>
      </c>
      <c r="F1074" s="85">
        <v>194.61</v>
      </c>
      <c r="G1074" s="80"/>
    </row>
    <row r="1075" spans="1:7">
      <c r="A1075" s="82">
        <v>80929</v>
      </c>
      <c r="B1075" s="83" t="s">
        <v>1238</v>
      </c>
      <c r="C1075" s="84" t="s">
        <v>168</v>
      </c>
      <c r="D1075" s="85">
        <v>176.57</v>
      </c>
      <c r="E1075" s="85">
        <v>34.19</v>
      </c>
      <c r="F1075" s="85">
        <v>210.76</v>
      </c>
      <c r="G1075" s="80"/>
    </row>
    <row r="1076" spans="1:7">
      <c r="A1076" s="82">
        <v>80945</v>
      </c>
      <c r="B1076" s="83" t="s">
        <v>1239</v>
      </c>
      <c r="C1076" s="84" t="s">
        <v>168</v>
      </c>
      <c r="D1076" s="85">
        <v>77</v>
      </c>
      <c r="E1076" s="85">
        <v>21.95</v>
      </c>
      <c r="F1076" s="85">
        <v>98.95</v>
      </c>
      <c r="G1076" s="80"/>
    </row>
    <row r="1077" spans="1:7">
      <c r="A1077" s="82">
        <v>80946</v>
      </c>
      <c r="B1077" s="83" t="s">
        <v>1240</v>
      </c>
      <c r="C1077" s="84" t="s">
        <v>168</v>
      </c>
      <c r="D1077" s="85">
        <v>79.8</v>
      </c>
      <c r="E1077" s="85">
        <v>21.95</v>
      </c>
      <c r="F1077" s="85">
        <v>101.75</v>
      </c>
      <c r="G1077" s="80"/>
    </row>
    <row r="1078" spans="1:7">
      <c r="A1078" s="82">
        <v>80975</v>
      </c>
      <c r="B1078" s="83" t="s">
        <v>1241</v>
      </c>
      <c r="C1078" s="84" t="s">
        <v>168</v>
      </c>
      <c r="D1078" s="85">
        <v>29.45</v>
      </c>
      <c r="E1078" s="85">
        <v>19.43</v>
      </c>
      <c r="F1078" s="85">
        <v>48.88</v>
      </c>
      <c r="G1078" s="80"/>
    </row>
    <row r="1079" spans="1:7">
      <c r="A1079" s="82">
        <v>80976</v>
      </c>
      <c r="B1079" s="83" t="s">
        <v>1242</v>
      </c>
      <c r="C1079" s="84" t="s">
        <v>168</v>
      </c>
      <c r="D1079" s="85">
        <v>48.25</v>
      </c>
      <c r="E1079" s="85">
        <v>19.43</v>
      </c>
      <c r="F1079" s="85">
        <v>67.680000000000007</v>
      </c>
      <c r="G1079" s="80"/>
    </row>
    <row r="1080" spans="1:7">
      <c r="A1080" s="82">
        <v>80977</v>
      </c>
      <c r="B1080" s="83" t="s">
        <v>1243</v>
      </c>
      <c r="C1080" s="84" t="s">
        <v>168</v>
      </c>
      <c r="D1080" s="85">
        <v>71.92</v>
      </c>
      <c r="E1080" s="85">
        <v>19.43</v>
      </c>
      <c r="F1080" s="85">
        <v>91.35</v>
      </c>
      <c r="G1080" s="80"/>
    </row>
    <row r="1081" spans="1:7">
      <c r="A1081" s="82">
        <v>80978</v>
      </c>
      <c r="B1081" s="83" t="s">
        <v>1244</v>
      </c>
      <c r="C1081" s="84" t="s">
        <v>168</v>
      </c>
      <c r="D1081" s="85">
        <v>115.54</v>
      </c>
      <c r="E1081" s="85">
        <v>30.59</v>
      </c>
      <c r="F1081" s="85">
        <v>146.13</v>
      </c>
      <c r="G1081" s="80"/>
    </row>
    <row r="1082" spans="1:7">
      <c r="A1082" s="82">
        <v>80979</v>
      </c>
      <c r="B1082" s="83" t="s">
        <v>1245</v>
      </c>
      <c r="C1082" s="84" t="s">
        <v>168</v>
      </c>
      <c r="D1082" s="85">
        <v>140.38999999999999</v>
      </c>
      <c r="E1082" s="85">
        <v>30.59</v>
      </c>
      <c r="F1082" s="85">
        <v>170.98</v>
      </c>
      <c r="G1082" s="80"/>
    </row>
    <row r="1083" spans="1:7">
      <c r="A1083" s="82">
        <v>80980</v>
      </c>
      <c r="B1083" s="83" t="s">
        <v>1246</v>
      </c>
      <c r="C1083" s="84" t="s">
        <v>168</v>
      </c>
      <c r="D1083" s="85">
        <v>249.67</v>
      </c>
      <c r="E1083" s="85">
        <v>30.59</v>
      </c>
      <c r="F1083" s="85">
        <v>280.26</v>
      </c>
      <c r="G1083" s="80"/>
    </row>
    <row r="1084" spans="1:7">
      <c r="A1084" s="82">
        <v>80981</v>
      </c>
      <c r="B1084" s="83" t="s">
        <v>1247</v>
      </c>
      <c r="C1084" s="84" t="s">
        <v>168</v>
      </c>
      <c r="D1084" s="85">
        <v>499.78</v>
      </c>
      <c r="E1084" s="85">
        <v>41.39</v>
      </c>
      <c r="F1084" s="85">
        <v>541.16999999999996</v>
      </c>
      <c r="G1084" s="80"/>
    </row>
    <row r="1085" spans="1:7">
      <c r="A1085" s="82">
        <v>80982</v>
      </c>
      <c r="B1085" s="83" t="s">
        <v>1248</v>
      </c>
      <c r="C1085" s="84" t="s">
        <v>168</v>
      </c>
      <c r="D1085" s="85">
        <v>569.79999999999995</v>
      </c>
      <c r="E1085" s="85">
        <v>41.39</v>
      </c>
      <c r="F1085" s="85">
        <v>611.19000000000005</v>
      </c>
      <c r="G1085" s="80"/>
    </row>
    <row r="1086" spans="1:7">
      <c r="A1086" s="82">
        <v>80983</v>
      </c>
      <c r="B1086" s="83" t="s">
        <v>1249</v>
      </c>
      <c r="C1086" s="84" t="s">
        <v>168</v>
      </c>
      <c r="D1086" s="85">
        <v>882.72</v>
      </c>
      <c r="E1086" s="85">
        <v>53.27</v>
      </c>
      <c r="F1086" s="85">
        <v>935.99</v>
      </c>
      <c r="G1086" s="80"/>
    </row>
    <row r="1087" spans="1:7">
      <c r="A1087" s="82">
        <v>81000</v>
      </c>
      <c r="B1087" s="83" t="s">
        <v>1250</v>
      </c>
      <c r="C1087" s="90"/>
      <c r="D1087" s="85">
        <v>0</v>
      </c>
      <c r="E1087" s="85">
        <v>0</v>
      </c>
      <c r="F1087" s="85">
        <v>0</v>
      </c>
      <c r="G1087" s="80"/>
    </row>
    <row r="1088" spans="1:7">
      <c r="A1088" s="82">
        <v>81001</v>
      </c>
      <c r="B1088" s="83" t="s">
        <v>1251</v>
      </c>
      <c r="C1088" s="90"/>
      <c r="D1088" s="85">
        <v>0</v>
      </c>
      <c r="E1088" s="85">
        <v>0</v>
      </c>
      <c r="F1088" s="85">
        <v>0</v>
      </c>
      <c r="G1088" s="80"/>
    </row>
    <row r="1089" spans="1:7">
      <c r="A1089" s="82">
        <v>81002</v>
      </c>
      <c r="B1089" s="83" t="s">
        <v>1252</v>
      </c>
      <c r="C1089" s="87" t="s">
        <v>188</v>
      </c>
      <c r="D1089" s="85">
        <v>3.95</v>
      </c>
      <c r="E1089" s="85">
        <v>3.19</v>
      </c>
      <c r="F1089" s="85">
        <v>7.14</v>
      </c>
      <c r="G1089" s="80"/>
    </row>
    <row r="1090" spans="1:7">
      <c r="A1090" s="82">
        <v>81003</v>
      </c>
      <c r="B1090" s="83" t="s">
        <v>1253</v>
      </c>
      <c r="C1090" s="87" t="s">
        <v>301</v>
      </c>
      <c r="D1090" s="85">
        <v>3.98</v>
      </c>
      <c r="E1090" s="85">
        <v>4.3099999999999996</v>
      </c>
      <c r="F1090" s="85">
        <v>8.2899999999999991</v>
      </c>
      <c r="G1090" s="80"/>
    </row>
    <row r="1091" spans="1:7">
      <c r="A1091" s="82">
        <v>81004</v>
      </c>
      <c r="B1091" s="83" t="s">
        <v>1254</v>
      </c>
      <c r="C1091" s="87" t="s">
        <v>188</v>
      </c>
      <c r="D1091" s="85">
        <v>8.3699999999999992</v>
      </c>
      <c r="E1091" s="85">
        <v>4.63</v>
      </c>
      <c r="F1091" s="85">
        <v>13</v>
      </c>
      <c r="G1091" s="80"/>
    </row>
    <row r="1092" spans="1:7">
      <c r="A1092" s="82">
        <v>81005</v>
      </c>
      <c r="B1092" s="83" t="s">
        <v>1255</v>
      </c>
      <c r="C1092" s="87" t="s">
        <v>188</v>
      </c>
      <c r="D1092" s="85">
        <v>11.67</v>
      </c>
      <c r="E1092" s="85">
        <v>7.12</v>
      </c>
      <c r="F1092" s="85">
        <v>18.79</v>
      </c>
      <c r="G1092" s="80"/>
    </row>
    <row r="1093" spans="1:7">
      <c r="A1093" s="82">
        <v>81006</v>
      </c>
      <c r="B1093" s="83" t="s">
        <v>1256</v>
      </c>
      <c r="C1093" s="87" t="s">
        <v>188</v>
      </c>
      <c r="D1093" s="85">
        <v>14.21</v>
      </c>
      <c r="E1093" s="85">
        <v>8.02</v>
      </c>
      <c r="F1093" s="85">
        <v>22.23</v>
      </c>
      <c r="G1093" s="80"/>
    </row>
    <row r="1094" spans="1:7">
      <c r="A1094" s="82">
        <v>81007</v>
      </c>
      <c r="B1094" s="83" t="s">
        <v>1257</v>
      </c>
      <c r="C1094" s="87" t="s">
        <v>188</v>
      </c>
      <c r="D1094" s="85">
        <v>29.45</v>
      </c>
      <c r="E1094" s="85">
        <v>10.68</v>
      </c>
      <c r="F1094" s="85">
        <v>40.130000000000003</v>
      </c>
      <c r="G1094" s="80"/>
    </row>
    <row r="1095" spans="1:7">
      <c r="A1095" s="82">
        <v>81008</v>
      </c>
      <c r="B1095" s="83" t="s">
        <v>1258</v>
      </c>
      <c r="C1095" s="87" t="s">
        <v>188</v>
      </c>
      <c r="D1095" s="85">
        <v>45.74</v>
      </c>
      <c r="E1095" s="85">
        <v>14.61</v>
      </c>
      <c r="F1095" s="85">
        <v>60.35</v>
      </c>
      <c r="G1095" s="80"/>
    </row>
    <row r="1096" spans="1:7">
      <c r="A1096" s="82">
        <v>81009</v>
      </c>
      <c r="B1096" s="83" t="s">
        <v>1259</v>
      </c>
      <c r="C1096" s="87" t="s">
        <v>188</v>
      </c>
      <c r="D1096" s="85">
        <v>56.61</v>
      </c>
      <c r="E1096" s="85">
        <v>17.09</v>
      </c>
      <c r="F1096" s="85">
        <v>73.7</v>
      </c>
      <c r="G1096" s="80"/>
    </row>
    <row r="1097" spans="1:7">
      <c r="A1097" s="82">
        <v>81010</v>
      </c>
      <c r="B1097" s="83" t="s">
        <v>1260</v>
      </c>
      <c r="C1097" s="87" t="s">
        <v>188</v>
      </c>
      <c r="D1097" s="85">
        <v>86.41</v>
      </c>
      <c r="E1097" s="85">
        <v>18.53</v>
      </c>
      <c r="F1097" s="85">
        <v>104.94</v>
      </c>
      <c r="G1097" s="80"/>
    </row>
    <row r="1098" spans="1:7">
      <c r="A1098" s="82">
        <v>81040</v>
      </c>
      <c r="B1098" s="83" t="s">
        <v>1261</v>
      </c>
      <c r="C1098" s="90"/>
      <c r="D1098" s="85">
        <v>0</v>
      </c>
      <c r="E1098" s="85">
        <v>0</v>
      </c>
      <c r="F1098" s="85">
        <v>0</v>
      </c>
      <c r="G1098" s="80"/>
    </row>
    <row r="1099" spans="1:7" ht="18">
      <c r="A1099" s="82">
        <v>81041</v>
      </c>
      <c r="B1099" s="86" t="s">
        <v>1262</v>
      </c>
      <c r="C1099" s="84" t="s">
        <v>168</v>
      </c>
      <c r="D1099" s="85">
        <v>14.47</v>
      </c>
      <c r="E1099" s="85">
        <v>3.23</v>
      </c>
      <c r="F1099" s="85">
        <v>17.7</v>
      </c>
      <c r="G1099" s="80"/>
    </row>
    <row r="1100" spans="1:7" ht="18">
      <c r="A1100" s="82">
        <v>81042</v>
      </c>
      <c r="B1100" s="86" t="s">
        <v>1263</v>
      </c>
      <c r="C1100" s="84" t="s">
        <v>168</v>
      </c>
      <c r="D1100" s="85">
        <v>18.489999999999998</v>
      </c>
      <c r="E1100" s="85">
        <v>3.23</v>
      </c>
      <c r="F1100" s="85">
        <v>21.72</v>
      </c>
      <c r="G1100" s="80"/>
    </row>
    <row r="1101" spans="1:7" ht="18">
      <c r="A1101" s="82">
        <v>81043</v>
      </c>
      <c r="B1101" s="86" t="s">
        <v>1264</v>
      </c>
      <c r="C1101" s="84" t="s">
        <v>168</v>
      </c>
      <c r="D1101" s="85">
        <v>29.26</v>
      </c>
      <c r="E1101" s="85">
        <v>5.03</v>
      </c>
      <c r="F1101" s="85">
        <v>34.29</v>
      </c>
      <c r="G1101" s="80"/>
    </row>
    <row r="1102" spans="1:7" ht="18">
      <c r="A1102" s="82">
        <v>81044</v>
      </c>
      <c r="B1102" s="86" t="s">
        <v>1265</v>
      </c>
      <c r="C1102" s="84" t="s">
        <v>168</v>
      </c>
      <c r="D1102" s="85">
        <v>43.63</v>
      </c>
      <c r="E1102" s="85">
        <v>5.03</v>
      </c>
      <c r="F1102" s="85">
        <v>48.66</v>
      </c>
      <c r="G1102" s="80"/>
    </row>
    <row r="1103" spans="1:7" ht="18">
      <c r="A1103" s="82">
        <v>81046</v>
      </c>
      <c r="B1103" s="86" t="s">
        <v>1266</v>
      </c>
      <c r="C1103" s="84" t="s">
        <v>168</v>
      </c>
      <c r="D1103" s="85">
        <v>312.27999999999997</v>
      </c>
      <c r="E1103" s="85">
        <v>8.27</v>
      </c>
      <c r="F1103" s="85">
        <v>320.55</v>
      </c>
      <c r="G1103" s="80"/>
    </row>
    <row r="1104" spans="1:7">
      <c r="A1104" s="82">
        <v>81055</v>
      </c>
      <c r="B1104" s="83" t="s">
        <v>1267</v>
      </c>
      <c r="C1104" s="84" t="s">
        <v>168</v>
      </c>
      <c r="D1104" s="85">
        <v>9.52</v>
      </c>
      <c r="E1104" s="85">
        <v>3.23</v>
      </c>
      <c r="F1104" s="85">
        <v>12.75</v>
      </c>
      <c r="G1104" s="80"/>
    </row>
    <row r="1105" spans="1:7">
      <c r="A1105" s="82">
        <v>81056</v>
      </c>
      <c r="B1105" s="83" t="s">
        <v>1268</v>
      </c>
      <c r="C1105" s="84" t="s">
        <v>168</v>
      </c>
      <c r="D1105" s="85">
        <v>18.84</v>
      </c>
      <c r="E1105" s="85">
        <v>3.23</v>
      </c>
      <c r="F1105" s="85">
        <v>22.07</v>
      </c>
      <c r="G1105" s="80"/>
    </row>
    <row r="1106" spans="1:7">
      <c r="A1106" s="82">
        <v>81057</v>
      </c>
      <c r="B1106" s="83" t="s">
        <v>1269</v>
      </c>
      <c r="C1106" s="84" t="s">
        <v>168</v>
      </c>
      <c r="D1106" s="85">
        <v>26.44</v>
      </c>
      <c r="E1106" s="85">
        <v>5.03</v>
      </c>
      <c r="F1106" s="85">
        <v>31.47</v>
      </c>
      <c r="G1106" s="80"/>
    </row>
    <row r="1107" spans="1:7" ht="18">
      <c r="A1107" s="82">
        <v>81058</v>
      </c>
      <c r="B1107" s="86" t="s">
        <v>1270</v>
      </c>
      <c r="C1107" s="84" t="s">
        <v>168</v>
      </c>
      <c r="D1107" s="85">
        <v>29.32</v>
      </c>
      <c r="E1107" s="85">
        <v>5.03</v>
      </c>
      <c r="F1107" s="85">
        <v>34.35</v>
      </c>
      <c r="G1107" s="80"/>
    </row>
    <row r="1108" spans="1:7">
      <c r="A1108" s="82">
        <v>81065</v>
      </c>
      <c r="B1108" s="83" t="s">
        <v>1271</v>
      </c>
      <c r="C1108" s="84" t="s">
        <v>168</v>
      </c>
      <c r="D1108" s="85">
        <v>0.96</v>
      </c>
      <c r="E1108" s="85">
        <v>3.23</v>
      </c>
      <c r="F1108" s="85">
        <v>4.1900000000000004</v>
      </c>
      <c r="G1108" s="80"/>
    </row>
    <row r="1109" spans="1:7">
      <c r="A1109" s="82">
        <v>81066</v>
      </c>
      <c r="B1109" s="83" t="s">
        <v>1272</v>
      </c>
      <c r="C1109" s="84" t="s">
        <v>168</v>
      </c>
      <c r="D1109" s="85">
        <v>1.1299999999999999</v>
      </c>
      <c r="E1109" s="85">
        <v>3.23</v>
      </c>
      <c r="F1109" s="85">
        <v>4.3600000000000003</v>
      </c>
      <c r="G1109" s="80"/>
    </row>
    <row r="1110" spans="1:7">
      <c r="A1110" s="82">
        <v>81067</v>
      </c>
      <c r="B1110" s="83" t="s">
        <v>1273</v>
      </c>
      <c r="C1110" s="84" t="s">
        <v>168</v>
      </c>
      <c r="D1110" s="85">
        <v>2.4500000000000002</v>
      </c>
      <c r="E1110" s="85">
        <v>3.23</v>
      </c>
      <c r="F1110" s="85">
        <v>5.68</v>
      </c>
      <c r="G1110" s="80"/>
    </row>
    <row r="1111" spans="1:7">
      <c r="A1111" s="82">
        <v>81068</v>
      </c>
      <c r="B1111" s="83" t="s">
        <v>1274</v>
      </c>
      <c r="C1111" s="84" t="s">
        <v>168</v>
      </c>
      <c r="D1111" s="85">
        <v>4.38</v>
      </c>
      <c r="E1111" s="85">
        <v>5.03</v>
      </c>
      <c r="F1111" s="85">
        <v>9.41</v>
      </c>
      <c r="G1111" s="80"/>
    </row>
    <row r="1112" spans="1:7">
      <c r="A1112" s="82">
        <v>81069</v>
      </c>
      <c r="B1112" s="83" t="s">
        <v>1275</v>
      </c>
      <c r="C1112" s="84" t="s">
        <v>168</v>
      </c>
      <c r="D1112" s="85">
        <v>5.56</v>
      </c>
      <c r="E1112" s="85">
        <v>5.03</v>
      </c>
      <c r="F1112" s="85">
        <v>10.59</v>
      </c>
      <c r="G1112" s="80"/>
    </row>
    <row r="1113" spans="1:7">
      <c r="A1113" s="82">
        <v>81070</v>
      </c>
      <c r="B1113" s="83" t="s">
        <v>1276</v>
      </c>
      <c r="C1113" s="84" t="s">
        <v>168</v>
      </c>
      <c r="D1113" s="85">
        <v>12.26</v>
      </c>
      <c r="E1113" s="85">
        <v>5.03</v>
      </c>
      <c r="F1113" s="85">
        <v>17.29</v>
      </c>
      <c r="G1113" s="80"/>
    </row>
    <row r="1114" spans="1:7">
      <c r="A1114" s="82">
        <v>81071</v>
      </c>
      <c r="B1114" s="83" t="s">
        <v>1277</v>
      </c>
      <c r="C1114" s="84" t="s">
        <v>168</v>
      </c>
      <c r="D1114" s="85">
        <v>23.96</v>
      </c>
      <c r="E1114" s="85">
        <v>6.65</v>
      </c>
      <c r="F1114" s="85">
        <v>30.61</v>
      </c>
      <c r="G1114" s="80"/>
    </row>
    <row r="1115" spans="1:7">
      <c r="A1115" s="82">
        <v>81072</v>
      </c>
      <c r="B1115" s="83" t="s">
        <v>1278</v>
      </c>
      <c r="C1115" s="84" t="s">
        <v>168</v>
      </c>
      <c r="D1115" s="85">
        <v>30.89</v>
      </c>
      <c r="E1115" s="85">
        <v>6.65</v>
      </c>
      <c r="F1115" s="85">
        <v>37.54</v>
      </c>
      <c r="G1115" s="80"/>
    </row>
    <row r="1116" spans="1:7">
      <c r="A1116" s="82">
        <v>81073</v>
      </c>
      <c r="B1116" s="83" t="s">
        <v>1279</v>
      </c>
      <c r="C1116" s="84" t="s">
        <v>168</v>
      </c>
      <c r="D1116" s="85">
        <v>47.93</v>
      </c>
      <c r="E1116" s="85">
        <v>8.27</v>
      </c>
      <c r="F1116" s="85">
        <v>56.2</v>
      </c>
      <c r="G1116" s="80"/>
    </row>
    <row r="1117" spans="1:7">
      <c r="A1117" s="82">
        <v>81083</v>
      </c>
      <c r="B1117" s="83" t="s">
        <v>1280</v>
      </c>
      <c r="C1117" s="84" t="s">
        <v>168</v>
      </c>
      <c r="D1117" s="85">
        <v>3.17</v>
      </c>
      <c r="E1117" s="85">
        <v>8.99</v>
      </c>
      <c r="F1117" s="85">
        <v>12.16</v>
      </c>
      <c r="G1117" s="80"/>
    </row>
    <row r="1118" spans="1:7">
      <c r="A1118" s="82">
        <v>81084</v>
      </c>
      <c r="B1118" s="83" t="s">
        <v>1281</v>
      </c>
      <c r="C1118" s="84" t="s">
        <v>168</v>
      </c>
      <c r="D1118" s="85">
        <v>2.98</v>
      </c>
      <c r="E1118" s="85">
        <v>5.03</v>
      </c>
      <c r="F1118" s="85">
        <v>8.01</v>
      </c>
      <c r="G1118" s="80"/>
    </row>
    <row r="1119" spans="1:7">
      <c r="A1119" s="82">
        <v>81085</v>
      </c>
      <c r="B1119" s="83" t="s">
        <v>1282</v>
      </c>
      <c r="C1119" s="84" t="s">
        <v>168</v>
      </c>
      <c r="D1119" s="85">
        <v>2.0299999999999998</v>
      </c>
      <c r="E1119" s="85">
        <v>5.03</v>
      </c>
      <c r="F1119" s="85">
        <v>7.06</v>
      </c>
      <c r="G1119" s="80"/>
    </row>
    <row r="1120" spans="1:7">
      <c r="A1120" s="82">
        <v>81100</v>
      </c>
      <c r="B1120" s="83" t="s">
        <v>1283</v>
      </c>
      <c r="C1120" s="90"/>
      <c r="D1120" s="85">
        <v>0</v>
      </c>
      <c r="E1120" s="85">
        <v>0</v>
      </c>
      <c r="F1120" s="85">
        <v>0</v>
      </c>
      <c r="G1120" s="80"/>
    </row>
    <row r="1121" spans="1:7">
      <c r="A1121" s="82">
        <v>81101</v>
      </c>
      <c r="B1121" s="83" t="s">
        <v>1284</v>
      </c>
      <c r="C1121" s="84" t="s">
        <v>168</v>
      </c>
      <c r="D1121" s="85">
        <v>0.99</v>
      </c>
      <c r="E1121" s="85">
        <v>3.23</v>
      </c>
      <c r="F1121" s="85">
        <v>4.22</v>
      </c>
      <c r="G1121" s="80"/>
    </row>
    <row r="1122" spans="1:7">
      <c r="A1122" s="82">
        <v>81102</v>
      </c>
      <c r="B1122" s="83" t="s">
        <v>1285</v>
      </c>
      <c r="C1122" s="84" t="s">
        <v>168</v>
      </c>
      <c r="D1122" s="85">
        <v>1.08</v>
      </c>
      <c r="E1122" s="85">
        <v>3.23</v>
      </c>
      <c r="F1122" s="85">
        <v>4.3099999999999996</v>
      </c>
      <c r="G1122" s="80"/>
    </row>
    <row r="1123" spans="1:7">
      <c r="A1123" s="82">
        <v>81103</v>
      </c>
      <c r="B1123" s="83" t="s">
        <v>1286</v>
      </c>
      <c r="C1123" s="84" t="s">
        <v>168</v>
      </c>
      <c r="D1123" s="85">
        <v>2.72</v>
      </c>
      <c r="E1123" s="85">
        <v>3.23</v>
      </c>
      <c r="F1123" s="85">
        <v>5.95</v>
      </c>
      <c r="G1123" s="80"/>
    </row>
    <row r="1124" spans="1:7">
      <c r="A1124" s="82">
        <v>81104</v>
      </c>
      <c r="B1124" s="83" t="s">
        <v>1287</v>
      </c>
      <c r="C1124" s="84" t="s">
        <v>168</v>
      </c>
      <c r="D1124" s="85">
        <v>5.14</v>
      </c>
      <c r="E1124" s="85">
        <v>5.03</v>
      </c>
      <c r="F1124" s="85">
        <v>10.17</v>
      </c>
      <c r="G1124" s="80"/>
    </row>
    <row r="1125" spans="1:7">
      <c r="A1125" s="82">
        <v>81105</v>
      </c>
      <c r="B1125" s="83" t="s">
        <v>1288</v>
      </c>
      <c r="C1125" s="84" t="s">
        <v>168</v>
      </c>
      <c r="D1125" s="85">
        <v>5.71</v>
      </c>
      <c r="E1125" s="85">
        <v>5.03</v>
      </c>
      <c r="F1125" s="85">
        <v>10.74</v>
      </c>
      <c r="G1125" s="80"/>
    </row>
    <row r="1126" spans="1:7">
      <c r="A1126" s="82">
        <v>81106</v>
      </c>
      <c r="B1126" s="83" t="s">
        <v>1289</v>
      </c>
      <c r="C1126" s="84" t="s">
        <v>168</v>
      </c>
      <c r="D1126" s="85">
        <v>16.059999999999999</v>
      </c>
      <c r="E1126" s="85">
        <v>5.03</v>
      </c>
      <c r="F1126" s="85">
        <v>21.09</v>
      </c>
      <c r="G1126" s="80"/>
    </row>
    <row r="1127" spans="1:7">
      <c r="A1127" s="82">
        <v>81107</v>
      </c>
      <c r="B1127" s="83" t="s">
        <v>1290</v>
      </c>
      <c r="C1127" s="84" t="s">
        <v>168</v>
      </c>
      <c r="D1127" s="85">
        <v>25.69</v>
      </c>
      <c r="E1127" s="85">
        <v>6.65</v>
      </c>
      <c r="F1127" s="85">
        <v>32.340000000000003</v>
      </c>
      <c r="G1127" s="80"/>
    </row>
    <row r="1128" spans="1:7">
      <c r="A1128" s="82">
        <v>81108</v>
      </c>
      <c r="B1128" s="83" t="s">
        <v>1291</v>
      </c>
      <c r="C1128" s="84" t="s">
        <v>168</v>
      </c>
      <c r="D1128" s="85">
        <v>42.97</v>
      </c>
      <c r="E1128" s="85">
        <v>6.65</v>
      </c>
      <c r="F1128" s="85">
        <v>49.62</v>
      </c>
      <c r="G1128" s="80"/>
    </row>
    <row r="1129" spans="1:7">
      <c r="A1129" s="82">
        <v>81109</v>
      </c>
      <c r="B1129" s="83" t="s">
        <v>1292</v>
      </c>
      <c r="C1129" s="84" t="s">
        <v>168</v>
      </c>
      <c r="D1129" s="85">
        <v>72.38</v>
      </c>
      <c r="E1129" s="85">
        <v>8.27</v>
      </c>
      <c r="F1129" s="85">
        <v>80.650000000000006</v>
      </c>
      <c r="G1129" s="80"/>
    </row>
    <row r="1130" spans="1:7">
      <c r="A1130" s="82">
        <v>81120</v>
      </c>
      <c r="B1130" s="83" t="s">
        <v>1293</v>
      </c>
      <c r="C1130" s="84" t="s">
        <v>168</v>
      </c>
      <c r="D1130" s="85">
        <v>1.94</v>
      </c>
      <c r="E1130" s="85">
        <v>3.23</v>
      </c>
      <c r="F1130" s="85">
        <v>5.17</v>
      </c>
      <c r="G1130" s="80"/>
    </row>
    <row r="1131" spans="1:7">
      <c r="A1131" s="82">
        <v>81121</v>
      </c>
      <c r="B1131" s="83" t="s">
        <v>1294</v>
      </c>
      <c r="C1131" s="84" t="s">
        <v>168</v>
      </c>
      <c r="D1131" s="85">
        <v>2.0499999999999998</v>
      </c>
      <c r="E1131" s="85">
        <v>5.39</v>
      </c>
      <c r="F1131" s="85">
        <v>7.44</v>
      </c>
      <c r="G1131" s="80"/>
    </row>
    <row r="1132" spans="1:7">
      <c r="A1132" s="82">
        <v>81122</v>
      </c>
      <c r="B1132" s="83" t="s">
        <v>1295</v>
      </c>
      <c r="C1132" s="84" t="s">
        <v>168</v>
      </c>
      <c r="D1132" s="85">
        <v>4.42</v>
      </c>
      <c r="E1132" s="85">
        <v>3.23</v>
      </c>
      <c r="F1132" s="85">
        <v>7.65</v>
      </c>
      <c r="G1132" s="80"/>
    </row>
    <row r="1133" spans="1:7">
      <c r="A1133" s="82">
        <v>81130</v>
      </c>
      <c r="B1133" s="83" t="s">
        <v>1296</v>
      </c>
      <c r="C1133" s="84" t="s">
        <v>168</v>
      </c>
      <c r="D1133" s="85">
        <v>1.83</v>
      </c>
      <c r="E1133" s="85">
        <v>5.39</v>
      </c>
      <c r="F1133" s="85">
        <v>7.22</v>
      </c>
      <c r="G1133" s="80"/>
    </row>
    <row r="1134" spans="1:7">
      <c r="A1134" s="82">
        <v>81131</v>
      </c>
      <c r="B1134" s="83" t="s">
        <v>1297</v>
      </c>
      <c r="C1134" s="84" t="s">
        <v>168</v>
      </c>
      <c r="D1134" s="85">
        <v>2.13</v>
      </c>
      <c r="E1134" s="85">
        <v>5.39</v>
      </c>
      <c r="F1134" s="85">
        <v>7.52</v>
      </c>
      <c r="G1134" s="80"/>
    </row>
    <row r="1135" spans="1:7">
      <c r="A1135" s="82">
        <v>81132</v>
      </c>
      <c r="B1135" s="83" t="s">
        <v>1298</v>
      </c>
      <c r="C1135" s="84" t="s">
        <v>168</v>
      </c>
      <c r="D1135" s="85">
        <v>5.94</v>
      </c>
      <c r="E1135" s="85">
        <v>5.39</v>
      </c>
      <c r="F1135" s="85">
        <v>11.33</v>
      </c>
      <c r="G1135" s="80"/>
    </row>
    <row r="1136" spans="1:7">
      <c r="A1136" s="82">
        <v>81133</v>
      </c>
      <c r="B1136" s="83" t="s">
        <v>1299</v>
      </c>
      <c r="C1136" s="84" t="s">
        <v>168</v>
      </c>
      <c r="D1136" s="85">
        <v>14.16</v>
      </c>
      <c r="E1136" s="85">
        <v>8.99</v>
      </c>
      <c r="F1136" s="85">
        <v>23.15</v>
      </c>
      <c r="G1136" s="80"/>
    </row>
    <row r="1137" spans="1:7">
      <c r="A1137" s="82">
        <v>81134</v>
      </c>
      <c r="B1137" s="83" t="s">
        <v>1300</v>
      </c>
      <c r="C1137" s="84" t="s">
        <v>168</v>
      </c>
      <c r="D1137" s="85">
        <v>30</v>
      </c>
      <c r="E1137" s="85">
        <v>8.99</v>
      </c>
      <c r="F1137" s="85">
        <v>38.99</v>
      </c>
      <c r="G1137" s="80"/>
    </row>
    <row r="1138" spans="1:7">
      <c r="A1138" s="82">
        <v>81144</v>
      </c>
      <c r="B1138" s="83" t="s">
        <v>1301</v>
      </c>
      <c r="C1138" s="84" t="s">
        <v>168</v>
      </c>
      <c r="D1138" s="85">
        <v>4.96</v>
      </c>
      <c r="E1138" s="85">
        <v>5.39</v>
      </c>
      <c r="F1138" s="85">
        <v>10.35</v>
      </c>
      <c r="G1138" s="80"/>
    </row>
    <row r="1139" spans="1:7">
      <c r="A1139" s="82">
        <v>81145</v>
      </c>
      <c r="B1139" s="83" t="s">
        <v>1302</v>
      </c>
      <c r="C1139" s="84" t="s">
        <v>168</v>
      </c>
      <c r="D1139" s="85">
        <v>6</v>
      </c>
      <c r="E1139" s="85">
        <v>5.39</v>
      </c>
      <c r="F1139" s="85">
        <v>11.39</v>
      </c>
      <c r="G1139" s="80"/>
    </row>
    <row r="1140" spans="1:7">
      <c r="A1140" s="82">
        <v>81146</v>
      </c>
      <c r="B1140" s="83" t="s">
        <v>1303</v>
      </c>
      <c r="C1140" s="84" t="s">
        <v>168</v>
      </c>
      <c r="D1140" s="85">
        <v>6.74</v>
      </c>
      <c r="E1140" s="85">
        <v>5.39</v>
      </c>
      <c r="F1140" s="85">
        <v>12.13</v>
      </c>
      <c r="G1140" s="80"/>
    </row>
    <row r="1141" spans="1:7">
      <c r="A1141" s="82">
        <v>81160</v>
      </c>
      <c r="B1141" s="83" t="s">
        <v>1304</v>
      </c>
      <c r="C1141" s="90"/>
      <c r="D1141" s="85">
        <v>0</v>
      </c>
      <c r="E1141" s="85">
        <v>0</v>
      </c>
      <c r="F1141" s="85">
        <v>0</v>
      </c>
      <c r="G1141" s="80"/>
    </row>
    <row r="1142" spans="1:7">
      <c r="A1142" s="82">
        <v>81161</v>
      </c>
      <c r="B1142" s="83" t="s">
        <v>1305</v>
      </c>
      <c r="C1142" s="84" t="s">
        <v>168</v>
      </c>
      <c r="D1142" s="85">
        <v>0.57999999999999996</v>
      </c>
      <c r="E1142" s="85">
        <v>3.23</v>
      </c>
      <c r="F1142" s="85">
        <v>3.81</v>
      </c>
      <c r="G1142" s="80"/>
    </row>
    <row r="1143" spans="1:7">
      <c r="A1143" s="82">
        <v>81162</v>
      </c>
      <c r="B1143" s="83" t="s">
        <v>1306</v>
      </c>
      <c r="C1143" s="84" t="s">
        <v>168</v>
      </c>
      <c r="D1143" s="85">
        <v>1.1499999999999999</v>
      </c>
      <c r="E1143" s="85">
        <v>3.23</v>
      </c>
      <c r="F1143" s="85">
        <v>4.38</v>
      </c>
      <c r="G1143" s="80"/>
    </row>
    <row r="1144" spans="1:7">
      <c r="A1144" s="82">
        <v>81163</v>
      </c>
      <c r="B1144" s="83" t="s">
        <v>1307</v>
      </c>
      <c r="C1144" s="84" t="s">
        <v>168</v>
      </c>
      <c r="D1144" s="85">
        <v>2.2599999999999998</v>
      </c>
      <c r="E1144" s="85">
        <v>5.03</v>
      </c>
      <c r="F1144" s="85">
        <v>7.29</v>
      </c>
      <c r="G1144" s="80"/>
    </row>
    <row r="1145" spans="1:7">
      <c r="A1145" s="82">
        <v>81164</v>
      </c>
      <c r="B1145" s="83" t="s">
        <v>1308</v>
      </c>
      <c r="C1145" s="84" t="s">
        <v>168</v>
      </c>
      <c r="D1145" s="85">
        <v>4.3</v>
      </c>
      <c r="E1145" s="85">
        <v>6.11</v>
      </c>
      <c r="F1145" s="85">
        <v>10.41</v>
      </c>
      <c r="G1145" s="80"/>
    </row>
    <row r="1146" spans="1:7">
      <c r="A1146" s="82">
        <v>81165</v>
      </c>
      <c r="B1146" s="83" t="s">
        <v>1309</v>
      </c>
      <c r="C1146" s="84" t="s">
        <v>168</v>
      </c>
      <c r="D1146" s="85">
        <v>6.78</v>
      </c>
      <c r="E1146" s="85">
        <v>6.47</v>
      </c>
      <c r="F1146" s="85">
        <v>13.25</v>
      </c>
      <c r="G1146" s="80"/>
    </row>
    <row r="1147" spans="1:7">
      <c r="A1147" s="82">
        <v>81166</v>
      </c>
      <c r="B1147" s="83" t="s">
        <v>1310</v>
      </c>
      <c r="C1147" s="84" t="s">
        <v>168</v>
      </c>
      <c r="D1147" s="85">
        <v>19.22</v>
      </c>
      <c r="E1147" s="85">
        <v>6.65</v>
      </c>
      <c r="F1147" s="85">
        <v>25.87</v>
      </c>
      <c r="G1147" s="80"/>
    </row>
    <row r="1148" spans="1:7">
      <c r="A1148" s="82">
        <v>81167</v>
      </c>
      <c r="B1148" s="83" t="s">
        <v>1311</v>
      </c>
      <c r="C1148" s="84" t="s">
        <v>168</v>
      </c>
      <c r="D1148" s="85">
        <v>17.23</v>
      </c>
      <c r="E1148" s="85">
        <v>6.65</v>
      </c>
      <c r="F1148" s="85">
        <v>23.88</v>
      </c>
      <c r="G1148" s="80"/>
    </row>
    <row r="1149" spans="1:7">
      <c r="A1149" s="82">
        <v>81168</v>
      </c>
      <c r="B1149" s="83" t="s">
        <v>1312</v>
      </c>
      <c r="C1149" s="84" t="s">
        <v>168</v>
      </c>
      <c r="D1149" s="85">
        <v>81.209999999999994</v>
      </c>
      <c r="E1149" s="85">
        <v>8.27</v>
      </c>
      <c r="F1149" s="85">
        <v>89.48</v>
      </c>
      <c r="G1149" s="80"/>
    </row>
    <row r="1150" spans="1:7">
      <c r="A1150" s="82">
        <v>81175</v>
      </c>
      <c r="B1150" s="83" t="s">
        <v>1313</v>
      </c>
      <c r="C1150" s="84" t="s">
        <v>168</v>
      </c>
      <c r="D1150" s="85">
        <v>2.74</v>
      </c>
      <c r="E1150" s="85">
        <v>3.23</v>
      </c>
      <c r="F1150" s="85">
        <v>5.97</v>
      </c>
      <c r="G1150" s="80"/>
    </row>
    <row r="1151" spans="1:7">
      <c r="A1151" s="82">
        <v>81176</v>
      </c>
      <c r="B1151" s="83" t="s">
        <v>1314</v>
      </c>
      <c r="C1151" s="84" t="s">
        <v>168</v>
      </c>
      <c r="D1151" s="85">
        <v>3.7</v>
      </c>
      <c r="E1151" s="85">
        <v>5.03</v>
      </c>
      <c r="F1151" s="85">
        <v>8.73</v>
      </c>
      <c r="G1151" s="80"/>
    </row>
    <row r="1152" spans="1:7">
      <c r="A1152" s="82">
        <v>81177</v>
      </c>
      <c r="B1152" s="83" t="s">
        <v>1315</v>
      </c>
      <c r="C1152" s="84" t="s">
        <v>168</v>
      </c>
      <c r="D1152" s="85">
        <v>4.74</v>
      </c>
      <c r="E1152" s="85">
        <v>5.03</v>
      </c>
      <c r="F1152" s="85">
        <v>9.77</v>
      </c>
      <c r="G1152" s="80"/>
    </row>
    <row r="1153" spans="1:7">
      <c r="A1153" s="82">
        <v>81178</v>
      </c>
      <c r="B1153" s="83" t="s">
        <v>1316</v>
      </c>
      <c r="C1153" s="84" t="s">
        <v>168</v>
      </c>
      <c r="D1153" s="85">
        <v>5.41</v>
      </c>
      <c r="E1153" s="85">
        <v>5.03</v>
      </c>
      <c r="F1153" s="85">
        <v>10.44</v>
      </c>
      <c r="G1153" s="80"/>
    </row>
    <row r="1154" spans="1:7">
      <c r="A1154" s="82">
        <v>81179</v>
      </c>
      <c r="B1154" s="83" t="s">
        <v>1317</v>
      </c>
      <c r="C1154" s="84" t="s">
        <v>168</v>
      </c>
      <c r="D1154" s="85">
        <v>5.15</v>
      </c>
      <c r="E1154" s="85">
        <v>5.03</v>
      </c>
      <c r="F1154" s="85">
        <v>10.18</v>
      </c>
      <c r="G1154" s="80"/>
    </row>
    <row r="1155" spans="1:7">
      <c r="A1155" s="82">
        <v>81180</v>
      </c>
      <c r="B1155" s="83" t="s">
        <v>1318</v>
      </c>
      <c r="C1155" s="84" t="s">
        <v>168</v>
      </c>
      <c r="D1155" s="85">
        <v>6.15</v>
      </c>
      <c r="E1155" s="85">
        <v>5.03</v>
      </c>
      <c r="F1155" s="85">
        <v>11.18</v>
      </c>
      <c r="G1155" s="80"/>
    </row>
    <row r="1156" spans="1:7">
      <c r="A1156" s="82">
        <v>81181</v>
      </c>
      <c r="B1156" s="83" t="s">
        <v>1319</v>
      </c>
      <c r="C1156" s="84" t="s">
        <v>168</v>
      </c>
      <c r="D1156" s="85">
        <v>9.1999999999999993</v>
      </c>
      <c r="E1156" s="85">
        <v>5.03</v>
      </c>
      <c r="F1156" s="85">
        <v>14.23</v>
      </c>
      <c r="G1156" s="80"/>
    </row>
    <row r="1157" spans="1:7">
      <c r="A1157" s="82">
        <v>81182</v>
      </c>
      <c r="B1157" s="83" t="s">
        <v>1320</v>
      </c>
      <c r="C1157" s="84" t="s">
        <v>168</v>
      </c>
      <c r="D1157" s="85">
        <v>11.2</v>
      </c>
      <c r="E1157" s="85">
        <v>5.03</v>
      </c>
      <c r="F1157" s="85">
        <v>16.23</v>
      </c>
      <c r="G1157" s="80"/>
    </row>
    <row r="1158" spans="1:7">
      <c r="A1158" s="82">
        <v>81183</v>
      </c>
      <c r="B1158" s="83" t="s">
        <v>1321</v>
      </c>
      <c r="C1158" s="84" t="s">
        <v>168</v>
      </c>
      <c r="D1158" s="85">
        <v>11.82</v>
      </c>
      <c r="E1158" s="85">
        <v>5.03</v>
      </c>
      <c r="F1158" s="85">
        <v>16.850000000000001</v>
      </c>
      <c r="G1158" s="80"/>
    </row>
    <row r="1159" spans="1:7">
      <c r="A1159" s="82">
        <v>81184</v>
      </c>
      <c r="B1159" s="83" t="s">
        <v>1322</v>
      </c>
      <c r="C1159" s="84" t="s">
        <v>168</v>
      </c>
      <c r="D1159" s="85">
        <v>15.97</v>
      </c>
      <c r="E1159" s="85">
        <v>5.03</v>
      </c>
      <c r="F1159" s="85">
        <v>21</v>
      </c>
      <c r="G1159" s="80"/>
    </row>
    <row r="1160" spans="1:7">
      <c r="A1160" s="82">
        <v>81185</v>
      </c>
      <c r="B1160" s="83" t="s">
        <v>1323</v>
      </c>
      <c r="C1160" s="87" t="s">
        <v>216</v>
      </c>
      <c r="D1160" s="85">
        <v>20.82</v>
      </c>
      <c r="E1160" s="85">
        <v>6.65</v>
      </c>
      <c r="F1160" s="85">
        <v>27.47</v>
      </c>
      <c r="G1160" s="80"/>
    </row>
    <row r="1161" spans="1:7">
      <c r="A1161" s="82">
        <v>81187</v>
      </c>
      <c r="B1161" s="83" t="s">
        <v>1324</v>
      </c>
      <c r="C1161" s="87" t="s">
        <v>216</v>
      </c>
      <c r="D1161" s="85">
        <v>59.13</v>
      </c>
      <c r="E1161" s="85">
        <v>8.27</v>
      </c>
      <c r="F1161" s="85">
        <v>67.400000000000006</v>
      </c>
      <c r="G1161" s="80"/>
    </row>
    <row r="1162" spans="1:7">
      <c r="A1162" s="82">
        <v>81200</v>
      </c>
      <c r="B1162" s="83" t="s">
        <v>1325</v>
      </c>
      <c r="C1162" s="90"/>
      <c r="D1162" s="85">
        <v>0</v>
      </c>
      <c r="E1162" s="85">
        <v>0</v>
      </c>
      <c r="F1162" s="85">
        <v>0</v>
      </c>
      <c r="G1162" s="80"/>
    </row>
    <row r="1163" spans="1:7">
      <c r="A1163" s="82">
        <v>81201</v>
      </c>
      <c r="B1163" s="83" t="s">
        <v>1326</v>
      </c>
      <c r="C1163" s="84" t="s">
        <v>168</v>
      </c>
      <c r="D1163" s="85">
        <v>1.0900000000000001</v>
      </c>
      <c r="E1163" s="85">
        <v>7.19</v>
      </c>
      <c r="F1163" s="85">
        <v>8.2799999999999994</v>
      </c>
      <c r="G1163" s="80"/>
    </row>
    <row r="1164" spans="1:7">
      <c r="A1164" s="82">
        <v>81202</v>
      </c>
      <c r="B1164" s="83" t="s">
        <v>1327</v>
      </c>
      <c r="C1164" s="84" t="s">
        <v>168</v>
      </c>
      <c r="D1164" s="85">
        <v>1.68</v>
      </c>
      <c r="E1164" s="85">
        <v>7.19</v>
      </c>
      <c r="F1164" s="85">
        <v>8.8699999999999992</v>
      </c>
      <c r="G1164" s="80"/>
    </row>
    <row r="1165" spans="1:7">
      <c r="A1165" s="82">
        <v>81203</v>
      </c>
      <c r="B1165" s="83" t="s">
        <v>1328</v>
      </c>
      <c r="C1165" s="84" t="s">
        <v>168</v>
      </c>
      <c r="D1165" s="85">
        <v>3.7</v>
      </c>
      <c r="E1165" s="85">
        <v>7.19</v>
      </c>
      <c r="F1165" s="85">
        <v>10.89</v>
      </c>
      <c r="G1165" s="80"/>
    </row>
    <row r="1166" spans="1:7">
      <c r="A1166" s="82">
        <v>81204</v>
      </c>
      <c r="B1166" s="83" t="s">
        <v>1329</v>
      </c>
      <c r="C1166" s="84" t="s">
        <v>168</v>
      </c>
      <c r="D1166" s="85">
        <v>5.55</v>
      </c>
      <c r="E1166" s="85">
        <v>12.59</v>
      </c>
      <c r="F1166" s="85">
        <v>18.14</v>
      </c>
      <c r="G1166" s="80"/>
    </row>
    <row r="1167" spans="1:7">
      <c r="A1167" s="82">
        <v>81205</v>
      </c>
      <c r="B1167" s="83" t="s">
        <v>1330</v>
      </c>
      <c r="C1167" s="84" t="s">
        <v>168</v>
      </c>
      <c r="D1167" s="85">
        <v>8.76</v>
      </c>
      <c r="E1167" s="85">
        <v>12.59</v>
      </c>
      <c r="F1167" s="85">
        <v>21.35</v>
      </c>
      <c r="G1167" s="80"/>
    </row>
    <row r="1168" spans="1:7">
      <c r="A1168" s="82">
        <v>81206</v>
      </c>
      <c r="B1168" s="83" t="s">
        <v>1331</v>
      </c>
      <c r="C1168" s="84" t="s">
        <v>168</v>
      </c>
      <c r="D1168" s="85">
        <v>17.78</v>
      </c>
      <c r="E1168" s="85">
        <v>12.59</v>
      </c>
      <c r="F1168" s="85">
        <v>30.37</v>
      </c>
      <c r="G1168" s="80"/>
    </row>
    <row r="1169" spans="1:7">
      <c r="A1169" s="82">
        <v>81207</v>
      </c>
      <c r="B1169" s="83" t="s">
        <v>1332</v>
      </c>
      <c r="C1169" s="84" t="s">
        <v>168</v>
      </c>
      <c r="D1169" s="85">
        <v>24.72</v>
      </c>
      <c r="E1169" s="85">
        <v>14.39</v>
      </c>
      <c r="F1169" s="85">
        <v>39.11</v>
      </c>
      <c r="G1169" s="80"/>
    </row>
    <row r="1170" spans="1:7">
      <c r="A1170" s="82">
        <v>81208</v>
      </c>
      <c r="B1170" s="83" t="s">
        <v>1333</v>
      </c>
      <c r="C1170" s="84" t="s">
        <v>168</v>
      </c>
      <c r="D1170" s="85">
        <v>29.16</v>
      </c>
      <c r="E1170" s="85">
        <v>14.39</v>
      </c>
      <c r="F1170" s="85">
        <v>43.55</v>
      </c>
      <c r="G1170" s="80"/>
    </row>
    <row r="1171" spans="1:7">
      <c r="A1171" s="82">
        <v>81209</v>
      </c>
      <c r="B1171" s="83" t="s">
        <v>1334</v>
      </c>
      <c r="C1171" s="84" t="s">
        <v>168</v>
      </c>
      <c r="D1171" s="85">
        <v>52.41</v>
      </c>
      <c r="E1171" s="85">
        <v>17.989999999999998</v>
      </c>
      <c r="F1171" s="85">
        <v>70.400000000000006</v>
      </c>
      <c r="G1171" s="80"/>
    </row>
    <row r="1172" spans="1:7">
      <c r="A1172" s="82">
        <v>81230</v>
      </c>
      <c r="B1172" s="83" t="s">
        <v>1335</v>
      </c>
      <c r="C1172" s="90"/>
      <c r="D1172" s="85">
        <v>0</v>
      </c>
      <c r="E1172" s="85">
        <v>0</v>
      </c>
      <c r="F1172" s="85">
        <v>0</v>
      </c>
      <c r="G1172" s="80"/>
    </row>
    <row r="1173" spans="1:7">
      <c r="A1173" s="82">
        <v>81231</v>
      </c>
      <c r="B1173" s="83" t="s">
        <v>1336</v>
      </c>
      <c r="C1173" s="84" t="s">
        <v>168</v>
      </c>
      <c r="D1173" s="85">
        <v>2.64</v>
      </c>
      <c r="E1173" s="85">
        <v>3.23</v>
      </c>
      <c r="F1173" s="85">
        <v>5.87</v>
      </c>
      <c r="G1173" s="80"/>
    </row>
    <row r="1174" spans="1:7">
      <c r="A1174" s="82">
        <v>81232</v>
      </c>
      <c r="B1174" s="83" t="s">
        <v>1337</v>
      </c>
      <c r="C1174" s="84" t="s">
        <v>168</v>
      </c>
      <c r="D1174" s="85">
        <v>3.63</v>
      </c>
      <c r="E1174" s="85">
        <v>3.23</v>
      </c>
      <c r="F1174" s="85">
        <v>6.86</v>
      </c>
      <c r="G1174" s="80"/>
    </row>
    <row r="1175" spans="1:7">
      <c r="A1175" s="82">
        <v>81233</v>
      </c>
      <c r="B1175" s="83" t="s">
        <v>1338</v>
      </c>
      <c r="C1175" s="84" t="s">
        <v>168</v>
      </c>
      <c r="D1175" s="85">
        <v>6.44</v>
      </c>
      <c r="E1175" s="85">
        <v>3.23</v>
      </c>
      <c r="F1175" s="85">
        <v>9.67</v>
      </c>
      <c r="G1175" s="80"/>
    </row>
    <row r="1176" spans="1:7">
      <c r="A1176" s="82">
        <v>81234</v>
      </c>
      <c r="B1176" s="83" t="s">
        <v>1339</v>
      </c>
      <c r="C1176" s="84" t="s">
        <v>168</v>
      </c>
      <c r="D1176" s="85">
        <v>14.76</v>
      </c>
      <c r="E1176" s="85">
        <v>5.03</v>
      </c>
      <c r="F1176" s="85">
        <v>19.79</v>
      </c>
      <c r="G1176" s="80"/>
    </row>
    <row r="1177" spans="1:7">
      <c r="A1177" s="82">
        <v>81235</v>
      </c>
      <c r="B1177" s="83" t="s">
        <v>1340</v>
      </c>
      <c r="C1177" s="84" t="s">
        <v>168</v>
      </c>
      <c r="D1177" s="85">
        <v>19.690000000000001</v>
      </c>
      <c r="E1177" s="85">
        <v>5.03</v>
      </c>
      <c r="F1177" s="85">
        <v>24.72</v>
      </c>
      <c r="G1177" s="80"/>
    </row>
    <row r="1178" spans="1:7">
      <c r="A1178" s="82">
        <v>81236</v>
      </c>
      <c r="B1178" s="83" t="s">
        <v>1341</v>
      </c>
      <c r="C1178" s="84" t="s">
        <v>168</v>
      </c>
      <c r="D1178" s="85">
        <v>27.13</v>
      </c>
      <c r="E1178" s="85">
        <v>6.83</v>
      </c>
      <c r="F1178" s="85">
        <v>33.96</v>
      </c>
      <c r="G1178" s="80"/>
    </row>
    <row r="1179" spans="1:7">
      <c r="A1179" s="82">
        <v>81250</v>
      </c>
      <c r="B1179" s="83" t="s">
        <v>1342</v>
      </c>
      <c r="C1179" s="84" t="s">
        <v>168</v>
      </c>
      <c r="D1179" s="85">
        <v>1.55</v>
      </c>
      <c r="E1179" s="85">
        <v>1.61</v>
      </c>
      <c r="F1179" s="85">
        <v>3.16</v>
      </c>
      <c r="G1179" s="80"/>
    </row>
    <row r="1180" spans="1:7">
      <c r="A1180" s="82">
        <v>81251</v>
      </c>
      <c r="B1180" s="83" t="s">
        <v>1343</v>
      </c>
      <c r="C1180" s="84" t="s">
        <v>168</v>
      </c>
      <c r="D1180" s="85">
        <v>1.56</v>
      </c>
      <c r="E1180" s="85">
        <v>1.61</v>
      </c>
      <c r="F1180" s="85">
        <v>3.17</v>
      </c>
      <c r="G1180" s="80"/>
    </row>
    <row r="1181" spans="1:7">
      <c r="A1181" s="82">
        <v>81252</v>
      </c>
      <c r="B1181" s="83" t="s">
        <v>1344</v>
      </c>
      <c r="C1181" s="84" t="s">
        <v>168</v>
      </c>
      <c r="D1181" s="85">
        <v>2.37</v>
      </c>
      <c r="E1181" s="85">
        <v>1.61</v>
      </c>
      <c r="F1181" s="85">
        <v>3.98</v>
      </c>
      <c r="G1181" s="80"/>
    </row>
    <row r="1182" spans="1:7">
      <c r="A1182" s="82">
        <v>81253</v>
      </c>
      <c r="B1182" s="83" t="s">
        <v>1345</v>
      </c>
      <c r="C1182" s="84" t="s">
        <v>168</v>
      </c>
      <c r="D1182" s="85">
        <v>4.33</v>
      </c>
      <c r="E1182" s="85">
        <v>2.5099999999999998</v>
      </c>
      <c r="F1182" s="85">
        <v>6.84</v>
      </c>
      <c r="G1182" s="80"/>
    </row>
    <row r="1183" spans="1:7">
      <c r="A1183" s="82">
        <v>81254</v>
      </c>
      <c r="B1183" s="83" t="s">
        <v>1346</v>
      </c>
      <c r="C1183" s="84" t="s">
        <v>168</v>
      </c>
      <c r="D1183" s="85">
        <v>8.66</v>
      </c>
      <c r="E1183" s="85">
        <v>2.5099999999999998</v>
      </c>
      <c r="F1183" s="85">
        <v>11.17</v>
      </c>
      <c r="G1183" s="80"/>
    </row>
    <row r="1184" spans="1:7">
      <c r="A1184" s="82">
        <v>81255</v>
      </c>
      <c r="B1184" s="83" t="s">
        <v>1347</v>
      </c>
      <c r="C1184" s="84" t="s">
        <v>168</v>
      </c>
      <c r="D1184" s="85">
        <v>13.27</v>
      </c>
      <c r="E1184" s="85">
        <v>2.5099999999999998</v>
      </c>
      <c r="F1184" s="85">
        <v>15.78</v>
      </c>
      <c r="G1184" s="80"/>
    </row>
    <row r="1185" spans="1:7">
      <c r="A1185" s="82">
        <v>81256</v>
      </c>
      <c r="B1185" s="83" t="s">
        <v>1348</v>
      </c>
      <c r="C1185" s="84" t="s">
        <v>168</v>
      </c>
      <c r="D1185" s="85">
        <v>27.26</v>
      </c>
      <c r="E1185" s="85">
        <v>3.23</v>
      </c>
      <c r="F1185" s="85">
        <v>30.49</v>
      </c>
      <c r="G1185" s="80"/>
    </row>
    <row r="1186" spans="1:7">
      <c r="A1186" s="82">
        <v>81257</v>
      </c>
      <c r="B1186" s="83" t="s">
        <v>1349</v>
      </c>
      <c r="C1186" s="84" t="s">
        <v>168</v>
      </c>
      <c r="D1186" s="85">
        <v>66.37</v>
      </c>
      <c r="E1186" s="85">
        <v>3.3</v>
      </c>
      <c r="F1186" s="85">
        <v>69.67</v>
      </c>
      <c r="G1186" s="80"/>
    </row>
    <row r="1187" spans="1:7">
      <c r="A1187" s="82">
        <v>81258</v>
      </c>
      <c r="B1187" s="83" t="s">
        <v>1350</v>
      </c>
      <c r="C1187" s="84" t="s">
        <v>168</v>
      </c>
      <c r="D1187" s="85">
        <v>85.9</v>
      </c>
      <c r="E1187" s="85">
        <v>8.27</v>
      </c>
      <c r="F1187" s="85">
        <v>94.17</v>
      </c>
      <c r="G1187" s="80"/>
    </row>
    <row r="1188" spans="1:7">
      <c r="A1188" s="82">
        <v>81300</v>
      </c>
      <c r="B1188" s="83" t="s">
        <v>1351</v>
      </c>
      <c r="C1188" s="90"/>
      <c r="D1188" s="85">
        <v>0</v>
      </c>
      <c r="E1188" s="85">
        <v>0</v>
      </c>
      <c r="F1188" s="85">
        <v>0</v>
      </c>
      <c r="G1188" s="80"/>
    </row>
    <row r="1189" spans="1:7">
      <c r="A1189" s="82">
        <v>81301</v>
      </c>
      <c r="B1189" s="83" t="s">
        <v>1352</v>
      </c>
      <c r="C1189" s="84" t="s">
        <v>168</v>
      </c>
      <c r="D1189" s="85">
        <v>1.45</v>
      </c>
      <c r="E1189" s="85">
        <v>6.47</v>
      </c>
      <c r="F1189" s="85">
        <v>7.92</v>
      </c>
      <c r="G1189" s="80"/>
    </row>
    <row r="1190" spans="1:7">
      <c r="A1190" s="82">
        <v>81302</v>
      </c>
      <c r="B1190" s="83" t="s">
        <v>1353</v>
      </c>
      <c r="C1190" s="84" t="s">
        <v>168</v>
      </c>
      <c r="D1190" s="85">
        <v>1.95</v>
      </c>
      <c r="E1190" s="85">
        <v>6.47</v>
      </c>
      <c r="F1190" s="85">
        <v>8.42</v>
      </c>
      <c r="G1190" s="80"/>
    </row>
    <row r="1191" spans="1:7">
      <c r="A1191" s="82">
        <v>81303</v>
      </c>
      <c r="B1191" s="83" t="s">
        <v>1354</v>
      </c>
      <c r="C1191" s="84" t="s">
        <v>168</v>
      </c>
      <c r="D1191" s="85">
        <v>5.75</v>
      </c>
      <c r="E1191" s="85">
        <v>6.47</v>
      </c>
      <c r="F1191" s="85">
        <v>12.22</v>
      </c>
      <c r="G1191" s="80"/>
    </row>
    <row r="1192" spans="1:7">
      <c r="A1192" s="82">
        <v>81304</v>
      </c>
      <c r="B1192" s="83" t="s">
        <v>1355</v>
      </c>
      <c r="C1192" s="84" t="s">
        <v>168</v>
      </c>
      <c r="D1192" s="85">
        <v>8.3699999999999992</v>
      </c>
      <c r="E1192" s="85">
        <v>10.07</v>
      </c>
      <c r="F1192" s="85">
        <v>18.440000000000001</v>
      </c>
      <c r="G1192" s="80"/>
    </row>
    <row r="1193" spans="1:7">
      <c r="A1193" s="82">
        <v>81305</v>
      </c>
      <c r="B1193" s="83" t="s">
        <v>1356</v>
      </c>
      <c r="C1193" s="84" t="s">
        <v>168</v>
      </c>
      <c r="D1193" s="85">
        <v>10.11</v>
      </c>
      <c r="E1193" s="85">
        <v>10.07</v>
      </c>
      <c r="F1193" s="85">
        <v>20.18</v>
      </c>
      <c r="G1193" s="80"/>
    </row>
    <row r="1194" spans="1:7">
      <c r="A1194" s="82">
        <v>81306</v>
      </c>
      <c r="B1194" s="83" t="s">
        <v>1357</v>
      </c>
      <c r="C1194" s="84" t="s">
        <v>168</v>
      </c>
      <c r="D1194" s="85">
        <v>34.99</v>
      </c>
      <c r="E1194" s="85">
        <v>10.07</v>
      </c>
      <c r="F1194" s="85">
        <v>45.06</v>
      </c>
      <c r="G1194" s="80"/>
    </row>
    <row r="1195" spans="1:7">
      <c r="A1195" s="82">
        <v>81307</v>
      </c>
      <c r="B1195" s="83" t="s">
        <v>1358</v>
      </c>
      <c r="C1195" s="84" t="s">
        <v>168</v>
      </c>
      <c r="D1195" s="85">
        <v>65.61</v>
      </c>
      <c r="E1195" s="85">
        <v>13.31</v>
      </c>
      <c r="F1195" s="85">
        <v>78.92</v>
      </c>
      <c r="G1195" s="80"/>
    </row>
    <row r="1196" spans="1:7">
      <c r="A1196" s="82">
        <v>81308</v>
      </c>
      <c r="B1196" s="83" t="s">
        <v>1359</v>
      </c>
      <c r="C1196" s="84" t="s">
        <v>168</v>
      </c>
      <c r="D1196" s="85">
        <v>94.34</v>
      </c>
      <c r="E1196" s="85">
        <v>13.31</v>
      </c>
      <c r="F1196" s="85">
        <v>107.65</v>
      </c>
      <c r="G1196" s="80"/>
    </row>
    <row r="1197" spans="1:7">
      <c r="A1197" s="82">
        <v>81309</v>
      </c>
      <c r="B1197" s="83" t="s">
        <v>1360</v>
      </c>
      <c r="C1197" s="84" t="s">
        <v>168</v>
      </c>
      <c r="D1197" s="85">
        <v>206.19</v>
      </c>
      <c r="E1197" s="85">
        <v>16.190000000000001</v>
      </c>
      <c r="F1197" s="85">
        <v>222.38</v>
      </c>
      <c r="G1197" s="80"/>
    </row>
    <row r="1198" spans="1:7">
      <c r="A1198" s="82">
        <v>81320</v>
      </c>
      <c r="B1198" s="83" t="s">
        <v>1361</v>
      </c>
      <c r="C1198" s="84" t="s">
        <v>168</v>
      </c>
      <c r="D1198" s="85">
        <v>0.78</v>
      </c>
      <c r="E1198" s="85">
        <v>6.47</v>
      </c>
      <c r="F1198" s="85">
        <v>7.25</v>
      </c>
      <c r="G1198" s="80"/>
    </row>
    <row r="1199" spans="1:7">
      <c r="A1199" s="82">
        <v>81321</v>
      </c>
      <c r="B1199" s="83" t="s">
        <v>1362</v>
      </c>
      <c r="C1199" s="84" t="s">
        <v>168</v>
      </c>
      <c r="D1199" s="85">
        <v>0.99</v>
      </c>
      <c r="E1199" s="85">
        <v>6.47</v>
      </c>
      <c r="F1199" s="85">
        <v>7.46</v>
      </c>
      <c r="G1199" s="80"/>
    </row>
    <row r="1200" spans="1:7">
      <c r="A1200" s="82">
        <v>81322</v>
      </c>
      <c r="B1200" s="83" t="s">
        <v>1363</v>
      </c>
      <c r="C1200" s="84" t="s">
        <v>168</v>
      </c>
      <c r="D1200" s="85">
        <v>2.58</v>
      </c>
      <c r="E1200" s="85">
        <v>6.47</v>
      </c>
      <c r="F1200" s="85">
        <v>9.0500000000000007</v>
      </c>
      <c r="G1200" s="80"/>
    </row>
    <row r="1201" spans="1:7">
      <c r="A1201" s="82">
        <v>81323</v>
      </c>
      <c r="B1201" s="83" t="s">
        <v>1364</v>
      </c>
      <c r="C1201" s="84" t="s">
        <v>168</v>
      </c>
      <c r="D1201" s="85">
        <v>7.49</v>
      </c>
      <c r="E1201" s="85">
        <v>10.07</v>
      </c>
      <c r="F1201" s="85">
        <v>17.559999999999999</v>
      </c>
      <c r="G1201" s="80"/>
    </row>
    <row r="1202" spans="1:7">
      <c r="A1202" s="82">
        <v>81324</v>
      </c>
      <c r="B1202" s="83" t="s">
        <v>1365</v>
      </c>
      <c r="C1202" s="84" t="s">
        <v>168</v>
      </c>
      <c r="D1202" s="85">
        <v>6.27</v>
      </c>
      <c r="E1202" s="85">
        <v>10.07</v>
      </c>
      <c r="F1202" s="85">
        <v>16.34</v>
      </c>
      <c r="G1202" s="80"/>
    </row>
    <row r="1203" spans="1:7">
      <c r="A1203" s="82">
        <v>81325</v>
      </c>
      <c r="B1203" s="83" t="s">
        <v>1366</v>
      </c>
      <c r="C1203" s="84" t="s">
        <v>168</v>
      </c>
      <c r="D1203" s="85">
        <v>28.13</v>
      </c>
      <c r="E1203" s="85">
        <v>10.07</v>
      </c>
      <c r="F1203" s="85">
        <v>38.200000000000003</v>
      </c>
      <c r="G1203" s="80"/>
    </row>
    <row r="1204" spans="1:7">
      <c r="A1204" s="82">
        <v>81326</v>
      </c>
      <c r="B1204" s="83" t="s">
        <v>1367</v>
      </c>
      <c r="C1204" s="84" t="s">
        <v>168</v>
      </c>
      <c r="D1204" s="85">
        <v>106.19</v>
      </c>
      <c r="E1204" s="85">
        <v>13.31</v>
      </c>
      <c r="F1204" s="85">
        <v>119.5</v>
      </c>
      <c r="G1204" s="80"/>
    </row>
    <row r="1205" spans="1:7">
      <c r="A1205" s="82">
        <v>81327</v>
      </c>
      <c r="B1205" s="83" t="s">
        <v>1368</v>
      </c>
      <c r="C1205" s="84" t="s">
        <v>168</v>
      </c>
      <c r="D1205" s="85">
        <v>132.41999999999999</v>
      </c>
      <c r="E1205" s="85">
        <v>13.31</v>
      </c>
      <c r="F1205" s="85">
        <v>145.72999999999999</v>
      </c>
      <c r="G1205" s="80"/>
    </row>
    <row r="1206" spans="1:7">
      <c r="A1206" s="82">
        <v>81328</v>
      </c>
      <c r="B1206" s="83" t="s">
        <v>1369</v>
      </c>
      <c r="C1206" s="84" t="s">
        <v>168</v>
      </c>
      <c r="D1206" s="85">
        <v>216.89</v>
      </c>
      <c r="E1206" s="85">
        <v>16.190000000000001</v>
      </c>
      <c r="F1206" s="85">
        <v>233.08</v>
      </c>
      <c r="G1206" s="80"/>
    </row>
    <row r="1207" spans="1:7">
      <c r="A1207" s="82">
        <v>81340</v>
      </c>
      <c r="B1207" s="83" t="s">
        <v>1370</v>
      </c>
      <c r="C1207" s="84" t="s">
        <v>168</v>
      </c>
      <c r="D1207" s="85">
        <v>4.3099999999999996</v>
      </c>
      <c r="E1207" s="85">
        <v>6.47</v>
      </c>
      <c r="F1207" s="85">
        <v>10.78</v>
      </c>
      <c r="G1207" s="80"/>
    </row>
    <row r="1208" spans="1:7">
      <c r="A1208" s="82">
        <v>81341</v>
      </c>
      <c r="B1208" s="83" t="s">
        <v>1371</v>
      </c>
      <c r="C1208" s="84" t="s">
        <v>168</v>
      </c>
      <c r="D1208" s="85">
        <v>2.2999999999999998</v>
      </c>
      <c r="E1208" s="85">
        <v>7.91</v>
      </c>
      <c r="F1208" s="85">
        <v>10.210000000000001</v>
      </c>
      <c r="G1208" s="80"/>
    </row>
    <row r="1209" spans="1:7">
      <c r="A1209" s="82">
        <v>81342</v>
      </c>
      <c r="B1209" s="83" t="s">
        <v>1372</v>
      </c>
      <c r="C1209" s="84" t="s">
        <v>168</v>
      </c>
      <c r="D1209" s="85">
        <v>3.74</v>
      </c>
      <c r="E1209" s="85">
        <v>7.91</v>
      </c>
      <c r="F1209" s="85">
        <v>11.65</v>
      </c>
      <c r="G1209" s="80"/>
    </row>
    <row r="1210" spans="1:7">
      <c r="A1210" s="82">
        <v>81343</v>
      </c>
      <c r="B1210" s="83" t="s">
        <v>1373</v>
      </c>
      <c r="C1210" s="84" t="s">
        <v>168</v>
      </c>
      <c r="D1210" s="85">
        <v>6.68</v>
      </c>
      <c r="E1210" s="85">
        <v>7.91</v>
      </c>
      <c r="F1210" s="85">
        <v>14.59</v>
      </c>
      <c r="G1210" s="80"/>
    </row>
    <row r="1211" spans="1:7">
      <c r="A1211" s="82">
        <v>81350</v>
      </c>
      <c r="B1211" s="83" t="s">
        <v>1374</v>
      </c>
      <c r="C1211" s="84" t="s">
        <v>168</v>
      </c>
      <c r="D1211" s="85">
        <v>2.56</v>
      </c>
      <c r="E1211" s="85">
        <v>7.19</v>
      </c>
      <c r="F1211" s="85">
        <v>9.75</v>
      </c>
      <c r="G1211" s="80"/>
    </row>
    <row r="1212" spans="1:7">
      <c r="A1212" s="82">
        <v>81351</v>
      </c>
      <c r="B1212" s="83" t="s">
        <v>1375</v>
      </c>
      <c r="C1212" s="84" t="s">
        <v>168</v>
      </c>
      <c r="D1212" s="85">
        <v>3.68</v>
      </c>
      <c r="E1212" s="85">
        <v>7.19</v>
      </c>
      <c r="F1212" s="85">
        <v>10.87</v>
      </c>
      <c r="G1212" s="80"/>
    </row>
    <row r="1213" spans="1:7">
      <c r="A1213" s="82">
        <v>81360</v>
      </c>
      <c r="B1213" s="83" t="s">
        <v>1376</v>
      </c>
      <c r="C1213" s="84" t="s">
        <v>168</v>
      </c>
      <c r="D1213" s="85">
        <v>7.3</v>
      </c>
      <c r="E1213" s="85">
        <v>4.0999999999999996</v>
      </c>
      <c r="F1213" s="85">
        <v>11.4</v>
      </c>
      <c r="G1213" s="80"/>
    </row>
    <row r="1214" spans="1:7">
      <c r="A1214" s="82">
        <v>81361</v>
      </c>
      <c r="B1214" s="83" t="s">
        <v>1377</v>
      </c>
      <c r="C1214" s="84" t="s">
        <v>168</v>
      </c>
      <c r="D1214" s="85">
        <v>3.39</v>
      </c>
      <c r="E1214" s="85">
        <v>7.19</v>
      </c>
      <c r="F1214" s="85">
        <v>10.58</v>
      </c>
      <c r="G1214" s="80"/>
    </row>
    <row r="1215" spans="1:7">
      <c r="A1215" s="82">
        <v>81368</v>
      </c>
      <c r="B1215" s="83" t="s">
        <v>1378</v>
      </c>
      <c r="C1215" s="84" t="s">
        <v>168</v>
      </c>
      <c r="D1215" s="85">
        <v>6.54</v>
      </c>
      <c r="E1215" s="85">
        <v>4.05</v>
      </c>
      <c r="F1215" s="85">
        <v>10.59</v>
      </c>
      <c r="G1215" s="80"/>
    </row>
    <row r="1216" spans="1:7">
      <c r="A1216" s="82">
        <v>81369</v>
      </c>
      <c r="B1216" s="83" t="s">
        <v>1379</v>
      </c>
      <c r="C1216" s="84" t="s">
        <v>168</v>
      </c>
      <c r="D1216" s="85">
        <v>7.11</v>
      </c>
      <c r="E1216" s="85">
        <v>4.0999999999999996</v>
      </c>
      <c r="F1216" s="85">
        <v>11.21</v>
      </c>
      <c r="G1216" s="80"/>
    </row>
    <row r="1217" spans="1:7">
      <c r="A1217" s="82">
        <v>81375</v>
      </c>
      <c r="B1217" s="83" t="s">
        <v>1380</v>
      </c>
      <c r="C1217" s="84" t="s">
        <v>168</v>
      </c>
      <c r="D1217" s="85">
        <v>20.81</v>
      </c>
      <c r="E1217" s="85">
        <v>7.91</v>
      </c>
      <c r="F1217" s="85">
        <v>28.72</v>
      </c>
      <c r="G1217" s="80"/>
    </row>
    <row r="1218" spans="1:7">
      <c r="A1218" s="82">
        <v>81376</v>
      </c>
      <c r="B1218" s="83" t="s">
        <v>1381</v>
      </c>
      <c r="C1218" s="84" t="s">
        <v>168</v>
      </c>
      <c r="D1218" s="85">
        <v>3.34</v>
      </c>
      <c r="E1218" s="85">
        <v>6.47</v>
      </c>
      <c r="F1218" s="85">
        <v>9.81</v>
      </c>
      <c r="G1218" s="80"/>
    </row>
    <row r="1219" spans="1:7">
      <c r="A1219" s="82">
        <v>81380</v>
      </c>
      <c r="B1219" s="83" t="s">
        <v>1382</v>
      </c>
      <c r="C1219" s="84" t="s">
        <v>168</v>
      </c>
      <c r="D1219" s="85">
        <v>13.15</v>
      </c>
      <c r="E1219" s="85">
        <v>7.91</v>
      </c>
      <c r="F1219" s="85">
        <v>21.06</v>
      </c>
      <c r="G1219" s="80"/>
    </row>
    <row r="1220" spans="1:7">
      <c r="A1220" s="82">
        <v>81381</v>
      </c>
      <c r="B1220" s="83" t="s">
        <v>1383</v>
      </c>
      <c r="C1220" s="84" t="s">
        <v>168</v>
      </c>
      <c r="D1220" s="85">
        <v>15.06</v>
      </c>
      <c r="E1220" s="85">
        <v>7.91</v>
      </c>
      <c r="F1220" s="85">
        <v>22.97</v>
      </c>
      <c r="G1220" s="80"/>
    </row>
    <row r="1221" spans="1:7">
      <c r="A1221" s="82">
        <v>81400</v>
      </c>
      <c r="B1221" s="83" t="s">
        <v>1384</v>
      </c>
      <c r="C1221" s="90"/>
      <c r="D1221" s="85">
        <v>0</v>
      </c>
      <c r="E1221" s="85">
        <v>0</v>
      </c>
      <c r="F1221" s="85">
        <v>0</v>
      </c>
      <c r="G1221" s="80"/>
    </row>
    <row r="1222" spans="1:7">
      <c r="A1222" s="82">
        <v>81401</v>
      </c>
      <c r="B1222" s="83" t="s">
        <v>1385</v>
      </c>
      <c r="C1222" s="84" t="s">
        <v>168</v>
      </c>
      <c r="D1222" s="85">
        <v>1.18</v>
      </c>
      <c r="E1222" s="85">
        <v>6.83</v>
      </c>
      <c r="F1222" s="85">
        <v>8.01</v>
      </c>
      <c r="G1222" s="80"/>
    </row>
    <row r="1223" spans="1:7">
      <c r="A1223" s="82">
        <v>81402</v>
      </c>
      <c r="B1223" s="83" t="s">
        <v>1386</v>
      </c>
      <c r="C1223" s="84" t="s">
        <v>168</v>
      </c>
      <c r="D1223" s="85">
        <v>1.6</v>
      </c>
      <c r="E1223" s="85">
        <v>6.83</v>
      </c>
      <c r="F1223" s="85">
        <v>8.43</v>
      </c>
      <c r="G1223" s="80"/>
    </row>
    <row r="1224" spans="1:7">
      <c r="A1224" s="82">
        <v>81403</v>
      </c>
      <c r="B1224" s="83" t="s">
        <v>1387</v>
      </c>
      <c r="C1224" s="84" t="s">
        <v>168</v>
      </c>
      <c r="D1224" s="85">
        <v>4.92</v>
      </c>
      <c r="E1224" s="85">
        <v>6.83</v>
      </c>
      <c r="F1224" s="85">
        <v>11.75</v>
      </c>
      <c r="G1224" s="80"/>
    </row>
    <row r="1225" spans="1:7">
      <c r="A1225" s="82">
        <v>81404</v>
      </c>
      <c r="B1225" s="83" t="s">
        <v>1388</v>
      </c>
      <c r="C1225" s="84" t="s">
        <v>168</v>
      </c>
      <c r="D1225" s="85">
        <v>12.69</v>
      </c>
      <c r="E1225" s="85">
        <v>10.79</v>
      </c>
      <c r="F1225" s="85">
        <v>23.48</v>
      </c>
      <c r="G1225" s="80"/>
    </row>
    <row r="1226" spans="1:7">
      <c r="A1226" s="82">
        <v>81405</v>
      </c>
      <c r="B1226" s="83" t="s">
        <v>1389</v>
      </c>
      <c r="C1226" s="84" t="s">
        <v>168</v>
      </c>
      <c r="D1226" s="85">
        <v>13.39</v>
      </c>
      <c r="E1226" s="85">
        <v>10.79</v>
      </c>
      <c r="F1226" s="85">
        <v>24.18</v>
      </c>
      <c r="G1226" s="80"/>
    </row>
    <row r="1227" spans="1:7">
      <c r="A1227" s="82">
        <v>81406</v>
      </c>
      <c r="B1227" s="83" t="s">
        <v>1390</v>
      </c>
      <c r="C1227" s="84" t="s">
        <v>168</v>
      </c>
      <c r="D1227" s="85">
        <v>36.520000000000003</v>
      </c>
      <c r="E1227" s="85">
        <v>10.79</v>
      </c>
      <c r="F1227" s="85">
        <v>47.31</v>
      </c>
      <c r="G1227" s="80"/>
    </row>
    <row r="1228" spans="1:7">
      <c r="A1228" s="82">
        <v>81407</v>
      </c>
      <c r="B1228" s="83" t="s">
        <v>1391</v>
      </c>
      <c r="C1228" s="84" t="s">
        <v>168</v>
      </c>
      <c r="D1228" s="85">
        <v>63.66</v>
      </c>
      <c r="E1228" s="85">
        <v>16.190000000000001</v>
      </c>
      <c r="F1228" s="85">
        <v>79.849999999999994</v>
      </c>
      <c r="G1228" s="80"/>
    </row>
    <row r="1229" spans="1:7">
      <c r="A1229" s="82">
        <v>81408</v>
      </c>
      <c r="B1229" s="83" t="s">
        <v>1392</v>
      </c>
      <c r="C1229" s="84" t="s">
        <v>168</v>
      </c>
      <c r="D1229" s="85">
        <v>109.3</v>
      </c>
      <c r="E1229" s="85">
        <v>16.190000000000001</v>
      </c>
      <c r="F1229" s="85">
        <v>125.49</v>
      </c>
      <c r="G1229" s="80"/>
    </row>
    <row r="1230" spans="1:7">
      <c r="A1230" s="82">
        <v>81409</v>
      </c>
      <c r="B1230" s="83" t="s">
        <v>1393</v>
      </c>
      <c r="C1230" s="84" t="s">
        <v>168</v>
      </c>
      <c r="D1230" s="85">
        <v>189.18</v>
      </c>
      <c r="E1230" s="85">
        <v>19.79</v>
      </c>
      <c r="F1230" s="85">
        <v>208.97</v>
      </c>
      <c r="G1230" s="80"/>
    </row>
    <row r="1231" spans="1:7">
      <c r="A1231" s="82">
        <v>81420</v>
      </c>
      <c r="B1231" s="83" t="s">
        <v>1394</v>
      </c>
      <c r="C1231" s="84" t="s">
        <v>168</v>
      </c>
      <c r="D1231" s="85">
        <v>3.47</v>
      </c>
      <c r="E1231" s="85">
        <v>6.83</v>
      </c>
      <c r="F1231" s="85">
        <v>10.3</v>
      </c>
      <c r="G1231" s="80"/>
    </row>
    <row r="1232" spans="1:7">
      <c r="A1232" s="82">
        <v>81421</v>
      </c>
      <c r="B1232" s="83" t="s">
        <v>1395</v>
      </c>
      <c r="C1232" s="84" t="s">
        <v>168</v>
      </c>
      <c r="D1232" s="85">
        <v>7.21</v>
      </c>
      <c r="E1232" s="85">
        <v>6.83</v>
      </c>
      <c r="F1232" s="85">
        <v>14.04</v>
      </c>
      <c r="G1232" s="80"/>
    </row>
    <row r="1233" spans="1:7">
      <c r="A1233" s="82">
        <v>81422</v>
      </c>
      <c r="B1233" s="83" t="s">
        <v>1396</v>
      </c>
      <c r="C1233" s="84" t="s">
        <v>168</v>
      </c>
      <c r="D1233" s="85">
        <v>7.81</v>
      </c>
      <c r="E1233" s="85">
        <v>10.79</v>
      </c>
      <c r="F1233" s="85">
        <v>18.600000000000001</v>
      </c>
      <c r="G1233" s="80"/>
    </row>
    <row r="1234" spans="1:7">
      <c r="A1234" s="82">
        <v>81423</v>
      </c>
      <c r="B1234" s="83" t="s">
        <v>1397</v>
      </c>
      <c r="C1234" s="84" t="s">
        <v>168</v>
      </c>
      <c r="D1234" s="85">
        <v>8.86</v>
      </c>
      <c r="E1234" s="85">
        <v>10.79</v>
      </c>
      <c r="F1234" s="85">
        <v>19.649999999999999</v>
      </c>
      <c r="G1234" s="80"/>
    </row>
    <row r="1235" spans="1:7">
      <c r="A1235" s="82">
        <v>81424</v>
      </c>
      <c r="B1235" s="83" t="s">
        <v>1398</v>
      </c>
      <c r="C1235" s="84" t="s">
        <v>168</v>
      </c>
      <c r="D1235" s="85">
        <v>9.8800000000000008</v>
      </c>
      <c r="E1235" s="85">
        <v>10.79</v>
      </c>
      <c r="F1235" s="85">
        <v>20.67</v>
      </c>
      <c r="G1235" s="80"/>
    </row>
    <row r="1236" spans="1:7">
      <c r="A1236" s="82">
        <v>81425</v>
      </c>
      <c r="B1236" s="83" t="s">
        <v>1399</v>
      </c>
      <c r="C1236" s="84" t="s">
        <v>168</v>
      </c>
      <c r="D1236" s="85">
        <v>16.13</v>
      </c>
      <c r="E1236" s="85">
        <v>10.79</v>
      </c>
      <c r="F1236" s="85">
        <v>26.92</v>
      </c>
      <c r="G1236" s="80"/>
    </row>
    <row r="1237" spans="1:7">
      <c r="A1237" s="82">
        <v>81426</v>
      </c>
      <c r="B1237" s="83" t="s">
        <v>1400</v>
      </c>
      <c r="C1237" s="84" t="s">
        <v>168</v>
      </c>
      <c r="D1237" s="85">
        <v>20.95</v>
      </c>
      <c r="E1237" s="85">
        <v>10.79</v>
      </c>
      <c r="F1237" s="85">
        <v>31.74</v>
      </c>
      <c r="G1237" s="80"/>
    </row>
    <row r="1238" spans="1:7">
      <c r="A1238" s="82">
        <v>81427</v>
      </c>
      <c r="B1238" s="83" t="s">
        <v>1401</v>
      </c>
      <c r="C1238" s="84" t="s">
        <v>168</v>
      </c>
      <c r="D1238" s="85">
        <v>50.2</v>
      </c>
      <c r="E1238" s="85">
        <v>16.190000000000001</v>
      </c>
      <c r="F1238" s="85">
        <v>66.39</v>
      </c>
      <c r="G1238" s="80"/>
    </row>
    <row r="1239" spans="1:7">
      <c r="A1239" s="82">
        <v>81428</v>
      </c>
      <c r="B1239" s="83" t="s">
        <v>1402</v>
      </c>
      <c r="C1239" s="84" t="s">
        <v>168</v>
      </c>
      <c r="D1239" s="85">
        <v>78.72</v>
      </c>
      <c r="E1239" s="85">
        <v>16.190000000000001</v>
      </c>
      <c r="F1239" s="85">
        <v>94.91</v>
      </c>
      <c r="G1239" s="80"/>
    </row>
    <row r="1240" spans="1:7">
      <c r="A1240" s="82">
        <v>81429</v>
      </c>
      <c r="B1240" s="83" t="s">
        <v>1403</v>
      </c>
      <c r="C1240" s="84" t="s">
        <v>168</v>
      </c>
      <c r="D1240" s="85">
        <v>151.31</v>
      </c>
      <c r="E1240" s="85">
        <v>19.79</v>
      </c>
      <c r="F1240" s="85">
        <v>171.1</v>
      </c>
      <c r="G1240" s="80"/>
    </row>
    <row r="1241" spans="1:7">
      <c r="A1241" s="82">
        <v>81439</v>
      </c>
      <c r="B1241" s="83" t="s">
        <v>1404</v>
      </c>
      <c r="C1241" s="84" t="s">
        <v>168</v>
      </c>
      <c r="D1241" s="85">
        <v>11.72</v>
      </c>
      <c r="E1241" s="85">
        <v>7.19</v>
      </c>
      <c r="F1241" s="85">
        <v>18.91</v>
      </c>
      <c r="G1241" s="80"/>
    </row>
    <row r="1242" spans="1:7">
      <c r="A1242" s="82">
        <v>81440</v>
      </c>
      <c r="B1242" s="83" t="s">
        <v>1405</v>
      </c>
      <c r="C1242" s="84" t="s">
        <v>168</v>
      </c>
      <c r="D1242" s="85">
        <v>7.23</v>
      </c>
      <c r="E1242" s="85">
        <v>7.19</v>
      </c>
      <c r="F1242" s="85">
        <v>14.42</v>
      </c>
      <c r="G1242" s="80"/>
    </row>
    <row r="1243" spans="1:7">
      <c r="A1243" s="82">
        <v>81441</v>
      </c>
      <c r="B1243" s="83" t="s">
        <v>1406</v>
      </c>
      <c r="C1243" s="84" t="s">
        <v>168</v>
      </c>
      <c r="D1243" s="85">
        <v>5</v>
      </c>
      <c r="E1243" s="85">
        <v>7.19</v>
      </c>
      <c r="F1243" s="85">
        <v>12.19</v>
      </c>
      <c r="G1243" s="80"/>
    </row>
    <row r="1244" spans="1:7">
      <c r="A1244" s="82">
        <v>81442</v>
      </c>
      <c r="B1244" s="83" t="s">
        <v>1407</v>
      </c>
      <c r="C1244" s="84" t="s">
        <v>168</v>
      </c>
      <c r="D1244" s="85">
        <v>5.79</v>
      </c>
      <c r="E1244" s="85">
        <v>7.19</v>
      </c>
      <c r="F1244" s="85">
        <v>12.98</v>
      </c>
      <c r="G1244" s="80"/>
    </row>
    <row r="1245" spans="1:7">
      <c r="A1245" s="82">
        <v>81443</v>
      </c>
      <c r="B1245" s="83" t="s">
        <v>1408</v>
      </c>
      <c r="C1245" s="84" t="s">
        <v>168</v>
      </c>
      <c r="D1245" s="85">
        <v>8.14</v>
      </c>
      <c r="E1245" s="85">
        <v>6.83</v>
      </c>
      <c r="F1245" s="85">
        <v>14.97</v>
      </c>
      <c r="G1245" s="80"/>
    </row>
    <row r="1246" spans="1:7">
      <c r="A1246" s="82">
        <v>81444</v>
      </c>
      <c r="B1246" s="83" t="s">
        <v>1409</v>
      </c>
      <c r="C1246" s="84" t="s">
        <v>168</v>
      </c>
      <c r="D1246" s="85">
        <v>10.17</v>
      </c>
      <c r="E1246" s="85">
        <v>6.83</v>
      </c>
      <c r="F1246" s="85">
        <v>17</v>
      </c>
      <c r="G1246" s="80"/>
    </row>
    <row r="1247" spans="1:7">
      <c r="A1247" s="82">
        <v>81445</v>
      </c>
      <c r="B1247" s="83" t="s">
        <v>1410</v>
      </c>
      <c r="C1247" s="84" t="s">
        <v>168</v>
      </c>
      <c r="D1247" s="85">
        <v>8.2799999999999994</v>
      </c>
      <c r="E1247" s="85">
        <v>6.83</v>
      </c>
      <c r="F1247" s="85">
        <v>15.11</v>
      </c>
      <c r="G1247" s="80"/>
    </row>
    <row r="1248" spans="1:7">
      <c r="A1248" s="82">
        <v>81460</v>
      </c>
      <c r="B1248" s="83" t="s">
        <v>1411</v>
      </c>
      <c r="C1248" s="90"/>
      <c r="D1248" s="85">
        <v>0</v>
      </c>
      <c r="E1248" s="85">
        <v>0</v>
      </c>
      <c r="F1248" s="85">
        <v>0</v>
      </c>
      <c r="G1248" s="80"/>
    </row>
    <row r="1249" spans="1:7">
      <c r="A1249" s="82">
        <v>81461</v>
      </c>
      <c r="B1249" s="83" t="s">
        <v>1412</v>
      </c>
      <c r="C1249" s="84" t="s">
        <v>168</v>
      </c>
      <c r="D1249" s="85">
        <v>7.54</v>
      </c>
      <c r="E1249" s="85">
        <v>3.23</v>
      </c>
      <c r="F1249" s="85">
        <v>10.77</v>
      </c>
      <c r="G1249" s="80"/>
    </row>
    <row r="1250" spans="1:7">
      <c r="A1250" s="82">
        <v>81462</v>
      </c>
      <c r="B1250" s="83" t="s">
        <v>1413</v>
      </c>
      <c r="C1250" s="84" t="s">
        <v>168</v>
      </c>
      <c r="D1250" s="85">
        <v>9.41</v>
      </c>
      <c r="E1250" s="85">
        <v>3.23</v>
      </c>
      <c r="F1250" s="85">
        <v>12.64</v>
      </c>
      <c r="G1250" s="80"/>
    </row>
    <row r="1251" spans="1:7">
      <c r="A1251" s="82">
        <v>81463</v>
      </c>
      <c r="B1251" s="83" t="s">
        <v>1414</v>
      </c>
      <c r="C1251" s="84" t="s">
        <v>168</v>
      </c>
      <c r="D1251" s="85">
        <v>15.6</v>
      </c>
      <c r="E1251" s="85">
        <v>3.23</v>
      </c>
      <c r="F1251" s="85">
        <v>18.829999999999998</v>
      </c>
      <c r="G1251" s="80"/>
    </row>
    <row r="1252" spans="1:7">
      <c r="A1252" s="82">
        <v>81464</v>
      </c>
      <c r="B1252" s="83" t="s">
        <v>1415</v>
      </c>
      <c r="C1252" s="84" t="s">
        <v>168</v>
      </c>
      <c r="D1252" s="85">
        <v>26.45</v>
      </c>
      <c r="E1252" s="85">
        <v>5.03</v>
      </c>
      <c r="F1252" s="85">
        <v>31.48</v>
      </c>
      <c r="G1252" s="80"/>
    </row>
    <row r="1253" spans="1:7">
      <c r="A1253" s="82">
        <v>81465</v>
      </c>
      <c r="B1253" s="83" t="s">
        <v>1416</v>
      </c>
      <c r="C1253" s="84" t="s">
        <v>168</v>
      </c>
      <c r="D1253" s="85">
        <v>31.78</v>
      </c>
      <c r="E1253" s="85">
        <v>5.03</v>
      </c>
      <c r="F1253" s="85">
        <v>36.81</v>
      </c>
      <c r="G1253" s="80"/>
    </row>
    <row r="1254" spans="1:7">
      <c r="A1254" s="82">
        <v>81466</v>
      </c>
      <c r="B1254" s="83" t="s">
        <v>1417</v>
      </c>
      <c r="C1254" s="84" t="s">
        <v>168</v>
      </c>
      <c r="D1254" s="85">
        <v>86.45</v>
      </c>
      <c r="E1254" s="85">
        <v>5.03</v>
      </c>
      <c r="F1254" s="85">
        <v>91.48</v>
      </c>
      <c r="G1254" s="80"/>
    </row>
    <row r="1255" spans="1:7">
      <c r="A1255" s="82">
        <v>81467</v>
      </c>
      <c r="B1255" s="83" t="s">
        <v>1418</v>
      </c>
      <c r="C1255" s="84" t="s">
        <v>168</v>
      </c>
      <c r="D1255" s="85">
        <v>177.1</v>
      </c>
      <c r="E1255" s="85">
        <v>6.83</v>
      </c>
      <c r="F1255" s="85">
        <v>183.93</v>
      </c>
      <c r="G1255" s="80"/>
    </row>
    <row r="1256" spans="1:7">
      <c r="A1256" s="82">
        <v>81500</v>
      </c>
      <c r="B1256" s="83" t="s">
        <v>1419</v>
      </c>
      <c r="C1256" s="90"/>
      <c r="D1256" s="85">
        <v>0</v>
      </c>
      <c r="E1256" s="85">
        <v>0</v>
      </c>
      <c r="F1256" s="85">
        <v>0</v>
      </c>
      <c r="G1256" s="80"/>
    </row>
    <row r="1257" spans="1:7">
      <c r="A1257" s="82">
        <v>81501</v>
      </c>
      <c r="B1257" s="83" t="s">
        <v>1420</v>
      </c>
      <c r="C1257" s="84" t="s">
        <v>168</v>
      </c>
      <c r="D1257" s="85">
        <v>58.94</v>
      </c>
      <c r="E1257" s="85">
        <v>0</v>
      </c>
      <c r="F1257" s="85">
        <v>58.94</v>
      </c>
      <c r="G1257" s="80"/>
    </row>
    <row r="1258" spans="1:7">
      <c r="A1258" s="82">
        <v>81502</v>
      </c>
      <c r="B1258" s="83" t="s">
        <v>1421</v>
      </c>
      <c r="C1258" s="84" t="s">
        <v>168</v>
      </c>
      <c r="D1258" s="85">
        <v>9.17</v>
      </c>
      <c r="E1258" s="85">
        <v>0</v>
      </c>
      <c r="F1258" s="85">
        <v>9.17</v>
      </c>
      <c r="G1258" s="80"/>
    </row>
    <row r="1259" spans="1:7">
      <c r="A1259" s="82">
        <v>81503</v>
      </c>
      <c r="B1259" s="83" t="s">
        <v>1422</v>
      </c>
      <c r="C1259" s="84" t="s">
        <v>168</v>
      </c>
      <c r="D1259" s="85">
        <v>17.91</v>
      </c>
      <c r="E1259" s="85">
        <v>0</v>
      </c>
      <c r="F1259" s="85">
        <v>17.91</v>
      </c>
      <c r="G1259" s="80"/>
    </row>
    <row r="1260" spans="1:7">
      <c r="A1260" s="82">
        <v>81504</v>
      </c>
      <c r="B1260" s="83" t="s">
        <v>1423</v>
      </c>
      <c r="C1260" s="84" t="s">
        <v>168</v>
      </c>
      <c r="D1260" s="85">
        <v>48.93</v>
      </c>
      <c r="E1260" s="85">
        <v>0</v>
      </c>
      <c r="F1260" s="85">
        <v>48.93</v>
      </c>
      <c r="G1260" s="80"/>
    </row>
    <row r="1261" spans="1:7">
      <c r="A1261" s="82">
        <v>81535</v>
      </c>
      <c r="B1261" s="83" t="s">
        <v>1424</v>
      </c>
      <c r="C1261" s="90"/>
      <c r="D1261" s="85">
        <v>0</v>
      </c>
      <c r="E1261" s="85">
        <v>0</v>
      </c>
      <c r="F1261" s="85">
        <v>0</v>
      </c>
      <c r="G1261" s="80"/>
    </row>
    <row r="1262" spans="1:7">
      <c r="A1262" s="82">
        <v>81536</v>
      </c>
      <c r="B1262" s="83" t="s">
        <v>1425</v>
      </c>
      <c r="C1262" s="84" t="s">
        <v>168</v>
      </c>
      <c r="D1262" s="85">
        <v>2.4</v>
      </c>
      <c r="E1262" s="85">
        <v>6.47</v>
      </c>
      <c r="F1262" s="85">
        <v>8.8699999999999992</v>
      </c>
      <c r="G1262" s="80"/>
    </row>
    <row r="1263" spans="1:7">
      <c r="A1263" s="82">
        <v>81537</v>
      </c>
      <c r="B1263" s="83" t="s">
        <v>1426</v>
      </c>
      <c r="C1263" s="84" t="s">
        <v>168</v>
      </c>
      <c r="D1263" s="85">
        <v>3.81</v>
      </c>
      <c r="E1263" s="85">
        <v>6.47</v>
      </c>
      <c r="F1263" s="85">
        <v>10.28</v>
      </c>
      <c r="G1263" s="80"/>
    </row>
    <row r="1264" spans="1:7">
      <c r="A1264" s="82">
        <v>81538</v>
      </c>
      <c r="B1264" s="83" t="s">
        <v>1427</v>
      </c>
      <c r="C1264" s="84" t="s">
        <v>168</v>
      </c>
      <c r="D1264" s="85">
        <v>7.79</v>
      </c>
      <c r="E1264" s="85">
        <v>6.47</v>
      </c>
      <c r="F1264" s="85">
        <v>14.26</v>
      </c>
      <c r="G1264" s="80"/>
    </row>
    <row r="1265" spans="1:7">
      <c r="A1265" s="82">
        <v>81539</v>
      </c>
      <c r="B1265" s="83" t="s">
        <v>1428</v>
      </c>
      <c r="C1265" s="84" t="s">
        <v>168</v>
      </c>
      <c r="D1265" s="85">
        <v>14.09</v>
      </c>
      <c r="E1265" s="85">
        <v>10.07</v>
      </c>
      <c r="F1265" s="85">
        <v>24.16</v>
      </c>
      <c r="G1265" s="80"/>
    </row>
    <row r="1266" spans="1:7">
      <c r="A1266" s="82">
        <v>81540</v>
      </c>
      <c r="B1266" s="83" t="s">
        <v>1429</v>
      </c>
      <c r="C1266" s="84" t="s">
        <v>168</v>
      </c>
      <c r="D1266" s="85">
        <v>14.82</v>
      </c>
      <c r="E1266" s="85">
        <v>10.07</v>
      </c>
      <c r="F1266" s="85">
        <v>24.89</v>
      </c>
      <c r="G1266" s="80"/>
    </row>
    <row r="1267" spans="1:7">
      <c r="A1267" s="82">
        <v>81541</v>
      </c>
      <c r="B1267" s="83" t="s">
        <v>1430</v>
      </c>
      <c r="C1267" s="84" t="s">
        <v>168</v>
      </c>
      <c r="D1267" s="85">
        <v>40.29</v>
      </c>
      <c r="E1267" s="85">
        <v>10.07</v>
      </c>
      <c r="F1267" s="85">
        <v>50.36</v>
      </c>
      <c r="G1267" s="80"/>
    </row>
    <row r="1268" spans="1:7">
      <c r="A1268" s="82">
        <v>81550</v>
      </c>
      <c r="B1268" s="83" t="s">
        <v>1431</v>
      </c>
      <c r="C1268" s="84" t="s">
        <v>168</v>
      </c>
      <c r="D1268" s="85">
        <v>12.43</v>
      </c>
      <c r="E1268" s="85">
        <v>10.07</v>
      </c>
      <c r="F1268" s="85">
        <v>22.5</v>
      </c>
      <c r="G1268" s="80"/>
    </row>
    <row r="1269" spans="1:7">
      <c r="A1269" s="82">
        <v>81551</v>
      </c>
      <c r="B1269" s="83" t="s">
        <v>1432</v>
      </c>
      <c r="C1269" s="84" t="s">
        <v>168</v>
      </c>
      <c r="D1269" s="85">
        <v>38</v>
      </c>
      <c r="E1269" s="85">
        <v>13.31</v>
      </c>
      <c r="F1269" s="85">
        <v>51.31</v>
      </c>
      <c r="G1269" s="80"/>
    </row>
    <row r="1270" spans="1:7">
      <c r="A1270" s="82">
        <v>81570</v>
      </c>
      <c r="B1270" s="83" t="s">
        <v>1433</v>
      </c>
      <c r="C1270" s="90"/>
      <c r="D1270" s="85">
        <v>0</v>
      </c>
      <c r="E1270" s="85">
        <v>0</v>
      </c>
      <c r="F1270" s="85">
        <v>0</v>
      </c>
      <c r="G1270" s="80"/>
    </row>
    <row r="1271" spans="1:7">
      <c r="A1271" s="82">
        <v>81571</v>
      </c>
      <c r="B1271" s="83" t="s">
        <v>1434</v>
      </c>
      <c r="C1271" s="84" t="s">
        <v>168</v>
      </c>
      <c r="D1271" s="85">
        <v>9.9499999999999993</v>
      </c>
      <c r="E1271" s="85">
        <v>9.35</v>
      </c>
      <c r="F1271" s="85">
        <v>19.3</v>
      </c>
      <c r="G1271" s="80"/>
    </row>
    <row r="1272" spans="1:7">
      <c r="A1272" s="82">
        <v>81572</v>
      </c>
      <c r="B1272" s="83" t="s">
        <v>1435</v>
      </c>
      <c r="C1272" s="84" t="s">
        <v>168</v>
      </c>
      <c r="D1272" s="85">
        <v>29.36</v>
      </c>
      <c r="E1272" s="85">
        <v>14.39</v>
      </c>
      <c r="F1272" s="85">
        <v>43.75</v>
      </c>
      <c r="G1272" s="80"/>
    </row>
    <row r="1273" spans="1:7">
      <c r="A1273" s="82">
        <v>81580</v>
      </c>
      <c r="B1273" s="83" t="s">
        <v>1436</v>
      </c>
      <c r="C1273" s="84" t="s">
        <v>158</v>
      </c>
      <c r="D1273" s="85">
        <v>0</v>
      </c>
      <c r="E1273" s="85">
        <v>0</v>
      </c>
      <c r="F1273" s="85">
        <v>0</v>
      </c>
      <c r="G1273" s="80"/>
    </row>
    <row r="1274" spans="1:7">
      <c r="A1274" s="82">
        <v>81581</v>
      </c>
      <c r="B1274" s="83" t="s">
        <v>1437</v>
      </c>
      <c r="C1274" s="84" t="s">
        <v>168</v>
      </c>
      <c r="D1274" s="85">
        <v>0.97</v>
      </c>
      <c r="E1274" s="85">
        <v>3.23</v>
      </c>
      <c r="F1274" s="85">
        <v>4.2</v>
      </c>
      <c r="G1274" s="80"/>
    </row>
    <row r="1275" spans="1:7">
      <c r="A1275" s="82">
        <v>81600</v>
      </c>
      <c r="B1275" s="83" t="s">
        <v>1438</v>
      </c>
      <c r="C1275" s="90"/>
      <c r="D1275" s="85">
        <v>0</v>
      </c>
      <c r="E1275" s="85">
        <v>0</v>
      </c>
      <c r="F1275" s="85">
        <v>0</v>
      </c>
      <c r="G1275" s="80"/>
    </row>
    <row r="1276" spans="1:7">
      <c r="A1276" s="82">
        <v>81601</v>
      </c>
      <c r="B1276" s="83" t="s">
        <v>1304</v>
      </c>
      <c r="C1276" s="90"/>
      <c r="D1276" s="85">
        <v>0</v>
      </c>
      <c r="E1276" s="85">
        <v>0</v>
      </c>
      <c r="F1276" s="85">
        <v>0</v>
      </c>
      <c r="G1276" s="80"/>
    </row>
    <row r="1277" spans="1:7">
      <c r="A1277" s="82">
        <v>81602</v>
      </c>
      <c r="B1277" s="83" t="s">
        <v>1439</v>
      </c>
      <c r="C1277" s="84" t="s">
        <v>168</v>
      </c>
      <c r="D1277" s="85">
        <v>2.76</v>
      </c>
      <c r="E1277" s="85">
        <v>5.03</v>
      </c>
      <c r="F1277" s="85">
        <v>7.79</v>
      </c>
      <c r="G1277" s="80"/>
    </row>
    <row r="1278" spans="1:7">
      <c r="A1278" s="82">
        <v>81640</v>
      </c>
      <c r="B1278" s="83" t="s">
        <v>1335</v>
      </c>
      <c r="C1278" s="90"/>
      <c r="D1278" s="85">
        <v>0</v>
      </c>
      <c r="E1278" s="85">
        <v>0</v>
      </c>
      <c r="F1278" s="85">
        <v>0</v>
      </c>
      <c r="G1278" s="80"/>
    </row>
    <row r="1279" spans="1:7">
      <c r="A1279" s="82">
        <v>81641</v>
      </c>
      <c r="B1279" s="83" t="s">
        <v>1440</v>
      </c>
      <c r="C1279" s="84" t="s">
        <v>168</v>
      </c>
      <c r="D1279" s="85">
        <v>4.5599999999999996</v>
      </c>
      <c r="E1279" s="85">
        <v>2.5099999999999998</v>
      </c>
      <c r="F1279" s="85">
        <v>7.07</v>
      </c>
      <c r="G1279" s="80"/>
    </row>
    <row r="1280" spans="1:7">
      <c r="A1280" s="82">
        <v>81642</v>
      </c>
      <c r="B1280" s="83" t="s">
        <v>1441</v>
      </c>
      <c r="C1280" s="84" t="s">
        <v>168</v>
      </c>
      <c r="D1280" s="85">
        <v>8.84</v>
      </c>
      <c r="E1280" s="85">
        <v>3.23</v>
      </c>
      <c r="F1280" s="85">
        <v>12.07</v>
      </c>
      <c r="G1280" s="80"/>
    </row>
    <row r="1281" spans="1:7">
      <c r="A1281" s="82">
        <v>81643</v>
      </c>
      <c r="B1281" s="83" t="s">
        <v>1442</v>
      </c>
      <c r="C1281" s="84" t="s">
        <v>168</v>
      </c>
      <c r="D1281" s="85">
        <v>12.25</v>
      </c>
      <c r="E1281" s="85">
        <v>4.3099999999999996</v>
      </c>
      <c r="F1281" s="85">
        <v>16.559999999999999</v>
      </c>
      <c r="G1281" s="80"/>
    </row>
    <row r="1282" spans="1:7">
      <c r="A1282" s="82">
        <v>81660</v>
      </c>
      <c r="B1282" s="83" t="s">
        <v>1443</v>
      </c>
      <c r="C1282" s="90"/>
      <c r="D1282" s="85">
        <v>0</v>
      </c>
      <c r="E1282" s="85">
        <v>0</v>
      </c>
      <c r="F1282" s="85">
        <v>0</v>
      </c>
      <c r="G1282" s="80"/>
    </row>
    <row r="1283" spans="1:7">
      <c r="A1283" s="82">
        <v>81661</v>
      </c>
      <c r="B1283" s="83" t="s">
        <v>1444</v>
      </c>
      <c r="C1283" s="84" t="s">
        <v>168</v>
      </c>
      <c r="D1283" s="85">
        <v>17.22</v>
      </c>
      <c r="E1283" s="85">
        <v>7.91</v>
      </c>
      <c r="F1283" s="85">
        <v>25.13</v>
      </c>
      <c r="G1283" s="80"/>
    </row>
    <row r="1284" spans="1:7">
      <c r="A1284" s="82">
        <v>81662</v>
      </c>
      <c r="B1284" s="83" t="s">
        <v>1445</v>
      </c>
      <c r="C1284" s="84" t="s">
        <v>168</v>
      </c>
      <c r="D1284" s="85">
        <v>22.78</v>
      </c>
      <c r="E1284" s="85">
        <v>7.91</v>
      </c>
      <c r="F1284" s="85">
        <v>30.69</v>
      </c>
      <c r="G1284" s="80"/>
    </row>
    <row r="1285" spans="1:7">
      <c r="A1285" s="82">
        <v>81663</v>
      </c>
      <c r="B1285" s="83" t="s">
        <v>1446</v>
      </c>
      <c r="C1285" s="84" t="s">
        <v>168</v>
      </c>
      <c r="D1285" s="85">
        <v>35.93</v>
      </c>
      <c r="E1285" s="85">
        <v>7.91</v>
      </c>
      <c r="F1285" s="85">
        <v>43.84</v>
      </c>
      <c r="G1285" s="80"/>
    </row>
    <row r="1286" spans="1:7">
      <c r="A1286" s="82">
        <v>81664</v>
      </c>
      <c r="B1286" s="83" t="s">
        <v>1447</v>
      </c>
      <c r="C1286" s="84" t="s">
        <v>168</v>
      </c>
      <c r="D1286" s="85">
        <v>36.880000000000003</v>
      </c>
      <c r="E1286" s="85">
        <v>7.91</v>
      </c>
      <c r="F1286" s="85">
        <v>44.79</v>
      </c>
      <c r="G1286" s="80"/>
    </row>
    <row r="1287" spans="1:7">
      <c r="A1287" s="82">
        <v>81665</v>
      </c>
      <c r="B1287" s="83" t="s">
        <v>1448</v>
      </c>
      <c r="C1287" s="84" t="s">
        <v>168</v>
      </c>
      <c r="D1287" s="85">
        <v>66.150000000000006</v>
      </c>
      <c r="E1287" s="85">
        <v>7.91</v>
      </c>
      <c r="F1287" s="85">
        <v>74.06</v>
      </c>
      <c r="G1287" s="80"/>
    </row>
    <row r="1288" spans="1:7">
      <c r="A1288" s="82">
        <v>81666</v>
      </c>
      <c r="B1288" s="83" t="s">
        <v>1449</v>
      </c>
      <c r="C1288" s="84" t="s">
        <v>168</v>
      </c>
      <c r="D1288" s="85">
        <v>73.760000000000005</v>
      </c>
      <c r="E1288" s="85">
        <v>7.91</v>
      </c>
      <c r="F1288" s="85">
        <v>81.67</v>
      </c>
      <c r="G1288" s="80"/>
    </row>
    <row r="1289" spans="1:7">
      <c r="A1289" s="82">
        <v>81679</v>
      </c>
      <c r="B1289" s="83" t="s">
        <v>1450</v>
      </c>
      <c r="C1289" s="84" t="s">
        <v>168</v>
      </c>
      <c r="D1289" s="85">
        <v>8.0399999999999991</v>
      </c>
      <c r="E1289" s="85">
        <v>7.91</v>
      </c>
      <c r="F1289" s="85">
        <v>15.95</v>
      </c>
      <c r="G1289" s="80"/>
    </row>
    <row r="1290" spans="1:7">
      <c r="A1290" s="82">
        <v>81680</v>
      </c>
      <c r="B1290" s="83" t="s">
        <v>1451</v>
      </c>
      <c r="C1290" s="84" t="s">
        <v>168</v>
      </c>
      <c r="D1290" s="85">
        <v>8.14</v>
      </c>
      <c r="E1290" s="85">
        <v>7.91</v>
      </c>
      <c r="F1290" s="85">
        <v>16.05</v>
      </c>
      <c r="G1290" s="80"/>
    </row>
    <row r="1291" spans="1:7">
      <c r="A1291" s="82">
        <v>81681</v>
      </c>
      <c r="B1291" s="83" t="s">
        <v>1452</v>
      </c>
      <c r="C1291" s="84" t="s">
        <v>168</v>
      </c>
      <c r="D1291" s="85">
        <v>11.22</v>
      </c>
      <c r="E1291" s="85">
        <v>7.91</v>
      </c>
      <c r="F1291" s="85">
        <v>19.13</v>
      </c>
      <c r="G1291" s="80"/>
    </row>
    <row r="1292" spans="1:7">
      <c r="A1292" s="82">
        <v>81690</v>
      </c>
      <c r="B1292" s="83" t="s">
        <v>1453</v>
      </c>
      <c r="C1292" s="84" t="s">
        <v>168</v>
      </c>
      <c r="D1292" s="85">
        <v>13.65</v>
      </c>
      <c r="E1292" s="85">
        <v>7.91</v>
      </c>
      <c r="F1292" s="85">
        <v>21.56</v>
      </c>
      <c r="G1292" s="80"/>
    </row>
    <row r="1293" spans="1:7">
      <c r="A1293" s="82">
        <v>81691</v>
      </c>
      <c r="B1293" s="83" t="s">
        <v>1454</v>
      </c>
      <c r="C1293" s="84" t="s">
        <v>168</v>
      </c>
      <c r="D1293" s="85">
        <v>11.75</v>
      </c>
      <c r="E1293" s="85">
        <v>7.91</v>
      </c>
      <c r="F1293" s="85">
        <v>19.66</v>
      </c>
      <c r="G1293" s="80"/>
    </row>
    <row r="1294" spans="1:7">
      <c r="A1294" s="82">
        <v>81695</v>
      </c>
      <c r="B1294" s="83" t="s">
        <v>1455</v>
      </c>
      <c r="C1294" s="87" t="s">
        <v>301</v>
      </c>
      <c r="D1294" s="85">
        <v>16.440000000000001</v>
      </c>
      <c r="E1294" s="85">
        <v>18.71</v>
      </c>
      <c r="F1294" s="85">
        <v>35.15</v>
      </c>
      <c r="G1294" s="80"/>
    </row>
    <row r="1295" spans="1:7">
      <c r="A1295" s="82">
        <v>81696</v>
      </c>
      <c r="B1295" s="83" t="s">
        <v>1456</v>
      </c>
      <c r="C1295" s="87" t="s">
        <v>301</v>
      </c>
      <c r="D1295" s="85">
        <v>40.72</v>
      </c>
      <c r="E1295" s="85">
        <v>20.149999999999999</v>
      </c>
      <c r="F1295" s="85">
        <v>60.87</v>
      </c>
      <c r="G1295" s="80"/>
    </row>
    <row r="1296" spans="1:7">
      <c r="A1296" s="82">
        <v>81697</v>
      </c>
      <c r="B1296" s="83" t="s">
        <v>1457</v>
      </c>
      <c r="C1296" s="87" t="s">
        <v>301</v>
      </c>
      <c r="D1296" s="85">
        <v>97.97</v>
      </c>
      <c r="E1296" s="85">
        <v>21.59</v>
      </c>
      <c r="F1296" s="85">
        <v>119.56</v>
      </c>
      <c r="G1296" s="80"/>
    </row>
    <row r="1297" spans="1:7">
      <c r="A1297" s="82">
        <v>81700</v>
      </c>
      <c r="B1297" s="83" t="s">
        <v>1424</v>
      </c>
      <c r="C1297" s="90"/>
      <c r="D1297" s="85">
        <v>0</v>
      </c>
      <c r="E1297" s="85">
        <v>0</v>
      </c>
      <c r="F1297" s="85">
        <v>0</v>
      </c>
      <c r="G1297" s="80"/>
    </row>
    <row r="1298" spans="1:7">
      <c r="A1298" s="82">
        <v>81701</v>
      </c>
      <c r="B1298" s="83" t="s">
        <v>1458</v>
      </c>
      <c r="C1298" s="84" t="s">
        <v>168</v>
      </c>
      <c r="D1298" s="85">
        <v>4.5</v>
      </c>
      <c r="E1298" s="85">
        <v>8.99</v>
      </c>
      <c r="F1298" s="85">
        <v>13.49</v>
      </c>
      <c r="G1298" s="80"/>
    </row>
    <row r="1299" spans="1:7">
      <c r="A1299" s="82">
        <v>81702</v>
      </c>
      <c r="B1299" s="83" t="s">
        <v>1459</v>
      </c>
      <c r="C1299" s="84" t="s">
        <v>168</v>
      </c>
      <c r="D1299" s="85">
        <v>29.66</v>
      </c>
      <c r="E1299" s="85">
        <v>11.87</v>
      </c>
      <c r="F1299" s="85">
        <v>41.53</v>
      </c>
      <c r="G1299" s="80"/>
    </row>
    <row r="1300" spans="1:7">
      <c r="A1300" s="82">
        <v>81730</v>
      </c>
      <c r="B1300" s="83" t="s">
        <v>1460</v>
      </c>
      <c r="C1300" s="84" t="s">
        <v>168</v>
      </c>
      <c r="D1300" s="85">
        <v>5.44</v>
      </c>
      <c r="E1300" s="85">
        <v>10.07</v>
      </c>
      <c r="F1300" s="85">
        <v>15.51</v>
      </c>
      <c r="G1300" s="80"/>
    </row>
    <row r="1301" spans="1:7">
      <c r="A1301" s="82">
        <v>81731</v>
      </c>
      <c r="B1301" s="83" t="s">
        <v>1461</v>
      </c>
      <c r="C1301" s="84" t="s">
        <v>168</v>
      </c>
      <c r="D1301" s="85">
        <v>11.56</v>
      </c>
      <c r="E1301" s="85">
        <v>10.07</v>
      </c>
      <c r="F1301" s="85">
        <v>21.63</v>
      </c>
      <c r="G1301" s="80"/>
    </row>
    <row r="1302" spans="1:7">
      <c r="A1302" s="82">
        <v>81732</v>
      </c>
      <c r="B1302" s="83" t="s">
        <v>1462</v>
      </c>
      <c r="C1302" s="84" t="s">
        <v>168</v>
      </c>
      <c r="D1302" s="85">
        <v>24.93</v>
      </c>
      <c r="E1302" s="85">
        <v>12.95</v>
      </c>
      <c r="F1302" s="85">
        <v>37.880000000000003</v>
      </c>
      <c r="G1302" s="80"/>
    </row>
    <row r="1303" spans="1:7">
      <c r="A1303" s="82">
        <v>81733</v>
      </c>
      <c r="B1303" s="83" t="s">
        <v>1463</v>
      </c>
      <c r="C1303" s="84" t="s">
        <v>168</v>
      </c>
      <c r="D1303" s="85">
        <v>30.37</v>
      </c>
      <c r="E1303" s="85">
        <v>16.190000000000001</v>
      </c>
      <c r="F1303" s="85">
        <v>46.56</v>
      </c>
      <c r="G1303" s="80"/>
    </row>
    <row r="1304" spans="1:7">
      <c r="A1304" s="82">
        <v>81734</v>
      </c>
      <c r="B1304" s="83" t="s">
        <v>1464</v>
      </c>
      <c r="C1304" s="84" t="s">
        <v>168</v>
      </c>
      <c r="D1304" s="85">
        <v>5.79</v>
      </c>
      <c r="E1304" s="85">
        <v>10.07</v>
      </c>
      <c r="F1304" s="85">
        <v>15.86</v>
      </c>
      <c r="G1304" s="80"/>
    </row>
    <row r="1305" spans="1:7">
      <c r="A1305" s="82">
        <v>81735</v>
      </c>
      <c r="B1305" s="83" t="s">
        <v>1465</v>
      </c>
      <c r="C1305" s="84" t="s">
        <v>168</v>
      </c>
      <c r="D1305" s="85">
        <v>11.26</v>
      </c>
      <c r="E1305" s="85">
        <v>10.07</v>
      </c>
      <c r="F1305" s="85">
        <v>21.33</v>
      </c>
      <c r="G1305" s="80"/>
    </row>
    <row r="1306" spans="1:7">
      <c r="A1306" s="82">
        <v>81736</v>
      </c>
      <c r="B1306" s="83" t="s">
        <v>1466</v>
      </c>
      <c r="C1306" s="84" t="s">
        <v>168</v>
      </c>
      <c r="D1306" s="85">
        <v>30.85</v>
      </c>
      <c r="E1306" s="85">
        <v>12.95</v>
      </c>
      <c r="F1306" s="85">
        <v>43.8</v>
      </c>
      <c r="G1306" s="80"/>
    </row>
    <row r="1307" spans="1:7">
      <c r="A1307" s="82">
        <v>81737</v>
      </c>
      <c r="B1307" s="83" t="s">
        <v>1467</v>
      </c>
      <c r="C1307" s="84" t="s">
        <v>168</v>
      </c>
      <c r="D1307" s="85">
        <v>47.17</v>
      </c>
      <c r="E1307" s="85">
        <v>16.190000000000001</v>
      </c>
      <c r="F1307" s="85">
        <v>63.36</v>
      </c>
      <c r="G1307" s="80"/>
    </row>
    <row r="1308" spans="1:7">
      <c r="A1308" s="82">
        <v>81750</v>
      </c>
      <c r="B1308" s="83" t="s">
        <v>1468</v>
      </c>
      <c r="C1308" s="90"/>
      <c r="D1308" s="85">
        <v>0</v>
      </c>
      <c r="E1308" s="85">
        <v>0</v>
      </c>
      <c r="F1308" s="85">
        <v>0</v>
      </c>
      <c r="G1308" s="80"/>
    </row>
    <row r="1309" spans="1:7">
      <c r="A1309" s="82">
        <v>81751</v>
      </c>
      <c r="B1309" s="83" t="s">
        <v>1469</v>
      </c>
      <c r="C1309" s="84" t="s">
        <v>168</v>
      </c>
      <c r="D1309" s="85">
        <v>27.34</v>
      </c>
      <c r="E1309" s="85">
        <v>2.87</v>
      </c>
      <c r="F1309" s="85">
        <v>30.21</v>
      </c>
      <c r="G1309" s="80"/>
    </row>
    <row r="1310" spans="1:7">
      <c r="A1310" s="82">
        <v>81752</v>
      </c>
      <c r="B1310" s="83" t="s">
        <v>1470</v>
      </c>
      <c r="C1310" s="84" t="s">
        <v>168</v>
      </c>
      <c r="D1310" s="85">
        <v>51.42</v>
      </c>
      <c r="E1310" s="85">
        <v>2.87</v>
      </c>
      <c r="F1310" s="85">
        <v>54.29</v>
      </c>
      <c r="G1310" s="80"/>
    </row>
    <row r="1311" spans="1:7">
      <c r="A1311" s="82">
        <v>81760</v>
      </c>
      <c r="B1311" s="83" t="s">
        <v>1471</v>
      </c>
      <c r="C1311" s="84" t="s">
        <v>168</v>
      </c>
      <c r="D1311" s="85">
        <v>18.420000000000002</v>
      </c>
      <c r="E1311" s="85">
        <v>2.87</v>
      </c>
      <c r="F1311" s="85">
        <v>21.29</v>
      </c>
      <c r="G1311" s="80"/>
    </row>
    <row r="1312" spans="1:7">
      <c r="A1312" s="82">
        <v>81761</v>
      </c>
      <c r="B1312" s="83" t="s">
        <v>1472</v>
      </c>
      <c r="C1312" s="84" t="s">
        <v>168</v>
      </c>
      <c r="D1312" s="85">
        <v>36.450000000000003</v>
      </c>
      <c r="E1312" s="85">
        <v>2.87</v>
      </c>
      <c r="F1312" s="85">
        <v>39.32</v>
      </c>
      <c r="G1312" s="80"/>
    </row>
    <row r="1313" spans="1:7">
      <c r="A1313" s="82">
        <v>81770</v>
      </c>
      <c r="B1313" s="83" t="s">
        <v>1473</v>
      </c>
      <c r="C1313" s="84" t="s">
        <v>168</v>
      </c>
      <c r="D1313" s="85">
        <v>6.41</v>
      </c>
      <c r="E1313" s="85">
        <v>2.87</v>
      </c>
      <c r="F1313" s="85">
        <v>9.2799999999999994</v>
      </c>
      <c r="G1313" s="80"/>
    </row>
    <row r="1314" spans="1:7">
      <c r="A1314" s="82">
        <v>81771</v>
      </c>
      <c r="B1314" s="83" t="s">
        <v>1474</v>
      </c>
      <c r="C1314" s="84" t="s">
        <v>168</v>
      </c>
      <c r="D1314" s="85">
        <v>11.91</v>
      </c>
      <c r="E1314" s="85">
        <v>2.87</v>
      </c>
      <c r="F1314" s="85">
        <v>14.78</v>
      </c>
      <c r="G1314" s="80"/>
    </row>
    <row r="1315" spans="1:7">
      <c r="A1315" s="82">
        <v>81778</v>
      </c>
      <c r="B1315" s="83" t="s">
        <v>1475</v>
      </c>
      <c r="C1315" s="84" t="s">
        <v>168</v>
      </c>
      <c r="D1315" s="85">
        <v>36.24</v>
      </c>
      <c r="E1315" s="85">
        <v>2.87</v>
      </c>
      <c r="F1315" s="85">
        <v>39.11</v>
      </c>
      <c r="G1315" s="80"/>
    </row>
    <row r="1316" spans="1:7">
      <c r="A1316" s="82">
        <v>81779</v>
      </c>
      <c r="B1316" s="83" t="s">
        <v>1476</v>
      </c>
      <c r="C1316" s="84" t="s">
        <v>168</v>
      </c>
      <c r="D1316" s="85">
        <v>17.72</v>
      </c>
      <c r="E1316" s="85">
        <v>2.87</v>
      </c>
      <c r="F1316" s="85">
        <v>20.59</v>
      </c>
      <c r="G1316" s="80"/>
    </row>
    <row r="1317" spans="1:7">
      <c r="A1317" s="82">
        <v>81783</v>
      </c>
      <c r="B1317" s="83" t="s">
        <v>1477</v>
      </c>
      <c r="C1317" s="84" t="s">
        <v>168</v>
      </c>
      <c r="D1317" s="85">
        <v>27.28</v>
      </c>
      <c r="E1317" s="85">
        <v>2.87</v>
      </c>
      <c r="F1317" s="85">
        <v>30.15</v>
      </c>
      <c r="G1317" s="80"/>
    </row>
    <row r="1318" spans="1:7">
      <c r="A1318" s="82">
        <v>81784</v>
      </c>
      <c r="B1318" s="83" t="s">
        <v>1478</v>
      </c>
      <c r="C1318" s="84" t="s">
        <v>168</v>
      </c>
      <c r="D1318" s="85">
        <v>46.78</v>
      </c>
      <c r="E1318" s="85">
        <v>2.87</v>
      </c>
      <c r="F1318" s="85">
        <v>49.65</v>
      </c>
      <c r="G1318" s="80"/>
    </row>
    <row r="1319" spans="1:7">
      <c r="A1319" s="82">
        <v>81785</v>
      </c>
      <c r="B1319" s="83" t="s">
        <v>1479</v>
      </c>
      <c r="C1319" s="84" t="s">
        <v>168</v>
      </c>
      <c r="D1319" s="85">
        <v>21.68</v>
      </c>
      <c r="E1319" s="85">
        <v>2.87</v>
      </c>
      <c r="F1319" s="85">
        <v>24.55</v>
      </c>
      <c r="G1319" s="80"/>
    </row>
    <row r="1320" spans="1:7">
      <c r="A1320" s="82">
        <v>81786</v>
      </c>
      <c r="B1320" s="83" t="s">
        <v>1480</v>
      </c>
      <c r="C1320" s="84" t="s">
        <v>168</v>
      </c>
      <c r="D1320" s="85">
        <v>21.68</v>
      </c>
      <c r="E1320" s="85">
        <v>2.87</v>
      </c>
      <c r="F1320" s="85">
        <v>24.55</v>
      </c>
      <c r="G1320" s="80"/>
    </row>
    <row r="1321" spans="1:7">
      <c r="A1321" s="82">
        <v>81790</v>
      </c>
      <c r="B1321" s="83" t="s">
        <v>1481</v>
      </c>
      <c r="C1321" s="84" t="s">
        <v>168</v>
      </c>
      <c r="D1321" s="85">
        <v>3.53</v>
      </c>
      <c r="E1321" s="85">
        <v>2.87</v>
      </c>
      <c r="F1321" s="85">
        <v>6.4</v>
      </c>
      <c r="G1321" s="80"/>
    </row>
    <row r="1322" spans="1:7">
      <c r="A1322" s="82">
        <v>81791</v>
      </c>
      <c r="B1322" s="83" t="s">
        <v>1482</v>
      </c>
      <c r="C1322" s="84" t="s">
        <v>168</v>
      </c>
      <c r="D1322" s="85">
        <v>6.75</v>
      </c>
      <c r="E1322" s="85">
        <v>2.87</v>
      </c>
      <c r="F1322" s="85">
        <v>9.6199999999999992</v>
      </c>
      <c r="G1322" s="80"/>
    </row>
    <row r="1323" spans="1:7">
      <c r="A1323" s="82">
        <v>81792</v>
      </c>
      <c r="B1323" s="83" t="s">
        <v>1483</v>
      </c>
      <c r="C1323" s="84" t="s">
        <v>168</v>
      </c>
      <c r="D1323" s="85">
        <v>12.5</v>
      </c>
      <c r="E1323" s="85">
        <v>2.87</v>
      </c>
      <c r="F1323" s="85">
        <v>15.37</v>
      </c>
      <c r="G1323" s="80"/>
    </row>
    <row r="1324" spans="1:7">
      <c r="A1324" s="82">
        <v>81793</v>
      </c>
      <c r="B1324" s="83" t="s">
        <v>1484</v>
      </c>
      <c r="C1324" s="84" t="s">
        <v>168</v>
      </c>
      <c r="D1324" s="85">
        <v>21.26</v>
      </c>
      <c r="E1324" s="85">
        <v>2.87</v>
      </c>
      <c r="F1324" s="85">
        <v>24.13</v>
      </c>
      <c r="G1324" s="80"/>
    </row>
    <row r="1325" spans="1:7">
      <c r="A1325" s="82">
        <v>81810</v>
      </c>
      <c r="B1325" s="83" t="s">
        <v>1485</v>
      </c>
      <c r="C1325" s="90"/>
      <c r="D1325" s="85">
        <v>0</v>
      </c>
      <c r="E1325" s="85">
        <v>0</v>
      </c>
      <c r="F1325" s="85">
        <v>0</v>
      </c>
      <c r="G1325" s="80"/>
    </row>
    <row r="1326" spans="1:7">
      <c r="A1326" s="82">
        <v>81811</v>
      </c>
      <c r="B1326" s="83" t="s">
        <v>1486</v>
      </c>
      <c r="C1326" s="84" t="s">
        <v>168</v>
      </c>
      <c r="D1326" s="85">
        <v>106.74</v>
      </c>
      <c r="E1326" s="85">
        <v>17.989999999999998</v>
      </c>
      <c r="F1326" s="85">
        <v>124.73</v>
      </c>
      <c r="G1326" s="80"/>
    </row>
    <row r="1327" spans="1:7">
      <c r="A1327" s="82">
        <v>81815</v>
      </c>
      <c r="B1327" s="83" t="s">
        <v>1487</v>
      </c>
      <c r="C1327" s="84" t="s">
        <v>168</v>
      </c>
      <c r="D1327" s="85">
        <v>249.1</v>
      </c>
      <c r="E1327" s="85">
        <v>125.44</v>
      </c>
      <c r="F1327" s="85">
        <v>374.54</v>
      </c>
      <c r="G1327" s="80"/>
    </row>
    <row r="1328" spans="1:7">
      <c r="A1328" s="82">
        <v>81819</v>
      </c>
      <c r="B1328" s="83" t="s">
        <v>1488</v>
      </c>
      <c r="C1328" s="84" t="s">
        <v>168</v>
      </c>
      <c r="D1328" s="85">
        <v>602.64</v>
      </c>
      <c r="E1328" s="85">
        <v>17.989999999999998</v>
      </c>
      <c r="F1328" s="85">
        <v>620.63</v>
      </c>
      <c r="G1328" s="80"/>
    </row>
    <row r="1329" spans="1:7">
      <c r="A1329" s="82">
        <v>81822</v>
      </c>
      <c r="B1329" s="83" t="s">
        <v>1489</v>
      </c>
      <c r="C1329" s="87" t="s">
        <v>216</v>
      </c>
      <c r="D1329" s="85">
        <v>125.92</v>
      </c>
      <c r="E1329" s="85">
        <v>184.96</v>
      </c>
      <c r="F1329" s="85">
        <v>310.88</v>
      </c>
      <c r="G1329" s="80"/>
    </row>
    <row r="1330" spans="1:7">
      <c r="A1330" s="82">
        <v>81823</v>
      </c>
      <c r="B1330" s="83" t="s">
        <v>1490</v>
      </c>
      <c r="C1330" s="84" t="s">
        <v>168</v>
      </c>
      <c r="D1330" s="85">
        <v>253.03</v>
      </c>
      <c r="E1330" s="85">
        <v>23.65</v>
      </c>
      <c r="F1330" s="85">
        <v>276.68</v>
      </c>
      <c r="G1330" s="80"/>
    </row>
    <row r="1331" spans="1:7" ht="18">
      <c r="A1331" s="82">
        <v>81824</v>
      </c>
      <c r="B1331" s="86" t="s">
        <v>1491</v>
      </c>
      <c r="C1331" s="87" t="s">
        <v>216</v>
      </c>
      <c r="D1331" s="85">
        <v>224.45</v>
      </c>
      <c r="E1331" s="85">
        <v>191.1</v>
      </c>
      <c r="F1331" s="85">
        <v>415.55</v>
      </c>
      <c r="G1331" s="80"/>
    </row>
    <row r="1332" spans="1:7">
      <c r="A1332" s="82">
        <v>81825</v>
      </c>
      <c r="B1332" s="83" t="s">
        <v>1492</v>
      </c>
      <c r="C1332" s="84" t="s">
        <v>168</v>
      </c>
      <c r="D1332" s="85">
        <v>178.44</v>
      </c>
      <c r="E1332" s="85">
        <v>264.72000000000003</v>
      </c>
      <c r="F1332" s="85">
        <v>443.16</v>
      </c>
      <c r="G1332" s="80"/>
    </row>
    <row r="1333" spans="1:7" ht="18">
      <c r="A1333" s="82">
        <v>81826</v>
      </c>
      <c r="B1333" s="86" t="s">
        <v>1493</v>
      </c>
      <c r="C1333" s="84" t="s">
        <v>168</v>
      </c>
      <c r="D1333" s="85">
        <v>56.54</v>
      </c>
      <c r="E1333" s="85">
        <v>14.8</v>
      </c>
      <c r="F1333" s="85">
        <v>71.34</v>
      </c>
      <c r="G1333" s="80"/>
    </row>
    <row r="1334" spans="1:7">
      <c r="A1334" s="82">
        <v>81827</v>
      </c>
      <c r="B1334" s="83" t="s">
        <v>1494</v>
      </c>
      <c r="C1334" s="84" t="s">
        <v>168</v>
      </c>
      <c r="D1334" s="85">
        <v>172.03</v>
      </c>
      <c r="E1334" s="85">
        <v>241.06</v>
      </c>
      <c r="F1334" s="85">
        <v>413.09</v>
      </c>
      <c r="G1334" s="80"/>
    </row>
    <row r="1335" spans="1:7" ht="18">
      <c r="A1335" s="82">
        <v>81828</v>
      </c>
      <c r="B1335" s="86" t="s">
        <v>1495</v>
      </c>
      <c r="C1335" s="84" t="s">
        <v>168</v>
      </c>
      <c r="D1335" s="85">
        <v>370.3</v>
      </c>
      <c r="E1335" s="85">
        <v>275.7</v>
      </c>
      <c r="F1335" s="85">
        <v>646</v>
      </c>
      <c r="G1335" s="80"/>
    </row>
    <row r="1336" spans="1:7">
      <c r="A1336" s="82">
        <v>81829</v>
      </c>
      <c r="B1336" s="83" t="s">
        <v>1496</v>
      </c>
      <c r="C1336" s="84" t="s">
        <v>160</v>
      </c>
      <c r="D1336" s="85">
        <v>69.81</v>
      </c>
      <c r="E1336" s="85">
        <v>18.28</v>
      </c>
      <c r="F1336" s="85">
        <v>88.09</v>
      </c>
      <c r="G1336" s="80"/>
    </row>
    <row r="1337" spans="1:7" ht="18">
      <c r="A1337" s="82">
        <v>81830</v>
      </c>
      <c r="B1337" s="86" t="s">
        <v>1497</v>
      </c>
      <c r="C1337" s="84" t="s">
        <v>179</v>
      </c>
      <c r="D1337" s="85">
        <v>425.4</v>
      </c>
      <c r="E1337" s="85">
        <v>409.55</v>
      </c>
      <c r="F1337" s="85">
        <v>834.95</v>
      </c>
      <c r="G1337" s="80"/>
    </row>
    <row r="1338" spans="1:7" ht="18">
      <c r="A1338" s="82">
        <v>81831</v>
      </c>
      <c r="B1338" s="86" t="s">
        <v>1498</v>
      </c>
      <c r="C1338" s="84" t="s">
        <v>160</v>
      </c>
      <c r="D1338" s="85">
        <v>65.87</v>
      </c>
      <c r="E1338" s="85">
        <v>84.14</v>
      </c>
      <c r="F1338" s="85">
        <v>150.01</v>
      </c>
      <c r="G1338" s="80"/>
    </row>
    <row r="1339" spans="1:7" ht="18">
      <c r="A1339" s="82">
        <v>81832</v>
      </c>
      <c r="B1339" s="86" t="s">
        <v>1499</v>
      </c>
      <c r="C1339" s="84" t="s">
        <v>160</v>
      </c>
      <c r="D1339" s="85">
        <v>119.42</v>
      </c>
      <c r="E1339" s="85">
        <v>125.01</v>
      </c>
      <c r="F1339" s="85">
        <v>244.43</v>
      </c>
      <c r="G1339" s="80"/>
    </row>
    <row r="1340" spans="1:7">
      <c r="A1340" s="82">
        <v>81833</v>
      </c>
      <c r="B1340" s="83" t="s">
        <v>1500</v>
      </c>
      <c r="C1340" s="84" t="s">
        <v>179</v>
      </c>
      <c r="D1340" s="85">
        <v>0</v>
      </c>
      <c r="E1340" s="85">
        <v>46.42</v>
      </c>
      <c r="F1340" s="85">
        <v>46.42</v>
      </c>
      <c r="G1340" s="80"/>
    </row>
    <row r="1341" spans="1:7">
      <c r="A1341" s="82">
        <v>81834</v>
      </c>
      <c r="B1341" s="83" t="s">
        <v>1501</v>
      </c>
      <c r="C1341" s="84" t="s">
        <v>179</v>
      </c>
      <c r="D1341" s="85">
        <v>193.54</v>
      </c>
      <c r="E1341" s="85">
        <v>27.4</v>
      </c>
      <c r="F1341" s="85">
        <v>220.94</v>
      </c>
      <c r="G1341" s="80"/>
    </row>
    <row r="1342" spans="1:7">
      <c r="A1342" s="82">
        <v>81835</v>
      </c>
      <c r="B1342" s="83" t="s">
        <v>1502</v>
      </c>
      <c r="C1342" s="84" t="s">
        <v>160</v>
      </c>
      <c r="D1342" s="85">
        <v>62.22</v>
      </c>
      <c r="E1342" s="85">
        <v>16.3</v>
      </c>
      <c r="F1342" s="85">
        <v>78.52</v>
      </c>
      <c r="G1342" s="80"/>
    </row>
    <row r="1343" spans="1:7">
      <c r="A1343" s="82">
        <v>81840</v>
      </c>
      <c r="B1343" s="83" t="s">
        <v>1503</v>
      </c>
      <c r="C1343" s="84" t="s">
        <v>168</v>
      </c>
      <c r="D1343" s="85">
        <v>227.78</v>
      </c>
      <c r="E1343" s="85">
        <v>23.65</v>
      </c>
      <c r="F1343" s="85">
        <v>251.43</v>
      </c>
      <c r="G1343" s="80"/>
    </row>
    <row r="1344" spans="1:7" ht="18">
      <c r="A1344" s="82">
        <v>81841</v>
      </c>
      <c r="B1344" s="86" t="s">
        <v>1504</v>
      </c>
      <c r="C1344" s="84" t="s">
        <v>168</v>
      </c>
      <c r="D1344" s="85">
        <v>437.52</v>
      </c>
      <c r="E1344" s="85">
        <v>52</v>
      </c>
      <c r="F1344" s="85">
        <v>489.52</v>
      </c>
      <c r="G1344" s="80"/>
    </row>
    <row r="1345" spans="1:7" ht="18">
      <c r="A1345" s="82">
        <v>81842</v>
      </c>
      <c r="B1345" s="86" t="s">
        <v>1505</v>
      </c>
      <c r="C1345" s="84" t="s">
        <v>168</v>
      </c>
      <c r="D1345" s="85">
        <v>576.1</v>
      </c>
      <c r="E1345" s="85">
        <v>52</v>
      </c>
      <c r="F1345" s="85">
        <v>628.1</v>
      </c>
      <c r="G1345" s="80"/>
    </row>
    <row r="1346" spans="1:7" ht="18">
      <c r="A1346" s="82">
        <v>81846</v>
      </c>
      <c r="B1346" s="86" t="s">
        <v>1506</v>
      </c>
      <c r="C1346" s="87" t="s">
        <v>216</v>
      </c>
      <c r="D1346" s="85">
        <v>291.25</v>
      </c>
      <c r="E1346" s="85">
        <v>31.67</v>
      </c>
      <c r="F1346" s="85">
        <v>322.92</v>
      </c>
      <c r="G1346" s="80"/>
    </row>
    <row r="1347" spans="1:7">
      <c r="A1347" s="82">
        <v>81850</v>
      </c>
      <c r="B1347" s="83" t="s">
        <v>1507</v>
      </c>
      <c r="C1347" s="84" t="s">
        <v>168</v>
      </c>
      <c r="D1347" s="85">
        <v>222.04</v>
      </c>
      <c r="E1347" s="85">
        <v>169.83</v>
      </c>
      <c r="F1347" s="85">
        <v>391.87</v>
      </c>
      <c r="G1347" s="80"/>
    </row>
    <row r="1348" spans="1:7">
      <c r="A1348" s="82">
        <v>81851</v>
      </c>
      <c r="B1348" s="83" t="s">
        <v>1508</v>
      </c>
      <c r="C1348" s="84" t="s">
        <v>168</v>
      </c>
      <c r="D1348" s="85">
        <v>318.95</v>
      </c>
      <c r="E1348" s="85">
        <v>240.87</v>
      </c>
      <c r="F1348" s="85">
        <v>559.82000000000005</v>
      </c>
      <c r="G1348" s="80"/>
    </row>
    <row r="1349" spans="1:7">
      <c r="A1349" s="82">
        <v>81852</v>
      </c>
      <c r="B1349" s="83" t="s">
        <v>1509</v>
      </c>
      <c r="C1349" s="87" t="s">
        <v>216</v>
      </c>
      <c r="D1349" s="85">
        <v>357.16</v>
      </c>
      <c r="E1349" s="85">
        <v>268.98</v>
      </c>
      <c r="F1349" s="85">
        <v>626.14</v>
      </c>
      <c r="G1349" s="80"/>
    </row>
    <row r="1350" spans="1:7">
      <c r="A1350" s="82">
        <v>81854</v>
      </c>
      <c r="B1350" s="83" t="s">
        <v>1510</v>
      </c>
      <c r="C1350" s="87" t="s">
        <v>216</v>
      </c>
      <c r="D1350" s="89">
        <v>1375.87</v>
      </c>
      <c r="E1350" s="85">
        <v>929.66</v>
      </c>
      <c r="F1350" s="89">
        <v>2305.5300000000002</v>
      </c>
      <c r="G1350" s="80"/>
    </row>
    <row r="1351" spans="1:7">
      <c r="A1351" s="82">
        <v>81860</v>
      </c>
      <c r="B1351" s="83" t="s">
        <v>1511</v>
      </c>
      <c r="C1351" s="84" t="s">
        <v>168</v>
      </c>
      <c r="D1351" s="85">
        <v>233.57</v>
      </c>
      <c r="E1351" s="85">
        <v>108</v>
      </c>
      <c r="F1351" s="85">
        <v>341.57</v>
      </c>
      <c r="G1351" s="80"/>
    </row>
    <row r="1352" spans="1:7">
      <c r="A1352" s="82">
        <v>81861</v>
      </c>
      <c r="B1352" s="83" t="s">
        <v>1512</v>
      </c>
      <c r="C1352" s="84" t="s">
        <v>168</v>
      </c>
      <c r="D1352" s="85">
        <v>403.23</v>
      </c>
      <c r="E1352" s="85">
        <v>108</v>
      </c>
      <c r="F1352" s="85">
        <v>511.23</v>
      </c>
      <c r="G1352" s="80"/>
    </row>
    <row r="1353" spans="1:7">
      <c r="A1353" s="82">
        <v>81865</v>
      </c>
      <c r="B1353" s="83" t="s">
        <v>1513</v>
      </c>
      <c r="C1353" s="84" t="s">
        <v>168</v>
      </c>
      <c r="D1353" s="89">
        <v>2262.23</v>
      </c>
      <c r="E1353" s="89">
        <v>1482.54</v>
      </c>
      <c r="F1353" s="89">
        <v>3744.77</v>
      </c>
      <c r="G1353" s="80"/>
    </row>
    <row r="1354" spans="1:7">
      <c r="A1354" s="82">
        <v>81866</v>
      </c>
      <c r="B1354" s="83" t="s">
        <v>1514</v>
      </c>
      <c r="C1354" s="84" t="s">
        <v>168</v>
      </c>
      <c r="D1354" s="89">
        <v>2897.26</v>
      </c>
      <c r="E1354" s="89">
        <v>1941.67</v>
      </c>
      <c r="F1354" s="89">
        <v>4838.93</v>
      </c>
      <c r="G1354" s="80"/>
    </row>
    <row r="1355" spans="1:7">
      <c r="A1355" s="82">
        <v>81867</v>
      </c>
      <c r="B1355" s="83" t="s">
        <v>1515</v>
      </c>
      <c r="C1355" s="84" t="s">
        <v>168</v>
      </c>
      <c r="D1355" s="89">
        <v>3550.48</v>
      </c>
      <c r="E1355" s="89">
        <v>2496.1</v>
      </c>
      <c r="F1355" s="89">
        <v>6046.58</v>
      </c>
      <c r="G1355" s="80"/>
    </row>
    <row r="1356" spans="1:7">
      <c r="A1356" s="82">
        <v>81868</v>
      </c>
      <c r="B1356" s="83" t="s">
        <v>1516</v>
      </c>
      <c r="C1356" s="84" t="s">
        <v>168</v>
      </c>
      <c r="D1356" s="89">
        <v>4772.3</v>
      </c>
      <c r="E1356" s="89">
        <v>3945.6</v>
      </c>
      <c r="F1356" s="89">
        <v>8717.9</v>
      </c>
      <c r="G1356" s="80"/>
    </row>
    <row r="1357" spans="1:7">
      <c r="A1357" s="82">
        <v>81869</v>
      </c>
      <c r="B1357" s="83" t="s">
        <v>1517</v>
      </c>
      <c r="C1357" s="84" t="s">
        <v>168</v>
      </c>
      <c r="D1357" s="89">
        <v>7550.2</v>
      </c>
      <c r="E1357" s="89">
        <v>6182.26</v>
      </c>
      <c r="F1357" s="89">
        <v>13732.46</v>
      </c>
      <c r="G1357" s="80"/>
    </row>
    <row r="1358" spans="1:7">
      <c r="A1358" s="82">
        <v>81874</v>
      </c>
      <c r="B1358" s="83" t="s">
        <v>1518</v>
      </c>
      <c r="C1358" s="84" t="s">
        <v>168</v>
      </c>
      <c r="D1358" s="85">
        <v>875.84</v>
      </c>
      <c r="E1358" s="89">
        <v>2069.5300000000002</v>
      </c>
      <c r="F1358" s="89">
        <v>2945.37</v>
      </c>
      <c r="G1358" s="80"/>
    </row>
    <row r="1359" spans="1:7" ht="18">
      <c r="A1359" s="82">
        <v>81880</v>
      </c>
      <c r="B1359" s="86" t="s">
        <v>1519</v>
      </c>
      <c r="C1359" s="84" t="s">
        <v>168</v>
      </c>
      <c r="D1359" s="89">
        <v>13975.28</v>
      </c>
      <c r="E1359" s="89">
        <v>1358.47</v>
      </c>
      <c r="F1359" s="89">
        <v>15333.75</v>
      </c>
      <c r="G1359" s="80"/>
    </row>
    <row r="1360" spans="1:7" ht="18">
      <c r="A1360" s="82">
        <v>81881</v>
      </c>
      <c r="B1360" s="86" t="s">
        <v>1520</v>
      </c>
      <c r="C1360" s="84" t="s">
        <v>168</v>
      </c>
      <c r="D1360" s="89">
        <v>20186.830000000002</v>
      </c>
      <c r="E1360" s="89">
        <v>1209.92</v>
      </c>
      <c r="F1360" s="89">
        <v>21396.75</v>
      </c>
      <c r="G1360" s="80"/>
    </row>
    <row r="1361" spans="1:7" ht="18">
      <c r="A1361" s="82">
        <v>81882</v>
      </c>
      <c r="B1361" s="86" t="s">
        <v>1521</v>
      </c>
      <c r="C1361" s="84" t="s">
        <v>168</v>
      </c>
      <c r="D1361" s="89">
        <v>25597.47</v>
      </c>
      <c r="E1361" s="89">
        <v>1615.05</v>
      </c>
      <c r="F1361" s="89">
        <v>27212.52</v>
      </c>
      <c r="G1361" s="80"/>
    </row>
    <row r="1362" spans="1:7" ht="18">
      <c r="A1362" s="82">
        <v>81883</v>
      </c>
      <c r="B1362" s="86" t="s">
        <v>1522</v>
      </c>
      <c r="C1362" s="87" t="s">
        <v>216</v>
      </c>
      <c r="D1362" s="89">
        <v>34035.99</v>
      </c>
      <c r="E1362" s="89">
        <v>2151.37</v>
      </c>
      <c r="F1362" s="89">
        <v>36187.360000000001</v>
      </c>
      <c r="G1362" s="80"/>
    </row>
    <row r="1363" spans="1:7">
      <c r="A1363" s="82">
        <v>81885</v>
      </c>
      <c r="B1363" s="83" t="s">
        <v>1523</v>
      </c>
      <c r="C1363" s="84" t="s">
        <v>168</v>
      </c>
      <c r="D1363" s="85">
        <v>9.1300000000000008</v>
      </c>
      <c r="E1363" s="85">
        <v>2.5099999999999998</v>
      </c>
      <c r="F1363" s="85">
        <v>11.64</v>
      </c>
      <c r="G1363" s="80"/>
    </row>
    <row r="1364" spans="1:7">
      <c r="A1364" s="82">
        <v>81888</v>
      </c>
      <c r="B1364" s="83" t="s">
        <v>1524</v>
      </c>
      <c r="C1364" s="84" t="s">
        <v>168</v>
      </c>
      <c r="D1364" s="85">
        <v>49.96</v>
      </c>
      <c r="E1364" s="85">
        <v>10.07</v>
      </c>
      <c r="F1364" s="85">
        <v>60.03</v>
      </c>
      <c r="G1364" s="80"/>
    </row>
    <row r="1365" spans="1:7">
      <c r="A1365" s="82">
        <v>81889</v>
      </c>
      <c r="B1365" s="83" t="s">
        <v>1525</v>
      </c>
      <c r="C1365" s="84" t="s">
        <v>168</v>
      </c>
      <c r="D1365" s="85">
        <v>136.72</v>
      </c>
      <c r="E1365" s="85">
        <v>12.23</v>
      </c>
      <c r="F1365" s="85">
        <v>148.94999999999999</v>
      </c>
      <c r="G1365" s="80"/>
    </row>
    <row r="1366" spans="1:7">
      <c r="A1366" s="82">
        <v>81890</v>
      </c>
      <c r="B1366" s="83" t="s">
        <v>1526</v>
      </c>
      <c r="C1366" s="84" t="s">
        <v>168</v>
      </c>
      <c r="D1366" s="85">
        <v>206.59</v>
      </c>
      <c r="E1366" s="85">
        <v>14.39</v>
      </c>
      <c r="F1366" s="85">
        <v>220.98</v>
      </c>
      <c r="G1366" s="80"/>
    </row>
    <row r="1367" spans="1:7">
      <c r="A1367" s="82">
        <v>81891</v>
      </c>
      <c r="B1367" s="83" t="s">
        <v>1527</v>
      </c>
      <c r="C1367" s="84" t="s">
        <v>168</v>
      </c>
      <c r="D1367" s="85">
        <v>228.47</v>
      </c>
      <c r="E1367" s="85">
        <v>16.190000000000001</v>
      </c>
      <c r="F1367" s="85">
        <v>244.66</v>
      </c>
      <c r="G1367" s="80"/>
    </row>
    <row r="1368" spans="1:7">
      <c r="A1368" s="82">
        <v>81892</v>
      </c>
      <c r="B1368" s="83" t="s">
        <v>1528</v>
      </c>
      <c r="C1368" s="84" t="s">
        <v>168</v>
      </c>
      <c r="D1368" s="85">
        <v>229.49</v>
      </c>
      <c r="E1368" s="85">
        <v>19.43</v>
      </c>
      <c r="F1368" s="85">
        <v>248.92</v>
      </c>
      <c r="G1368" s="80"/>
    </row>
    <row r="1369" spans="1:7">
      <c r="A1369" s="82">
        <v>81894</v>
      </c>
      <c r="B1369" s="83" t="s">
        <v>1529</v>
      </c>
      <c r="C1369" s="87" t="s">
        <v>216</v>
      </c>
      <c r="D1369" s="85">
        <v>46.87</v>
      </c>
      <c r="E1369" s="85">
        <v>28.79</v>
      </c>
      <c r="F1369" s="85">
        <v>75.66</v>
      </c>
      <c r="G1369" s="80"/>
    </row>
    <row r="1370" spans="1:7">
      <c r="A1370" s="82">
        <v>81920</v>
      </c>
      <c r="B1370" s="83" t="s">
        <v>1351</v>
      </c>
      <c r="C1370" s="90"/>
      <c r="D1370" s="85">
        <v>0</v>
      </c>
      <c r="E1370" s="85">
        <v>0</v>
      </c>
      <c r="F1370" s="85">
        <v>0</v>
      </c>
      <c r="G1370" s="80"/>
    </row>
    <row r="1371" spans="1:7">
      <c r="A1371" s="82">
        <v>81921</v>
      </c>
      <c r="B1371" s="83" t="s">
        <v>1530</v>
      </c>
      <c r="C1371" s="84" t="s">
        <v>168</v>
      </c>
      <c r="D1371" s="85">
        <v>2.38</v>
      </c>
      <c r="E1371" s="85">
        <v>10.07</v>
      </c>
      <c r="F1371" s="85">
        <v>12.45</v>
      </c>
      <c r="G1371" s="80"/>
    </row>
    <row r="1372" spans="1:7">
      <c r="A1372" s="82">
        <v>81922</v>
      </c>
      <c r="B1372" s="83" t="s">
        <v>1531</v>
      </c>
      <c r="C1372" s="84" t="s">
        <v>168</v>
      </c>
      <c r="D1372" s="85">
        <v>3.82</v>
      </c>
      <c r="E1372" s="85">
        <v>10.07</v>
      </c>
      <c r="F1372" s="85">
        <v>13.89</v>
      </c>
      <c r="G1372" s="80"/>
    </row>
    <row r="1373" spans="1:7">
      <c r="A1373" s="82">
        <v>81923</v>
      </c>
      <c r="B1373" s="83" t="s">
        <v>1532</v>
      </c>
      <c r="C1373" s="84" t="s">
        <v>168</v>
      </c>
      <c r="D1373" s="85">
        <v>8.15</v>
      </c>
      <c r="E1373" s="85">
        <v>12.95</v>
      </c>
      <c r="F1373" s="85">
        <v>21.1</v>
      </c>
      <c r="G1373" s="80"/>
    </row>
    <row r="1374" spans="1:7">
      <c r="A1374" s="82">
        <v>81924</v>
      </c>
      <c r="B1374" s="83" t="s">
        <v>1533</v>
      </c>
      <c r="C1374" s="84" t="s">
        <v>168</v>
      </c>
      <c r="D1374" s="85">
        <v>8.91</v>
      </c>
      <c r="E1374" s="85">
        <v>16.190000000000001</v>
      </c>
      <c r="F1374" s="85">
        <v>25.1</v>
      </c>
      <c r="G1374" s="80"/>
    </row>
    <row r="1375" spans="1:7">
      <c r="A1375" s="82">
        <v>81927</v>
      </c>
      <c r="B1375" s="83" t="s">
        <v>1534</v>
      </c>
      <c r="C1375" s="84" t="s">
        <v>168</v>
      </c>
      <c r="D1375" s="85">
        <v>3.46</v>
      </c>
      <c r="E1375" s="85">
        <v>10.07</v>
      </c>
      <c r="F1375" s="85">
        <v>13.53</v>
      </c>
      <c r="G1375" s="80"/>
    </row>
    <row r="1376" spans="1:7">
      <c r="A1376" s="82">
        <v>81928</v>
      </c>
      <c r="B1376" s="83" t="s">
        <v>1535</v>
      </c>
      <c r="C1376" s="84" t="s">
        <v>168</v>
      </c>
      <c r="D1376" s="85">
        <v>3.71</v>
      </c>
      <c r="E1376" s="85">
        <v>10.07</v>
      </c>
      <c r="F1376" s="85">
        <v>13.78</v>
      </c>
      <c r="G1376" s="80"/>
    </row>
    <row r="1377" spans="1:7">
      <c r="A1377" s="82">
        <v>81935</v>
      </c>
      <c r="B1377" s="83" t="s">
        <v>1536</v>
      </c>
      <c r="C1377" s="84" t="s">
        <v>168</v>
      </c>
      <c r="D1377" s="85">
        <v>2.99</v>
      </c>
      <c r="E1377" s="85">
        <v>10.07</v>
      </c>
      <c r="F1377" s="85">
        <v>13.06</v>
      </c>
      <c r="G1377" s="80"/>
    </row>
    <row r="1378" spans="1:7">
      <c r="A1378" s="82">
        <v>81936</v>
      </c>
      <c r="B1378" s="83" t="s">
        <v>1537</v>
      </c>
      <c r="C1378" s="84" t="s">
        <v>168</v>
      </c>
      <c r="D1378" s="85">
        <v>3.55</v>
      </c>
      <c r="E1378" s="85">
        <v>10.07</v>
      </c>
      <c r="F1378" s="85">
        <v>13.62</v>
      </c>
      <c r="G1378" s="80"/>
    </row>
    <row r="1379" spans="1:7">
      <c r="A1379" s="82">
        <v>81937</v>
      </c>
      <c r="B1379" s="83" t="s">
        <v>1538</v>
      </c>
      <c r="C1379" s="84" t="s">
        <v>168</v>
      </c>
      <c r="D1379" s="85">
        <v>9.82</v>
      </c>
      <c r="E1379" s="85">
        <v>12.95</v>
      </c>
      <c r="F1379" s="85">
        <v>22.77</v>
      </c>
      <c r="G1379" s="80"/>
    </row>
    <row r="1380" spans="1:7">
      <c r="A1380" s="82">
        <v>81938</v>
      </c>
      <c r="B1380" s="83" t="s">
        <v>1539</v>
      </c>
      <c r="C1380" s="84" t="s">
        <v>168</v>
      </c>
      <c r="D1380" s="85">
        <v>10.25</v>
      </c>
      <c r="E1380" s="85">
        <v>16.190000000000001</v>
      </c>
      <c r="F1380" s="85">
        <v>26.44</v>
      </c>
      <c r="G1380" s="80"/>
    </row>
    <row r="1381" spans="1:7">
      <c r="A1381" s="82">
        <v>81946</v>
      </c>
      <c r="B1381" s="83" t="s">
        <v>1540</v>
      </c>
      <c r="C1381" s="84" t="s">
        <v>168</v>
      </c>
      <c r="D1381" s="85">
        <v>23.99</v>
      </c>
      <c r="E1381" s="85">
        <v>16.190000000000001</v>
      </c>
      <c r="F1381" s="85">
        <v>40.18</v>
      </c>
      <c r="G1381" s="80"/>
    </row>
    <row r="1382" spans="1:7">
      <c r="A1382" s="82">
        <v>81960</v>
      </c>
      <c r="B1382" s="83" t="s">
        <v>1541</v>
      </c>
      <c r="C1382" s="90"/>
      <c r="D1382" s="85">
        <v>0</v>
      </c>
      <c r="E1382" s="85">
        <v>0</v>
      </c>
      <c r="F1382" s="85">
        <v>0</v>
      </c>
      <c r="G1382" s="80"/>
    </row>
    <row r="1383" spans="1:7">
      <c r="A1383" s="82">
        <v>81961</v>
      </c>
      <c r="B1383" s="83" t="s">
        <v>1542</v>
      </c>
      <c r="C1383" s="84" t="s">
        <v>168</v>
      </c>
      <c r="D1383" s="85">
        <v>3.76</v>
      </c>
      <c r="E1383" s="85">
        <v>10.43</v>
      </c>
      <c r="F1383" s="85">
        <v>14.19</v>
      </c>
      <c r="G1383" s="80"/>
    </row>
    <row r="1384" spans="1:7">
      <c r="A1384" s="82">
        <v>81965</v>
      </c>
      <c r="B1384" s="83" t="s">
        <v>1543</v>
      </c>
      <c r="C1384" s="84" t="s">
        <v>168</v>
      </c>
      <c r="D1384" s="85">
        <v>13.24</v>
      </c>
      <c r="E1384" s="85">
        <v>6.11</v>
      </c>
      <c r="F1384" s="85">
        <v>19.350000000000001</v>
      </c>
      <c r="G1384" s="80"/>
    </row>
    <row r="1385" spans="1:7">
      <c r="A1385" s="82">
        <v>81970</v>
      </c>
      <c r="B1385" s="83" t="s">
        <v>1544</v>
      </c>
      <c r="C1385" s="84" t="s">
        <v>168</v>
      </c>
      <c r="D1385" s="85">
        <v>9.61</v>
      </c>
      <c r="E1385" s="85">
        <v>10.43</v>
      </c>
      <c r="F1385" s="85">
        <v>20.04</v>
      </c>
      <c r="G1385" s="80"/>
    </row>
    <row r="1386" spans="1:7">
      <c r="A1386" s="82">
        <v>81971</v>
      </c>
      <c r="B1386" s="83" t="s">
        <v>1545</v>
      </c>
      <c r="C1386" s="84" t="s">
        <v>168</v>
      </c>
      <c r="D1386" s="85">
        <v>13.99</v>
      </c>
      <c r="E1386" s="85">
        <v>13.31</v>
      </c>
      <c r="F1386" s="85">
        <v>27.3</v>
      </c>
      <c r="G1386" s="80"/>
    </row>
    <row r="1387" spans="1:7">
      <c r="A1387" s="82">
        <v>81972</v>
      </c>
      <c r="B1387" s="83" t="s">
        <v>1546</v>
      </c>
      <c r="C1387" s="84" t="s">
        <v>168</v>
      </c>
      <c r="D1387" s="85">
        <v>16.88</v>
      </c>
      <c r="E1387" s="85">
        <v>13.31</v>
      </c>
      <c r="F1387" s="85">
        <v>30.19</v>
      </c>
      <c r="G1387" s="80"/>
    </row>
    <row r="1388" spans="1:7">
      <c r="A1388" s="82">
        <v>81973</v>
      </c>
      <c r="B1388" s="83" t="s">
        <v>1547</v>
      </c>
      <c r="C1388" s="84" t="s">
        <v>168</v>
      </c>
      <c r="D1388" s="85">
        <v>17.86</v>
      </c>
      <c r="E1388" s="85">
        <v>16.55</v>
      </c>
      <c r="F1388" s="85">
        <v>34.409999999999997</v>
      </c>
      <c r="G1388" s="80"/>
    </row>
    <row r="1389" spans="1:7">
      <c r="A1389" s="82">
        <v>81974</v>
      </c>
      <c r="B1389" s="83" t="s">
        <v>1548</v>
      </c>
      <c r="C1389" s="84" t="s">
        <v>168</v>
      </c>
      <c r="D1389" s="85">
        <v>22.86</v>
      </c>
      <c r="E1389" s="85">
        <v>16.55</v>
      </c>
      <c r="F1389" s="85">
        <v>39.409999999999997</v>
      </c>
      <c r="G1389" s="80"/>
    </row>
    <row r="1390" spans="1:7">
      <c r="A1390" s="82">
        <v>81975</v>
      </c>
      <c r="B1390" s="83" t="s">
        <v>1549</v>
      </c>
      <c r="C1390" s="84" t="s">
        <v>168</v>
      </c>
      <c r="D1390" s="85">
        <v>29.21</v>
      </c>
      <c r="E1390" s="85">
        <v>16.55</v>
      </c>
      <c r="F1390" s="85">
        <v>45.76</v>
      </c>
      <c r="G1390" s="80"/>
    </row>
    <row r="1391" spans="1:7">
      <c r="A1391" s="82">
        <v>81981</v>
      </c>
      <c r="B1391" s="83" t="s">
        <v>1550</v>
      </c>
      <c r="C1391" s="84" t="s">
        <v>168</v>
      </c>
      <c r="D1391" s="85">
        <v>21.82</v>
      </c>
      <c r="E1391" s="85">
        <v>13.31</v>
      </c>
      <c r="F1391" s="85">
        <v>35.130000000000003</v>
      </c>
      <c r="G1391" s="80"/>
    </row>
    <row r="1392" spans="1:7">
      <c r="A1392" s="82">
        <v>82000</v>
      </c>
      <c r="B1392" s="83" t="s">
        <v>1551</v>
      </c>
      <c r="C1392" s="90"/>
      <c r="D1392" s="85">
        <v>0</v>
      </c>
      <c r="E1392" s="85">
        <v>0</v>
      </c>
      <c r="F1392" s="85">
        <v>0</v>
      </c>
      <c r="G1392" s="80"/>
    </row>
    <row r="1393" spans="1:7">
      <c r="A1393" s="82">
        <v>82001</v>
      </c>
      <c r="B1393" s="83" t="s">
        <v>1552</v>
      </c>
      <c r="C1393" s="84" t="s">
        <v>168</v>
      </c>
      <c r="D1393" s="85">
        <v>1.88</v>
      </c>
      <c r="E1393" s="85">
        <v>5.03</v>
      </c>
      <c r="F1393" s="85">
        <v>6.91</v>
      </c>
      <c r="G1393" s="80"/>
    </row>
    <row r="1394" spans="1:7">
      <c r="A1394" s="82">
        <v>82002</v>
      </c>
      <c r="B1394" s="83" t="s">
        <v>1553</v>
      </c>
      <c r="C1394" s="84" t="s">
        <v>168</v>
      </c>
      <c r="D1394" s="85">
        <v>2.87</v>
      </c>
      <c r="E1394" s="85">
        <v>5.03</v>
      </c>
      <c r="F1394" s="85">
        <v>7.9</v>
      </c>
      <c r="G1394" s="80"/>
    </row>
    <row r="1395" spans="1:7">
      <c r="A1395" s="82">
        <v>82003</v>
      </c>
      <c r="B1395" s="83" t="s">
        <v>1554</v>
      </c>
      <c r="C1395" s="84" t="s">
        <v>168</v>
      </c>
      <c r="D1395" s="85">
        <v>5.77</v>
      </c>
      <c r="E1395" s="85">
        <v>6.47</v>
      </c>
      <c r="F1395" s="85">
        <v>12.24</v>
      </c>
      <c r="G1395" s="80"/>
    </row>
    <row r="1396" spans="1:7">
      <c r="A1396" s="82">
        <v>82004</v>
      </c>
      <c r="B1396" s="83" t="s">
        <v>1555</v>
      </c>
      <c r="C1396" s="84" t="s">
        <v>168</v>
      </c>
      <c r="D1396" s="85">
        <v>5.84</v>
      </c>
      <c r="E1396" s="85">
        <v>8.27</v>
      </c>
      <c r="F1396" s="85">
        <v>14.11</v>
      </c>
      <c r="G1396" s="80"/>
    </row>
    <row r="1397" spans="1:7">
      <c r="A1397" s="82">
        <v>82050</v>
      </c>
      <c r="B1397" s="83" t="s">
        <v>1556</v>
      </c>
      <c r="C1397" s="90"/>
      <c r="D1397" s="85">
        <v>0</v>
      </c>
      <c r="E1397" s="85">
        <v>0</v>
      </c>
      <c r="F1397" s="85">
        <v>0</v>
      </c>
      <c r="G1397" s="80"/>
    </row>
    <row r="1398" spans="1:7">
      <c r="A1398" s="82">
        <v>82051</v>
      </c>
      <c r="B1398" s="83" t="s">
        <v>1557</v>
      </c>
      <c r="C1398" s="84" t="s">
        <v>168</v>
      </c>
      <c r="D1398" s="85">
        <v>11.24</v>
      </c>
      <c r="E1398" s="85">
        <v>3.59</v>
      </c>
      <c r="F1398" s="85">
        <v>14.83</v>
      </c>
      <c r="G1398" s="80"/>
    </row>
    <row r="1399" spans="1:7">
      <c r="A1399" s="82">
        <v>82052</v>
      </c>
      <c r="B1399" s="83" t="s">
        <v>1558</v>
      </c>
      <c r="C1399" s="84" t="s">
        <v>168</v>
      </c>
      <c r="D1399" s="85">
        <v>14.45</v>
      </c>
      <c r="E1399" s="85">
        <v>3.59</v>
      </c>
      <c r="F1399" s="85">
        <v>18.04</v>
      </c>
      <c r="G1399" s="80"/>
    </row>
    <row r="1400" spans="1:7">
      <c r="A1400" s="82">
        <v>82053</v>
      </c>
      <c r="B1400" s="83" t="s">
        <v>1559</v>
      </c>
      <c r="C1400" s="84" t="s">
        <v>168</v>
      </c>
      <c r="D1400" s="85">
        <v>11.03</v>
      </c>
      <c r="E1400" s="85">
        <v>3.59</v>
      </c>
      <c r="F1400" s="85">
        <v>14.62</v>
      </c>
      <c r="G1400" s="80"/>
    </row>
    <row r="1401" spans="1:7">
      <c r="A1401" s="82">
        <v>82054</v>
      </c>
      <c r="B1401" s="83" t="s">
        <v>1560</v>
      </c>
      <c r="C1401" s="84" t="s">
        <v>168</v>
      </c>
      <c r="D1401" s="85">
        <v>9.32</v>
      </c>
      <c r="E1401" s="85">
        <v>3.59</v>
      </c>
      <c r="F1401" s="85">
        <v>12.91</v>
      </c>
      <c r="G1401" s="80"/>
    </row>
    <row r="1402" spans="1:7">
      <c r="A1402" s="82">
        <v>82055</v>
      </c>
      <c r="B1402" s="83" t="s">
        <v>1561</v>
      </c>
      <c r="C1402" s="84" t="s">
        <v>168</v>
      </c>
      <c r="D1402" s="85">
        <v>11.94</v>
      </c>
      <c r="E1402" s="85">
        <v>3.59</v>
      </c>
      <c r="F1402" s="85">
        <v>15.53</v>
      </c>
      <c r="G1402" s="80"/>
    </row>
    <row r="1403" spans="1:7">
      <c r="A1403" s="82">
        <v>82070</v>
      </c>
      <c r="B1403" s="83" t="s">
        <v>1562</v>
      </c>
      <c r="C1403" s="84" t="s">
        <v>168</v>
      </c>
      <c r="D1403" s="85">
        <v>6.8</v>
      </c>
      <c r="E1403" s="85">
        <v>3.59</v>
      </c>
      <c r="F1403" s="85">
        <v>10.39</v>
      </c>
      <c r="G1403" s="80"/>
    </row>
    <row r="1404" spans="1:7">
      <c r="A1404" s="82">
        <v>82071</v>
      </c>
      <c r="B1404" s="83" t="s">
        <v>1563</v>
      </c>
      <c r="C1404" s="84" t="s">
        <v>168</v>
      </c>
      <c r="D1404" s="85">
        <v>7.06</v>
      </c>
      <c r="E1404" s="85">
        <v>3.59</v>
      </c>
      <c r="F1404" s="85">
        <v>10.65</v>
      </c>
      <c r="G1404" s="80"/>
    </row>
    <row r="1405" spans="1:7">
      <c r="A1405" s="82">
        <v>82072</v>
      </c>
      <c r="B1405" s="83" t="s">
        <v>1564</v>
      </c>
      <c r="C1405" s="84" t="s">
        <v>168</v>
      </c>
      <c r="D1405" s="85">
        <v>8.2200000000000006</v>
      </c>
      <c r="E1405" s="85">
        <v>3.59</v>
      </c>
      <c r="F1405" s="85">
        <v>11.81</v>
      </c>
      <c r="G1405" s="80"/>
    </row>
    <row r="1406" spans="1:7">
      <c r="A1406" s="82">
        <v>82100</v>
      </c>
      <c r="B1406" s="83" t="s">
        <v>1565</v>
      </c>
      <c r="C1406" s="90"/>
      <c r="D1406" s="85">
        <v>0</v>
      </c>
      <c r="E1406" s="85">
        <v>0</v>
      </c>
      <c r="F1406" s="85">
        <v>0</v>
      </c>
      <c r="G1406" s="80"/>
    </row>
    <row r="1407" spans="1:7">
      <c r="A1407" s="82">
        <v>82101</v>
      </c>
      <c r="B1407" s="83" t="s">
        <v>1566</v>
      </c>
      <c r="C1407" s="84" t="s">
        <v>168</v>
      </c>
      <c r="D1407" s="85">
        <v>5.91</v>
      </c>
      <c r="E1407" s="85">
        <v>12.95</v>
      </c>
      <c r="F1407" s="85">
        <v>18.86</v>
      </c>
      <c r="G1407" s="80"/>
    </row>
    <row r="1408" spans="1:7">
      <c r="A1408" s="82">
        <v>82102</v>
      </c>
      <c r="B1408" s="83" t="s">
        <v>1567</v>
      </c>
      <c r="C1408" s="84" t="s">
        <v>168</v>
      </c>
      <c r="D1408" s="85">
        <v>9.76</v>
      </c>
      <c r="E1408" s="85">
        <v>16.190000000000001</v>
      </c>
      <c r="F1408" s="85">
        <v>25.95</v>
      </c>
      <c r="G1408" s="80"/>
    </row>
    <row r="1409" spans="1:7">
      <c r="A1409" s="82">
        <v>82103</v>
      </c>
      <c r="B1409" s="83" t="s">
        <v>1568</v>
      </c>
      <c r="C1409" s="84" t="s">
        <v>168</v>
      </c>
      <c r="D1409" s="85">
        <v>7.41</v>
      </c>
      <c r="E1409" s="85">
        <v>14.39</v>
      </c>
      <c r="F1409" s="85">
        <v>21.8</v>
      </c>
      <c r="G1409" s="80"/>
    </row>
    <row r="1410" spans="1:7">
      <c r="A1410" s="82">
        <v>82150</v>
      </c>
      <c r="B1410" s="83" t="s">
        <v>1569</v>
      </c>
      <c r="C1410" s="90"/>
      <c r="D1410" s="85">
        <v>0</v>
      </c>
      <c r="E1410" s="85">
        <v>0</v>
      </c>
      <c r="F1410" s="85">
        <v>0</v>
      </c>
      <c r="G1410" s="80"/>
    </row>
    <row r="1411" spans="1:7">
      <c r="A1411" s="82">
        <v>82151</v>
      </c>
      <c r="B1411" s="83" t="s">
        <v>1570</v>
      </c>
      <c r="C1411" s="84" t="s">
        <v>168</v>
      </c>
      <c r="D1411" s="85">
        <v>15.99</v>
      </c>
      <c r="E1411" s="85">
        <v>2.87</v>
      </c>
      <c r="F1411" s="85">
        <v>18.86</v>
      </c>
      <c r="G1411" s="80"/>
    </row>
    <row r="1412" spans="1:7">
      <c r="A1412" s="82">
        <v>82153</v>
      </c>
      <c r="B1412" s="83" t="s">
        <v>1571</v>
      </c>
      <c r="C1412" s="84" t="s">
        <v>168</v>
      </c>
      <c r="D1412" s="85">
        <v>3.89</v>
      </c>
      <c r="E1412" s="85">
        <v>2.87</v>
      </c>
      <c r="F1412" s="85">
        <v>6.76</v>
      </c>
      <c r="G1412" s="80"/>
    </row>
    <row r="1413" spans="1:7">
      <c r="A1413" s="82">
        <v>82157</v>
      </c>
      <c r="B1413" s="83" t="s">
        <v>1572</v>
      </c>
      <c r="C1413" s="84" t="s">
        <v>168</v>
      </c>
      <c r="D1413" s="85">
        <v>28.1</v>
      </c>
      <c r="E1413" s="85">
        <v>2.87</v>
      </c>
      <c r="F1413" s="85">
        <v>30.97</v>
      </c>
      <c r="G1413" s="80"/>
    </row>
    <row r="1414" spans="1:7">
      <c r="A1414" s="82">
        <v>82158</v>
      </c>
      <c r="B1414" s="83" t="s">
        <v>1573</v>
      </c>
      <c r="C1414" s="84" t="s">
        <v>168</v>
      </c>
      <c r="D1414" s="85">
        <v>58.93</v>
      </c>
      <c r="E1414" s="85">
        <v>2.87</v>
      </c>
      <c r="F1414" s="85">
        <v>61.8</v>
      </c>
      <c r="G1414" s="80"/>
    </row>
    <row r="1415" spans="1:7">
      <c r="A1415" s="82">
        <v>82200</v>
      </c>
      <c r="B1415" s="83" t="s">
        <v>1384</v>
      </c>
      <c r="C1415" s="90"/>
      <c r="D1415" s="85">
        <v>0</v>
      </c>
      <c r="E1415" s="85">
        <v>0</v>
      </c>
      <c r="F1415" s="85">
        <v>0</v>
      </c>
      <c r="G1415" s="80"/>
    </row>
    <row r="1416" spans="1:7">
      <c r="A1416" s="82">
        <v>82201</v>
      </c>
      <c r="B1416" s="83" t="s">
        <v>1574</v>
      </c>
      <c r="C1416" s="84" t="s">
        <v>168</v>
      </c>
      <c r="D1416" s="85">
        <v>3.49</v>
      </c>
      <c r="E1416" s="85">
        <v>10.43</v>
      </c>
      <c r="F1416" s="85">
        <v>13.92</v>
      </c>
      <c r="G1416" s="80"/>
    </row>
    <row r="1417" spans="1:7">
      <c r="A1417" s="82">
        <v>82220</v>
      </c>
      <c r="B1417" s="83" t="s">
        <v>1575</v>
      </c>
      <c r="C1417" s="84" t="s">
        <v>168</v>
      </c>
      <c r="D1417" s="85">
        <v>37.53</v>
      </c>
      <c r="E1417" s="85">
        <v>16.55</v>
      </c>
      <c r="F1417" s="85">
        <v>54.08</v>
      </c>
      <c r="G1417" s="80"/>
    </row>
    <row r="1418" spans="1:7">
      <c r="A1418" s="82">
        <v>82230</v>
      </c>
      <c r="B1418" s="83" t="s">
        <v>1576</v>
      </c>
      <c r="C1418" s="84" t="s">
        <v>168</v>
      </c>
      <c r="D1418" s="85">
        <v>5.05</v>
      </c>
      <c r="E1418" s="85">
        <v>10.43</v>
      </c>
      <c r="F1418" s="85">
        <v>15.48</v>
      </c>
      <c r="G1418" s="80"/>
    </row>
    <row r="1419" spans="1:7">
      <c r="A1419" s="82">
        <v>82231</v>
      </c>
      <c r="B1419" s="83" t="s">
        <v>1577</v>
      </c>
      <c r="C1419" s="84" t="s">
        <v>168</v>
      </c>
      <c r="D1419" s="85">
        <v>9.07</v>
      </c>
      <c r="E1419" s="85">
        <v>13.31</v>
      </c>
      <c r="F1419" s="85">
        <v>22.38</v>
      </c>
      <c r="G1419" s="80"/>
    </row>
    <row r="1420" spans="1:7">
      <c r="A1420" s="82">
        <v>82232</v>
      </c>
      <c r="B1420" s="83" t="s">
        <v>1578</v>
      </c>
      <c r="C1420" s="84" t="s">
        <v>168</v>
      </c>
      <c r="D1420" s="85">
        <v>9.34</v>
      </c>
      <c r="E1420" s="85">
        <v>13.31</v>
      </c>
      <c r="F1420" s="85">
        <v>22.65</v>
      </c>
      <c r="G1420" s="80"/>
    </row>
    <row r="1421" spans="1:7">
      <c r="A1421" s="82">
        <v>82233</v>
      </c>
      <c r="B1421" s="83" t="s">
        <v>1579</v>
      </c>
      <c r="C1421" s="84" t="s">
        <v>168</v>
      </c>
      <c r="D1421" s="85">
        <v>10.8</v>
      </c>
      <c r="E1421" s="85">
        <v>16.55</v>
      </c>
      <c r="F1421" s="85">
        <v>27.35</v>
      </c>
      <c r="G1421" s="80"/>
    </row>
    <row r="1422" spans="1:7">
      <c r="A1422" s="82">
        <v>82234</v>
      </c>
      <c r="B1422" s="83" t="s">
        <v>1580</v>
      </c>
      <c r="C1422" s="84" t="s">
        <v>168</v>
      </c>
      <c r="D1422" s="85">
        <v>11.5</v>
      </c>
      <c r="E1422" s="85">
        <v>16.55</v>
      </c>
      <c r="F1422" s="85">
        <v>28.05</v>
      </c>
      <c r="G1422" s="80"/>
    </row>
    <row r="1423" spans="1:7">
      <c r="A1423" s="82">
        <v>82235</v>
      </c>
      <c r="B1423" s="83" t="s">
        <v>1581</v>
      </c>
      <c r="C1423" s="84" t="s">
        <v>168</v>
      </c>
      <c r="D1423" s="85">
        <v>12.2</v>
      </c>
      <c r="E1423" s="85">
        <v>16.55</v>
      </c>
      <c r="F1423" s="85">
        <v>28.75</v>
      </c>
      <c r="G1423" s="80"/>
    </row>
    <row r="1424" spans="1:7">
      <c r="A1424" s="82">
        <v>82300</v>
      </c>
      <c r="B1424" s="83" t="s">
        <v>1582</v>
      </c>
      <c r="C1424" s="90"/>
      <c r="D1424" s="85">
        <v>0</v>
      </c>
      <c r="E1424" s="85">
        <v>0</v>
      </c>
      <c r="F1424" s="85">
        <v>0</v>
      </c>
      <c r="G1424" s="80"/>
    </row>
    <row r="1425" spans="1:7">
      <c r="A1425" s="82">
        <v>82301</v>
      </c>
      <c r="B1425" s="83" t="s">
        <v>1583</v>
      </c>
      <c r="C1425" s="87" t="s">
        <v>188</v>
      </c>
      <c r="D1425" s="85">
        <v>6.95</v>
      </c>
      <c r="E1425" s="85">
        <v>8.6300000000000008</v>
      </c>
      <c r="F1425" s="85">
        <v>15.58</v>
      </c>
      <c r="G1425" s="80"/>
    </row>
    <row r="1426" spans="1:7">
      <c r="A1426" s="82">
        <v>82302</v>
      </c>
      <c r="B1426" s="83" t="s">
        <v>1584</v>
      </c>
      <c r="C1426" s="87" t="s">
        <v>188</v>
      </c>
      <c r="D1426" s="85">
        <v>10.71</v>
      </c>
      <c r="E1426" s="85">
        <v>10.79</v>
      </c>
      <c r="F1426" s="85">
        <v>21.5</v>
      </c>
      <c r="G1426" s="80"/>
    </row>
    <row r="1427" spans="1:7">
      <c r="A1427" s="82">
        <v>82303</v>
      </c>
      <c r="B1427" s="83" t="s">
        <v>1585</v>
      </c>
      <c r="C1427" s="87" t="s">
        <v>188</v>
      </c>
      <c r="D1427" s="85">
        <v>15.05</v>
      </c>
      <c r="E1427" s="85">
        <v>17.27</v>
      </c>
      <c r="F1427" s="85">
        <v>32.32</v>
      </c>
      <c r="G1427" s="80"/>
    </row>
    <row r="1428" spans="1:7">
      <c r="A1428" s="82">
        <v>82304</v>
      </c>
      <c r="B1428" s="83" t="s">
        <v>1586</v>
      </c>
      <c r="C1428" s="87" t="s">
        <v>188</v>
      </c>
      <c r="D1428" s="85">
        <v>16.440000000000001</v>
      </c>
      <c r="E1428" s="85">
        <v>18.71</v>
      </c>
      <c r="F1428" s="85">
        <v>35.15</v>
      </c>
      <c r="G1428" s="80"/>
    </row>
    <row r="1429" spans="1:7">
      <c r="A1429" s="82">
        <v>82331</v>
      </c>
      <c r="B1429" s="83" t="s">
        <v>1587</v>
      </c>
      <c r="C1429" s="87" t="s">
        <v>301</v>
      </c>
      <c r="D1429" s="85">
        <v>40.72</v>
      </c>
      <c r="E1429" s="85">
        <v>20.149999999999999</v>
      </c>
      <c r="F1429" s="85">
        <v>60.87</v>
      </c>
      <c r="G1429" s="80"/>
    </row>
    <row r="1430" spans="1:7">
      <c r="A1430" s="82">
        <v>82332</v>
      </c>
      <c r="B1430" s="83" t="s">
        <v>1588</v>
      </c>
      <c r="C1430" s="87" t="s">
        <v>301</v>
      </c>
      <c r="D1430" s="85">
        <v>90.56</v>
      </c>
      <c r="E1430" s="85">
        <v>21.59</v>
      </c>
      <c r="F1430" s="85">
        <v>112.15</v>
      </c>
      <c r="G1430" s="80"/>
    </row>
    <row r="1431" spans="1:7">
      <c r="A1431" s="82">
        <v>82333</v>
      </c>
      <c r="B1431" s="83" t="s">
        <v>1589</v>
      </c>
      <c r="C1431" s="87" t="s">
        <v>301</v>
      </c>
      <c r="D1431" s="85">
        <v>128.93</v>
      </c>
      <c r="E1431" s="85">
        <v>21.59</v>
      </c>
      <c r="F1431" s="85">
        <v>150.52000000000001</v>
      </c>
      <c r="G1431" s="80"/>
    </row>
    <row r="1432" spans="1:7">
      <c r="A1432" s="82">
        <v>82334</v>
      </c>
      <c r="B1432" s="83" t="s">
        <v>1590</v>
      </c>
      <c r="C1432" s="87" t="s">
        <v>301</v>
      </c>
      <c r="D1432" s="85">
        <v>97.48</v>
      </c>
      <c r="E1432" s="85">
        <v>21.59</v>
      </c>
      <c r="F1432" s="85">
        <v>119.07</v>
      </c>
      <c r="G1432" s="80"/>
    </row>
    <row r="1433" spans="1:7" ht="18">
      <c r="A1433" s="82">
        <v>82341</v>
      </c>
      <c r="B1433" s="86" t="s">
        <v>1591</v>
      </c>
      <c r="C1433" s="87" t="s">
        <v>188</v>
      </c>
      <c r="D1433" s="85">
        <v>89.96</v>
      </c>
      <c r="E1433" s="85">
        <v>45.44</v>
      </c>
      <c r="F1433" s="85">
        <v>135.4</v>
      </c>
      <c r="G1433" s="80"/>
    </row>
    <row r="1434" spans="1:7" ht="18">
      <c r="A1434" s="82">
        <v>82342</v>
      </c>
      <c r="B1434" s="86" t="s">
        <v>1592</v>
      </c>
      <c r="C1434" s="87" t="s">
        <v>188</v>
      </c>
      <c r="D1434" s="85">
        <v>172.47</v>
      </c>
      <c r="E1434" s="85">
        <v>74.83</v>
      </c>
      <c r="F1434" s="85">
        <v>247.3</v>
      </c>
      <c r="G1434" s="80"/>
    </row>
    <row r="1435" spans="1:7" ht="18">
      <c r="A1435" s="82">
        <v>82343</v>
      </c>
      <c r="B1435" s="86" t="s">
        <v>1593</v>
      </c>
      <c r="C1435" s="87" t="s">
        <v>188</v>
      </c>
      <c r="D1435" s="85">
        <v>130.79</v>
      </c>
      <c r="E1435" s="85">
        <v>59.04</v>
      </c>
      <c r="F1435" s="85">
        <v>189.83</v>
      </c>
      <c r="G1435" s="80"/>
    </row>
    <row r="1436" spans="1:7">
      <c r="A1436" s="82">
        <v>82360</v>
      </c>
      <c r="B1436" s="83" t="s">
        <v>1594</v>
      </c>
      <c r="C1436" s="87" t="s">
        <v>188</v>
      </c>
      <c r="D1436" s="85">
        <v>33.28</v>
      </c>
      <c r="E1436" s="85">
        <v>20.58</v>
      </c>
      <c r="F1436" s="85">
        <v>53.86</v>
      </c>
      <c r="G1436" s="80"/>
    </row>
    <row r="1437" spans="1:7">
      <c r="A1437" s="82">
        <v>82365</v>
      </c>
      <c r="B1437" s="83" t="s">
        <v>1595</v>
      </c>
      <c r="C1437" s="87" t="s">
        <v>188</v>
      </c>
      <c r="D1437" s="85">
        <v>29.8</v>
      </c>
      <c r="E1437" s="85">
        <v>18.71</v>
      </c>
      <c r="F1437" s="85">
        <v>48.51</v>
      </c>
      <c r="G1437" s="80"/>
    </row>
    <row r="1438" spans="1:7">
      <c r="A1438" s="82">
        <v>82373</v>
      </c>
      <c r="B1438" s="83" t="s">
        <v>1596</v>
      </c>
      <c r="C1438" s="87" t="s">
        <v>188</v>
      </c>
      <c r="D1438" s="85">
        <v>23.45</v>
      </c>
      <c r="E1438" s="85">
        <v>9.7100000000000009</v>
      </c>
      <c r="F1438" s="85">
        <v>33.159999999999997</v>
      </c>
      <c r="G1438" s="80"/>
    </row>
    <row r="1439" spans="1:7">
      <c r="A1439" s="82">
        <v>82374</v>
      </c>
      <c r="B1439" s="83" t="s">
        <v>1597</v>
      </c>
      <c r="C1439" s="87" t="s">
        <v>188</v>
      </c>
      <c r="D1439" s="85">
        <v>27.25</v>
      </c>
      <c r="E1439" s="85">
        <v>10.79</v>
      </c>
      <c r="F1439" s="85">
        <v>38.04</v>
      </c>
      <c r="G1439" s="80"/>
    </row>
    <row r="1440" spans="1:7">
      <c r="A1440" s="82">
        <v>82375</v>
      </c>
      <c r="B1440" s="83" t="s">
        <v>1598</v>
      </c>
      <c r="C1440" s="87" t="s">
        <v>188</v>
      </c>
      <c r="D1440" s="85">
        <v>33.72</v>
      </c>
      <c r="E1440" s="85">
        <v>11.87</v>
      </c>
      <c r="F1440" s="85">
        <v>45.59</v>
      </c>
      <c r="G1440" s="80"/>
    </row>
    <row r="1441" spans="1:7">
      <c r="A1441" s="82">
        <v>82376</v>
      </c>
      <c r="B1441" s="83" t="s">
        <v>1599</v>
      </c>
      <c r="C1441" s="87" t="s">
        <v>188</v>
      </c>
      <c r="D1441" s="85">
        <v>42.79</v>
      </c>
      <c r="E1441" s="85">
        <v>17.989999999999998</v>
      </c>
      <c r="F1441" s="85">
        <v>60.78</v>
      </c>
      <c r="G1441" s="80"/>
    </row>
    <row r="1442" spans="1:7">
      <c r="A1442" s="82">
        <v>82377</v>
      </c>
      <c r="B1442" s="83" t="s">
        <v>1600</v>
      </c>
      <c r="C1442" s="87" t="s">
        <v>188</v>
      </c>
      <c r="D1442" s="85">
        <v>50.28</v>
      </c>
      <c r="E1442" s="85">
        <v>22.31</v>
      </c>
      <c r="F1442" s="85">
        <v>72.59</v>
      </c>
      <c r="G1442" s="80"/>
    </row>
    <row r="1443" spans="1:7">
      <c r="A1443" s="82">
        <v>82378</v>
      </c>
      <c r="B1443" s="83" t="s">
        <v>1601</v>
      </c>
      <c r="C1443" s="87" t="s">
        <v>188</v>
      </c>
      <c r="D1443" s="85">
        <v>65.53</v>
      </c>
      <c r="E1443" s="85">
        <v>26.63</v>
      </c>
      <c r="F1443" s="85">
        <v>92.16</v>
      </c>
      <c r="G1443" s="80"/>
    </row>
    <row r="1444" spans="1:7">
      <c r="A1444" s="82">
        <v>82379</v>
      </c>
      <c r="B1444" s="83" t="s">
        <v>1602</v>
      </c>
      <c r="C1444" s="87" t="s">
        <v>188</v>
      </c>
      <c r="D1444" s="85">
        <v>99.64</v>
      </c>
      <c r="E1444" s="85">
        <v>29.87</v>
      </c>
      <c r="F1444" s="85">
        <v>129.51</v>
      </c>
      <c r="G1444" s="80"/>
    </row>
    <row r="1445" spans="1:7">
      <c r="A1445" s="82">
        <v>82380</v>
      </c>
      <c r="B1445" s="83" t="s">
        <v>1603</v>
      </c>
      <c r="C1445" s="87" t="s">
        <v>188</v>
      </c>
      <c r="D1445" s="85">
        <v>124.97</v>
      </c>
      <c r="E1445" s="85">
        <v>34.909999999999997</v>
      </c>
      <c r="F1445" s="85">
        <v>159.88</v>
      </c>
      <c r="G1445" s="80"/>
    </row>
    <row r="1446" spans="1:7">
      <c r="A1446" s="82">
        <v>82381</v>
      </c>
      <c r="B1446" s="83" t="s">
        <v>1604</v>
      </c>
      <c r="C1446" s="87" t="s">
        <v>188</v>
      </c>
      <c r="D1446" s="85">
        <v>157.94999999999999</v>
      </c>
      <c r="E1446" s="85">
        <v>39.950000000000003</v>
      </c>
      <c r="F1446" s="85">
        <v>197.9</v>
      </c>
      <c r="G1446" s="80"/>
    </row>
    <row r="1447" spans="1:7">
      <c r="A1447" s="82">
        <v>85000</v>
      </c>
      <c r="B1447" s="83" t="s">
        <v>1605</v>
      </c>
      <c r="C1447" s="90"/>
      <c r="D1447" s="85">
        <v>0</v>
      </c>
      <c r="E1447" s="85">
        <v>0</v>
      </c>
      <c r="F1447" s="85">
        <v>0</v>
      </c>
      <c r="G1447" s="80"/>
    </row>
    <row r="1448" spans="1:7">
      <c r="A1448" s="82">
        <v>85001</v>
      </c>
      <c r="B1448" s="83" t="s">
        <v>1606</v>
      </c>
      <c r="C1448" s="84" t="s">
        <v>168</v>
      </c>
      <c r="D1448" s="85">
        <v>621.55999999999995</v>
      </c>
      <c r="E1448" s="85">
        <v>15.59</v>
      </c>
      <c r="F1448" s="85">
        <v>637.15</v>
      </c>
      <c r="G1448" s="80"/>
    </row>
    <row r="1449" spans="1:7">
      <c r="A1449" s="82">
        <v>85003</v>
      </c>
      <c r="B1449" s="83" t="s">
        <v>1607</v>
      </c>
      <c r="C1449" s="84" t="s">
        <v>168</v>
      </c>
      <c r="D1449" s="85">
        <v>197.95</v>
      </c>
      <c r="E1449" s="85">
        <v>15.59</v>
      </c>
      <c r="F1449" s="85">
        <v>213.54</v>
      </c>
      <c r="G1449" s="80"/>
    </row>
    <row r="1450" spans="1:7">
      <c r="A1450" s="82">
        <v>85005</v>
      </c>
      <c r="B1450" s="83" t="s">
        <v>1608</v>
      </c>
      <c r="C1450" s="84" t="s">
        <v>168</v>
      </c>
      <c r="D1450" s="85">
        <v>178.56</v>
      </c>
      <c r="E1450" s="85">
        <v>15.59</v>
      </c>
      <c r="F1450" s="85">
        <v>194.15</v>
      </c>
      <c r="G1450" s="80"/>
    </row>
    <row r="1451" spans="1:7">
      <c r="A1451" s="82">
        <v>85006</v>
      </c>
      <c r="B1451" s="83" t="s">
        <v>1609</v>
      </c>
      <c r="C1451" s="87" t="s">
        <v>216</v>
      </c>
      <c r="D1451" s="85">
        <v>208.06</v>
      </c>
      <c r="E1451" s="85">
        <v>15.59</v>
      </c>
      <c r="F1451" s="85">
        <v>223.65</v>
      </c>
      <c r="G1451" s="80"/>
    </row>
    <row r="1452" spans="1:7" ht="18">
      <c r="A1452" s="82">
        <v>85007</v>
      </c>
      <c r="B1452" s="86" t="s">
        <v>1610</v>
      </c>
      <c r="C1452" s="84" t="s">
        <v>168</v>
      </c>
      <c r="D1452" s="85">
        <v>440.01</v>
      </c>
      <c r="E1452" s="85">
        <v>190.04</v>
      </c>
      <c r="F1452" s="85">
        <v>630.04999999999995</v>
      </c>
      <c r="G1452" s="80"/>
    </row>
    <row r="1453" spans="1:7" ht="18">
      <c r="A1453" s="82">
        <v>85011</v>
      </c>
      <c r="B1453" s="86" t="s">
        <v>1611</v>
      </c>
      <c r="C1453" s="84" t="s">
        <v>168</v>
      </c>
      <c r="D1453" s="85">
        <v>492.11</v>
      </c>
      <c r="E1453" s="85">
        <v>180.8</v>
      </c>
      <c r="F1453" s="85">
        <v>672.91</v>
      </c>
      <c r="G1453" s="80"/>
    </row>
    <row r="1454" spans="1:7">
      <c r="A1454" s="82">
        <v>85015</v>
      </c>
      <c r="B1454" s="83" t="s">
        <v>1612</v>
      </c>
      <c r="C1454" s="84" t="s">
        <v>168</v>
      </c>
      <c r="D1454" s="85">
        <v>388.35</v>
      </c>
      <c r="E1454" s="85">
        <v>107.4</v>
      </c>
      <c r="F1454" s="85">
        <v>495.75</v>
      </c>
      <c r="G1454" s="80"/>
    </row>
    <row r="1455" spans="1:7">
      <c r="A1455" s="82">
        <v>85017</v>
      </c>
      <c r="B1455" s="83" t="s">
        <v>1613</v>
      </c>
      <c r="C1455" s="84" t="s">
        <v>1156</v>
      </c>
      <c r="D1455" s="85">
        <v>380</v>
      </c>
      <c r="E1455" s="85">
        <v>7.19</v>
      </c>
      <c r="F1455" s="85">
        <v>387.19</v>
      </c>
      <c r="G1455" s="80"/>
    </row>
    <row r="1456" spans="1:7">
      <c r="A1456" s="82">
        <v>85019</v>
      </c>
      <c r="B1456" s="83" t="s">
        <v>1614</v>
      </c>
      <c r="C1456" s="84" t="s">
        <v>1156</v>
      </c>
      <c r="D1456" s="85">
        <v>475</v>
      </c>
      <c r="E1456" s="85">
        <v>7.19</v>
      </c>
      <c r="F1456" s="85">
        <v>482.19</v>
      </c>
      <c r="G1456" s="80"/>
    </row>
    <row r="1457" spans="1:7">
      <c r="A1457" s="82">
        <v>85023</v>
      </c>
      <c r="B1457" s="83" t="s">
        <v>1615</v>
      </c>
      <c r="C1457" s="84" t="s">
        <v>1156</v>
      </c>
      <c r="D1457" s="85">
        <v>595</v>
      </c>
      <c r="E1457" s="85">
        <v>7.19</v>
      </c>
      <c r="F1457" s="85">
        <v>602.19000000000005</v>
      </c>
      <c r="G1457" s="80"/>
    </row>
    <row r="1458" spans="1:7">
      <c r="A1458" s="82">
        <v>85025</v>
      </c>
      <c r="B1458" s="83" t="s">
        <v>1616</v>
      </c>
      <c r="C1458" s="84" t="s">
        <v>168</v>
      </c>
      <c r="D1458" s="85">
        <v>143.19999999999999</v>
      </c>
      <c r="E1458" s="85">
        <v>2.99</v>
      </c>
      <c r="F1458" s="85">
        <v>146.19</v>
      </c>
      <c r="G1458" s="80"/>
    </row>
    <row r="1459" spans="1:7">
      <c r="A1459" s="82">
        <v>85027</v>
      </c>
      <c r="B1459" s="83" t="s">
        <v>1617</v>
      </c>
      <c r="C1459" s="84" t="s">
        <v>168</v>
      </c>
      <c r="D1459" s="85">
        <v>53.33</v>
      </c>
      <c r="E1459" s="85">
        <v>5.39</v>
      </c>
      <c r="F1459" s="85">
        <v>58.72</v>
      </c>
      <c r="G1459" s="80"/>
    </row>
    <row r="1460" spans="1:7">
      <c r="A1460" s="82">
        <v>85031</v>
      </c>
      <c r="B1460" s="83" t="s">
        <v>1618</v>
      </c>
      <c r="C1460" s="84" t="s">
        <v>168</v>
      </c>
      <c r="D1460" s="85">
        <v>211.5</v>
      </c>
      <c r="E1460" s="85">
        <v>17.989999999999998</v>
      </c>
      <c r="F1460" s="85">
        <v>229.49</v>
      </c>
      <c r="G1460" s="80"/>
    </row>
    <row r="1461" spans="1:7">
      <c r="A1461" s="82">
        <v>85035</v>
      </c>
      <c r="B1461" s="83" t="s">
        <v>1619</v>
      </c>
      <c r="C1461" s="84" t="s">
        <v>168</v>
      </c>
      <c r="D1461" s="85">
        <v>120.01</v>
      </c>
      <c r="E1461" s="85">
        <v>5.39</v>
      </c>
      <c r="F1461" s="85">
        <v>125.4</v>
      </c>
      <c r="G1461" s="80"/>
    </row>
    <row r="1462" spans="1:7">
      <c r="A1462" s="82">
        <v>85037</v>
      </c>
      <c r="B1462" s="83" t="s">
        <v>1620</v>
      </c>
      <c r="C1462" s="84" t="s">
        <v>168</v>
      </c>
      <c r="D1462" s="85">
        <v>240.07</v>
      </c>
      <c r="E1462" s="85">
        <v>23.39</v>
      </c>
      <c r="F1462" s="85">
        <v>263.45999999999998</v>
      </c>
      <c r="G1462" s="80"/>
    </row>
    <row r="1463" spans="1:7">
      <c r="A1463" s="82">
        <v>85039</v>
      </c>
      <c r="B1463" s="83" t="s">
        <v>1621</v>
      </c>
      <c r="C1463" s="84" t="s">
        <v>168</v>
      </c>
      <c r="D1463" s="85">
        <v>97.12</v>
      </c>
      <c r="E1463" s="85">
        <v>23.39</v>
      </c>
      <c r="F1463" s="85">
        <v>120.51</v>
      </c>
      <c r="G1463" s="80"/>
    </row>
    <row r="1464" spans="1:7">
      <c r="A1464" s="82">
        <v>85041</v>
      </c>
      <c r="B1464" s="83" t="s">
        <v>1622</v>
      </c>
      <c r="C1464" s="84" t="s">
        <v>168</v>
      </c>
      <c r="D1464" s="85">
        <v>172.07</v>
      </c>
      <c r="E1464" s="85">
        <v>23.39</v>
      </c>
      <c r="F1464" s="85">
        <v>195.46</v>
      </c>
      <c r="G1464" s="80"/>
    </row>
    <row r="1465" spans="1:7">
      <c r="A1465" s="82">
        <v>85042</v>
      </c>
      <c r="B1465" s="83" t="s">
        <v>1623</v>
      </c>
      <c r="C1465" s="87" t="s">
        <v>216</v>
      </c>
      <c r="D1465" s="85">
        <v>150</v>
      </c>
      <c r="E1465" s="85">
        <v>5.99</v>
      </c>
      <c r="F1465" s="85">
        <v>155.99</v>
      </c>
      <c r="G1465" s="80"/>
    </row>
    <row r="1466" spans="1:7">
      <c r="A1466" s="82">
        <v>85043</v>
      </c>
      <c r="B1466" s="83" t="s">
        <v>1624</v>
      </c>
      <c r="C1466" s="84" t="s">
        <v>168</v>
      </c>
      <c r="D1466" s="85">
        <v>33.76</v>
      </c>
      <c r="E1466" s="85">
        <v>5.39</v>
      </c>
      <c r="F1466" s="85">
        <v>39.15</v>
      </c>
      <c r="G1466" s="80"/>
    </row>
    <row r="1467" spans="1:7">
      <c r="A1467" s="82">
        <v>85045</v>
      </c>
      <c r="B1467" s="83" t="s">
        <v>1625</v>
      </c>
      <c r="C1467" s="84" t="s">
        <v>168</v>
      </c>
      <c r="D1467" s="85">
        <v>9.94</v>
      </c>
      <c r="E1467" s="85">
        <v>7.19</v>
      </c>
      <c r="F1467" s="85">
        <v>17.13</v>
      </c>
      <c r="G1467" s="80"/>
    </row>
    <row r="1468" spans="1:7">
      <c r="A1468" s="82">
        <v>85047</v>
      </c>
      <c r="B1468" s="83" t="s">
        <v>1626</v>
      </c>
      <c r="C1468" s="84" t="s">
        <v>168</v>
      </c>
      <c r="D1468" s="85">
        <v>44.51</v>
      </c>
      <c r="E1468" s="85">
        <v>14.39</v>
      </c>
      <c r="F1468" s="85">
        <v>58.9</v>
      </c>
      <c r="G1468" s="80"/>
    </row>
    <row r="1469" spans="1:7">
      <c r="A1469" s="82">
        <v>85049</v>
      </c>
      <c r="B1469" s="83" t="s">
        <v>1627</v>
      </c>
      <c r="C1469" s="84" t="s">
        <v>168</v>
      </c>
      <c r="D1469" s="85">
        <v>85.73</v>
      </c>
      <c r="E1469" s="85">
        <v>14.39</v>
      </c>
      <c r="F1469" s="85">
        <v>100.12</v>
      </c>
      <c r="G1469" s="80"/>
    </row>
    <row r="1470" spans="1:7">
      <c r="A1470" s="82">
        <v>85051</v>
      </c>
      <c r="B1470" s="83" t="s">
        <v>1628</v>
      </c>
      <c r="C1470" s="84" t="s">
        <v>168</v>
      </c>
      <c r="D1470" s="85">
        <v>104.98</v>
      </c>
      <c r="E1470" s="85">
        <v>14.39</v>
      </c>
      <c r="F1470" s="85">
        <v>119.37</v>
      </c>
      <c r="G1470" s="80"/>
    </row>
    <row r="1471" spans="1:7">
      <c r="A1471" s="82">
        <v>85053</v>
      </c>
      <c r="B1471" s="83" t="s">
        <v>1629</v>
      </c>
      <c r="C1471" s="84" t="s">
        <v>168</v>
      </c>
      <c r="D1471" s="85">
        <v>19.13</v>
      </c>
      <c r="E1471" s="85">
        <v>16.55</v>
      </c>
      <c r="F1471" s="85">
        <v>35.68</v>
      </c>
      <c r="G1471" s="80"/>
    </row>
    <row r="1472" spans="1:7">
      <c r="A1472" s="82">
        <v>85055</v>
      </c>
      <c r="B1472" s="83" t="s">
        <v>1630</v>
      </c>
      <c r="C1472" s="84" t="s">
        <v>168</v>
      </c>
      <c r="D1472" s="85">
        <v>35.58</v>
      </c>
      <c r="E1472" s="85">
        <v>28.07</v>
      </c>
      <c r="F1472" s="85">
        <v>63.65</v>
      </c>
      <c r="G1472" s="80"/>
    </row>
    <row r="1473" spans="1:7">
      <c r="A1473" s="82">
        <v>85056</v>
      </c>
      <c r="B1473" s="83" t="s">
        <v>1631</v>
      </c>
      <c r="C1473" s="87" t="s">
        <v>216</v>
      </c>
      <c r="D1473" s="85">
        <v>113.87</v>
      </c>
      <c r="E1473" s="85">
        <v>33.47</v>
      </c>
      <c r="F1473" s="85">
        <v>147.34</v>
      </c>
      <c r="G1473" s="80"/>
    </row>
    <row r="1474" spans="1:7">
      <c r="A1474" s="82">
        <v>85057</v>
      </c>
      <c r="B1474" s="83" t="s">
        <v>1632</v>
      </c>
      <c r="C1474" s="84" t="s">
        <v>168</v>
      </c>
      <c r="D1474" s="85">
        <v>123.37</v>
      </c>
      <c r="E1474" s="85">
        <v>33.47</v>
      </c>
      <c r="F1474" s="85">
        <v>156.84</v>
      </c>
      <c r="G1474" s="80"/>
    </row>
    <row r="1475" spans="1:7">
      <c r="A1475" s="82">
        <v>85058</v>
      </c>
      <c r="B1475" s="83" t="s">
        <v>1633</v>
      </c>
      <c r="C1475" s="84" t="s">
        <v>168</v>
      </c>
      <c r="D1475" s="85">
        <v>290.83999999999997</v>
      </c>
      <c r="E1475" s="85">
        <v>41.39</v>
      </c>
      <c r="F1475" s="85">
        <v>332.23</v>
      </c>
      <c r="G1475" s="80"/>
    </row>
    <row r="1476" spans="1:7">
      <c r="A1476" s="82">
        <v>85061</v>
      </c>
      <c r="B1476" s="83" t="s">
        <v>1634</v>
      </c>
      <c r="C1476" s="84" t="s">
        <v>168</v>
      </c>
      <c r="D1476" s="85">
        <v>14.69</v>
      </c>
      <c r="E1476" s="85">
        <v>14.39</v>
      </c>
      <c r="F1476" s="85">
        <v>29.08</v>
      </c>
      <c r="G1476" s="80"/>
    </row>
    <row r="1477" spans="1:7">
      <c r="A1477" s="82">
        <v>85062</v>
      </c>
      <c r="B1477" s="83" t="s">
        <v>1635</v>
      </c>
      <c r="C1477" s="87" t="s">
        <v>216</v>
      </c>
      <c r="D1477" s="85">
        <v>69.510000000000005</v>
      </c>
      <c r="E1477" s="85">
        <v>28.79</v>
      </c>
      <c r="F1477" s="85">
        <v>98.3</v>
      </c>
      <c r="G1477" s="80"/>
    </row>
    <row r="1478" spans="1:7">
      <c r="A1478" s="82">
        <v>85063</v>
      </c>
      <c r="B1478" s="83" t="s">
        <v>1636</v>
      </c>
      <c r="C1478" s="84" t="s">
        <v>168</v>
      </c>
      <c r="D1478" s="85">
        <v>113.96</v>
      </c>
      <c r="E1478" s="85">
        <v>28.79</v>
      </c>
      <c r="F1478" s="85">
        <v>142.75</v>
      </c>
      <c r="G1478" s="80"/>
    </row>
    <row r="1479" spans="1:7">
      <c r="A1479" s="82">
        <v>85065</v>
      </c>
      <c r="B1479" s="83" t="s">
        <v>1637</v>
      </c>
      <c r="C1479" s="84" t="s">
        <v>168</v>
      </c>
      <c r="D1479" s="85">
        <v>74.7</v>
      </c>
      <c r="E1479" s="85">
        <v>28.79</v>
      </c>
      <c r="F1479" s="85">
        <v>103.49</v>
      </c>
      <c r="G1479" s="80"/>
    </row>
    <row r="1480" spans="1:7">
      <c r="A1480" s="82">
        <v>85067</v>
      </c>
      <c r="B1480" s="83" t="s">
        <v>1638</v>
      </c>
      <c r="C1480" s="84" t="s">
        <v>168</v>
      </c>
      <c r="D1480" s="85">
        <v>173.95</v>
      </c>
      <c r="E1480" s="85">
        <v>28.79</v>
      </c>
      <c r="F1480" s="85">
        <v>202.74</v>
      </c>
      <c r="G1480" s="80"/>
    </row>
    <row r="1481" spans="1:7">
      <c r="A1481" s="82">
        <v>85069</v>
      </c>
      <c r="B1481" s="83" t="s">
        <v>1639</v>
      </c>
      <c r="C1481" s="84" t="s">
        <v>168</v>
      </c>
      <c r="D1481" s="85">
        <v>17.02</v>
      </c>
      <c r="E1481" s="85">
        <v>12.59</v>
      </c>
      <c r="F1481" s="85">
        <v>29.61</v>
      </c>
      <c r="G1481" s="80"/>
    </row>
    <row r="1482" spans="1:7">
      <c r="A1482" s="82">
        <v>85071</v>
      </c>
      <c r="B1482" s="83" t="s">
        <v>1640</v>
      </c>
      <c r="C1482" s="84" t="s">
        <v>168</v>
      </c>
      <c r="D1482" s="85">
        <v>45.09</v>
      </c>
      <c r="E1482" s="85">
        <v>14.39</v>
      </c>
      <c r="F1482" s="85">
        <v>59.48</v>
      </c>
      <c r="G1482" s="80"/>
    </row>
    <row r="1483" spans="1:7">
      <c r="A1483" s="82">
        <v>85073</v>
      </c>
      <c r="B1483" s="83" t="s">
        <v>1641</v>
      </c>
      <c r="C1483" s="84" t="s">
        <v>168</v>
      </c>
      <c r="D1483" s="85">
        <v>378.05</v>
      </c>
      <c r="E1483" s="85">
        <v>14.39</v>
      </c>
      <c r="F1483" s="85">
        <v>392.44</v>
      </c>
      <c r="G1483" s="80"/>
    </row>
    <row r="1484" spans="1:7">
      <c r="A1484" s="82">
        <v>85075</v>
      </c>
      <c r="B1484" s="83" t="s">
        <v>1642</v>
      </c>
      <c r="C1484" s="84" t="s">
        <v>168</v>
      </c>
      <c r="D1484" s="85">
        <v>85.11</v>
      </c>
      <c r="E1484" s="85">
        <v>14.39</v>
      </c>
      <c r="F1484" s="85">
        <v>99.5</v>
      </c>
      <c r="G1484" s="80"/>
    </row>
    <row r="1485" spans="1:7">
      <c r="A1485" s="82">
        <v>85076</v>
      </c>
      <c r="B1485" s="83" t="s">
        <v>1643</v>
      </c>
      <c r="C1485" s="84" t="s">
        <v>168</v>
      </c>
      <c r="D1485" s="85">
        <v>123.37</v>
      </c>
      <c r="E1485" s="85">
        <v>19.43</v>
      </c>
      <c r="F1485" s="85">
        <v>142.80000000000001</v>
      </c>
      <c r="G1485" s="80"/>
    </row>
    <row r="1486" spans="1:7">
      <c r="A1486" s="82">
        <v>85077</v>
      </c>
      <c r="B1486" s="83" t="s">
        <v>1644</v>
      </c>
      <c r="C1486" s="84" t="s">
        <v>168</v>
      </c>
      <c r="D1486" s="85">
        <v>479.33</v>
      </c>
      <c r="E1486" s="85">
        <v>41.39</v>
      </c>
      <c r="F1486" s="85">
        <v>520.72</v>
      </c>
      <c r="G1486" s="80"/>
    </row>
    <row r="1487" spans="1:7">
      <c r="A1487" s="82">
        <v>85078</v>
      </c>
      <c r="B1487" s="83" t="s">
        <v>1645</v>
      </c>
      <c r="C1487" s="84" t="s">
        <v>168</v>
      </c>
      <c r="D1487" s="85">
        <v>603.86</v>
      </c>
      <c r="E1487" s="85">
        <v>41.39</v>
      </c>
      <c r="F1487" s="85">
        <v>645.25</v>
      </c>
      <c r="G1487" s="80"/>
    </row>
    <row r="1488" spans="1:7">
      <c r="A1488" s="82">
        <v>85079</v>
      </c>
      <c r="B1488" s="83" t="s">
        <v>1646</v>
      </c>
      <c r="C1488" s="84" t="s">
        <v>168</v>
      </c>
      <c r="D1488" s="85">
        <v>411.14</v>
      </c>
      <c r="E1488" s="85">
        <v>41.39</v>
      </c>
      <c r="F1488" s="85">
        <v>452.53</v>
      </c>
      <c r="G1488" s="80"/>
    </row>
    <row r="1489" spans="1:7">
      <c r="A1489" s="82">
        <v>85080</v>
      </c>
      <c r="B1489" s="83" t="s">
        <v>1647</v>
      </c>
      <c r="C1489" s="84" t="s">
        <v>168</v>
      </c>
      <c r="D1489" s="85">
        <v>84.09</v>
      </c>
      <c r="E1489" s="85">
        <v>19.43</v>
      </c>
      <c r="F1489" s="85">
        <v>103.52</v>
      </c>
      <c r="G1489" s="80"/>
    </row>
    <row r="1490" spans="1:7">
      <c r="A1490" s="82">
        <v>85081</v>
      </c>
      <c r="B1490" s="83" t="s">
        <v>1648</v>
      </c>
      <c r="C1490" s="84" t="s">
        <v>168</v>
      </c>
      <c r="D1490" s="85">
        <v>405</v>
      </c>
      <c r="E1490" s="85">
        <v>41.39</v>
      </c>
      <c r="F1490" s="85">
        <v>446.39</v>
      </c>
      <c r="G1490" s="80"/>
    </row>
    <row r="1491" spans="1:7">
      <c r="A1491" s="82">
        <v>85082</v>
      </c>
      <c r="B1491" s="83" t="s">
        <v>1649</v>
      </c>
      <c r="C1491" s="84" t="s">
        <v>168</v>
      </c>
      <c r="D1491" s="85">
        <v>203.32</v>
      </c>
      <c r="E1491" s="85">
        <v>19.43</v>
      </c>
      <c r="F1491" s="85">
        <v>222.75</v>
      </c>
      <c r="G1491" s="80"/>
    </row>
    <row r="1492" spans="1:7">
      <c r="A1492" s="82">
        <v>85083</v>
      </c>
      <c r="B1492" s="83" t="s">
        <v>1650</v>
      </c>
      <c r="C1492" s="84" t="s">
        <v>168</v>
      </c>
      <c r="D1492" s="85">
        <v>154.16999999999999</v>
      </c>
      <c r="E1492" s="85">
        <v>19.43</v>
      </c>
      <c r="F1492" s="85">
        <v>173.6</v>
      </c>
      <c r="G1492" s="80"/>
    </row>
    <row r="1493" spans="1:7" ht="15" customHeight="1">
      <c r="A1493" s="81">
        <v>171</v>
      </c>
      <c r="B1493" s="226" t="s">
        <v>1651</v>
      </c>
      <c r="C1493" s="227"/>
      <c r="D1493" s="227"/>
      <c r="E1493" s="227"/>
      <c r="F1493" s="228"/>
      <c r="G1493" s="80"/>
    </row>
    <row r="1494" spans="1:7">
      <c r="A1494" s="82">
        <v>90000</v>
      </c>
      <c r="B1494" s="83" t="s">
        <v>1652</v>
      </c>
      <c r="C1494" s="90"/>
      <c r="D1494" s="85">
        <v>0</v>
      </c>
      <c r="E1494" s="85">
        <v>0</v>
      </c>
      <c r="F1494" s="85">
        <v>0</v>
      </c>
      <c r="G1494" s="80"/>
    </row>
    <row r="1495" spans="1:7">
      <c r="A1495" s="82">
        <v>91000</v>
      </c>
      <c r="B1495" s="83" t="s">
        <v>1653</v>
      </c>
      <c r="C1495" s="90"/>
      <c r="D1495" s="85">
        <v>0</v>
      </c>
      <c r="E1495" s="85">
        <v>0</v>
      </c>
      <c r="F1495" s="85">
        <v>0</v>
      </c>
      <c r="G1495" s="80"/>
    </row>
    <row r="1496" spans="1:7" ht="18">
      <c r="A1496" s="82">
        <v>91007</v>
      </c>
      <c r="B1496" s="86" t="s">
        <v>1654</v>
      </c>
      <c r="C1496" s="84" t="s">
        <v>168</v>
      </c>
      <c r="D1496" s="89">
        <v>4853.6499999999996</v>
      </c>
      <c r="E1496" s="89">
        <v>2703.88</v>
      </c>
      <c r="F1496" s="89">
        <v>7557.53</v>
      </c>
      <c r="G1496" s="80"/>
    </row>
    <row r="1497" spans="1:7" ht="18">
      <c r="A1497" s="82">
        <v>91009</v>
      </c>
      <c r="B1497" s="86" t="s">
        <v>1655</v>
      </c>
      <c r="C1497" s="84" t="s">
        <v>168</v>
      </c>
      <c r="D1497" s="89">
        <v>6643.65</v>
      </c>
      <c r="E1497" s="89">
        <v>3624.75</v>
      </c>
      <c r="F1497" s="89">
        <v>10268.4</v>
      </c>
      <c r="G1497" s="80"/>
    </row>
    <row r="1498" spans="1:7" ht="27">
      <c r="A1498" s="82">
        <v>91010</v>
      </c>
      <c r="B1498" s="86" t="s">
        <v>1656</v>
      </c>
      <c r="C1498" s="87" t="s">
        <v>216</v>
      </c>
      <c r="D1498" s="85">
        <v>309.29000000000002</v>
      </c>
      <c r="E1498" s="85">
        <v>15.54</v>
      </c>
      <c r="F1498" s="85">
        <v>324.83</v>
      </c>
      <c r="G1498" s="80"/>
    </row>
    <row r="1499" spans="1:7" ht="27">
      <c r="A1499" s="82">
        <v>91011</v>
      </c>
      <c r="B1499" s="86" t="s">
        <v>1657</v>
      </c>
      <c r="C1499" s="84" t="s">
        <v>168</v>
      </c>
      <c r="D1499" s="85">
        <v>277</v>
      </c>
      <c r="E1499" s="85">
        <v>15.54</v>
      </c>
      <c r="F1499" s="85">
        <v>292.54000000000002</v>
      </c>
      <c r="G1499" s="80"/>
    </row>
    <row r="1500" spans="1:7">
      <c r="A1500" s="82">
        <v>91012</v>
      </c>
      <c r="B1500" s="83" t="s">
        <v>1658</v>
      </c>
      <c r="C1500" s="87" t="s">
        <v>188</v>
      </c>
      <c r="D1500" s="85">
        <v>38.28</v>
      </c>
      <c r="E1500" s="85">
        <v>10.79</v>
      </c>
      <c r="F1500" s="85">
        <v>49.07</v>
      </c>
      <c r="G1500" s="80"/>
    </row>
    <row r="1501" spans="1:7" ht="18">
      <c r="A1501" s="82">
        <v>91018</v>
      </c>
      <c r="B1501" s="86" t="s">
        <v>1659</v>
      </c>
      <c r="C1501" s="87" t="s">
        <v>216</v>
      </c>
      <c r="D1501" s="85">
        <v>10.96</v>
      </c>
      <c r="E1501" s="85">
        <v>11.51</v>
      </c>
      <c r="F1501" s="85">
        <v>22.47</v>
      </c>
      <c r="G1501" s="80"/>
    </row>
    <row r="1502" spans="1:7">
      <c r="A1502" s="82">
        <v>91020</v>
      </c>
      <c r="B1502" s="83" t="s">
        <v>1660</v>
      </c>
      <c r="C1502" s="87" t="s">
        <v>216</v>
      </c>
      <c r="D1502" s="85">
        <v>16.11</v>
      </c>
      <c r="E1502" s="85">
        <v>13.24</v>
      </c>
      <c r="F1502" s="85">
        <v>29.35</v>
      </c>
      <c r="G1502" s="80"/>
    </row>
    <row r="1503" spans="1:7" ht="18">
      <c r="A1503" s="82">
        <v>91021</v>
      </c>
      <c r="B1503" s="86" t="s">
        <v>1661</v>
      </c>
      <c r="C1503" s="84" t="s">
        <v>168</v>
      </c>
      <c r="D1503" s="85">
        <v>7.67</v>
      </c>
      <c r="E1503" s="85">
        <v>5.75</v>
      </c>
      <c r="F1503" s="85">
        <v>13.42</v>
      </c>
      <c r="G1503" s="80"/>
    </row>
    <row r="1504" spans="1:7">
      <c r="A1504" s="82">
        <v>91022</v>
      </c>
      <c r="B1504" s="83" t="s">
        <v>1662</v>
      </c>
      <c r="C1504" s="87" t="s">
        <v>216</v>
      </c>
      <c r="D1504" s="85">
        <v>14.71</v>
      </c>
      <c r="E1504" s="85">
        <v>5.75</v>
      </c>
      <c r="F1504" s="85">
        <v>20.46</v>
      </c>
      <c r="G1504" s="80"/>
    </row>
    <row r="1505" spans="1:7" ht="18">
      <c r="A1505" s="82">
        <v>91024</v>
      </c>
      <c r="B1505" s="86" t="s">
        <v>1663</v>
      </c>
      <c r="C1505" s="87" t="s">
        <v>216</v>
      </c>
      <c r="D1505" s="85">
        <v>79.75</v>
      </c>
      <c r="E1505" s="85">
        <v>5.75</v>
      </c>
      <c r="F1505" s="85">
        <v>85.5</v>
      </c>
      <c r="G1505" s="80"/>
    </row>
    <row r="1506" spans="1:7" ht="18">
      <c r="A1506" s="82">
        <v>91025</v>
      </c>
      <c r="B1506" s="86" t="s">
        <v>1664</v>
      </c>
      <c r="C1506" s="84" t="s">
        <v>168</v>
      </c>
      <c r="D1506" s="85">
        <v>156.44</v>
      </c>
      <c r="E1506" s="85">
        <v>15.54</v>
      </c>
      <c r="F1506" s="85">
        <v>171.98</v>
      </c>
      <c r="G1506" s="80"/>
    </row>
    <row r="1507" spans="1:7" ht="18">
      <c r="A1507" s="82">
        <v>91026</v>
      </c>
      <c r="B1507" s="86" t="s">
        <v>1665</v>
      </c>
      <c r="C1507" s="87" t="s">
        <v>216</v>
      </c>
      <c r="D1507" s="85">
        <v>30.13</v>
      </c>
      <c r="E1507" s="85">
        <v>8.6300000000000008</v>
      </c>
      <c r="F1507" s="85">
        <v>38.76</v>
      </c>
      <c r="G1507" s="80"/>
    </row>
    <row r="1508" spans="1:7">
      <c r="A1508" s="82">
        <v>91029</v>
      </c>
      <c r="B1508" s="83" t="s">
        <v>1666</v>
      </c>
      <c r="C1508" s="84" t="s">
        <v>168</v>
      </c>
      <c r="D1508" s="85">
        <v>18.059999999999999</v>
      </c>
      <c r="E1508" s="85">
        <v>5.75</v>
      </c>
      <c r="F1508" s="85">
        <v>23.81</v>
      </c>
      <c r="G1508" s="80"/>
    </row>
    <row r="1509" spans="1:7" ht="18">
      <c r="A1509" s="82">
        <v>91031</v>
      </c>
      <c r="B1509" s="86" t="s">
        <v>1667</v>
      </c>
      <c r="C1509" s="84" t="s">
        <v>168</v>
      </c>
      <c r="D1509" s="85">
        <v>8</v>
      </c>
      <c r="E1509" s="85">
        <v>5.75</v>
      </c>
      <c r="F1509" s="85">
        <v>13.75</v>
      </c>
      <c r="G1509" s="80"/>
    </row>
    <row r="1510" spans="1:7">
      <c r="A1510" s="82">
        <v>91034</v>
      </c>
      <c r="B1510" s="83" t="s">
        <v>1668</v>
      </c>
      <c r="C1510" s="87" t="s">
        <v>216</v>
      </c>
      <c r="D1510" s="85">
        <v>11.29</v>
      </c>
      <c r="E1510" s="85">
        <v>5.75</v>
      </c>
      <c r="F1510" s="85">
        <v>17.04</v>
      </c>
      <c r="G1510" s="80"/>
    </row>
    <row r="1511" spans="1:7">
      <c r="A1511" s="82">
        <v>91040</v>
      </c>
      <c r="B1511" s="83" t="s">
        <v>1669</v>
      </c>
      <c r="C1511" s="87" t="s">
        <v>216</v>
      </c>
      <c r="D1511" s="85">
        <v>6.53</v>
      </c>
      <c r="E1511" s="85">
        <v>3.59</v>
      </c>
      <c r="F1511" s="85">
        <v>10.119999999999999</v>
      </c>
      <c r="G1511" s="80"/>
    </row>
    <row r="1512" spans="1:7" ht="27">
      <c r="A1512" s="82">
        <v>91041</v>
      </c>
      <c r="B1512" s="86" t="s">
        <v>1670</v>
      </c>
      <c r="C1512" s="84" t="s">
        <v>168</v>
      </c>
      <c r="D1512" s="85">
        <v>26.29</v>
      </c>
      <c r="E1512" s="85">
        <v>10.07</v>
      </c>
      <c r="F1512" s="85">
        <v>36.36</v>
      </c>
      <c r="G1512" s="80"/>
    </row>
    <row r="1513" spans="1:7" ht="27">
      <c r="A1513" s="82">
        <v>91045</v>
      </c>
      <c r="B1513" s="86" t="s">
        <v>1671</v>
      </c>
      <c r="C1513" s="84" t="s">
        <v>168</v>
      </c>
      <c r="D1513" s="85">
        <v>7.97</v>
      </c>
      <c r="E1513" s="85">
        <v>9.33</v>
      </c>
      <c r="F1513" s="85">
        <v>17.3</v>
      </c>
      <c r="G1513" s="80"/>
    </row>
    <row r="1514" spans="1:7" ht="18">
      <c r="A1514" s="82">
        <v>91046</v>
      </c>
      <c r="B1514" s="86" t="s">
        <v>1672</v>
      </c>
      <c r="C1514" s="87" t="s">
        <v>216</v>
      </c>
      <c r="D1514" s="85">
        <v>50</v>
      </c>
      <c r="E1514" s="85">
        <v>1.42</v>
      </c>
      <c r="F1514" s="85">
        <v>51.42</v>
      </c>
      <c r="G1514" s="80"/>
    </row>
    <row r="1515" spans="1:7" ht="15" customHeight="1">
      <c r="A1515" s="81">
        <v>172</v>
      </c>
      <c r="B1515" s="226" t="s">
        <v>1673</v>
      </c>
      <c r="C1515" s="227"/>
      <c r="D1515" s="227"/>
      <c r="E1515" s="227"/>
      <c r="F1515" s="228"/>
      <c r="G1515" s="80"/>
    </row>
    <row r="1516" spans="1:7" ht="15" customHeight="1">
      <c r="A1516" s="91">
        <v>100101</v>
      </c>
      <c r="B1516" s="83" t="s">
        <v>1674</v>
      </c>
      <c r="C1516" s="84" t="s">
        <v>160</v>
      </c>
      <c r="D1516" s="85">
        <v>26.73</v>
      </c>
      <c r="E1516" s="85">
        <v>29.1</v>
      </c>
      <c r="F1516" s="85">
        <v>55.83</v>
      </c>
      <c r="G1516" s="80"/>
    </row>
    <row r="1517" spans="1:7">
      <c r="A1517" s="91">
        <v>100102</v>
      </c>
      <c r="B1517" s="83" t="s">
        <v>1675</v>
      </c>
      <c r="C1517" s="84" t="s">
        <v>160</v>
      </c>
      <c r="D1517" s="85">
        <v>53.83</v>
      </c>
      <c r="E1517" s="85">
        <v>39.51</v>
      </c>
      <c r="F1517" s="85">
        <v>93.34</v>
      </c>
      <c r="G1517" s="80"/>
    </row>
    <row r="1518" spans="1:7">
      <c r="A1518" s="91">
        <v>100103</v>
      </c>
      <c r="B1518" s="83" t="s">
        <v>1676</v>
      </c>
      <c r="C1518" s="84" t="s">
        <v>160</v>
      </c>
      <c r="D1518" s="85">
        <v>36.409999999999997</v>
      </c>
      <c r="E1518" s="85">
        <v>71.959999999999994</v>
      </c>
      <c r="F1518" s="85">
        <v>108.37</v>
      </c>
      <c r="G1518" s="80"/>
    </row>
    <row r="1519" spans="1:7" ht="18">
      <c r="A1519" s="91">
        <v>100155</v>
      </c>
      <c r="B1519" s="86" t="s">
        <v>1677</v>
      </c>
      <c r="C1519" s="84" t="s">
        <v>160</v>
      </c>
      <c r="D1519" s="85">
        <v>35.9</v>
      </c>
      <c r="E1519" s="85">
        <v>31.13</v>
      </c>
      <c r="F1519" s="85">
        <v>67.03</v>
      </c>
      <c r="G1519" s="80"/>
    </row>
    <row r="1520" spans="1:7" ht="18">
      <c r="A1520" s="91">
        <v>100160</v>
      </c>
      <c r="B1520" s="86" t="s">
        <v>1678</v>
      </c>
      <c r="C1520" s="84" t="s">
        <v>160</v>
      </c>
      <c r="D1520" s="85">
        <v>27.14</v>
      </c>
      <c r="E1520" s="85">
        <v>27.25</v>
      </c>
      <c r="F1520" s="85">
        <v>54.39</v>
      </c>
      <c r="G1520" s="80"/>
    </row>
    <row r="1521" spans="1:7" ht="18">
      <c r="A1521" s="91">
        <v>100201</v>
      </c>
      <c r="B1521" s="86" t="s">
        <v>1679</v>
      </c>
      <c r="C1521" s="84" t="s">
        <v>160</v>
      </c>
      <c r="D1521" s="85">
        <v>29.9</v>
      </c>
      <c r="E1521" s="85">
        <v>27.78</v>
      </c>
      <c r="F1521" s="85">
        <v>57.68</v>
      </c>
      <c r="G1521" s="80"/>
    </row>
    <row r="1522" spans="1:7" ht="18">
      <c r="A1522" s="91">
        <v>100202</v>
      </c>
      <c r="B1522" s="86" t="s">
        <v>1680</v>
      </c>
      <c r="C1522" s="84" t="s">
        <v>160</v>
      </c>
      <c r="D1522" s="85">
        <v>64.05</v>
      </c>
      <c r="E1522" s="85">
        <v>48.05</v>
      </c>
      <c r="F1522" s="85">
        <v>112.1</v>
      </c>
      <c r="G1522" s="80"/>
    </row>
    <row r="1523" spans="1:7">
      <c r="A1523" s="91">
        <v>100203</v>
      </c>
      <c r="B1523" s="83" t="s">
        <v>1681</v>
      </c>
      <c r="C1523" s="84" t="s">
        <v>160</v>
      </c>
      <c r="D1523" s="85">
        <v>105.33</v>
      </c>
      <c r="E1523" s="85">
        <v>49.13</v>
      </c>
      <c r="F1523" s="85">
        <v>154.46</v>
      </c>
      <c r="G1523" s="80"/>
    </row>
    <row r="1524" spans="1:7">
      <c r="A1524" s="91">
        <v>100204</v>
      </c>
      <c r="B1524" s="83" t="s">
        <v>1682</v>
      </c>
      <c r="C1524" s="87" t="s">
        <v>188</v>
      </c>
      <c r="D1524" s="85">
        <v>9.4600000000000009</v>
      </c>
      <c r="E1524" s="85">
        <v>7.14</v>
      </c>
      <c r="F1524" s="85">
        <v>16.600000000000001</v>
      </c>
      <c r="G1524" s="80"/>
    </row>
    <row r="1525" spans="1:7">
      <c r="A1525" s="91">
        <v>100205</v>
      </c>
      <c r="B1525" s="83" t="s">
        <v>1683</v>
      </c>
      <c r="C1525" s="87" t="s">
        <v>188</v>
      </c>
      <c r="D1525" s="85">
        <v>6.84</v>
      </c>
      <c r="E1525" s="85">
        <v>11.73</v>
      </c>
      <c r="F1525" s="85">
        <v>18.57</v>
      </c>
      <c r="G1525" s="80"/>
    </row>
    <row r="1526" spans="1:7">
      <c r="A1526" s="91">
        <v>100301</v>
      </c>
      <c r="B1526" s="83" t="s">
        <v>1684</v>
      </c>
      <c r="C1526" s="84" t="s">
        <v>160</v>
      </c>
      <c r="D1526" s="85">
        <v>743.81</v>
      </c>
      <c r="E1526" s="85">
        <v>58.04</v>
      </c>
      <c r="F1526" s="85">
        <v>801.85</v>
      </c>
      <c r="G1526" s="80"/>
    </row>
    <row r="1527" spans="1:7">
      <c r="A1527" s="91">
        <v>100302</v>
      </c>
      <c r="B1527" s="83" t="s">
        <v>1685</v>
      </c>
      <c r="C1527" s="84" t="s">
        <v>160</v>
      </c>
      <c r="D1527" s="85">
        <v>380.1</v>
      </c>
      <c r="E1527" s="85">
        <v>58.04</v>
      </c>
      <c r="F1527" s="85">
        <v>438.14</v>
      </c>
      <c r="G1527" s="80"/>
    </row>
    <row r="1528" spans="1:7">
      <c r="A1528" s="91">
        <v>100303</v>
      </c>
      <c r="B1528" s="83" t="s">
        <v>1686</v>
      </c>
      <c r="C1528" s="84" t="s">
        <v>160</v>
      </c>
      <c r="D1528" s="85">
        <v>260.89999999999998</v>
      </c>
      <c r="E1528" s="85">
        <v>58.04</v>
      </c>
      <c r="F1528" s="85">
        <v>318.94</v>
      </c>
      <c r="G1528" s="80"/>
    </row>
    <row r="1529" spans="1:7">
      <c r="A1529" s="91">
        <v>100320</v>
      </c>
      <c r="B1529" s="83" t="s">
        <v>1687</v>
      </c>
      <c r="C1529" s="84" t="s">
        <v>160</v>
      </c>
      <c r="D1529" s="85">
        <v>369.2</v>
      </c>
      <c r="E1529" s="85">
        <v>58.04</v>
      </c>
      <c r="F1529" s="85">
        <v>427.24</v>
      </c>
      <c r="G1529" s="80"/>
    </row>
    <row r="1530" spans="1:7">
      <c r="A1530" s="91">
        <v>100401</v>
      </c>
      <c r="B1530" s="83" t="s">
        <v>1688</v>
      </c>
      <c r="C1530" s="84" t="s">
        <v>160</v>
      </c>
      <c r="D1530" s="85">
        <v>195</v>
      </c>
      <c r="E1530" s="85">
        <v>0.13</v>
      </c>
      <c r="F1530" s="85">
        <v>195.13</v>
      </c>
      <c r="G1530" s="80"/>
    </row>
    <row r="1531" spans="1:7">
      <c r="A1531" s="91">
        <v>100402</v>
      </c>
      <c r="B1531" s="83" t="s">
        <v>1689</v>
      </c>
      <c r="C1531" s="84" t="s">
        <v>160</v>
      </c>
      <c r="D1531" s="85">
        <v>135</v>
      </c>
      <c r="E1531" s="85">
        <v>0.13</v>
      </c>
      <c r="F1531" s="85">
        <v>135.13</v>
      </c>
      <c r="G1531" s="80"/>
    </row>
    <row r="1532" spans="1:7" ht="18">
      <c r="A1532" s="91">
        <v>100403</v>
      </c>
      <c r="B1532" s="86" t="s">
        <v>1690</v>
      </c>
      <c r="C1532" s="84" t="s">
        <v>168</v>
      </c>
      <c r="D1532" s="85">
        <v>840</v>
      </c>
      <c r="E1532" s="85">
        <v>0</v>
      </c>
      <c r="F1532" s="85">
        <v>840</v>
      </c>
      <c r="G1532" s="80"/>
    </row>
    <row r="1533" spans="1:7" ht="18">
      <c r="A1533" s="91">
        <v>100404</v>
      </c>
      <c r="B1533" s="86" t="s">
        <v>1691</v>
      </c>
      <c r="C1533" s="84" t="s">
        <v>168</v>
      </c>
      <c r="D1533" s="85">
        <v>600</v>
      </c>
      <c r="E1533" s="85">
        <v>0</v>
      </c>
      <c r="F1533" s="85">
        <v>600</v>
      </c>
      <c r="G1533" s="80"/>
    </row>
    <row r="1534" spans="1:7">
      <c r="A1534" s="91">
        <v>100405</v>
      </c>
      <c r="B1534" s="83" t="s">
        <v>1692</v>
      </c>
      <c r="C1534" s="84" t="s">
        <v>160</v>
      </c>
      <c r="D1534" s="85">
        <v>270</v>
      </c>
      <c r="E1534" s="85">
        <v>0.13</v>
      </c>
      <c r="F1534" s="85">
        <v>270.13</v>
      </c>
      <c r="G1534" s="80"/>
    </row>
    <row r="1535" spans="1:7">
      <c r="A1535" s="91">
        <v>100406</v>
      </c>
      <c r="B1535" s="83" t="s">
        <v>1693</v>
      </c>
      <c r="C1535" s="84" t="s">
        <v>160</v>
      </c>
      <c r="D1535" s="85">
        <v>156.79</v>
      </c>
      <c r="E1535" s="85">
        <v>0.13</v>
      </c>
      <c r="F1535" s="85">
        <v>156.91999999999999</v>
      </c>
      <c r="G1535" s="80"/>
    </row>
    <row r="1536" spans="1:7">
      <c r="A1536" s="91">
        <v>100500</v>
      </c>
      <c r="B1536" s="83" t="s">
        <v>1694</v>
      </c>
      <c r="C1536" s="84" t="s">
        <v>160</v>
      </c>
      <c r="D1536" s="85">
        <v>126.43</v>
      </c>
      <c r="E1536" s="85">
        <v>52.04</v>
      </c>
      <c r="F1536" s="85">
        <v>178.47</v>
      </c>
      <c r="G1536" s="80"/>
    </row>
    <row r="1537" spans="1:7">
      <c r="A1537" s="91">
        <v>100501</v>
      </c>
      <c r="B1537" s="83" t="s">
        <v>1695</v>
      </c>
      <c r="C1537" s="84" t="s">
        <v>160</v>
      </c>
      <c r="D1537" s="85">
        <v>188.92</v>
      </c>
      <c r="E1537" s="85">
        <v>52.04</v>
      </c>
      <c r="F1537" s="85">
        <v>240.96</v>
      </c>
      <c r="G1537" s="80"/>
    </row>
    <row r="1538" spans="1:7">
      <c r="A1538" s="91">
        <v>100502</v>
      </c>
      <c r="B1538" s="83" t="s">
        <v>1696</v>
      </c>
      <c r="C1538" s="84" t="s">
        <v>160</v>
      </c>
      <c r="D1538" s="85">
        <v>176.82</v>
      </c>
      <c r="E1538" s="85">
        <v>53.12</v>
      </c>
      <c r="F1538" s="85">
        <v>229.94</v>
      </c>
      <c r="G1538" s="80"/>
    </row>
    <row r="1539" spans="1:7" ht="18">
      <c r="A1539" s="91">
        <v>100600</v>
      </c>
      <c r="B1539" s="86" t="s">
        <v>1697</v>
      </c>
      <c r="C1539" s="84" t="s">
        <v>160</v>
      </c>
      <c r="D1539" s="85">
        <v>511.03</v>
      </c>
      <c r="E1539" s="85">
        <v>59.49</v>
      </c>
      <c r="F1539" s="85">
        <v>570.52</v>
      </c>
      <c r="G1539" s="80"/>
    </row>
    <row r="1540" spans="1:7" ht="18">
      <c r="A1540" s="91">
        <v>100601</v>
      </c>
      <c r="B1540" s="86" t="s">
        <v>1698</v>
      </c>
      <c r="C1540" s="84" t="s">
        <v>160</v>
      </c>
      <c r="D1540" s="85">
        <v>507.99</v>
      </c>
      <c r="E1540" s="85">
        <v>58.44</v>
      </c>
      <c r="F1540" s="85">
        <v>566.42999999999995</v>
      </c>
      <c r="G1540" s="80"/>
    </row>
    <row r="1541" spans="1:7">
      <c r="A1541" s="91">
        <v>100602</v>
      </c>
      <c r="B1541" s="83" t="s">
        <v>1699</v>
      </c>
      <c r="C1541" s="84" t="s">
        <v>160</v>
      </c>
      <c r="D1541" s="85">
        <v>220.85</v>
      </c>
      <c r="E1541" s="85">
        <v>55.69</v>
      </c>
      <c r="F1541" s="85">
        <v>276.54000000000002</v>
      </c>
      <c r="G1541" s="80"/>
    </row>
    <row r="1542" spans="1:7">
      <c r="A1542" s="91">
        <v>100603</v>
      </c>
      <c r="B1542" s="83" t="s">
        <v>1700</v>
      </c>
      <c r="C1542" s="84" t="s">
        <v>160</v>
      </c>
      <c r="D1542" s="85">
        <v>464.61</v>
      </c>
      <c r="E1542" s="85">
        <v>111.39</v>
      </c>
      <c r="F1542" s="85">
        <v>576</v>
      </c>
      <c r="G1542" s="80"/>
    </row>
    <row r="1543" spans="1:7">
      <c r="A1543" s="91">
        <v>100604</v>
      </c>
      <c r="B1543" s="83" t="s">
        <v>1701</v>
      </c>
      <c r="C1543" s="84" t="s">
        <v>160</v>
      </c>
      <c r="D1543" s="85">
        <v>105.23</v>
      </c>
      <c r="E1543" s="85">
        <v>28.38</v>
      </c>
      <c r="F1543" s="85">
        <v>133.61000000000001</v>
      </c>
      <c r="G1543" s="80"/>
    </row>
    <row r="1544" spans="1:7">
      <c r="A1544" s="91">
        <v>100607</v>
      </c>
      <c r="B1544" s="83" t="s">
        <v>1702</v>
      </c>
      <c r="C1544" s="84" t="s">
        <v>160</v>
      </c>
      <c r="D1544" s="85">
        <v>156.55000000000001</v>
      </c>
      <c r="E1544" s="85">
        <v>71.959999999999994</v>
      </c>
      <c r="F1544" s="85">
        <v>228.51</v>
      </c>
      <c r="G1544" s="80"/>
    </row>
    <row r="1545" spans="1:7">
      <c r="A1545" s="91">
        <v>100608</v>
      </c>
      <c r="B1545" s="83" t="s">
        <v>1703</v>
      </c>
      <c r="C1545" s="84" t="s">
        <v>160</v>
      </c>
      <c r="D1545" s="85">
        <v>226.75</v>
      </c>
      <c r="E1545" s="85">
        <v>103.65</v>
      </c>
      <c r="F1545" s="85">
        <v>330.4</v>
      </c>
      <c r="G1545" s="80"/>
    </row>
    <row r="1546" spans="1:7">
      <c r="A1546" s="81">
        <v>173</v>
      </c>
      <c r="B1546" s="226" t="s">
        <v>1704</v>
      </c>
      <c r="C1546" s="227"/>
      <c r="D1546" s="227"/>
      <c r="E1546" s="227"/>
      <c r="F1546" s="228"/>
      <c r="G1546" s="80"/>
    </row>
    <row r="1547" spans="1:7" ht="15" customHeight="1">
      <c r="A1547" s="91">
        <v>110000</v>
      </c>
      <c r="B1547" s="83" t="s">
        <v>1705</v>
      </c>
      <c r="C1547" s="90"/>
      <c r="D1547" s="85">
        <v>0</v>
      </c>
      <c r="E1547" s="85">
        <v>0</v>
      </c>
      <c r="F1547" s="85">
        <v>0</v>
      </c>
      <c r="G1547" s="80"/>
    </row>
    <row r="1548" spans="1:7" ht="15" customHeight="1">
      <c r="A1548" s="91">
        <v>110105</v>
      </c>
      <c r="B1548" s="86" t="s">
        <v>1706</v>
      </c>
      <c r="C1548" s="84" t="s">
        <v>160</v>
      </c>
      <c r="D1548" s="85">
        <v>63.04</v>
      </c>
      <c r="E1548" s="85">
        <v>23.14</v>
      </c>
      <c r="F1548" s="85">
        <v>86.18</v>
      </c>
      <c r="G1548" s="80"/>
    </row>
    <row r="1549" spans="1:7" ht="18">
      <c r="A1549" s="91">
        <v>110106</v>
      </c>
      <c r="B1549" s="86" t="s">
        <v>1707</v>
      </c>
      <c r="C1549" s="84" t="s">
        <v>160</v>
      </c>
      <c r="D1549" s="85">
        <v>103.2</v>
      </c>
      <c r="E1549" s="85">
        <v>24.95</v>
      </c>
      <c r="F1549" s="85">
        <v>128.15</v>
      </c>
      <c r="G1549" s="80"/>
    </row>
    <row r="1550" spans="1:7" ht="18">
      <c r="A1550" s="91">
        <v>110107</v>
      </c>
      <c r="B1550" s="86" t="s">
        <v>1708</v>
      </c>
      <c r="C1550" s="84" t="s">
        <v>160</v>
      </c>
      <c r="D1550" s="85">
        <v>102.84</v>
      </c>
      <c r="E1550" s="85">
        <v>29.64</v>
      </c>
      <c r="F1550" s="85">
        <v>132.47999999999999</v>
      </c>
      <c r="G1550" s="80"/>
    </row>
    <row r="1551" spans="1:7">
      <c r="A1551" s="81">
        <v>174</v>
      </c>
      <c r="B1551" s="226" t="s">
        <v>1709</v>
      </c>
      <c r="C1551" s="227"/>
      <c r="D1551" s="227"/>
      <c r="E1551" s="227"/>
      <c r="F1551" s="228"/>
      <c r="G1551" s="80"/>
    </row>
    <row r="1552" spans="1:7" ht="15" customHeight="1">
      <c r="A1552" s="91">
        <v>120000</v>
      </c>
      <c r="B1552" s="83" t="s">
        <v>1710</v>
      </c>
      <c r="C1552" s="90"/>
      <c r="D1552" s="85">
        <v>0</v>
      </c>
      <c r="E1552" s="85">
        <v>0</v>
      </c>
      <c r="F1552" s="85">
        <v>0</v>
      </c>
      <c r="G1552" s="80"/>
    </row>
    <row r="1553" spans="1:7" ht="15" customHeight="1">
      <c r="A1553" s="91">
        <v>120101</v>
      </c>
      <c r="B1553" s="83" t="s">
        <v>1711</v>
      </c>
      <c r="C1553" s="84" t="s">
        <v>160</v>
      </c>
      <c r="D1553" s="85">
        <v>12.15</v>
      </c>
      <c r="E1553" s="85">
        <v>9.85</v>
      </c>
      <c r="F1553" s="85">
        <v>22</v>
      </c>
      <c r="G1553" s="80"/>
    </row>
    <row r="1554" spans="1:7">
      <c r="A1554" s="91">
        <v>120102</v>
      </c>
      <c r="B1554" s="83" t="s">
        <v>1712</v>
      </c>
      <c r="C1554" s="84" t="s">
        <v>160</v>
      </c>
      <c r="D1554" s="85">
        <v>78.430000000000007</v>
      </c>
      <c r="E1554" s="85">
        <v>22.75</v>
      </c>
      <c r="F1554" s="85">
        <v>101.18</v>
      </c>
      <c r="G1554" s="80"/>
    </row>
    <row r="1555" spans="1:7">
      <c r="A1555" s="91">
        <v>120104</v>
      </c>
      <c r="B1555" s="83" t="s">
        <v>1713</v>
      </c>
      <c r="C1555" s="84" t="s">
        <v>160</v>
      </c>
      <c r="D1555" s="85">
        <v>78.44</v>
      </c>
      <c r="E1555" s="85">
        <v>22.75</v>
      </c>
      <c r="F1555" s="85">
        <v>101.19</v>
      </c>
      <c r="G1555" s="80"/>
    </row>
    <row r="1556" spans="1:7">
      <c r="A1556" s="91">
        <v>120107</v>
      </c>
      <c r="B1556" s="83" t="s">
        <v>1714</v>
      </c>
      <c r="C1556" s="84" t="s">
        <v>160</v>
      </c>
      <c r="D1556" s="85">
        <v>63.67</v>
      </c>
      <c r="E1556" s="85">
        <v>22.75</v>
      </c>
      <c r="F1556" s="85">
        <v>86.42</v>
      </c>
      <c r="G1556" s="80"/>
    </row>
    <row r="1557" spans="1:7">
      <c r="A1557" s="91">
        <v>120205</v>
      </c>
      <c r="B1557" s="83" t="s">
        <v>1715</v>
      </c>
      <c r="C1557" s="84" t="s">
        <v>160</v>
      </c>
      <c r="D1557" s="85">
        <v>82.21</v>
      </c>
      <c r="E1557" s="85">
        <v>22.75</v>
      </c>
      <c r="F1557" s="85">
        <v>104.96</v>
      </c>
      <c r="G1557" s="80"/>
    </row>
    <row r="1558" spans="1:7">
      <c r="A1558" s="91">
        <v>120206</v>
      </c>
      <c r="B1558" s="83" t="s">
        <v>1716</v>
      </c>
      <c r="C1558" s="84" t="s">
        <v>160</v>
      </c>
      <c r="D1558" s="85">
        <v>23.48</v>
      </c>
      <c r="E1558" s="85">
        <v>20.25</v>
      </c>
      <c r="F1558" s="85">
        <v>43.73</v>
      </c>
      <c r="G1558" s="80"/>
    </row>
    <row r="1559" spans="1:7">
      <c r="A1559" s="91">
        <v>120207</v>
      </c>
      <c r="B1559" s="83" t="s">
        <v>1717</v>
      </c>
      <c r="C1559" s="84" t="s">
        <v>160</v>
      </c>
      <c r="D1559" s="85">
        <v>10.61</v>
      </c>
      <c r="E1559" s="85">
        <v>9.85</v>
      </c>
      <c r="F1559" s="85">
        <v>20.46</v>
      </c>
      <c r="G1559" s="80"/>
    </row>
    <row r="1560" spans="1:7">
      <c r="A1560" s="91">
        <v>120208</v>
      </c>
      <c r="B1560" s="83" t="s">
        <v>1718</v>
      </c>
      <c r="C1560" s="84" t="s">
        <v>160</v>
      </c>
      <c r="D1560" s="85">
        <v>23.2</v>
      </c>
      <c r="E1560" s="85">
        <v>12.77</v>
      </c>
      <c r="F1560" s="85">
        <v>35.97</v>
      </c>
      <c r="G1560" s="80"/>
    </row>
    <row r="1561" spans="1:7">
      <c r="A1561" s="91">
        <v>120209</v>
      </c>
      <c r="B1561" s="83" t="s">
        <v>1719</v>
      </c>
      <c r="C1561" s="84" t="s">
        <v>160</v>
      </c>
      <c r="D1561" s="85">
        <v>11.8</v>
      </c>
      <c r="E1561" s="85">
        <v>12.77</v>
      </c>
      <c r="F1561" s="85">
        <v>24.57</v>
      </c>
      <c r="G1561" s="80"/>
    </row>
    <row r="1562" spans="1:7" ht="18">
      <c r="A1562" s="91">
        <v>120210</v>
      </c>
      <c r="B1562" s="86" t="s">
        <v>1720</v>
      </c>
      <c r="C1562" s="88" t="s">
        <v>1721</v>
      </c>
      <c r="D1562" s="85">
        <v>0.19</v>
      </c>
      <c r="E1562" s="85">
        <v>7.0000000000000007E-2</v>
      </c>
      <c r="F1562" s="85">
        <v>0.26</v>
      </c>
      <c r="G1562" s="80"/>
    </row>
    <row r="1563" spans="1:7">
      <c r="A1563" s="91">
        <v>120212</v>
      </c>
      <c r="B1563" s="83" t="s">
        <v>1722</v>
      </c>
      <c r="C1563" s="84" t="s">
        <v>160</v>
      </c>
      <c r="D1563" s="85">
        <v>56.54</v>
      </c>
      <c r="E1563" s="85">
        <v>23</v>
      </c>
      <c r="F1563" s="85">
        <v>79.540000000000006</v>
      </c>
      <c r="G1563" s="80"/>
    </row>
    <row r="1564" spans="1:7">
      <c r="A1564" s="91">
        <v>120901</v>
      </c>
      <c r="B1564" s="83" t="s">
        <v>1723</v>
      </c>
      <c r="C1564" s="84" t="s">
        <v>160</v>
      </c>
      <c r="D1564" s="85">
        <v>96.36</v>
      </c>
      <c r="E1564" s="85">
        <v>32.6</v>
      </c>
      <c r="F1564" s="85">
        <v>128.96</v>
      </c>
      <c r="G1564" s="80"/>
    </row>
    <row r="1565" spans="1:7">
      <c r="A1565" s="91">
        <v>120902</v>
      </c>
      <c r="B1565" s="83" t="s">
        <v>1724</v>
      </c>
      <c r="C1565" s="84" t="s">
        <v>160</v>
      </c>
      <c r="D1565" s="85">
        <v>13.13</v>
      </c>
      <c r="E1565" s="85">
        <v>21.1</v>
      </c>
      <c r="F1565" s="85">
        <v>34.229999999999997</v>
      </c>
      <c r="G1565" s="80"/>
    </row>
    <row r="1566" spans="1:7">
      <c r="A1566" s="91">
        <v>121001</v>
      </c>
      <c r="B1566" s="83" t="s">
        <v>1725</v>
      </c>
      <c r="C1566" s="84" t="s">
        <v>160</v>
      </c>
      <c r="D1566" s="85">
        <v>15.05</v>
      </c>
      <c r="E1566" s="85">
        <v>2.4300000000000002</v>
      </c>
      <c r="F1566" s="85">
        <v>17.48</v>
      </c>
      <c r="G1566" s="80"/>
    </row>
    <row r="1567" spans="1:7">
      <c r="A1567" s="91">
        <v>121101</v>
      </c>
      <c r="B1567" s="83" t="s">
        <v>1726</v>
      </c>
      <c r="C1567" s="84" t="s">
        <v>160</v>
      </c>
      <c r="D1567" s="85">
        <v>15.05</v>
      </c>
      <c r="E1567" s="85">
        <v>2.5</v>
      </c>
      <c r="F1567" s="85">
        <v>17.55</v>
      </c>
      <c r="G1567" s="80"/>
    </row>
    <row r="1568" spans="1:7" ht="27">
      <c r="A1568" s="91">
        <v>121105</v>
      </c>
      <c r="B1568" s="86" t="s">
        <v>1727</v>
      </c>
      <c r="C1568" s="84" t="s">
        <v>160</v>
      </c>
      <c r="D1568" s="85">
        <v>13.18</v>
      </c>
      <c r="E1568" s="85">
        <v>3.64</v>
      </c>
      <c r="F1568" s="85">
        <v>16.82</v>
      </c>
      <c r="G1568" s="80"/>
    </row>
    <row r="1569" spans="1:7">
      <c r="A1569" s="81">
        <v>175</v>
      </c>
      <c r="B1569" s="226" t="s">
        <v>1728</v>
      </c>
      <c r="C1569" s="227"/>
      <c r="D1569" s="227"/>
      <c r="E1569" s="227"/>
      <c r="F1569" s="228"/>
      <c r="G1569" s="80"/>
    </row>
    <row r="1570" spans="1:7" ht="15" customHeight="1">
      <c r="A1570" s="91">
        <v>130000</v>
      </c>
      <c r="B1570" s="83" t="s">
        <v>1729</v>
      </c>
      <c r="C1570" s="90"/>
      <c r="D1570" s="85">
        <v>0</v>
      </c>
      <c r="E1570" s="85">
        <v>0</v>
      </c>
      <c r="F1570" s="85">
        <v>0</v>
      </c>
      <c r="G1570" s="80"/>
    </row>
    <row r="1571" spans="1:7" ht="15" customHeight="1">
      <c r="A1571" s="91">
        <v>130103</v>
      </c>
      <c r="B1571" s="86" t="s">
        <v>1730</v>
      </c>
      <c r="C1571" s="84" t="s">
        <v>160</v>
      </c>
      <c r="D1571" s="85">
        <v>36.99</v>
      </c>
      <c r="E1571" s="85">
        <v>4.5199999999999996</v>
      </c>
      <c r="F1571" s="85">
        <v>41.51</v>
      </c>
      <c r="G1571" s="80"/>
    </row>
    <row r="1572" spans="1:7" ht="18">
      <c r="A1572" s="91">
        <v>130107</v>
      </c>
      <c r="B1572" s="86" t="s">
        <v>1731</v>
      </c>
      <c r="C1572" s="84" t="s">
        <v>160</v>
      </c>
      <c r="D1572" s="85">
        <v>26.76</v>
      </c>
      <c r="E1572" s="85">
        <v>18.73</v>
      </c>
      <c r="F1572" s="85">
        <v>45.49</v>
      </c>
      <c r="G1572" s="80"/>
    </row>
    <row r="1573" spans="1:7" ht="18">
      <c r="A1573" s="91">
        <v>130150</v>
      </c>
      <c r="B1573" s="86" t="s">
        <v>1732</v>
      </c>
      <c r="C1573" s="84" t="s">
        <v>160</v>
      </c>
      <c r="D1573" s="85">
        <v>43.87</v>
      </c>
      <c r="E1573" s="85">
        <v>14.15</v>
      </c>
      <c r="F1573" s="85">
        <v>58.02</v>
      </c>
      <c r="G1573" s="80"/>
    </row>
    <row r="1574" spans="1:7">
      <c r="A1574" s="91">
        <v>130152</v>
      </c>
      <c r="B1574" s="83" t="s">
        <v>1733</v>
      </c>
      <c r="C1574" s="84" t="s">
        <v>160</v>
      </c>
      <c r="D1574" s="85">
        <v>5.79</v>
      </c>
      <c r="E1574" s="85">
        <v>21.22</v>
      </c>
      <c r="F1574" s="85">
        <v>27.01</v>
      </c>
      <c r="G1574" s="80"/>
    </row>
    <row r="1575" spans="1:7" ht="18">
      <c r="A1575" s="91">
        <v>130160</v>
      </c>
      <c r="B1575" s="86" t="s">
        <v>1734</v>
      </c>
      <c r="C1575" s="84" t="s">
        <v>179</v>
      </c>
      <c r="D1575" s="89">
        <v>1101.3699999999999</v>
      </c>
      <c r="E1575" s="85">
        <v>624.52</v>
      </c>
      <c r="F1575" s="89">
        <v>1725.89</v>
      </c>
      <c r="G1575" s="80"/>
    </row>
    <row r="1576" spans="1:7">
      <c r="A1576" s="81">
        <v>176</v>
      </c>
      <c r="B1576" s="226" t="s">
        <v>1735</v>
      </c>
      <c r="C1576" s="227"/>
      <c r="D1576" s="227"/>
      <c r="E1576" s="227"/>
      <c r="F1576" s="228"/>
      <c r="G1576" s="80"/>
    </row>
    <row r="1577" spans="1:7" ht="15" customHeight="1">
      <c r="A1577" s="91">
        <v>140000</v>
      </c>
      <c r="B1577" s="83" t="s">
        <v>1736</v>
      </c>
      <c r="C1577" s="90"/>
      <c r="D1577" s="85">
        <v>0</v>
      </c>
      <c r="E1577" s="85">
        <v>0</v>
      </c>
      <c r="F1577" s="85">
        <v>0</v>
      </c>
      <c r="G1577" s="80"/>
    </row>
    <row r="1578" spans="1:7" ht="15" customHeight="1">
      <c r="A1578" s="91">
        <v>140101</v>
      </c>
      <c r="B1578" s="83" t="s">
        <v>1737</v>
      </c>
      <c r="C1578" s="84" t="s">
        <v>160</v>
      </c>
      <c r="D1578" s="85">
        <v>97.5</v>
      </c>
      <c r="E1578" s="85">
        <v>43.19</v>
      </c>
      <c r="F1578" s="85">
        <v>140.69</v>
      </c>
      <c r="G1578" s="80"/>
    </row>
    <row r="1579" spans="1:7">
      <c r="A1579" s="91">
        <v>140102</v>
      </c>
      <c r="B1579" s="83" t="s">
        <v>1738</v>
      </c>
      <c r="C1579" s="84" t="s">
        <v>160</v>
      </c>
      <c r="D1579" s="85">
        <v>102.18</v>
      </c>
      <c r="E1579" s="85">
        <v>53.99</v>
      </c>
      <c r="F1579" s="85">
        <v>156.16999999999999</v>
      </c>
      <c r="G1579" s="80"/>
    </row>
    <row r="1580" spans="1:7">
      <c r="A1580" s="91">
        <v>140103</v>
      </c>
      <c r="B1580" s="83" t="s">
        <v>1739</v>
      </c>
      <c r="C1580" s="84" t="s">
        <v>160</v>
      </c>
      <c r="D1580" s="85">
        <v>110.09</v>
      </c>
      <c r="E1580" s="85">
        <v>64.790000000000006</v>
      </c>
      <c r="F1580" s="85">
        <v>174.88</v>
      </c>
      <c r="G1580" s="80"/>
    </row>
    <row r="1581" spans="1:7">
      <c r="A1581" s="91">
        <v>140111</v>
      </c>
      <c r="B1581" s="83" t="s">
        <v>1740</v>
      </c>
      <c r="C1581" s="84" t="s">
        <v>160</v>
      </c>
      <c r="D1581" s="85">
        <v>2.62</v>
      </c>
      <c r="E1581" s="85">
        <v>43.19</v>
      </c>
      <c r="F1581" s="85">
        <v>45.81</v>
      </c>
      <c r="G1581" s="80"/>
    </row>
    <row r="1582" spans="1:7">
      <c r="A1582" s="91">
        <v>140112</v>
      </c>
      <c r="B1582" s="83" t="s">
        <v>1741</v>
      </c>
      <c r="C1582" s="84" t="s">
        <v>160</v>
      </c>
      <c r="D1582" s="85">
        <v>2.62</v>
      </c>
      <c r="E1582" s="85">
        <v>53.99</v>
      </c>
      <c r="F1582" s="85">
        <v>56.61</v>
      </c>
      <c r="G1582" s="80"/>
    </row>
    <row r="1583" spans="1:7">
      <c r="A1583" s="91">
        <v>140113</v>
      </c>
      <c r="B1583" s="83" t="s">
        <v>1742</v>
      </c>
      <c r="C1583" s="84" t="s">
        <v>160</v>
      </c>
      <c r="D1583" s="85">
        <v>2.62</v>
      </c>
      <c r="E1583" s="85">
        <v>64.790000000000006</v>
      </c>
      <c r="F1583" s="85">
        <v>67.41</v>
      </c>
      <c r="G1583" s="80"/>
    </row>
    <row r="1584" spans="1:7">
      <c r="A1584" s="91">
        <v>140118</v>
      </c>
      <c r="B1584" s="83" t="s">
        <v>1743</v>
      </c>
      <c r="C1584" s="84" t="s">
        <v>160</v>
      </c>
      <c r="D1584" s="85">
        <v>0.37</v>
      </c>
      <c r="E1584" s="85">
        <v>36</v>
      </c>
      <c r="F1584" s="85">
        <v>36.369999999999997</v>
      </c>
      <c r="G1584" s="80"/>
    </row>
    <row r="1585" spans="1:7">
      <c r="A1585" s="91">
        <v>140119</v>
      </c>
      <c r="B1585" s="83" t="s">
        <v>1744</v>
      </c>
      <c r="C1585" s="84" t="s">
        <v>160</v>
      </c>
      <c r="D1585" s="85">
        <v>0.26</v>
      </c>
      <c r="E1585" s="85">
        <v>15.53</v>
      </c>
      <c r="F1585" s="85">
        <v>15.79</v>
      </c>
      <c r="G1585" s="80"/>
    </row>
    <row r="1586" spans="1:7" ht="18">
      <c r="A1586" s="91">
        <v>140200</v>
      </c>
      <c r="B1586" s="86" t="s">
        <v>1745</v>
      </c>
      <c r="C1586" s="84" t="s">
        <v>160</v>
      </c>
      <c r="D1586" s="85">
        <v>32.340000000000003</v>
      </c>
      <c r="E1586" s="85">
        <v>15.53</v>
      </c>
      <c r="F1586" s="85">
        <v>47.87</v>
      </c>
      <c r="G1586" s="80"/>
    </row>
    <row r="1587" spans="1:7" ht="18">
      <c r="A1587" s="91">
        <v>140201</v>
      </c>
      <c r="B1587" s="86" t="s">
        <v>1746</v>
      </c>
      <c r="C1587" s="84" t="s">
        <v>160</v>
      </c>
      <c r="D1587" s="85">
        <v>68.91</v>
      </c>
      <c r="E1587" s="85">
        <v>36</v>
      </c>
      <c r="F1587" s="85">
        <v>104.91</v>
      </c>
      <c r="G1587" s="80"/>
    </row>
    <row r="1588" spans="1:7">
      <c r="A1588" s="91">
        <v>140202</v>
      </c>
      <c r="B1588" s="83" t="s">
        <v>1747</v>
      </c>
      <c r="C1588" s="84" t="s">
        <v>160</v>
      </c>
      <c r="D1588" s="85">
        <v>57.02</v>
      </c>
      <c r="E1588" s="85">
        <v>12.95</v>
      </c>
      <c r="F1588" s="85">
        <v>69.97</v>
      </c>
      <c r="G1588" s="80"/>
    </row>
    <row r="1589" spans="1:7">
      <c r="A1589" s="91">
        <v>140203</v>
      </c>
      <c r="B1589" s="83" t="s">
        <v>1748</v>
      </c>
      <c r="C1589" s="84" t="s">
        <v>160</v>
      </c>
      <c r="D1589" s="85">
        <v>55.91</v>
      </c>
      <c r="E1589" s="85">
        <v>5.19</v>
      </c>
      <c r="F1589" s="85">
        <v>61.1</v>
      </c>
      <c r="G1589" s="80"/>
    </row>
    <row r="1590" spans="1:7">
      <c r="A1590" s="91">
        <v>140205</v>
      </c>
      <c r="B1590" s="83" t="s">
        <v>1749</v>
      </c>
      <c r="C1590" s="84" t="s">
        <v>160</v>
      </c>
      <c r="D1590" s="85">
        <v>16.89</v>
      </c>
      <c r="E1590" s="85">
        <v>6.47</v>
      </c>
      <c r="F1590" s="85">
        <v>23.36</v>
      </c>
      <c r="G1590" s="80"/>
    </row>
    <row r="1591" spans="1:7">
      <c r="A1591" s="91">
        <v>140206</v>
      </c>
      <c r="B1591" s="83" t="s">
        <v>1750</v>
      </c>
      <c r="C1591" s="87" t="s">
        <v>301</v>
      </c>
      <c r="D1591" s="85">
        <v>16.600000000000001</v>
      </c>
      <c r="E1591" s="85">
        <v>7.62</v>
      </c>
      <c r="F1591" s="85">
        <v>24.22</v>
      </c>
      <c r="G1591" s="80"/>
    </row>
    <row r="1592" spans="1:7">
      <c r="A1592" s="91">
        <v>140301</v>
      </c>
      <c r="B1592" s="83" t="s">
        <v>1751</v>
      </c>
      <c r="C1592" s="84" t="s">
        <v>160</v>
      </c>
      <c r="D1592" s="85">
        <v>7.36</v>
      </c>
      <c r="E1592" s="85">
        <v>2.09</v>
      </c>
      <c r="F1592" s="85">
        <v>9.4499999999999993</v>
      </c>
      <c r="G1592" s="80"/>
    </row>
    <row r="1593" spans="1:7">
      <c r="A1593" s="81">
        <v>177</v>
      </c>
      <c r="B1593" s="226" t="s">
        <v>1752</v>
      </c>
      <c r="C1593" s="227"/>
      <c r="D1593" s="227"/>
      <c r="E1593" s="227"/>
      <c r="F1593" s="228"/>
      <c r="G1593" s="80"/>
    </row>
    <row r="1594" spans="1:7" ht="15" customHeight="1">
      <c r="A1594" s="91">
        <v>150000</v>
      </c>
      <c r="B1594" s="83" t="s">
        <v>1753</v>
      </c>
      <c r="C1594" s="90"/>
      <c r="D1594" s="85">
        <v>0</v>
      </c>
      <c r="E1594" s="85">
        <v>0</v>
      </c>
      <c r="F1594" s="85">
        <v>0</v>
      </c>
      <c r="G1594" s="80"/>
    </row>
    <row r="1595" spans="1:7" ht="15" customHeight="1">
      <c r="A1595" s="91">
        <v>150204</v>
      </c>
      <c r="B1595" s="86" t="s">
        <v>1754</v>
      </c>
      <c r="C1595" s="84" t="s">
        <v>332</v>
      </c>
      <c r="D1595" s="85">
        <v>17.78</v>
      </c>
      <c r="E1595" s="85">
        <v>0</v>
      </c>
      <c r="F1595" s="85">
        <v>17.78</v>
      </c>
      <c r="G1595" s="80"/>
    </row>
    <row r="1596" spans="1:7" ht="18">
      <c r="A1596" s="91">
        <v>150205</v>
      </c>
      <c r="B1596" s="86" t="s">
        <v>1755</v>
      </c>
      <c r="C1596" s="84" t="s">
        <v>332</v>
      </c>
      <c r="D1596" s="85">
        <v>21.58</v>
      </c>
      <c r="E1596" s="85">
        <v>0</v>
      </c>
      <c r="F1596" s="85">
        <v>21.58</v>
      </c>
      <c r="G1596" s="80"/>
    </row>
    <row r="1597" spans="1:7" ht="18">
      <c r="A1597" s="91">
        <v>150206</v>
      </c>
      <c r="B1597" s="86" t="s">
        <v>1756</v>
      </c>
      <c r="C1597" s="84" t="s">
        <v>332</v>
      </c>
      <c r="D1597" s="85">
        <v>23</v>
      </c>
      <c r="E1597" s="85">
        <v>0</v>
      </c>
      <c r="F1597" s="85">
        <v>23</v>
      </c>
      <c r="G1597" s="80"/>
    </row>
    <row r="1598" spans="1:7" ht="18">
      <c r="A1598" s="91">
        <v>150210</v>
      </c>
      <c r="B1598" s="86" t="s">
        <v>1757</v>
      </c>
      <c r="C1598" s="84" t="s">
        <v>160</v>
      </c>
      <c r="D1598" s="85">
        <v>50</v>
      </c>
      <c r="E1598" s="85">
        <v>0</v>
      </c>
      <c r="F1598" s="85">
        <v>50</v>
      </c>
      <c r="G1598" s="80"/>
    </row>
    <row r="1599" spans="1:7">
      <c r="A1599" s="81">
        <v>178</v>
      </c>
      <c r="B1599" s="226" t="s">
        <v>1758</v>
      </c>
      <c r="C1599" s="227"/>
      <c r="D1599" s="227"/>
      <c r="E1599" s="227"/>
      <c r="F1599" s="228"/>
      <c r="G1599" s="80"/>
    </row>
    <row r="1600" spans="1:7">
      <c r="A1600" s="91">
        <v>160000</v>
      </c>
      <c r="B1600" s="83" t="s">
        <v>1759</v>
      </c>
      <c r="C1600" s="90"/>
      <c r="D1600" s="85">
        <v>0</v>
      </c>
      <c r="E1600" s="85">
        <v>0</v>
      </c>
      <c r="F1600" s="85">
        <v>0</v>
      </c>
      <c r="G1600" s="80"/>
    </row>
    <row r="1601" spans="1:7">
      <c r="A1601" s="91">
        <v>160100</v>
      </c>
      <c r="B1601" s="83" t="s">
        <v>1760</v>
      </c>
      <c r="C1601" s="84" t="s">
        <v>160</v>
      </c>
      <c r="D1601" s="85">
        <v>41.76</v>
      </c>
      <c r="E1601" s="85">
        <v>3.96</v>
      </c>
      <c r="F1601" s="85">
        <v>45.72</v>
      </c>
      <c r="G1601" s="80"/>
    </row>
    <row r="1602" spans="1:7">
      <c r="A1602" s="91">
        <v>160101</v>
      </c>
      <c r="B1602" s="83" t="s">
        <v>1761</v>
      </c>
      <c r="C1602" s="87" t="s">
        <v>188</v>
      </c>
      <c r="D1602" s="85">
        <v>20.66</v>
      </c>
      <c r="E1602" s="85">
        <v>19</v>
      </c>
      <c r="F1602" s="85">
        <v>39.659999999999997</v>
      </c>
      <c r="G1602" s="80"/>
    </row>
    <row r="1603" spans="1:7">
      <c r="A1603" s="91">
        <v>160301</v>
      </c>
      <c r="B1603" s="83" t="s">
        <v>1762</v>
      </c>
      <c r="C1603" s="84" t="s">
        <v>160</v>
      </c>
      <c r="D1603" s="85">
        <v>55.25</v>
      </c>
      <c r="E1603" s="85">
        <v>5.84</v>
      </c>
      <c r="F1603" s="85">
        <v>61.09</v>
      </c>
      <c r="G1603" s="80"/>
    </row>
    <row r="1604" spans="1:7">
      <c r="A1604" s="91">
        <v>160302</v>
      </c>
      <c r="B1604" s="83" t="s">
        <v>1763</v>
      </c>
      <c r="C1604" s="87" t="s">
        <v>188</v>
      </c>
      <c r="D1604" s="85">
        <v>20.420000000000002</v>
      </c>
      <c r="E1604" s="85">
        <v>19</v>
      </c>
      <c r="F1604" s="85">
        <v>39.42</v>
      </c>
      <c r="G1604" s="80"/>
    </row>
    <row r="1605" spans="1:7">
      <c r="A1605" s="91">
        <v>160401</v>
      </c>
      <c r="B1605" s="83" t="s">
        <v>1764</v>
      </c>
      <c r="C1605" s="84" t="s">
        <v>160</v>
      </c>
      <c r="D1605" s="85">
        <v>75</v>
      </c>
      <c r="E1605" s="85">
        <v>5.95</v>
      </c>
      <c r="F1605" s="85">
        <v>80.95</v>
      </c>
      <c r="G1605" s="80"/>
    </row>
    <row r="1606" spans="1:7">
      <c r="A1606" s="91">
        <v>160402</v>
      </c>
      <c r="B1606" s="83" t="s">
        <v>1765</v>
      </c>
      <c r="C1606" s="87" t="s">
        <v>188</v>
      </c>
      <c r="D1606" s="85">
        <v>15.83</v>
      </c>
      <c r="E1606" s="85">
        <v>19</v>
      </c>
      <c r="F1606" s="85">
        <v>34.83</v>
      </c>
      <c r="G1606" s="80"/>
    </row>
    <row r="1607" spans="1:7">
      <c r="A1607" s="91">
        <v>160403</v>
      </c>
      <c r="B1607" s="83" t="s">
        <v>1766</v>
      </c>
      <c r="C1607" s="87" t="s">
        <v>188</v>
      </c>
      <c r="D1607" s="85">
        <v>10.7</v>
      </c>
      <c r="E1607" s="85">
        <v>10.48</v>
      </c>
      <c r="F1607" s="85">
        <v>21.18</v>
      </c>
      <c r="G1607" s="80"/>
    </row>
    <row r="1608" spans="1:7">
      <c r="A1608" s="91">
        <v>160404</v>
      </c>
      <c r="B1608" s="83" t="s">
        <v>1767</v>
      </c>
      <c r="C1608" s="87" t="s">
        <v>301</v>
      </c>
      <c r="D1608" s="85">
        <v>0.48</v>
      </c>
      <c r="E1608" s="85">
        <v>12.97</v>
      </c>
      <c r="F1608" s="85">
        <v>13.45</v>
      </c>
      <c r="G1608" s="80"/>
    </row>
    <row r="1609" spans="1:7">
      <c r="A1609" s="91">
        <v>160421</v>
      </c>
      <c r="B1609" s="83" t="s">
        <v>1768</v>
      </c>
      <c r="C1609" s="84" t="s">
        <v>160</v>
      </c>
      <c r="D1609" s="85">
        <v>0</v>
      </c>
      <c r="E1609" s="85">
        <v>5.95</v>
      </c>
      <c r="F1609" s="85">
        <v>5.95</v>
      </c>
      <c r="G1609" s="80"/>
    </row>
    <row r="1610" spans="1:7">
      <c r="A1610" s="91">
        <v>160501</v>
      </c>
      <c r="B1610" s="83" t="s">
        <v>1769</v>
      </c>
      <c r="C1610" s="84" t="s">
        <v>160</v>
      </c>
      <c r="D1610" s="85">
        <v>36.14</v>
      </c>
      <c r="E1610" s="85">
        <v>7.62</v>
      </c>
      <c r="F1610" s="85">
        <v>43.76</v>
      </c>
      <c r="G1610" s="80"/>
    </row>
    <row r="1611" spans="1:7">
      <c r="A1611" s="91">
        <v>160502</v>
      </c>
      <c r="B1611" s="83" t="s">
        <v>1770</v>
      </c>
      <c r="C1611" s="87" t="s">
        <v>188</v>
      </c>
      <c r="D1611" s="85">
        <v>46.93</v>
      </c>
      <c r="E1611" s="85">
        <v>4.1500000000000004</v>
      </c>
      <c r="F1611" s="85">
        <v>51.08</v>
      </c>
      <c r="G1611" s="80"/>
    </row>
    <row r="1612" spans="1:7">
      <c r="A1612" s="91">
        <v>160600</v>
      </c>
      <c r="B1612" s="83" t="s">
        <v>1771</v>
      </c>
      <c r="C1612" s="84" t="s">
        <v>160</v>
      </c>
      <c r="D1612" s="85">
        <v>44.43</v>
      </c>
      <c r="E1612" s="85">
        <v>54.93</v>
      </c>
      <c r="F1612" s="85">
        <v>99.36</v>
      </c>
      <c r="G1612" s="80"/>
    </row>
    <row r="1613" spans="1:7">
      <c r="A1613" s="91">
        <v>160601</v>
      </c>
      <c r="B1613" s="83" t="s">
        <v>1772</v>
      </c>
      <c r="C1613" s="87" t="s">
        <v>188</v>
      </c>
      <c r="D1613" s="85">
        <v>26.66</v>
      </c>
      <c r="E1613" s="85">
        <v>32.96</v>
      </c>
      <c r="F1613" s="85">
        <v>59.62</v>
      </c>
      <c r="G1613" s="80"/>
    </row>
    <row r="1614" spans="1:7">
      <c r="A1614" s="91">
        <v>160602</v>
      </c>
      <c r="B1614" s="83" t="s">
        <v>1773</v>
      </c>
      <c r="C1614" s="87" t="s">
        <v>188</v>
      </c>
      <c r="D1614" s="85">
        <v>20.190000000000001</v>
      </c>
      <c r="E1614" s="85">
        <v>17.329999999999998</v>
      </c>
      <c r="F1614" s="85">
        <v>37.520000000000003</v>
      </c>
      <c r="G1614" s="80"/>
    </row>
    <row r="1615" spans="1:7">
      <c r="A1615" s="91">
        <v>160603</v>
      </c>
      <c r="B1615" s="83" t="s">
        <v>1774</v>
      </c>
      <c r="C1615" s="84" t="s">
        <v>160</v>
      </c>
      <c r="D1615" s="85">
        <v>50.5</v>
      </c>
      <c r="E1615" s="85">
        <v>44.99</v>
      </c>
      <c r="F1615" s="85">
        <v>95.49</v>
      </c>
      <c r="G1615" s="80"/>
    </row>
    <row r="1616" spans="1:7">
      <c r="A1616" s="91">
        <v>160801</v>
      </c>
      <c r="B1616" s="83" t="s">
        <v>1775</v>
      </c>
      <c r="C1616" s="84" t="s">
        <v>160</v>
      </c>
      <c r="D1616" s="85">
        <v>156.66</v>
      </c>
      <c r="E1616" s="85">
        <v>13.03</v>
      </c>
      <c r="F1616" s="85">
        <v>169.69</v>
      </c>
      <c r="G1616" s="80"/>
    </row>
    <row r="1617" spans="1:7">
      <c r="A1617" s="91">
        <v>160901</v>
      </c>
      <c r="B1617" s="83" t="s">
        <v>1776</v>
      </c>
      <c r="C1617" s="84" t="s">
        <v>160</v>
      </c>
      <c r="D1617" s="85">
        <v>131.94999999999999</v>
      </c>
      <c r="E1617" s="85">
        <v>18.62</v>
      </c>
      <c r="F1617" s="85">
        <v>150.57</v>
      </c>
      <c r="G1617" s="80"/>
    </row>
    <row r="1618" spans="1:7">
      <c r="A1618" s="91">
        <v>160905</v>
      </c>
      <c r="B1618" s="83" t="s">
        <v>1777</v>
      </c>
      <c r="C1618" s="84" t="s">
        <v>160</v>
      </c>
      <c r="D1618" s="85">
        <v>65.78</v>
      </c>
      <c r="E1618" s="85">
        <v>5.75</v>
      </c>
      <c r="F1618" s="85">
        <v>71.53</v>
      </c>
      <c r="G1618" s="80"/>
    </row>
    <row r="1619" spans="1:7">
      <c r="A1619" s="91">
        <v>160906</v>
      </c>
      <c r="B1619" s="83" t="s">
        <v>1778</v>
      </c>
      <c r="C1619" s="84" t="s">
        <v>160</v>
      </c>
      <c r="D1619" s="85">
        <v>90.88</v>
      </c>
      <c r="E1619" s="85">
        <v>5.75</v>
      </c>
      <c r="F1619" s="85">
        <v>96.63</v>
      </c>
      <c r="G1619" s="80"/>
    </row>
    <row r="1620" spans="1:7">
      <c r="A1620" s="91">
        <v>160908</v>
      </c>
      <c r="B1620" s="83" t="s">
        <v>1779</v>
      </c>
      <c r="C1620" s="84" t="s">
        <v>160</v>
      </c>
      <c r="D1620" s="85">
        <v>2.93</v>
      </c>
      <c r="E1620" s="85">
        <v>7.4</v>
      </c>
      <c r="F1620" s="85">
        <v>10.33</v>
      </c>
      <c r="G1620" s="80"/>
    </row>
    <row r="1621" spans="1:7" ht="18">
      <c r="A1621" s="91">
        <v>160909</v>
      </c>
      <c r="B1621" s="86" t="s">
        <v>1780</v>
      </c>
      <c r="C1621" s="84" t="s">
        <v>160</v>
      </c>
      <c r="D1621" s="85">
        <v>132.31</v>
      </c>
      <c r="E1621" s="85">
        <v>12.59</v>
      </c>
      <c r="F1621" s="85">
        <v>144.9</v>
      </c>
      <c r="G1621" s="80"/>
    </row>
    <row r="1622" spans="1:7" ht="18">
      <c r="A1622" s="91">
        <v>160910</v>
      </c>
      <c r="B1622" s="86" t="s">
        <v>1781</v>
      </c>
      <c r="C1622" s="84" t="s">
        <v>160</v>
      </c>
      <c r="D1622" s="85">
        <v>88.58</v>
      </c>
      <c r="E1622" s="85">
        <v>12.59</v>
      </c>
      <c r="F1622" s="85">
        <v>101.17</v>
      </c>
      <c r="G1622" s="80"/>
    </row>
    <row r="1623" spans="1:7" ht="18">
      <c r="A1623" s="91">
        <v>160911</v>
      </c>
      <c r="B1623" s="86" t="s">
        <v>1782</v>
      </c>
      <c r="C1623" s="84" t="s">
        <v>160</v>
      </c>
      <c r="D1623" s="85">
        <v>92.32</v>
      </c>
      <c r="E1623" s="85">
        <v>5.75</v>
      </c>
      <c r="F1623" s="85">
        <v>98.07</v>
      </c>
      <c r="G1623" s="80"/>
    </row>
    <row r="1624" spans="1:7">
      <c r="A1624" s="91">
        <v>160963</v>
      </c>
      <c r="B1624" s="83" t="s">
        <v>1783</v>
      </c>
      <c r="C1624" s="87" t="s">
        <v>301</v>
      </c>
      <c r="D1624" s="85">
        <v>36.049999999999997</v>
      </c>
      <c r="E1624" s="85">
        <v>2.87</v>
      </c>
      <c r="F1624" s="85">
        <v>38.92</v>
      </c>
      <c r="G1624" s="80"/>
    </row>
    <row r="1625" spans="1:7">
      <c r="A1625" s="91">
        <v>160964</v>
      </c>
      <c r="B1625" s="83" t="s">
        <v>1784</v>
      </c>
      <c r="C1625" s="87" t="s">
        <v>188</v>
      </c>
      <c r="D1625" s="85">
        <v>49.78</v>
      </c>
      <c r="E1625" s="85">
        <v>2.87</v>
      </c>
      <c r="F1625" s="85">
        <v>52.65</v>
      </c>
      <c r="G1625" s="80"/>
    </row>
    <row r="1626" spans="1:7">
      <c r="A1626" s="91">
        <v>160965</v>
      </c>
      <c r="B1626" s="83" t="s">
        <v>1785</v>
      </c>
      <c r="C1626" s="87" t="s">
        <v>188</v>
      </c>
      <c r="D1626" s="85">
        <v>35.909999999999997</v>
      </c>
      <c r="E1626" s="85">
        <v>2.87</v>
      </c>
      <c r="F1626" s="85">
        <v>38.78</v>
      </c>
      <c r="G1626" s="80"/>
    </row>
    <row r="1627" spans="1:7">
      <c r="A1627" s="91">
        <v>160966</v>
      </c>
      <c r="B1627" s="83" t="s">
        <v>1786</v>
      </c>
      <c r="C1627" s="84" t="s">
        <v>160</v>
      </c>
      <c r="D1627" s="85">
        <v>68.489999999999995</v>
      </c>
      <c r="E1627" s="85">
        <v>5.75</v>
      </c>
      <c r="F1627" s="85">
        <v>74.239999999999995</v>
      </c>
      <c r="G1627" s="80"/>
    </row>
    <row r="1628" spans="1:7" ht="18">
      <c r="A1628" s="91">
        <v>160967</v>
      </c>
      <c r="B1628" s="86" t="s">
        <v>1787</v>
      </c>
      <c r="C1628" s="84" t="s">
        <v>160</v>
      </c>
      <c r="D1628" s="85">
        <v>79.19</v>
      </c>
      <c r="E1628" s="85">
        <v>5.75</v>
      </c>
      <c r="F1628" s="85">
        <v>84.94</v>
      </c>
      <c r="G1628" s="80"/>
    </row>
    <row r="1629" spans="1:7" ht="18">
      <c r="A1629" s="91">
        <v>160969</v>
      </c>
      <c r="B1629" s="86" t="s">
        <v>1788</v>
      </c>
      <c r="C1629" s="84" t="s">
        <v>160</v>
      </c>
      <c r="D1629" s="85">
        <v>54.74</v>
      </c>
      <c r="E1629" s="85">
        <v>5.75</v>
      </c>
      <c r="F1629" s="85">
        <v>60.49</v>
      </c>
      <c r="G1629" s="80"/>
    </row>
    <row r="1630" spans="1:7" ht="18">
      <c r="A1630" s="91">
        <v>160970</v>
      </c>
      <c r="B1630" s="86" t="s">
        <v>1789</v>
      </c>
      <c r="C1630" s="84" t="s">
        <v>160</v>
      </c>
      <c r="D1630" s="85">
        <v>49.63</v>
      </c>
      <c r="E1630" s="85">
        <v>12.59</v>
      </c>
      <c r="F1630" s="85">
        <v>62.22</v>
      </c>
      <c r="G1630" s="80"/>
    </row>
    <row r="1631" spans="1:7" ht="18">
      <c r="A1631" s="91">
        <v>160971</v>
      </c>
      <c r="B1631" s="86" t="s">
        <v>1790</v>
      </c>
      <c r="C1631" s="84" t="s">
        <v>160</v>
      </c>
      <c r="D1631" s="85">
        <v>224.27</v>
      </c>
      <c r="E1631" s="85">
        <v>2.1</v>
      </c>
      <c r="F1631" s="85">
        <v>226.37</v>
      </c>
      <c r="G1631" s="80"/>
    </row>
    <row r="1632" spans="1:7">
      <c r="A1632" s="81">
        <v>179</v>
      </c>
      <c r="B1632" s="226" t="s">
        <v>1791</v>
      </c>
      <c r="C1632" s="227"/>
      <c r="D1632" s="227"/>
      <c r="E1632" s="227"/>
      <c r="F1632" s="228"/>
      <c r="G1632" s="80"/>
    </row>
    <row r="1633" spans="1:7" ht="15" customHeight="1">
      <c r="A1633" s="91">
        <v>170000</v>
      </c>
      <c r="B1633" s="83" t="s">
        <v>1792</v>
      </c>
      <c r="C1633" s="90"/>
      <c r="D1633" s="85">
        <v>0</v>
      </c>
      <c r="E1633" s="85">
        <v>0</v>
      </c>
      <c r="F1633" s="85">
        <v>0</v>
      </c>
      <c r="G1633" s="80"/>
    </row>
    <row r="1634" spans="1:7" ht="15" customHeight="1">
      <c r="A1634" s="91">
        <v>170010</v>
      </c>
      <c r="B1634" s="83" t="s">
        <v>1793</v>
      </c>
      <c r="C1634" s="87" t="s">
        <v>188</v>
      </c>
      <c r="D1634" s="85">
        <v>9.77</v>
      </c>
      <c r="E1634" s="85">
        <v>1.4</v>
      </c>
      <c r="F1634" s="85">
        <v>11.17</v>
      </c>
      <c r="G1634" s="80"/>
    </row>
    <row r="1635" spans="1:7">
      <c r="A1635" s="91">
        <v>170015</v>
      </c>
      <c r="B1635" s="83" t="s">
        <v>1794</v>
      </c>
      <c r="C1635" s="87" t="s">
        <v>1795</v>
      </c>
      <c r="D1635" s="85">
        <v>291.37</v>
      </c>
      <c r="E1635" s="85">
        <v>107.08</v>
      </c>
      <c r="F1635" s="85">
        <v>398.45</v>
      </c>
      <c r="G1635" s="80"/>
    </row>
    <row r="1636" spans="1:7">
      <c r="A1636" s="91">
        <v>170101</v>
      </c>
      <c r="B1636" s="83" t="s">
        <v>1796</v>
      </c>
      <c r="C1636" s="84" t="s">
        <v>168</v>
      </c>
      <c r="D1636" s="85">
        <v>534.44000000000005</v>
      </c>
      <c r="E1636" s="85">
        <v>147.04</v>
      </c>
      <c r="F1636" s="85">
        <v>681.48</v>
      </c>
      <c r="G1636" s="80"/>
    </row>
    <row r="1637" spans="1:7">
      <c r="A1637" s="91">
        <v>170102</v>
      </c>
      <c r="B1637" s="83" t="s">
        <v>1797</v>
      </c>
      <c r="C1637" s="84" t="s">
        <v>168</v>
      </c>
      <c r="D1637" s="85">
        <v>552.86</v>
      </c>
      <c r="E1637" s="85">
        <v>147.04</v>
      </c>
      <c r="F1637" s="85">
        <v>699.9</v>
      </c>
      <c r="G1637" s="80"/>
    </row>
    <row r="1638" spans="1:7">
      <c r="A1638" s="91">
        <v>170103</v>
      </c>
      <c r="B1638" s="83" t="s">
        <v>1798</v>
      </c>
      <c r="C1638" s="84" t="s">
        <v>168</v>
      </c>
      <c r="D1638" s="85">
        <v>577.41999999999996</v>
      </c>
      <c r="E1638" s="85">
        <v>147.04</v>
      </c>
      <c r="F1638" s="85">
        <v>724.46</v>
      </c>
      <c r="G1638" s="80"/>
    </row>
    <row r="1639" spans="1:7">
      <c r="A1639" s="91">
        <v>170104</v>
      </c>
      <c r="B1639" s="83" t="s">
        <v>1799</v>
      </c>
      <c r="C1639" s="84" t="s">
        <v>168</v>
      </c>
      <c r="D1639" s="85">
        <v>534.44000000000005</v>
      </c>
      <c r="E1639" s="85">
        <v>147.04</v>
      </c>
      <c r="F1639" s="85">
        <v>681.48</v>
      </c>
      <c r="G1639" s="80"/>
    </row>
    <row r="1640" spans="1:7" ht="18">
      <c r="A1640" s="91">
        <v>170106</v>
      </c>
      <c r="B1640" s="86" t="s">
        <v>1800</v>
      </c>
      <c r="C1640" s="84" t="s">
        <v>168</v>
      </c>
      <c r="D1640" s="85">
        <v>830.7</v>
      </c>
      <c r="E1640" s="85">
        <v>239.31</v>
      </c>
      <c r="F1640" s="89">
        <v>1070.01</v>
      </c>
      <c r="G1640" s="80"/>
    </row>
    <row r="1641" spans="1:7">
      <c r="A1641" s="91">
        <v>170107</v>
      </c>
      <c r="B1641" s="83" t="s">
        <v>1801</v>
      </c>
      <c r="C1641" s="84" t="s">
        <v>168</v>
      </c>
      <c r="D1641" s="85">
        <v>209.8</v>
      </c>
      <c r="E1641" s="85">
        <v>18.84</v>
      </c>
      <c r="F1641" s="85">
        <v>228.64</v>
      </c>
      <c r="G1641" s="80"/>
    </row>
    <row r="1642" spans="1:7">
      <c r="A1642" s="91">
        <v>170108</v>
      </c>
      <c r="B1642" s="83" t="s">
        <v>1802</v>
      </c>
      <c r="C1642" s="84" t="s">
        <v>168</v>
      </c>
      <c r="D1642" s="85">
        <v>723.82</v>
      </c>
      <c r="E1642" s="85">
        <v>93.4</v>
      </c>
      <c r="F1642" s="85">
        <v>817.22</v>
      </c>
      <c r="G1642" s="80"/>
    </row>
    <row r="1643" spans="1:7">
      <c r="A1643" s="91">
        <v>170109</v>
      </c>
      <c r="B1643" s="83" t="s">
        <v>1803</v>
      </c>
      <c r="C1643" s="84" t="s">
        <v>168</v>
      </c>
      <c r="D1643" s="85">
        <v>502.2</v>
      </c>
      <c r="E1643" s="85">
        <v>93.4</v>
      </c>
      <c r="F1643" s="85">
        <v>595.6</v>
      </c>
      <c r="G1643" s="80"/>
    </row>
    <row r="1644" spans="1:7">
      <c r="A1644" s="91">
        <v>170110</v>
      </c>
      <c r="B1644" s="83" t="s">
        <v>1804</v>
      </c>
      <c r="C1644" s="87" t="s">
        <v>216</v>
      </c>
      <c r="D1644" s="85">
        <v>598.01</v>
      </c>
      <c r="E1644" s="85">
        <v>147.04</v>
      </c>
      <c r="F1644" s="85">
        <v>745.05</v>
      </c>
      <c r="G1644" s="80"/>
    </row>
    <row r="1645" spans="1:7">
      <c r="A1645" s="91">
        <v>170111</v>
      </c>
      <c r="B1645" s="83" t="s">
        <v>1805</v>
      </c>
      <c r="C1645" s="84" t="s">
        <v>168</v>
      </c>
      <c r="D1645" s="85">
        <v>647.29</v>
      </c>
      <c r="E1645" s="85">
        <v>147.04</v>
      </c>
      <c r="F1645" s="85">
        <v>794.33</v>
      </c>
      <c r="G1645" s="80"/>
    </row>
    <row r="1646" spans="1:7">
      <c r="A1646" s="91">
        <v>170112</v>
      </c>
      <c r="B1646" s="83" t="s">
        <v>1806</v>
      </c>
      <c r="C1646" s="84" t="s">
        <v>168</v>
      </c>
      <c r="D1646" s="85">
        <v>254.95</v>
      </c>
      <c r="E1646" s="85">
        <v>18.84</v>
      </c>
      <c r="F1646" s="85">
        <v>273.79000000000002</v>
      </c>
      <c r="G1646" s="80"/>
    </row>
    <row r="1647" spans="1:7">
      <c r="A1647" s="91">
        <v>170113</v>
      </c>
      <c r="B1647" s="83" t="s">
        <v>1807</v>
      </c>
      <c r="C1647" s="87" t="s">
        <v>216</v>
      </c>
      <c r="D1647" s="85">
        <v>304.23</v>
      </c>
      <c r="E1647" s="85">
        <v>18.84</v>
      </c>
      <c r="F1647" s="85">
        <v>323.07</v>
      </c>
      <c r="G1647" s="80"/>
    </row>
    <row r="1648" spans="1:7">
      <c r="A1648" s="91">
        <v>170114</v>
      </c>
      <c r="B1648" s="83" t="s">
        <v>1808</v>
      </c>
      <c r="C1648" s="87" t="s">
        <v>216</v>
      </c>
      <c r="D1648" s="85">
        <v>487.64</v>
      </c>
      <c r="E1648" s="85">
        <v>93.4</v>
      </c>
      <c r="F1648" s="85">
        <v>581.04</v>
      </c>
      <c r="G1648" s="80"/>
    </row>
    <row r="1649" spans="1:7">
      <c r="A1649" s="91">
        <v>170115</v>
      </c>
      <c r="B1649" s="83" t="s">
        <v>1809</v>
      </c>
      <c r="C1649" s="87" t="s">
        <v>216</v>
      </c>
      <c r="D1649" s="85">
        <v>761.93</v>
      </c>
      <c r="E1649" s="85">
        <v>93.4</v>
      </c>
      <c r="F1649" s="85">
        <v>855.33</v>
      </c>
      <c r="G1649" s="80"/>
    </row>
    <row r="1650" spans="1:7">
      <c r="A1650" s="91">
        <v>170116</v>
      </c>
      <c r="B1650" s="83" t="s">
        <v>1810</v>
      </c>
      <c r="C1650" s="87" t="s">
        <v>216</v>
      </c>
      <c r="D1650" s="85">
        <v>796.07</v>
      </c>
      <c r="E1650" s="85">
        <v>93.4</v>
      </c>
      <c r="F1650" s="85">
        <v>889.47</v>
      </c>
      <c r="G1650" s="80"/>
    </row>
    <row r="1651" spans="1:7">
      <c r="A1651" s="91">
        <v>170117</v>
      </c>
      <c r="B1651" s="83" t="s">
        <v>1811</v>
      </c>
      <c r="C1651" s="87" t="s">
        <v>216</v>
      </c>
      <c r="D1651" s="85">
        <v>858.9</v>
      </c>
      <c r="E1651" s="85">
        <v>93.4</v>
      </c>
      <c r="F1651" s="85">
        <v>952.3</v>
      </c>
      <c r="G1651" s="80"/>
    </row>
    <row r="1652" spans="1:7">
      <c r="A1652" s="81">
        <v>180</v>
      </c>
      <c r="B1652" s="226" t="s">
        <v>1812</v>
      </c>
      <c r="C1652" s="227"/>
      <c r="D1652" s="227"/>
      <c r="E1652" s="227"/>
      <c r="F1652" s="228"/>
      <c r="G1652" s="80"/>
    </row>
    <row r="1653" spans="1:7" ht="15" customHeight="1">
      <c r="A1653" s="91">
        <v>180000</v>
      </c>
      <c r="B1653" s="86" t="s">
        <v>1813</v>
      </c>
      <c r="C1653" s="84" t="s">
        <v>158</v>
      </c>
      <c r="D1653" s="85">
        <v>0</v>
      </c>
      <c r="E1653" s="85">
        <v>0</v>
      </c>
      <c r="F1653" s="85">
        <v>0</v>
      </c>
      <c r="G1653" s="80"/>
    </row>
    <row r="1654" spans="1:7" ht="15" customHeight="1">
      <c r="A1654" s="91">
        <v>180111</v>
      </c>
      <c r="B1654" s="86" t="s">
        <v>1814</v>
      </c>
      <c r="C1654" s="84" t="s">
        <v>160</v>
      </c>
      <c r="D1654" s="85">
        <v>595.59</v>
      </c>
      <c r="E1654" s="85">
        <v>43.65</v>
      </c>
      <c r="F1654" s="85">
        <v>639.24</v>
      </c>
      <c r="G1654" s="80"/>
    </row>
    <row r="1655" spans="1:7" ht="18">
      <c r="A1655" s="91">
        <v>180112</v>
      </c>
      <c r="B1655" s="86" t="s">
        <v>1815</v>
      </c>
      <c r="C1655" s="84" t="s">
        <v>160</v>
      </c>
      <c r="D1655" s="89">
        <v>1030.51</v>
      </c>
      <c r="E1655" s="85">
        <v>43.65</v>
      </c>
      <c r="F1655" s="89">
        <v>1074.1600000000001</v>
      </c>
      <c r="G1655" s="80"/>
    </row>
    <row r="1656" spans="1:7" ht="18">
      <c r="A1656" s="91">
        <v>180113</v>
      </c>
      <c r="B1656" s="86" t="s">
        <v>1816</v>
      </c>
      <c r="C1656" s="84" t="s">
        <v>160</v>
      </c>
      <c r="D1656" s="85">
        <v>643.94000000000005</v>
      </c>
      <c r="E1656" s="85">
        <v>40.94</v>
      </c>
      <c r="F1656" s="85">
        <v>684.88</v>
      </c>
      <c r="G1656" s="80"/>
    </row>
    <row r="1657" spans="1:7" ht="18">
      <c r="A1657" s="91">
        <v>180114</v>
      </c>
      <c r="B1657" s="86" t="s">
        <v>1817</v>
      </c>
      <c r="C1657" s="84" t="s">
        <v>160</v>
      </c>
      <c r="D1657" s="89">
        <v>1029.5899999999999</v>
      </c>
      <c r="E1657" s="85">
        <v>40.94</v>
      </c>
      <c r="F1657" s="89">
        <v>1070.53</v>
      </c>
      <c r="G1657" s="80"/>
    </row>
    <row r="1658" spans="1:7">
      <c r="A1658" s="91">
        <v>180115</v>
      </c>
      <c r="B1658" s="83" t="s">
        <v>1818</v>
      </c>
      <c r="C1658" s="84" t="s">
        <v>160</v>
      </c>
      <c r="D1658" s="85">
        <v>999.42</v>
      </c>
      <c r="E1658" s="85">
        <v>43.65</v>
      </c>
      <c r="F1658" s="89">
        <v>1043.07</v>
      </c>
      <c r="G1658" s="80"/>
    </row>
    <row r="1659" spans="1:7" ht="18">
      <c r="A1659" s="91">
        <v>180120</v>
      </c>
      <c r="B1659" s="86" t="s">
        <v>1819</v>
      </c>
      <c r="C1659" s="84" t="s">
        <v>160</v>
      </c>
      <c r="D1659" s="85">
        <v>633.64</v>
      </c>
      <c r="E1659" s="85">
        <v>43.65</v>
      </c>
      <c r="F1659" s="85">
        <v>677.29</v>
      </c>
      <c r="G1659" s="80"/>
    </row>
    <row r="1660" spans="1:7" ht="18">
      <c r="A1660" s="91">
        <v>180121</v>
      </c>
      <c r="B1660" s="86" t="s">
        <v>1820</v>
      </c>
      <c r="C1660" s="84" t="s">
        <v>160</v>
      </c>
      <c r="D1660" s="85">
        <v>887.2</v>
      </c>
      <c r="E1660" s="85">
        <v>43.65</v>
      </c>
      <c r="F1660" s="85">
        <v>930.85</v>
      </c>
      <c r="G1660" s="80"/>
    </row>
    <row r="1661" spans="1:7" ht="18">
      <c r="A1661" s="91">
        <v>180122</v>
      </c>
      <c r="B1661" s="86" t="s">
        <v>1821</v>
      </c>
      <c r="C1661" s="84" t="s">
        <v>160</v>
      </c>
      <c r="D1661" s="85">
        <v>824.17</v>
      </c>
      <c r="E1661" s="85">
        <v>43.65</v>
      </c>
      <c r="F1661" s="85">
        <v>867.82</v>
      </c>
      <c r="G1661" s="80"/>
    </row>
    <row r="1662" spans="1:7" ht="18">
      <c r="A1662" s="91">
        <v>180123</v>
      </c>
      <c r="B1662" s="86" t="s">
        <v>1822</v>
      </c>
      <c r="C1662" s="84" t="s">
        <v>160</v>
      </c>
      <c r="D1662" s="85">
        <v>603.92999999999995</v>
      </c>
      <c r="E1662" s="85">
        <v>40.94</v>
      </c>
      <c r="F1662" s="85">
        <v>644.87</v>
      </c>
      <c r="G1662" s="80"/>
    </row>
    <row r="1663" spans="1:7" ht="18">
      <c r="A1663" s="91">
        <v>180124</v>
      </c>
      <c r="B1663" s="86" t="s">
        <v>1823</v>
      </c>
      <c r="C1663" s="84" t="s">
        <v>160</v>
      </c>
      <c r="D1663" s="85">
        <v>708.94</v>
      </c>
      <c r="E1663" s="85">
        <v>40.94</v>
      </c>
      <c r="F1663" s="85">
        <v>749.88</v>
      </c>
      <c r="G1663" s="80"/>
    </row>
    <row r="1664" spans="1:7">
      <c r="A1664" s="91">
        <v>180204</v>
      </c>
      <c r="B1664" s="83" t="s">
        <v>1824</v>
      </c>
      <c r="C1664" s="84" t="s">
        <v>168</v>
      </c>
      <c r="D1664" s="89">
        <v>1637</v>
      </c>
      <c r="E1664" s="85">
        <v>83.9</v>
      </c>
      <c r="F1664" s="89">
        <v>1720.9</v>
      </c>
      <c r="G1664" s="80"/>
    </row>
    <row r="1665" spans="1:7">
      <c r="A1665" s="91">
        <v>180208</v>
      </c>
      <c r="B1665" s="83" t="s">
        <v>1825</v>
      </c>
      <c r="C1665" s="84" t="s">
        <v>160</v>
      </c>
      <c r="D1665" s="85">
        <v>195.8</v>
      </c>
      <c r="E1665" s="85">
        <v>37.57</v>
      </c>
      <c r="F1665" s="85">
        <v>233.37</v>
      </c>
      <c r="G1665" s="80"/>
    </row>
    <row r="1666" spans="1:7">
      <c r="A1666" s="91">
        <v>180280</v>
      </c>
      <c r="B1666" s="83" t="s">
        <v>1826</v>
      </c>
      <c r="C1666" s="84" t="s">
        <v>160</v>
      </c>
      <c r="D1666" s="85">
        <v>320.55</v>
      </c>
      <c r="E1666" s="85">
        <v>45.16</v>
      </c>
      <c r="F1666" s="85">
        <v>365.71</v>
      </c>
      <c r="G1666" s="80"/>
    </row>
    <row r="1667" spans="1:7">
      <c r="A1667" s="91">
        <v>180281</v>
      </c>
      <c r="B1667" s="83" t="s">
        <v>1827</v>
      </c>
      <c r="C1667" s="84" t="s">
        <v>160</v>
      </c>
      <c r="D1667" s="85">
        <v>350.25</v>
      </c>
      <c r="E1667" s="85">
        <v>42.68</v>
      </c>
      <c r="F1667" s="85">
        <v>392.93</v>
      </c>
      <c r="G1667" s="80"/>
    </row>
    <row r="1668" spans="1:7">
      <c r="A1668" s="91">
        <v>180282</v>
      </c>
      <c r="B1668" s="83" t="s">
        <v>1828</v>
      </c>
      <c r="C1668" s="84" t="s">
        <v>160</v>
      </c>
      <c r="D1668" s="85">
        <v>466.49</v>
      </c>
      <c r="E1668" s="85">
        <v>42.68</v>
      </c>
      <c r="F1668" s="85">
        <v>509.17</v>
      </c>
      <c r="G1668" s="80"/>
    </row>
    <row r="1669" spans="1:7">
      <c r="A1669" s="91">
        <v>180302</v>
      </c>
      <c r="B1669" s="83" t="s">
        <v>1829</v>
      </c>
      <c r="C1669" s="84" t="s">
        <v>160</v>
      </c>
      <c r="D1669" s="85">
        <v>493.28</v>
      </c>
      <c r="E1669" s="85">
        <v>45.16</v>
      </c>
      <c r="F1669" s="85">
        <v>538.44000000000005</v>
      </c>
      <c r="G1669" s="80"/>
    </row>
    <row r="1670" spans="1:7">
      <c r="A1670" s="91">
        <v>180303</v>
      </c>
      <c r="B1670" s="83" t="s">
        <v>1830</v>
      </c>
      <c r="C1670" s="84" t="s">
        <v>160</v>
      </c>
      <c r="D1670" s="85">
        <v>287.25</v>
      </c>
      <c r="E1670" s="85">
        <v>56.84</v>
      </c>
      <c r="F1670" s="85">
        <v>344.09</v>
      </c>
      <c r="G1670" s="80"/>
    </row>
    <row r="1671" spans="1:7">
      <c r="A1671" s="91">
        <v>180304</v>
      </c>
      <c r="B1671" s="83" t="s">
        <v>1831</v>
      </c>
      <c r="C1671" s="84" t="s">
        <v>160</v>
      </c>
      <c r="D1671" s="85">
        <v>422.87</v>
      </c>
      <c r="E1671" s="85">
        <v>42.68</v>
      </c>
      <c r="F1671" s="85">
        <v>465.55</v>
      </c>
      <c r="G1671" s="80"/>
    </row>
    <row r="1672" spans="1:7">
      <c r="A1672" s="91">
        <v>180305</v>
      </c>
      <c r="B1672" s="83" t="s">
        <v>1832</v>
      </c>
      <c r="C1672" s="84" t="s">
        <v>160</v>
      </c>
      <c r="D1672" s="85">
        <v>456.95</v>
      </c>
      <c r="E1672" s="85">
        <v>45.16</v>
      </c>
      <c r="F1672" s="85">
        <v>502.11</v>
      </c>
      <c r="G1672" s="80"/>
    </row>
    <row r="1673" spans="1:7" ht="18">
      <c r="A1673" s="91">
        <v>180307</v>
      </c>
      <c r="B1673" s="86" t="s">
        <v>1833</v>
      </c>
      <c r="C1673" s="84" t="s">
        <v>160</v>
      </c>
      <c r="D1673" s="85">
        <v>339.97</v>
      </c>
      <c r="E1673" s="85">
        <v>42.68</v>
      </c>
      <c r="F1673" s="85">
        <v>382.65</v>
      </c>
      <c r="G1673" s="80"/>
    </row>
    <row r="1674" spans="1:7" ht="18">
      <c r="A1674" s="91">
        <v>180308</v>
      </c>
      <c r="B1674" s="86" t="s">
        <v>1834</v>
      </c>
      <c r="C1674" s="84" t="s">
        <v>160</v>
      </c>
      <c r="D1674" s="85">
        <v>618.12</v>
      </c>
      <c r="E1674" s="85">
        <v>45.16</v>
      </c>
      <c r="F1674" s="85">
        <v>663.28</v>
      </c>
      <c r="G1674" s="80"/>
    </row>
    <row r="1675" spans="1:7">
      <c r="A1675" s="91">
        <v>180309</v>
      </c>
      <c r="B1675" s="83" t="s">
        <v>1835</v>
      </c>
      <c r="C1675" s="84" t="s">
        <v>160</v>
      </c>
      <c r="D1675" s="85">
        <v>375.01</v>
      </c>
      <c r="E1675" s="85">
        <v>42.68</v>
      </c>
      <c r="F1675" s="85">
        <v>417.69</v>
      </c>
      <c r="G1675" s="80"/>
    </row>
    <row r="1676" spans="1:7">
      <c r="A1676" s="91">
        <v>180310</v>
      </c>
      <c r="B1676" s="83" t="s">
        <v>1836</v>
      </c>
      <c r="C1676" s="84" t="s">
        <v>160</v>
      </c>
      <c r="D1676" s="85">
        <v>239.73</v>
      </c>
      <c r="E1676" s="85">
        <v>37.57</v>
      </c>
      <c r="F1676" s="85">
        <v>277.3</v>
      </c>
      <c r="G1676" s="80"/>
    </row>
    <row r="1677" spans="1:7">
      <c r="A1677" s="91">
        <v>180311</v>
      </c>
      <c r="B1677" s="83" t="s">
        <v>1837</v>
      </c>
      <c r="C1677" s="84" t="s">
        <v>160</v>
      </c>
      <c r="D1677" s="85">
        <v>230.41</v>
      </c>
      <c r="E1677" s="85">
        <v>23.11</v>
      </c>
      <c r="F1677" s="85">
        <v>253.52</v>
      </c>
      <c r="G1677" s="80"/>
    </row>
    <row r="1678" spans="1:7">
      <c r="A1678" s="91">
        <v>180312</v>
      </c>
      <c r="B1678" s="83" t="s">
        <v>1838</v>
      </c>
      <c r="C1678" s="84" t="s">
        <v>160</v>
      </c>
      <c r="D1678" s="85">
        <v>195.65</v>
      </c>
      <c r="E1678" s="85">
        <v>27.36</v>
      </c>
      <c r="F1678" s="85">
        <v>223.01</v>
      </c>
      <c r="G1678" s="80"/>
    </row>
    <row r="1679" spans="1:7">
      <c r="A1679" s="91">
        <v>180313</v>
      </c>
      <c r="B1679" s="83" t="s">
        <v>1839</v>
      </c>
      <c r="C1679" s="84" t="s">
        <v>160</v>
      </c>
      <c r="D1679" s="85">
        <v>179.24</v>
      </c>
      <c r="E1679" s="85">
        <v>27.36</v>
      </c>
      <c r="F1679" s="85">
        <v>206.6</v>
      </c>
      <c r="G1679" s="80"/>
    </row>
    <row r="1680" spans="1:7">
      <c r="A1680" s="91">
        <v>180317</v>
      </c>
      <c r="B1680" s="83" t="s">
        <v>1840</v>
      </c>
      <c r="C1680" s="84" t="s">
        <v>160</v>
      </c>
      <c r="D1680" s="85">
        <v>488.48</v>
      </c>
      <c r="E1680" s="85">
        <v>47.48</v>
      </c>
      <c r="F1680" s="85">
        <v>535.96</v>
      </c>
      <c r="G1680" s="80"/>
    </row>
    <row r="1681" spans="1:7">
      <c r="A1681" s="91">
        <v>180318</v>
      </c>
      <c r="B1681" s="83" t="s">
        <v>1841</v>
      </c>
      <c r="C1681" s="87" t="s">
        <v>301</v>
      </c>
      <c r="D1681" s="85">
        <v>237.13</v>
      </c>
      <c r="E1681" s="85">
        <v>4.6100000000000003</v>
      </c>
      <c r="F1681" s="85">
        <v>241.74</v>
      </c>
      <c r="G1681" s="80"/>
    </row>
    <row r="1682" spans="1:7">
      <c r="A1682" s="91">
        <v>180320</v>
      </c>
      <c r="B1682" s="83" t="s">
        <v>1842</v>
      </c>
      <c r="C1682" s="84" t="s">
        <v>160</v>
      </c>
      <c r="D1682" s="85">
        <v>224.85</v>
      </c>
      <c r="E1682" s="85">
        <v>17.329999999999998</v>
      </c>
      <c r="F1682" s="85">
        <v>242.18</v>
      </c>
      <c r="G1682" s="80"/>
    </row>
    <row r="1683" spans="1:7">
      <c r="A1683" s="91">
        <v>180321</v>
      </c>
      <c r="B1683" s="83" t="s">
        <v>1843</v>
      </c>
      <c r="C1683" s="84" t="s">
        <v>160</v>
      </c>
      <c r="D1683" s="85">
        <v>244.84</v>
      </c>
      <c r="E1683" s="85">
        <v>10.4</v>
      </c>
      <c r="F1683" s="85">
        <v>255.24</v>
      </c>
      <c r="G1683" s="80"/>
    </row>
    <row r="1684" spans="1:7" ht="18">
      <c r="A1684" s="91">
        <v>180323</v>
      </c>
      <c r="B1684" s="86" t="s">
        <v>1844</v>
      </c>
      <c r="C1684" s="84" t="s">
        <v>160</v>
      </c>
      <c r="D1684" s="85">
        <v>437.72</v>
      </c>
      <c r="E1684" s="85">
        <v>66.12</v>
      </c>
      <c r="F1684" s="85">
        <v>503.84</v>
      </c>
      <c r="G1684" s="80"/>
    </row>
    <row r="1685" spans="1:7" ht="18">
      <c r="A1685" s="91">
        <v>180324</v>
      </c>
      <c r="B1685" s="86" t="s">
        <v>1845</v>
      </c>
      <c r="C1685" s="84" t="s">
        <v>160</v>
      </c>
      <c r="D1685" s="85">
        <v>407.01</v>
      </c>
      <c r="E1685" s="85">
        <v>66.12</v>
      </c>
      <c r="F1685" s="85">
        <v>473.13</v>
      </c>
      <c r="G1685" s="80"/>
    </row>
    <row r="1686" spans="1:7" ht="18">
      <c r="A1686" s="91">
        <v>180325</v>
      </c>
      <c r="B1686" s="86" t="s">
        <v>1846</v>
      </c>
      <c r="C1686" s="87" t="s">
        <v>301</v>
      </c>
      <c r="D1686" s="85">
        <v>20.8</v>
      </c>
      <c r="E1686" s="85">
        <v>9.1999999999999993</v>
      </c>
      <c r="F1686" s="85">
        <v>30</v>
      </c>
      <c r="G1686" s="80"/>
    </row>
    <row r="1687" spans="1:7">
      <c r="A1687" s="91">
        <v>180331</v>
      </c>
      <c r="B1687" s="83" t="s">
        <v>1847</v>
      </c>
      <c r="C1687" s="84" t="s">
        <v>160</v>
      </c>
      <c r="D1687" s="85">
        <v>364.74</v>
      </c>
      <c r="E1687" s="85">
        <v>17.989999999999998</v>
      </c>
      <c r="F1687" s="85">
        <v>382.73</v>
      </c>
      <c r="G1687" s="80"/>
    </row>
    <row r="1688" spans="1:7" ht="18">
      <c r="A1688" s="91">
        <v>180340</v>
      </c>
      <c r="B1688" s="86" t="s">
        <v>1848</v>
      </c>
      <c r="C1688" s="84" t="s">
        <v>160</v>
      </c>
      <c r="D1688" s="85">
        <v>348.21</v>
      </c>
      <c r="E1688" s="85">
        <v>19.149999999999999</v>
      </c>
      <c r="F1688" s="85">
        <v>367.36</v>
      </c>
      <c r="G1688" s="80"/>
    </row>
    <row r="1689" spans="1:7" ht="18">
      <c r="A1689" s="91">
        <v>180341</v>
      </c>
      <c r="B1689" s="86" t="s">
        <v>1849</v>
      </c>
      <c r="C1689" s="84" t="s">
        <v>160</v>
      </c>
      <c r="D1689" s="85">
        <v>281.57</v>
      </c>
      <c r="E1689" s="85">
        <v>19.149999999999999</v>
      </c>
      <c r="F1689" s="85">
        <v>300.72000000000003</v>
      </c>
      <c r="G1689" s="80"/>
    </row>
    <row r="1690" spans="1:7" ht="18">
      <c r="A1690" s="91">
        <v>180342</v>
      </c>
      <c r="B1690" s="86" t="s">
        <v>1850</v>
      </c>
      <c r="C1690" s="84" t="s">
        <v>160</v>
      </c>
      <c r="D1690" s="85">
        <v>415.26</v>
      </c>
      <c r="E1690" s="85">
        <v>19.149999999999999</v>
      </c>
      <c r="F1690" s="85">
        <v>434.41</v>
      </c>
      <c r="G1690" s="80"/>
    </row>
    <row r="1691" spans="1:7">
      <c r="A1691" s="91">
        <v>180343</v>
      </c>
      <c r="B1691" s="83" t="s">
        <v>1851</v>
      </c>
      <c r="C1691" s="87" t="s">
        <v>188</v>
      </c>
      <c r="D1691" s="85">
        <v>79.459999999999994</v>
      </c>
      <c r="E1691" s="85">
        <v>17.989999999999998</v>
      </c>
      <c r="F1691" s="85">
        <v>97.45</v>
      </c>
      <c r="G1691" s="80"/>
    </row>
    <row r="1692" spans="1:7" ht="18">
      <c r="A1692" s="91">
        <v>180344</v>
      </c>
      <c r="B1692" s="86" t="s">
        <v>1852</v>
      </c>
      <c r="C1692" s="87" t="s">
        <v>188</v>
      </c>
      <c r="D1692" s="85">
        <v>126.72</v>
      </c>
      <c r="E1692" s="85">
        <v>19.149999999999999</v>
      </c>
      <c r="F1692" s="85">
        <v>145.87</v>
      </c>
      <c r="G1692" s="80"/>
    </row>
    <row r="1693" spans="1:7">
      <c r="A1693" s="91">
        <v>180380</v>
      </c>
      <c r="B1693" s="83" t="s">
        <v>1853</v>
      </c>
      <c r="C1693" s="84" t="s">
        <v>160</v>
      </c>
      <c r="D1693" s="85">
        <v>682.5</v>
      </c>
      <c r="E1693" s="85">
        <v>47.48</v>
      </c>
      <c r="F1693" s="85">
        <v>729.98</v>
      </c>
      <c r="G1693" s="80"/>
    </row>
    <row r="1694" spans="1:7">
      <c r="A1694" s="91">
        <v>180381</v>
      </c>
      <c r="B1694" s="83" t="s">
        <v>1854</v>
      </c>
      <c r="C1694" s="84" t="s">
        <v>160</v>
      </c>
      <c r="D1694" s="85">
        <v>391.94</v>
      </c>
      <c r="E1694" s="85">
        <v>47.48</v>
      </c>
      <c r="F1694" s="85">
        <v>439.42</v>
      </c>
      <c r="G1694" s="80"/>
    </row>
    <row r="1695" spans="1:7">
      <c r="A1695" s="91">
        <v>180383</v>
      </c>
      <c r="B1695" s="83" t="s">
        <v>1855</v>
      </c>
      <c r="C1695" s="84" t="s">
        <v>160</v>
      </c>
      <c r="D1695" s="85">
        <v>350.91</v>
      </c>
      <c r="E1695" s="85">
        <v>47.48</v>
      </c>
      <c r="F1695" s="85">
        <v>398.39</v>
      </c>
      <c r="G1695" s="80"/>
    </row>
    <row r="1696" spans="1:7">
      <c r="A1696" s="91">
        <v>180401</v>
      </c>
      <c r="B1696" s="83" t="s">
        <v>1856</v>
      </c>
      <c r="C1696" s="84" t="s">
        <v>160</v>
      </c>
      <c r="D1696" s="85">
        <v>202.49</v>
      </c>
      <c r="E1696" s="85">
        <v>47.48</v>
      </c>
      <c r="F1696" s="85">
        <v>249.97</v>
      </c>
      <c r="G1696" s="80"/>
    </row>
    <row r="1697" spans="1:7">
      <c r="A1697" s="91">
        <v>180402</v>
      </c>
      <c r="B1697" s="83" t="s">
        <v>1857</v>
      </c>
      <c r="C1697" s="84" t="s">
        <v>160</v>
      </c>
      <c r="D1697" s="85">
        <v>623.21</v>
      </c>
      <c r="E1697" s="85">
        <v>47.48</v>
      </c>
      <c r="F1697" s="85">
        <v>670.69</v>
      </c>
      <c r="G1697" s="80"/>
    </row>
    <row r="1698" spans="1:7">
      <c r="A1698" s="91">
        <v>180403</v>
      </c>
      <c r="B1698" s="83" t="s">
        <v>1858</v>
      </c>
      <c r="C1698" s="84" t="s">
        <v>160</v>
      </c>
      <c r="D1698" s="85">
        <v>189.04</v>
      </c>
      <c r="E1698" s="85">
        <v>47.48</v>
      </c>
      <c r="F1698" s="85">
        <v>236.52</v>
      </c>
      <c r="G1698" s="80"/>
    </row>
    <row r="1699" spans="1:7">
      <c r="A1699" s="91">
        <v>180404</v>
      </c>
      <c r="B1699" s="83" t="s">
        <v>1859</v>
      </c>
      <c r="C1699" s="84" t="s">
        <v>160</v>
      </c>
      <c r="D1699" s="85">
        <v>330.64</v>
      </c>
      <c r="E1699" s="85">
        <v>47.48</v>
      </c>
      <c r="F1699" s="85">
        <v>378.12</v>
      </c>
      <c r="G1699" s="80"/>
    </row>
    <row r="1700" spans="1:7">
      <c r="A1700" s="91">
        <v>180405</v>
      </c>
      <c r="B1700" s="83" t="s">
        <v>1860</v>
      </c>
      <c r="C1700" s="84" t="s">
        <v>160</v>
      </c>
      <c r="D1700" s="85">
        <v>339.98</v>
      </c>
      <c r="E1700" s="85">
        <v>37.380000000000003</v>
      </c>
      <c r="F1700" s="85">
        <v>377.36</v>
      </c>
      <c r="G1700" s="80"/>
    </row>
    <row r="1701" spans="1:7">
      <c r="A1701" s="91">
        <v>180406</v>
      </c>
      <c r="B1701" s="83" t="s">
        <v>1861</v>
      </c>
      <c r="C1701" s="84" t="s">
        <v>160</v>
      </c>
      <c r="D1701" s="85">
        <v>308.97000000000003</v>
      </c>
      <c r="E1701" s="85">
        <v>44.39</v>
      </c>
      <c r="F1701" s="85">
        <v>353.36</v>
      </c>
      <c r="G1701" s="80"/>
    </row>
    <row r="1702" spans="1:7">
      <c r="A1702" s="91">
        <v>180490</v>
      </c>
      <c r="B1702" s="83" t="s">
        <v>1862</v>
      </c>
      <c r="C1702" s="84" t="s">
        <v>160</v>
      </c>
      <c r="D1702" s="85">
        <v>546.76</v>
      </c>
      <c r="E1702" s="85">
        <v>44.39</v>
      </c>
      <c r="F1702" s="85">
        <v>591.15</v>
      </c>
      <c r="G1702" s="80"/>
    </row>
    <row r="1703" spans="1:7">
      <c r="A1703" s="91">
        <v>180491</v>
      </c>
      <c r="B1703" s="83" t="s">
        <v>1863</v>
      </c>
      <c r="C1703" s="84" t="s">
        <v>160</v>
      </c>
      <c r="D1703" s="85">
        <v>526.67999999999995</v>
      </c>
      <c r="E1703" s="85">
        <v>44.39</v>
      </c>
      <c r="F1703" s="85">
        <v>571.07000000000005</v>
      </c>
      <c r="G1703" s="80"/>
    </row>
    <row r="1704" spans="1:7">
      <c r="A1704" s="91">
        <v>180501</v>
      </c>
      <c r="B1704" s="83" t="s">
        <v>1864</v>
      </c>
      <c r="C1704" s="84" t="s">
        <v>160</v>
      </c>
      <c r="D1704" s="85">
        <v>664.94</v>
      </c>
      <c r="E1704" s="85">
        <v>44.39</v>
      </c>
      <c r="F1704" s="85">
        <v>709.33</v>
      </c>
      <c r="G1704" s="80"/>
    </row>
    <row r="1705" spans="1:7">
      <c r="A1705" s="91">
        <v>180502</v>
      </c>
      <c r="B1705" s="83" t="s">
        <v>1865</v>
      </c>
      <c r="C1705" s="84" t="s">
        <v>160</v>
      </c>
      <c r="D1705" s="85">
        <v>394.71</v>
      </c>
      <c r="E1705" s="85">
        <v>44.39</v>
      </c>
      <c r="F1705" s="85">
        <v>439.1</v>
      </c>
      <c r="G1705" s="80"/>
    </row>
    <row r="1706" spans="1:7">
      <c r="A1706" s="91">
        <v>180503</v>
      </c>
      <c r="B1706" s="83" t="s">
        <v>1866</v>
      </c>
      <c r="C1706" s="84" t="s">
        <v>160</v>
      </c>
      <c r="D1706" s="85">
        <v>476.58</v>
      </c>
      <c r="E1706" s="85">
        <v>44.39</v>
      </c>
      <c r="F1706" s="85">
        <v>520.97</v>
      </c>
      <c r="G1706" s="80"/>
    </row>
    <row r="1707" spans="1:7">
      <c r="A1707" s="91">
        <v>180504</v>
      </c>
      <c r="B1707" s="83" t="s">
        <v>1867</v>
      </c>
      <c r="C1707" s="84" t="s">
        <v>160</v>
      </c>
      <c r="D1707" s="85">
        <v>540.69000000000005</v>
      </c>
      <c r="E1707" s="85">
        <v>44.39</v>
      </c>
      <c r="F1707" s="85">
        <v>585.08000000000004</v>
      </c>
      <c r="G1707" s="80"/>
    </row>
    <row r="1708" spans="1:7">
      <c r="A1708" s="91">
        <v>180505</v>
      </c>
      <c r="B1708" s="83" t="s">
        <v>1868</v>
      </c>
      <c r="C1708" s="84" t="s">
        <v>160</v>
      </c>
      <c r="D1708" s="85">
        <v>467.06</v>
      </c>
      <c r="E1708" s="85">
        <v>44.39</v>
      </c>
      <c r="F1708" s="85">
        <v>511.45</v>
      </c>
      <c r="G1708" s="80"/>
    </row>
    <row r="1709" spans="1:7" ht="18">
      <c r="A1709" s="91">
        <v>180506</v>
      </c>
      <c r="B1709" s="86" t="s">
        <v>1869</v>
      </c>
      <c r="C1709" s="84" t="s">
        <v>160</v>
      </c>
      <c r="D1709" s="85">
        <v>255.49</v>
      </c>
      <c r="E1709" s="85">
        <v>44.39</v>
      </c>
      <c r="F1709" s="85">
        <v>299.88</v>
      </c>
      <c r="G1709" s="80"/>
    </row>
    <row r="1710" spans="1:7" ht="18">
      <c r="A1710" s="91">
        <v>180507</v>
      </c>
      <c r="B1710" s="86" t="s">
        <v>1870</v>
      </c>
      <c r="C1710" s="84" t="s">
        <v>160</v>
      </c>
      <c r="D1710" s="85">
        <v>290.89999999999998</v>
      </c>
      <c r="E1710" s="85">
        <v>44.39</v>
      </c>
      <c r="F1710" s="85">
        <v>335.29</v>
      </c>
      <c r="G1710" s="80"/>
    </row>
    <row r="1711" spans="1:7">
      <c r="A1711" s="91">
        <v>180508</v>
      </c>
      <c r="B1711" s="83" t="s">
        <v>1871</v>
      </c>
      <c r="C1711" s="84" t="s">
        <v>160</v>
      </c>
      <c r="D1711" s="85">
        <v>339.79</v>
      </c>
      <c r="E1711" s="85">
        <v>44.39</v>
      </c>
      <c r="F1711" s="85">
        <v>384.18</v>
      </c>
      <c r="G1711" s="80"/>
    </row>
    <row r="1712" spans="1:7" ht="18">
      <c r="A1712" s="91">
        <v>180509</v>
      </c>
      <c r="B1712" s="86" t="s">
        <v>1872</v>
      </c>
      <c r="C1712" s="84" t="s">
        <v>160</v>
      </c>
      <c r="D1712" s="85">
        <v>406.51</v>
      </c>
      <c r="E1712" s="85">
        <v>44.39</v>
      </c>
      <c r="F1712" s="85">
        <v>450.9</v>
      </c>
      <c r="G1712" s="80"/>
    </row>
    <row r="1713" spans="1:7">
      <c r="A1713" s="91">
        <v>180510</v>
      </c>
      <c r="B1713" s="83" t="s">
        <v>1873</v>
      </c>
      <c r="C1713" s="84" t="s">
        <v>160</v>
      </c>
      <c r="D1713" s="85">
        <v>547.20000000000005</v>
      </c>
      <c r="E1713" s="85">
        <v>34.729999999999997</v>
      </c>
      <c r="F1713" s="85">
        <v>581.92999999999995</v>
      </c>
      <c r="G1713" s="80"/>
    </row>
    <row r="1714" spans="1:7">
      <c r="A1714" s="91">
        <v>180511</v>
      </c>
      <c r="B1714" s="83" t="s">
        <v>1874</v>
      </c>
      <c r="C1714" s="84" t="s">
        <v>160</v>
      </c>
      <c r="D1714" s="85">
        <v>559.89</v>
      </c>
      <c r="E1714" s="85">
        <v>34.729999999999997</v>
      </c>
      <c r="F1714" s="85">
        <v>594.62</v>
      </c>
      <c r="G1714" s="80"/>
    </row>
    <row r="1715" spans="1:7">
      <c r="A1715" s="91">
        <v>180512</v>
      </c>
      <c r="B1715" s="83" t="s">
        <v>1875</v>
      </c>
      <c r="C1715" s="84" t="s">
        <v>160</v>
      </c>
      <c r="D1715" s="85">
        <v>381.12</v>
      </c>
      <c r="E1715" s="85">
        <v>34.729999999999997</v>
      </c>
      <c r="F1715" s="85">
        <v>415.85</v>
      </c>
      <c r="G1715" s="80"/>
    </row>
    <row r="1716" spans="1:7">
      <c r="A1716" s="91">
        <v>180515</v>
      </c>
      <c r="B1716" s="83" t="s">
        <v>1876</v>
      </c>
      <c r="C1716" s="84" t="s">
        <v>160</v>
      </c>
      <c r="D1716" s="85">
        <v>410.85</v>
      </c>
      <c r="E1716" s="85">
        <v>44.39</v>
      </c>
      <c r="F1716" s="85">
        <v>455.24</v>
      </c>
      <c r="G1716" s="80"/>
    </row>
    <row r="1717" spans="1:7">
      <c r="A1717" s="91">
        <v>180701</v>
      </c>
      <c r="B1717" s="83" t="s">
        <v>1877</v>
      </c>
      <c r="C1717" s="87" t="s">
        <v>188</v>
      </c>
      <c r="D1717" s="85">
        <v>580.41</v>
      </c>
      <c r="E1717" s="85">
        <v>7.91</v>
      </c>
      <c r="F1717" s="85">
        <v>588.32000000000005</v>
      </c>
      <c r="G1717" s="80"/>
    </row>
    <row r="1718" spans="1:7">
      <c r="A1718" s="91">
        <v>180703</v>
      </c>
      <c r="B1718" s="83" t="s">
        <v>1878</v>
      </c>
      <c r="C1718" s="87" t="s">
        <v>188</v>
      </c>
      <c r="D1718" s="85">
        <v>425.95</v>
      </c>
      <c r="E1718" s="85">
        <v>14.19</v>
      </c>
      <c r="F1718" s="85">
        <v>440.14</v>
      </c>
      <c r="G1718" s="80"/>
    </row>
    <row r="1719" spans="1:7">
      <c r="A1719" s="91">
        <v>180708</v>
      </c>
      <c r="B1719" s="83" t="s">
        <v>1879</v>
      </c>
      <c r="C1719" s="87" t="s">
        <v>216</v>
      </c>
      <c r="D1719" s="85">
        <v>158.91999999999999</v>
      </c>
      <c r="E1719" s="85">
        <v>17.989999999999998</v>
      </c>
      <c r="F1719" s="85">
        <v>176.91</v>
      </c>
      <c r="G1719" s="80"/>
    </row>
    <row r="1720" spans="1:7" ht="18">
      <c r="A1720" s="91">
        <v>180710</v>
      </c>
      <c r="B1720" s="86" t="s">
        <v>1880</v>
      </c>
      <c r="C1720" s="84" t="s">
        <v>160</v>
      </c>
      <c r="D1720" s="85">
        <v>365.13</v>
      </c>
      <c r="E1720" s="85">
        <v>6.47</v>
      </c>
      <c r="F1720" s="85">
        <v>371.6</v>
      </c>
      <c r="G1720" s="80"/>
    </row>
    <row r="1721" spans="1:7">
      <c r="A1721" s="81">
        <v>181</v>
      </c>
      <c r="B1721" s="226" t="s">
        <v>1881</v>
      </c>
      <c r="C1721" s="227"/>
      <c r="D1721" s="227"/>
      <c r="E1721" s="227"/>
      <c r="F1721" s="228"/>
      <c r="G1721" s="80"/>
    </row>
    <row r="1722" spans="1:7">
      <c r="A1722" s="91">
        <v>190000</v>
      </c>
      <c r="B1722" s="83" t="s">
        <v>1882</v>
      </c>
      <c r="C1722" s="90"/>
      <c r="D1722" s="85">
        <v>0</v>
      </c>
      <c r="E1722" s="85">
        <v>0</v>
      </c>
      <c r="F1722" s="85">
        <v>0</v>
      </c>
      <c r="G1722" s="80"/>
    </row>
    <row r="1723" spans="1:7">
      <c r="A1723" s="91">
        <v>190101</v>
      </c>
      <c r="B1723" s="83" t="s">
        <v>1883</v>
      </c>
      <c r="C1723" s="84" t="s">
        <v>160</v>
      </c>
      <c r="D1723" s="85">
        <v>178.5</v>
      </c>
      <c r="E1723" s="85">
        <v>0</v>
      </c>
      <c r="F1723" s="85">
        <v>178.5</v>
      </c>
      <c r="G1723" s="80"/>
    </row>
    <row r="1724" spans="1:7">
      <c r="A1724" s="91">
        <v>190102</v>
      </c>
      <c r="B1724" s="83" t="s">
        <v>1884</v>
      </c>
      <c r="C1724" s="84" t="s">
        <v>160</v>
      </c>
      <c r="D1724" s="85">
        <v>180.84</v>
      </c>
      <c r="E1724" s="85">
        <v>0</v>
      </c>
      <c r="F1724" s="85">
        <v>180.84</v>
      </c>
      <c r="G1724" s="80"/>
    </row>
    <row r="1725" spans="1:7">
      <c r="A1725" s="91">
        <v>190103</v>
      </c>
      <c r="B1725" s="83" t="s">
        <v>1885</v>
      </c>
      <c r="C1725" s="84" t="s">
        <v>160</v>
      </c>
      <c r="D1725" s="85">
        <v>203.15</v>
      </c>
      <c r="E1725" s="85">
        <v>0</v>
      </c>
      <c r="F1725" s="85">
        <v>203.15</v>
      </c>
      <c r="G1725" s="80"/>
    </row>
    <row r="1726" spans="1:7">
      <c r="A1726" s="91">
        <v>190104</v>
      </c>
      <c r="B1726" s="83" t="s">
        <v>1886</v>
      </c>
      <c r="C1726" s="84" t="s">
        <v>160</v>
      </c>
      <c r="D1726" s="85">
        <v>222.99</v>
      </c>
      <c r="E1726" s="85">
        <v>0</v>
      </c>
      <c r="F1726" s="85">
        <v>222.99</v>
      </c>
      <c r="G1726" s="80"/>
    </row>
    <row r="1727" spans="1:7">
      <c r="A1727" s="91">
        <v>190105</v>
      </c>
      <c r="B1727" s="83" t="s">
        <v>1887</v>
      </c>
      <c r="C1727" s="84" t="s">
        <v>160</v>
      </c>
      <c r="D1727" s="85">
        <v>184.95</v>
      </c>
      <c r="E1727" s="85">
        <v>0</v>
      </c>
      <c r="F1727" s="85">
        <v>184.95</v>
      </c>
      <c r="G1727" s="80"/>
    </row>
    <row r="1728" spans="1:7">
      <c r="A1728" s="91">
        <v>190106</v>
      </c>
      <c r="B1728" s="83" t="s">
        <v>1888</v>
      </c>
      <c r="C1728" s="84" t="s">
        <v>160</v>
      </c>
      <c r="D1728" s="85">
        <v>183.16</v>
      </c>
      <c r="E1728" s="85">
        <v>0</v>
      </c>
      <c r="F1728" s="85">
        <v>183.16</v>
      </c>
      <c r="G1728" s="80"/>
    </row>
    <row r="1729" spans="1:7">
      <c r="A1729" s="91">
        <v>190108</v>
      </c>
      <c r="B1729" s="83" t="s">
        <v>1889</v>
      </c>
      <c r="C1729" s="84" t="s">
        <v>160</v>
      </c>
      <c r="D1729" s="85">
        <v>190.67</v>
      </c>
      <c r="E1729" s="85">
        <v>0</v>
      </c>
      <c r="F1729" s="85">
        <v>190.67</v>
      </c>
      <c r="G1729" s="80"/>
    </row>
    <row r="1730" spans="1:7">
      <c r="A1730" s="91">
        <v>190109</v>
      </c>
      <c r="B1730" s="83" t="s">
        <v>1890</v>
      </c>
      <c r="C1730" s="84" t="s">
        <v>160</v>
      </c>
      <c r="D1730" s="85">
        <v>188.8</v>
      </c>
      <c r="E1730" s="85">
        <v>0</v>
      </c>
      <c r="F1730" s="85">
        <v>188.8</v>
      </c>
      <c r="G1730" s="80"/>
    </row>
    <row r="1731" spans="1:7">
      <c r="A1731" s="91">
        <v>190201</v>
      </c>
      <c r="B1731" s="83" t="s">
        <v>1891</v>
      </c>
      <c r="C1731" s="84" t="s">
        <v>160</v>
      </c>
      <c r="D1731" s="85">
        <v>463.41</v>
      </c>
      <c r="E1731" s="85">
        <v>0</v>
      </c>
      <c r="F1731" s="85">
        <v>463.41</v>
      </c>
      <c r="G1731" s="80"/>
    </row>
    <row r="1732" spans="1:7">
      <c r="A1732" s="91">
        <v>190202</v>
      </c>
      <c r="B1732" s="83" t="s">
        <v>1892</v>
      </c>
      <c r="C1732" s="84" t="s">
        <v>160</v>
      </c>
      <c r="D1732" s="85">
        <v>452.62</v>
      </c>
      <c r="E1732" s="85">
        <v>0</v>
      </c>
      <c r="F1732" s="85">
        <v>452.62</v>
      </c>
      <c r="G1732" s="80"/>
    </row>
    <row r="1733" spans="1:7">
      <c r="A1733" s="91">
        <v>190301</v>
      </c>
      <c r="B1733" s="83" t="s">
        <v>1893</v>
      </c>
      <c r="C1733" s="84" t="s">
        <v>160</v>
      </c>
      <c r="D1733" s="85">
        <v>232.5</v>
      </c>
      <c r="E1733" s="85">
        <v>0</v>
      </c>
      <c r="F1733" s="85">
        <v>232.5</v>
      </c>
      <c r="G1733" s="80"/>
    </row>
    <row r="1734" spans="1:7">
      <c r="A1734" s="91">
        <v>190401</v>
      </c>
      <c r="B1734" s="83" t="s">
        <v>1894</v>
      </c>
      <c r="C1734" s="84" t="s">
        <v>160</v>
      </c>
      <c r="D1734" s="85">
        <v>579.70000000000005</v>
      </c>
      <c r="E1734" s="85">
        <v>0</v>
      </c>
      <c r="F1734" s="85">
        <v>579.70000000000005</v>
      </c>
      <c r="G1734" s="80"/>
    </row>
    <row r="1735" spans="1:7">
      <c r="A1735" s="81">
        <v>182</v>
      </c>
      <c r="B1735" s="226" t="s">
        <v>1895</v>
      </c>
      <c r="C1735" s="227"/>
      <c r="D1735" s="227"/>
      <c r="E1735" s="227"/>
      <c r="F1735" s="228"/>
      <c r="G1735" s="80"/>
    </row>
    <row r="1736" spans="1:7" ht="15" customHeight="1">
      <c r="A1736" s="91">
        <v>200000</v>
      </c>
      <c r="B1736" s="83" t="s">
        <v>1896</v>
      </c>
      <c r="C1736" s="90"/>
      <c r="D1736" s="85">
        <v>0</v>
      </c>
      <c r="E1736" s="85">
        <v>0</v>
      </c>
      <c r="F1736" s="85">
        <v>0</v>
      </c>
      <c r="G1736" s="80"/>
    </row>
    <row r="1737" spans="1:7" ht="15" customHeight="1">
      <c r="A1737" s="91">
        <v>200101</v>
      </c>
      <c r="B1737" s="83" t="s">
        <v>1897</v>
      </c>
      <c r="C1737" s="84" t="s">
        <v>160</v>
      </c>
      <c r="D1737" s="85">
        <v>2.39</v>
      </c>
      <c r="E1737" s="85">
        <v>3.37</v>
      </c>
      <c r="F1737" s="85">
        <v>5.76</v>
      </c>
      <c r="G1737" s="80"/>
    </row>
    <row r="1738" spans="1:7">
      <c r="A1738" s="91">
        <v>200102</v>
      </c>
      <c r="B1738" s="83" t="s">
        <v>1898</v>
      </c>
      <c r="C1738" s="87" t="s">
        <v>188</v>
      </c>
      <c r="D1738" s="85">
        <v>3.39</v>
      </c>
      <c r="E1738" s="85">
        <v>9.76</v>
      </c>
      <c r="F1738" s="85">
        <v>13.15</v>
      </c>
      <c r="G1738" s="80"/>
    </row>
    <row r="1739" spans="1:7">
      <c r="A1739" s="91">
        <v>200103</v>
      </c>
      <c r="B1739" s="83" t="s">
        <v>1899</v>
      </c>
      <c r="C1739" s="87" t="s">
        <v>301</v>
      </c>
      <c r="D1739" s="85">
        <v>0.18</v>
      </c>
      <c r="E1739" s="85">
        <v>14.86</v>
      </c>
      <c r="F1739" s="85">
        <v>15.04</v>
      </c>
      <c r="G1739" s="80"/>
    </row>
    <row r="1740" spans="1:7">
      <c r="A1740" s="91">
        <v>200104</v>
      </c>
      <c r="B1740" s="83" t="s">
        <v>1900</v>
      </c>
      <c r="C1740" s="84" t="s">
        <v>160</v>
      </c>
      <c r="D1740" s="85">
        <v>4.0599999999999996</v>
      </c>
      <c r="E1740" s="85">
        <v>5.81</v>
      </c>
      <c r="F1740" s="85">
        <v>9.8699999999999992</v>
      </c>
      <c r="G1740" s="80"/>
    </row>
    <row r="1741" spans="1:7">
      <c r="A1741" s="91">
        <v>200105</v>
      </c>
      <c r="B1741" s="83" t="s">
        <v>1901</v>
      </c>
      <c r="C1741" s="84" t="s">
        <v>160</v>
      </c>
      <c r="D1741" s="85">
        <v>2.08</v>
      </c>
      <c r="E1741" s="85">
        <v>5.81</v>
      </c>
      <c r="F1741" s="85">
        <v>7.89</v>
      </c>
      <c r="G1741" s="80"/>
    </row>
    <row r="1742" spans="1:7">
      <c r="A1742" s="91">
        <v>200140</v>
      </c>
      <c r="B1742" s="83" t="s">
        <v>1902</v>
      </c>
      <c r="C1742" s="84" t="s">
        <v>160</v>
      </c>
      <c r="D1742" s="85">
        <v>2.39</v>
      </c>
      <c r="E1742" s="85">
        <v>3.8</v>
      </c>
      <c r="F1742" s="85">
        <v>6.19</v>
      </c>
      <c r="G1742" s="80"/>
    </row>
    <row r="1743" spans="1:7">
      <c r="A1743" s="91">
        <v>200145</v>
      </c>
      <c r="B1743" s="83" t="s">
        <v>1903</v>
      </c>
      <c r="C1743" s="84" t="s">
        <v>160</v>
      </c>
      <c r="D1743" s="85">
        <v>3.16</v>
      </c>
      <c r="E1743" s="85">
        <v>3.46</v>
      </c>
      <c r="F1743" s="85">
        <v>6.62</v>
      </c>
      <c r="G1743" s="80"/>
    </row>
    <row r="1744" spans="1:7">
      <c r="A1744" s="91">
        <v>200150</v>
      </c>
      <c r="B1744" s="83" t="s">
        <v>1904</v>
      </c>
      <c r="C1744" s="84" t="s">
        <v>160</v>
      </c>
      <c r="D1744" s="85">
        <v>3.95</v>
      </c>
      <c r="E1744" s="85">
        <v>1.1599999999999999</v>
      </c>
      <c r="F1744" s="85">
        <v>5.1100000000000003</v>
      </c>
      <c r="G1744" s="80"/>
    </row>
    <row r="1745" spans="1:7">
      <c r="A1745" s="91">
        <v>200200</v>
      </c>
      <c r="B1745" s="83" t="s">
        <v>1905</v>
      </c>
      <c r="C1745" s="84" t="s">
        <v>160</v>
      </c>
      <c r="D1745" s="85">
        <v>9.5399999999999991</v>
      </c>
      <c r="E1745" s="85">
        <v>13.55</v>
      </c>
      <c r="F1745" s="85">
        <v>23.09</v>
      </c>
      <c r="G1745" s="80"/>
    </row>
    <row r="1746" spans="1:7">
      <c r="A1746" s="91">
        <v>200201</v>
      </c>
      <c r="B1746" s="83" t="s">
        <v>1906</v>
      </c>
      <c r="C1746" s="84" t="s">
        <v>160</v>
      </c>
      <c r="D1746" s="85">
        <v>9.51</v>
      </c>
      <c r="E1746" s="85">
        <v>13.55</v>
      </c>
      <c r="F1746" s="85">
        <v>23.06</v>
      </c>
      <c r="G1746" s="80"/>
    </row>
    <row r="1747" spans="1:7">
      <c r="A1747" s="91">
        <v>200403</v>
      </c>
      <c r="B1747" s="83" t="s">
        <v>1907</v>
      </c>
      <c r="C1747" s="84" t="s">
        <v>160</v>
      </c>
      <c r="D1747" s="85">
        <v>2.88</v>
      </c>
      <c r="E1747" s="85">
        <v>14.68</v>
      </c>
      <c r="F1747" s="85">
        <v>17.559999999999999</v>
      </c>
      <c r="G1747" s="80"/>
    </row>
    <row r="1748" spans="1:7">
      <c r="A1748" s="91">
        <v>200499</v>
      </c>
      <c r="B1748" s="83" t="s">
        <v>1908</v>
      </c>
      <c r="C1748" s="84" t="s">
        <v>160</v>
      </c>
      <c r="D1748" s="85">
        <v>9.5399999999999991</v>
      </c>
      <c r="E1748" s="85">
        <v>18.71</v>
      </c>
      <c r="F1748" s="85">
        <v>28.25</v>
      </c>
      <c r="G1748" s="80"/>
    </row>
    <row r="1749" spans="1:7">
      <c r="A1749" s="91">
        <v>200500</v>
      </c>
      <c r="B1749" s="83" t="s">
        <v>1909</v>
      </c>
      <c r="C1749" s="84" t="s">
        <v>160</v>
      </c>
      <c r="D1749" s="85">
        <v>9.59</v>
      </c>
      <c r="E1749" s="85">
        <v>18.71</v>
      </c>
      <c r="F1749" s="85">
        <v>28.3</v>
      </c>
      <c r="G1749" s="80"/>
    </row>
    <row r="1750" spans="1:7">
      <c r="A1750" s="91">
        <v>200502</v>
      </c>
      <c r="B1750" s="83" t="s">
        <v>1910</v>
      </c>
      <c r="C1750" s="84" t="s">
        <v>160</v>
      </c>
      <c r="D1750" s="85">
        <v>10.61</v>
      </c>
      <c r="E1750" s="85">
        <v>18.71</v>
      </c>
      <c r="F1750" s="85">
        <v>29.32</v>
      </c>
      <c r="G1750" s="80"/>
    </row>
    <row r="1751" spans="1:7">
      <c r="A1751" s="91">
        <v>200503</v>
      </c>
      <c r="B1751" s="83" t="s">
        <v>1911</v>
      </c>
      <c r="C1751" s="84" t="s">
        <v>160</v>
      </c>
      <c r="D1751" s="85">
        <v>72.349999999999994</v>
      </c>
      <c r="E1751" s="85">
        <v>27.69</v>
      </c>
      <c r="F1751" s="85">
        <v>100.04</v>
      </c>
      <c r="G1751" s="80"/>
    </row>
    <row r="1752" spans="1:7">
      <c r="A1752" s="91">
        <v>200504</v>
      </c>
      <c r="B1752" s="83" t="s">
        <v>1912</v>
      </c>
      <c r="C1752" s="84" t="s">
        <v>160</v>
      </c>
      <c r="D1752" s="85">
        <v>10.74</v>
      </c>
      <c r="E1752" s="85">
        <v>18.71</v>
      </c>
      <c r="F1752" s="85">
        <v>29.45</v>
      </c>
      <c r="G1752" s="80"/>
    </row>
    <row r="1753" spans="1:7">
      <c r="A1753" s="91">
        <v>200505</v>
      </c>
      <c r="B1753" s="83" t="s">
        <v>1913</v>
      </c>
      <c r="C1753" s="84" t="s">
        <v>160</v>
      </c>
      <c r="D1753" s="85">
        <v>12.39</v>
      </c>
      <c r="E1753" s="85">
        <v>18.71</v>
      </c>
      <c r="F1753" s="85">
        <v>31.1</v>
      </c>
      <c r="G1753" s="80"/>
    </row>
    <row r="1754" spans="1:7">
      <c r="A1754" s="91">
        <v>200506</v>
      </c>
      <c r="B1754" s="83" t="s">
        <v>1914</v>
      </c>
      <c r="C1754" s="84" t="s">
        <v>160</v>
      </c>
      <c r="D1754" s="85">
        <v>7.17</v>
      </c>
      <c r="E1754" s="85">
        <v>8.43</v>
      </c>
      <c r="F1754" s="85">
        <v>15.6</v>
      </c>
      <c r="G1754" s="80"/>
    </row>
    <row r="1755" spans="1:7">
      <c r="A1755" s="91">
        <v>201002</v>
      </c>
      <c r="B1755" s="83" t="s">
        <v>1915</v>
      </c>
      <c r="C1755" s="84" t="s">
        <v>160</v>
      </c>
      <c r="D1755" s="85">
        <v>197.27</v>
      </c>
      <c r="E1755" s="85">
        <v>16.54</v>
      </c>
      <c r="F1755" s="85">
        <v>213.81</v>
      </c>
      <c r="G1755" s="80"/>
    </row>
    <row r="1756" spans="1:7">
      <c r="A1756" s="91">
        <v>201003</v>
      </c>
      <c r="B1756" s="83" t="s">
        <v>1916</v>
      </c>
      <c r="C1756" s="84" t="s">
        <v>160</v>
      </c>
      <c r="D1756" s="85">
        <v>202.8</v>
      </c>
      <c r="E1756" s="85">
        <v>16.54</v>
      </c>
      <c r="F1756" s="85">
        <v>219.34</v>
      </c>
      <c r="G1756" s="80"/>
    </row>
    <row r="1757" spans="1:7">
      <c r="A1757" s="91">
        <v>201201</v>
      </c>
      <c r="B1757" s="83" t="s">
        <v>1917</v>
      </c>
      <c r="C1757" s="84" t="s">
        <v>160</v>
      </c>
      <c r="D1757" s="85">
        <v>189.27</v>
      </c>
      <c r="E1757" s="85">
        <v>23.8</v>
      </c>
      <c r="F1757" s="85">
        <v>213.07</v>
      </c>
      <c r="G1757" s="80"/>
    </row>
    <row r="1758" spans="1:7">
      <c r="A1758" s="91">
        <v>201202</v>
      </c>
      <c r="B1758" s="83" t="s">
        <v>1918</v>
      </c>
      <c r="C1758" s="84" t="s">
        <v>160</v>
      </c>
      <c r="D1758" s="85">
        <v>719.16</v>
      </c>
      <c r="E1758" s="85">
        <v>23.8</v>
      </c>
      <c r="F1758" s="85">
        <v>742.96</v>
      </c>
      <c r="G1758" s="80"/>
    </row>
    <row r="1759" spans="1:7">
      <c r="A1759" s="91">
        <v>201302</v>
      </c>
      <c r="B1759" s="83" t="s">
        <v>1919</v>
      </c>
      <c r="C1759" s="84" t="s">
        <v>160</v>
      </c>
      <c r="D1759" s="85">
        <v>58.34</v>
      </c>
      <c r="E1759" s="85">
        <v>25.17</v>
      </c>
      <c r="F1759" s="85">
        <v>83.51</v>
      </c>
      <c r="G1759" s="80"/>
    </row>
    <row r="1760" spans="1:7">
      <c r="A1760" s="91">
        <v>201304</v>
      </c>
      <c r="B1760" s="83" t="s">
        <v>1920</v>
      </c>
      <c r="C1760" s="84" t="s">
        <v>160</v>
      </c>
      <c r="D1760" s="85">
        <v>95.65</v>
      </c>
      <c r="E1760" s="85">
        <v>19.8</v>
      </c>
      <c r="F1760" s="85">
        <v>115.45</v>
      </c>
      <c r="G1760" s="80"/>
    </row>
    <row r="1761" spans="1:7">
      <c r="A1761" s="91">
        <v>201305</v>
      </c>
      <c r="B1761" s="83" t="s">
        <v>1921</v>
      </c>
      <c r="C1761" s="87" t="s">
        <v>188</v>
      </c>
      <c r="D1761" s="85">
        <v>0.25</v>
      </c>
      <c r="E1761" s="85">
        <v>1.04</v>
      </c>
      <c r="F1761" s="85">
        <v>1.29</v>
      </c>
      <c r="G1761" s="80"/>
    </row>
    <row r="1762" spans="1:7">
      <c r="A1762" s="91">
        <v>201306</v>
      </c>
      <c r="B1762" s="83" t="s">
        <v>1922</v>
      </c>
      <c r="C1762" s="87" t="s">
        <v>188</v>
      </c>
      <c r="D1762" s="85">
        <v>1.21</v>
      </c>
      <c r="E1762" s="85">
        <v>1.04</v>
      </c>
      <c r="F1762" s="85">
        <v>2.25</v>
      </c>
      <c r="G1762" s="80"/>
    </row>
    <row r="1763" spans="1:7">
      <c r="A1763" s="91">
        <v>201371</v>
      </c>
      <c r="B1763" s="83" t="s">
        <v>1923</v>
      </c>
      <c r="C1763" s="84" t="s">
        <v>160</v>
      </c>
      <c r="D1763" s="85">
        <v>81</v>
      </c>
      <c r="E1763" s="85">
        <v>27.73</v>
      </c>
      <c r="F1763" s="85">
        <v>108.73</v>
      </c>
      <c r="G1763" s="80"/>
    </row>
    <row r="1764" spans="1:7">
      <c r="A1764" s="91">
        <v>201401</v>
      </c>
      <c r="B1764" s="83" t="s">
        <v>1924</v>
      </c>
      <c r="C1764" s="84" t="s">
        <v>160</v>
      </c>
      <c r="D1764" s="85">
        <v>16.61</v>
      </c>
      <c r="E1764" s="85">
        <v>24.26</v>
      </c>
      <c r="F1764" s="85">
        <v>40.869999999999997</v>
      </c>
      <c r="G1764" s="80"/>
    </row>
    <row r="1765" spans="1:7">
      <c r="A1765" s="91">
        <v>201402</v>
      </c>
      <c r="B1765" s="83" t="s">
        <v>1925</v>
      </c>
      <c r="C1765" s="84" t="s">
        <v>160</v>
      </c>
      <c r="D1765" s="85">
        <v>64.8</v>
      </c>
      <c r="E1765" s="85">
        <v>27.73</v>
      </c>
      <c r="F1765" s="85">
        <v>92.53</v>
      </c>
      <c r="G1765" s="80"/>
    </row>
    <row r="1766" spans="1:7" ht="18">
      <c r="A1766" s="91">
        <v>201410</v>
      </c>
      <c r="B1766" s="86" t="s">
        <v>1926</v>
      </c>
      <c r="C1766" s="84" t="s">
        <v>160</v>
      </c>
      <c r="D1766" s="85">
        <v>21.25</v>
      </c>
      <c r="E1766" s="85">
        <v>45.45</v>
      </c>
      <c r="F1766" s="85">
        <v>66.7</v>
      </c>
      <c r="G1766" s="80"/>
    </row>
    <row r="1767" spans="1:7">
      <c r="A1767" s="81">
        <v>183</v>
      </c>
      <c r="B1767" s="226" t="s">
        <v>1927</v>
      </c>
      <c r="C1767" s="227"/>
      <c r="D1767" s="227"/>
      <c r="E1767" s="227"/>
      <c r="F1767" s="228"/>
      <c r="G1767" s="80"/>
    </row>
    <row r="1768" spans="1:7">
      <c r="A1768" s="91">
        <v>210000</v>
      </c>
      <c r="B1768" s="83" t="s">
        <v>1928</v>
      </c>
      <c r="C1768" s="90"/>
      <c r="D1768" s="85">
        <v>0</v>
      </c>
      <c r="E1768" s="85">
        <v>0</v>
      </c>
      <c r="F1768" s="85">
        <v>0</v>
      </c>
      <c r="G1768" s="80"/>
    </row>
    <row r="1769" spans="1:7">
      <c r="A1769" s="91">
        <v>210101</v>
      </c>
      <c r="B1769" s="83" t="s">
        <v>1929</v>
      </c>
      <c r="C1769" s="84" t="s">
        <v>160</v>
      </c>
      <c r="D1769" s="85">
        <v>3.16</v>
      </c>
      <c r="E1769" s="85">
        <v>4.6399999999999997</v>
      </c>
      <c r="F1769" s="85">
        <v>7.8</v>
      </c>
      <c r="G1769" s="80"/>
    </row>
    <row r="1770" spans="1:7">
      <c r="A1770" s="91">
        <v>210102</v>
      </c>
      <c r="B1770" s="83" t="s">
        <v>1930</v>
      </c>
      <c r="C1770" s="84" t="s">
        <v>160</v>
      </c>
      <c r="D1770" s="85">
        <v>3.95</v>
      </c>
      <c r="E1770" s="85">
        <v>1.1599999999999999</v>
      </c>
      <c r="F1770" s="85">
        <v>5.1100000000000003</v>
      </c>
      <c r="G1770" s="80"/>
    </row>
    <row r="1771" spans="1:7">
      <c r="A1771" s="91">
        <v>210201</v>
      </c>
      <c r="B1771" s="83" t="s">
        <v>1931</v>
      </c>
      <c r="C1771" s="84" t="s">
        <v>160</v>
      </c>
      <c r="D1771" s="85">
        <v>10.210000000000001</v>
      </c>
      <c r="E1771" s="85">
        <v>17.11</v>
      </c>
      <c r="F1771" s="85">
        <v>27.32</v>
      </c>
      <c r="G1771" s="80"/>
    </row>
    <row r="1772" spans="1:7">
      <c r="A1772" s="91">
        <v>210301</v>
      </c>
      <c r="B1772" s="83" t="s">
        <v>1932</v>
      </c>
      <c r="C1772" s="84" t="s">
        <v>160</v>
      </c>
      <c r="D1772" s="85">
        <v>2.72</v>
      </c>
      <c r="E1772" s="85">
        <v>19.91</v>
      </c>
      <c r="F1772" s="85">
        <v>22.63</v>
      </c>
      <c r="G1772" s="80"/>
    </row>
    <row r="1773" spans="1:7">
      <c r="A1773" s="91">
        <v>210401</v>
      </c>
      <c r="B1773" s="83" t="s">
        <v>1933</v>
      </c>
      <c r="C1773" s="84" t="s">
        <v>160</v>
      </c>
      <c r="D1773" s="85">
        <v>12.77</v>
      </c>
      <c r="E1773" s="85">
        <v>22.72</v>
      </c>
      <c r="F1773" s="85">
        <v>35.49</v>
      </c>
      <c r="G1773" s="80"/>
    </row>
    <row r="1774" spans="1:7" ht="18">
      <c r="A1774" s="91">
        <v>210462</v>
      </c>
      <c r="B1774" s="86" t="s">
        <v>1934</v>
      </c>
      <c r="C1774" s="84" t="s">
        <v>160</v>
      </c>
      <c r="D1774" s="85">
        <v>52.33</v>
      </c>
      <c r="E1774" s="85">
        <v>9.6999999999999993</v>
      </c>
      <c r="F1774" s="85">
        <v>62.03</v>
      </c>
      <c r="G1774" s="80"/>
    </row>
    <row r="1775" spans="1:7" ht="18">
      <c r="A1775" s="91">
        <v>210463</v>
      </c>
      <c r="B1775" s="86" t="s">
        <v>1935</v>
      </c>
      <c r="C1775" s="84" t="s">
        <v>160</v>
      </c>
      <c r="D1775" s="85">
        <v>24.53</v>
      </c>
      <c r="E1775" s="85">
        <v>9.6999999999999993</v>
      </c>
      <c r="F1775" s="85">
        <v>34.229999999999997</v>
      </c>
      <c r="G1775" s="80"/>
    </row>
    <row r="1776" spans="1:7">
      <c r="A1776" s="91">
        <v>210498</v>
      </c>
      <c r="B1776" s="83" t="s">
        <v>1936</v>
      </c>
      <c r="C1776" s="84" t="s">
        <v>160</v>
      </c>
      <c r="D1776" s="85">
        <v>50.77</v>
      </c>
      <c r="E1776" s="85">
        <v>12.57</v>
      </c>
      <c r="F1776" s="85">
        <v>63.34</v>
      </c>
      <c r="G1776" s="80"/>
    </row>
    <row r="1777" spans="1:7">
      <c r="A1777" s="91">
        <v>210499</v>
      </c>
      <c r="B1777" s="83" t="s">
        <v>1937</v>
      </c>
      <c r="C1777" s="84" t="s">
        <v>160</v>
      </c>
      <c r="D1777" s="85">
        <v>61.85</v>
      </c>
      <c r="E1777" s="85">
        <v>12.57</v>
      </c>
      <c r="F1777" s="85">
        <v>74.42</v>
      </c>
      <c r="G1777" s="80"/>
    </row>
    <row r="1778" spans="1:7">
      <c r="A1778" s="91">
        <v>210501</v>
      </c>
      <c r="B1778" s="83" t="s">
        <v>1938</v>
      </c>
      <c r="C1778" s="84" t="s">
        <v>160</v>
      </c>
      <c r="D1778" s="85">
        <v>18.38</v>
      </c>
      <c r="E1778" s="85">
        <v>17.55</v>
      </c>
      <c r="F1778" s="85">
        <v>35.93</v>
      </c>
      <c r="G1778" s="80"/>
    </row>
    <row r="1779" spans="1:7">
      <c r="A1779" s="91">
        <v>210505</v>
      </c>
      <c r="B1779" s="83" t="s">
        <v>1939</v>
      </c>
      <c r="C1779" s="87" t="s">
        <v>188</v>
      </c>
      <c r="D1779" s="85">
        <v>12</v>
      </c>
      <c r="E1779" s="85">
        <v>0</v>
      </c>
      <c r="F1779" s="85">
        <v>12</v>
      </c>
      <c r="G1779" s="80"/>
    </row>
    <row r="1780" spans="1:7">
      <c r="A1780" s="91">
        <v>210506</v>
      </c>
      <c r="B1780" s="83" t="s">
        <v>1940</v>
      </c>
      <c r="C1780" s="87" t="s">
        <v>188</v>
      </c>
      <c r="D1780" s="85">
        <v>19</v>
      </c>
      <c r="E1780" s="85">
        <v>0</v>
      </c>
      <c r="F1780" s="85">
        <v>19</v>
      </c>
      <c r="G1780" s="80"/>
    </row>
    <row r="1781" spans="1:7">
      <c r="A1781" s="91">
        <v>210515</v>
      </c>
      <c r="B1781" s="83" t="s">
        <v>1941</v>
      </c>
      <c r="C1781" s="84" t="s">
        <v>160</v>
      </c>
      <c r="D1781" s="85">
        <v>6.3</v>
      </c>
      <c r="E1781" s="85">
        <v>13.3</v>
      </c>
      <c r="F1781" s="85">
        <v>19.600000000000001</v>
      </c>
      <c r="G1781" s="80"/>
    </row>
    <row r="1782" spans="1:7">
      <c r="A1782" s="91">
        <v>210702</v>
      </c>
      <c r="B1782" s="83" t="s">
        <v>1942</v>
      </c>
      <c r="C1782" s="84" t="s">
        <v>160</v>
      </c>
      <c r="D1782" s="85">
        <v>239.23</v>
      </c>
      <c r="E1782" s="85">
        <v>36</v>
      </c>
      <c r="F1782" s="85">
        <v>275.23</v>
      </c>
      <c r="G1782" s="80"/>
    </row>
    <row r="1783" spans="1:7">
      <c r="A1783" s="81">
        <v>184</v>
      </c>
      <c r="B1783" s="226" t="s">
        <v>1943</v>
      </c>
      <c r="C1783" s="227"/>
      <c r="D1783" s="227"/>
      <c r="E1783" s="227"/>
      <c r="F1783" s="228"/>
      <c r="G1783" s="80"/>
    </row>
    <row r="1784" spans="1:7" ht="15" customHeight="1">
      <c r="A1784" s="91">
        <v>220000</v>
      </c>
      <c r="B1784" s="83" t="s">
        <v>1944</v>
      </c>
      <c r="C1784" s="90"/>
      <c r="D1784" s="85">
        <v>0</v>
      </c>
      <c r="E1784" s="85">
        <v>0</v>
      </c>
      <c r="F1784" s="85">
        <v>0</v>
      </c>
      <c r="G1784" s="80"/>
    </row>
    <row r="1785" spans="1:7" ht="15" customHeight="1">
      <c r="A1785" s="91">
        <v>220001</v>
      </c>
      <c r="B1785" s="86" t="s">
        <v>1945</v>
      </c>
      <c r="C1785" s="87" t="s">
        <v>188</v>
      </c>
      <c r="D1785" s="85">
        <v>5.87</v>
      </c>
      <c r="E1785" s="85">
        <v>1.46</v>
      </c>
      <c r="F1785" s="85">
        <v>7.33</v>
      </c>
      <c r="G1785" s="80"/>
    </row>
    <row r="1786" spans="1:7">
      <c r="A1786" s="91">
        <v>220050</v>
      </c>
      <c r="B1786" s="83" t="s">
        <v>1946</v>
      </c>
      <c r="C1786" s="84" t="s">
        <v>160</v>
      </c>
      <c r="D1786" s="85">
        <v>19.329999999999998</v>
      </c>
      <c r="E1786" s="85">
        <v>10.17</v>
      </c>
      <c r="F1786" s="85">
        <v>29.5</v>
      </c>
      <c r="G1786" s="80"/>
    </row>
    <row r="1787" spans="1:7">
      <c r="A1787" s="91">
        <v>220053</v>
      </c>
      <c r="B1787" s="83" t="s">
        <v>1947</v>
      </c>
      <c r="C1787" s="84" t="s">
        <v>160</v>
      </c>
      <c r="D1787" s="85">
        <v>12.15</v>
      </c>
      <c r="E1787" s="85">
        <v>9.85</v>
      </c>
      <c r="F1787" s="85">
        <v>22</v>
      </c>
      <c r="G1787" s="80"/>
    </row>
    <row r="1788" spans="1:7">
      <c r="A1788" s="91">
        <v>220058</v>
      </c>
      <c r="B1788" s="83" t="s">
        <v>1948</v>
      </c>
      <c r="C1788" s="84" t="s">
        <v>160</v>
      </c>
      <c r="D1788" s="85">
        <v>25.22</v>
      </c>
      <c r="E1788" s="85">
        <v>13.43</v>
      </c>
      <c r="F1788" s="85">
        <v>38.65</v>
      </c>
      <c r="G1788" s="80"/>
    </row>
    <row r="1789" spans="1:7">
      <c r="A1789" s="91">
        <v>220059</v>
      </c>
      <c r="B1789" s="83" t="s">
        <v>1949</v>
      </c>
      <c r="C1789" s="84" t="s">
        <v>160</v>
      </c>
      <c r="D1789" s="85">
        <v>32.799999999999997</v>
      </c>
      <c r="E1789" s="85">
        <v>9.7200000000000006</v>
      </c>
      <c r="F1789" s="85">
        <v>42.52</v>
      </c>
      <c r="G1789" s="80"/>
    </row>
    <row r="1790" spans="1:7">
      <c r="A1790" s="91">
        <v>220060</v>
      </c>
      <c r="B1790" s="83" t="s">
        <v>1950</v>
      </c>
      <c r="C1790" s="84" t="s">
        <v>160</v>
      </c>
      <c r="D1790" s="85">
        <v>34.35</v>
      </c>
      <c r="E1790" s="85">
        <v>16.489999999999998</v>
      </c>
      <c r="F1790" s="85">
        <v>50.84</v>
      </c>
      <c r="G1790" s="80"/>
    </row>
    <row r="1791" spans="1:7">
      <c r="A1791" s="91">
        <v>220061</v>
      </c>
      <c r="B1791" s="83" t="s">
        <v>1951</v>
      </c>
      <c r="C1791" s="84" t="s">
        <v>160</v>
      </c>
      <c r="D1791" s="85">
        <v>44.97</v>
      </c>
      <c r="E1791" s="85">
        <v>11.29</v>
      </c>
      <c r="F1791" s="85">
        <v>56.26</v>
      </c>
      <c r="G1791" s="80"/>
    </row>
    <row r="1792" spans="1:7" ht="18">
      <c r="A1792" s="91">
        <v>220100</v>
      </c>
      <c r="B1792" s="86" t="s">
        <v>1952</v>
      </c>
      <c r="C1792" s="84" t="s">
        <v>160</v>
      </c>
      <c r="D1792" s="85">
        <v>46.61</v>
      </c>
      <c r="E1792" s="85">
        <v>39.29</v>
      </c>
      <c r="F1792" s="85">
        <v>85.9</v>
      </c>
      <c r="G1792" s="80"/>
    </row>
    <row r="1793" spans="1:7">
      <c r="A1793" s="91">
        <v>220101</v>
      </c>
      <c r="B1793" s="83" t="s">
        <v>1953</v>
      </c>
      <c r="C1793" s="84" t="s">
        <v>160</v>
      </c>
      <c r="D1793" s="85">
        <v>26.77</v>
      </c>
      <c r="E1793" s="85">
        <v>11.01</v>
      </c>
      <c r="F1793" s="85">
        <v>37.78</v>
      </c>
      <c r="G1793" s="80"/>
    </row>
    <row r="1794" spans="1:7">
      <c r="A1794" s="91">
        <v>220102</v>
      </c>
      <c r="B1794" s="83" t="s">
        <v>1954</v>
      </c>
      <c r="C1794" s="84" t="s">
        <v>160</v>
      </c>
      <c r="D1794" s="85">
        <v>22.17</v>
      </c>
      <c r="E1794" s="85">
        <v>12.79</v>
      </c>
      <c r="F1794" s="85">
        <v>34.96</v>
      </c>
      <c r="G1794" s="80"/>
    </row>
    <row r="1795" spans="1:7" ht="18">
      <c r="A1795" s="91">
        <v>220103</v>
      </c>
      <c r="B1795" s="86" t="s">
        <v>1955</v>
      </c>
      <c r="C1795" s="84" t="s">
        <v>160</v>
      </c>
      <c r="D1795" s="85">
        <v>187.49</v>
      </c>
      <c r="E1795" s="85">
        <v>75.05</v>
      </c>
      <c r="F1795" s="85">
        <v>262.54000000000002</v>
      </c>
      <c r="G1795" s="80"/>
    </row>
    <row r="1796" spans="1:7">
      <c r="A1796" s="91">
        <v>220104</v>
      </c>
      <c r="B1796" s="83" t="s">
        <v>1956</v>
      </c>
      <c r="C1796" s="84" t="s">
        <v>160</v>
      </c>
      <c r="D1796" s="85">
        <v>29.68</v>
      </c>
      <c r="E1796" s="85">
        <v>18.86</v>
      </c>
      <c r="F1796" s="85">
        <v>48.54</v>
      </c>
      <c r="G1796" s="80"/>
    </row>
    <row r="1797" spans="1:7">
      <c r="A1797" s="91">
        <v>220105</v>
      </c>
      <c r="B1797" s="83" t="s">
        <v>1957</v>
      </c>
      <c r="C1797" s="84" t="s">
        <v>160</v>
      </c>
      <c r="D1797" s="85">
        <v>13.28</v>
      </c>
      <c r="E1797" s="85">
        <v>17.920000000000002</v>
      </c>
      <c r="F1797" s="85">
        <v>31.2</v>
      </c>
      <c r="G1797" s="80"/>
    </row>
    <row r="1798" spans="1:7">
      <c r="A1798" s="91">
        <v>220107</v>
      </c>
      <c r="B1798" s="83" t="s">
        <v>1958</v>
      </c>
      <c r="C1798" s="84" t="s">
        <v>179</v>
      </c>
      <c r="D1798" s="85">
        <v>193.54</v>
      </c>
      <c r="E1798" s="85">
        <v>25.89</v>
      </c>
      <c r="F1798" s="85">
        <v>219.43</v>
      </c>
      <c r="G1798" s="80"/>
    </row>
    <row r="1799" spans="1:7">
      <c r="A1799" s="91">
        <v>220108</v>
      </c>
      <c r="B1799" s="83" t="s">
        <v>1959</v>
      </c>
      <c r="C1799" s="84" t="s">
        <v>160</v>
      </c>
      <c r="D1799" s="85">
        <v>45.73</v>
      </c>
      <c r="E1799" s="85">
        <v>24.73</v>
      </c>
      <c r="F1799" s="85">
        <v>70.459999999999994</v>
      </c>
      <c r="G1799" s="80"/>
    </row>
    <row r="1800" spans="1:7">
      <c r="A1800" s="91">
        <v>220109</v>
      </c>
      <c r="B1800" s="83" t="s">
        <v>1960</v>
      </c>
      <c r="C1800" s="84" t="s">
        <v>160</v>
      </c>
      <c r="D1800" s="85">
        <v>35.33</v>
      </c>
      <c r="E1800" s="85">
        <v>24.73</v>
      </c>
      <c r="F1800" s="85">
        <v>60.06</v>
      </c>
      <c r="G1800" s="80"/>
    </row>
    <row r="1801" spans="1:7">
      <c r="A1801" s="91">
        <v>220111</v>
      </c>
      <c r="B1801" s="83" t="s">
        <v>1961</v>
      </c>
      <c r="C1801" s="87" t="s">
        <v>301</v>
      </c>
      <c r="D1801" s="85">
        <v>2.67</v>
      </c>
      <c r="E1801" s="85">
        <v>5.0999999999999996</v>
      </c>
      <c r="F1801" s="85">
        <v>7.77</v>
      </c>
      <c r="G1801" s="80"/>
    </row>
    <row r="1802" spans="1:7">
      <c r="A1802" s="91">
        <v>220112</v>
      </c>
      <c r="B1802" s="83" t="s">
        <v>1962</v>
      </c>
      <c r="C1802" s="84" t="s">
        <v>160</v>
      </c>
      <c r="D1802" s="85">
        <v>10.87</v>
      </c>
      <c r="E1802" s="85">
        <v>13.71</v>
      </c>
      <c r="F1802" s="85">
        <v>24.58</v>
      </c>
      <c r="G1802" s="80"/>
    </row>
    <row r="1803" spans="1:7">
      <c r="A1803" s="91">
        <v>220113</v>
      </c>
      <c r="B1803" s="83" t="s">
        <v>1963</v>
      </c>
      <c r="C1803" s="84" t="s">
        <v>160</v>
      </c>
      <c r="D1803" s="85">
        <v>5.22</v>
      </c>
      <c r="E1803" s="85">
        <v>2.06</v>
      </c>
      <c r="F1803" s="85">
        <v>7.28</v>
      </c>
      <c r="G1803" s="80"/>
    </row>
    <row r="1804" spans="1:7">
      <c r="A1804" s="91">
        <v>220114</v>
      </c>
      <c r="B1804" s="83" t="s">
        <v>1964</v>
      </c>
      <c r="C1804" s="84" t="s">
        <v>160</v>
      </c>
      <c r="D1804" s="85">
        <v>26.34</v>
      </c>
      <c r="E1804" s="85">
        <v>24.72</v>
      </c>
      <c r="F1804" s="85">
        <v>51.06</v>
      </c>
      <c r="G1804" s="80"/>
    </row>
    <row r="1805" spans="1:7">
      <c r="A1805" s="91">
        <v>220201</v>
      </c>
      <c r="B1805" s="83" t="s">
        <v>1965</v>
      </c>
      <c r="C1805" s="84" t="s">
        <v>160</v>
      </c>
      <c r="D1805" s="85">
        <v>14.64</v>
      </c>
      <c r="E1805" s="85">
        <v>14.08</v>
      </c>
      <c r="F1805" s="85">
        <v>28.72</v>
      </c>
      <c r="G1805" s="80"/>
    </row>
    <row r="1806" spans="1:7">
      <c r="A1806" s="91">
        <v>220202</v>
      </c>
      <c r="B1806" s="83" t="s">
        <v>1966</v>
      </c>
      <c r="C1806" s="84" t="s">
        <v>160</v>
      </c>
      <c r="D1806" s="85">
        <v>14.64</v>
      </c>
      <c r="E1806" s="85">
        <v>17.920000000000002</v>
      </c>
      <c r="F1806" s="85">
        <v>32.56</v>
      </c>
      <c r="G1806" s="80"/>
    </row>
    <row r="1807" spans="1:7">
      <c r="A1807" s="91">
        <v>220301</v>
      </c>
      <c r="B1807" s="83" t="s">
        <v>1967</v>
      </c>
      <c r="C1807" s="84" t="s">
        <v>160</v>
      </c>
      <c r="D1807" s="85">
        <v>13.27</v>
      </c>
      <c r="E1807" s="85">
        <v>17.920000000000002</v>
      </c>
      <c r="F1807" s="85">
        <v>31.19</v>
      </c>
      <c r="G1807" s="80"/>
    </row>
    <row r="1808" spans="1:7">
      <c r="A1808" s="91">
        <v>220302</v>
      </c>
      <c r="B1808" s="83" t="s">
        <v>1968</v>
      </c>
      <c r="C1808" s="84" t="s">
        <v>160</v>
      </c>
      <c r="D1808" s="85">
        <v>12.15</v>
      </c>
      <c r="E1808" s="85">
        <v>17.920000000000002</v>
      </c>
      <c r="F1808" s="85">
        <v>30.07</v>
      </c>
      <c r="G1808" s="80"/>
    </row>
    <row r="1809" spans="1:7" ht="18">
      <c r="A1809" s="91">
        <v>220309</v>
      </c>
      <c r="B1809" s="86" t="s">
        <v>1969</v>
      </c>
      <c r="C1809" s="84" t="s">
        <v>160</v>
      </c>
      <c r="D1809" s="85">
        <v>49.39</v>
      </c>
      <c r="E1809" s="85">
        <v>27.55</v>
      </c>
      <c r="F1809" s="85">
        <v>76.94</v>
      </c>
      <c r="G1809" s="80"/>
    </row>
    <row r="1810" spans="1:7">
      <c r="A1810" s="91">
        <v>220310</v>
      </c>
      <c r="B1810" s="83" t="s">
        <v>1970</v>
      </c>
      <c r="C1810" s="87" t="s">
        <v>188</v>
      </c>
      <c r="D1810" s="85">
        <v>2.46</v>
      </c>
      <c r="E1810" s="85">
        <v>6.49</v>
      </c>
      <c r="F1810" s="85">
        <v>8.9499999999999993</v>
      </c>
      <c r="G1810" s="80"/>
    </row>
    <row r="1811" spans="1:7" ht="18">
      <c r="A1811" s="91">
        <v>220311</v>
      </c>
      <c r="B1811" s="86" t="s">
        <v>1971</v>
      </c>
      <c r="C1811" s="84" t="s">
        <v>160</v>
      </c>
      <c r="D1811" s="85">
        <v>50.64</v>
      </c>
      <c r="E1811" s="85">
        <v>27.55</v>
      </c>
      <c r="F1811" s="85">
        <v>78.19</v>
      </c>
      <c r="G1811" s="80"/>
    </row>
    <row r="1812" spans="1:7">
      <c r="A1812" s="91">
        <v>220312</v>
      </c>
      <c r="B1812" s="83" t="s">
        <v>1972</v>
      </c>
      <c r="C1812" s="87" t="s">
        <v>188</v>
      </c>
      <c r="D1812" s="85">
        <v>2.5499999999999998</v>
      </c>
      <c r="E1812" s="85">
        <v>6.49</v>
      </c>
      <c r="F1812" s="85">
        <v>9.0399999999999991</v>
      </c>
      <c r="G1812" s="80"/>
    </row>
    <row r="1813" spans="1:7">
      <c r="A1813" s="91">
        <v>220401</v>
      </c>
      <c r="B1813" s="83" t="s">
        <v>1973</v>
      </c>
      <c r="C1813" s="84" t="s">
        <v>160</v>
      </c>
      <c r="D1813" s="85">
        <v>55.54</v>
      </c>
      <c r="E1813" s="85">
        <v>27.55</v>
      </c>
      <c r="F1813" s="85">
        <v>83.09</v>
      </c>
      <c r="G1813" s="80"/>
    </row>
    <row r="1814" spans="1:7">
      <c r="A1814" s="91">
        <v>220402</v>
      </c>
      <c r="B1814" s="83" t="s">
        <v>1974</v>
      </c>
      <c r="C1814" s="87" t="s">
        <v>188</v>
      </c>
      <c r="D1814" s="85">
        <v>3.88</v>
      </c>
      <c r="E1814" s="85">
        <v>10.69</v>
      </c>
      <c r="F1814" s="85">
        <v>14.57</v>
      </c>
      <c r="G1814" s="80"/>
    </row>
    <row r="1815" spans="1:7" ht="18">
      <c r="A1815" s="91">
        <v>220403</v>
      </c>
      <c r="B1815" s="86" t="s">
        <v>1975</v>
      </c>
      <c r="C1815" s="84" t="s">
        <v>160</v>
      </c>
      <c r="D1815" s="85">
        <v>125.12</v>
      </c>
      <c r="E1815" s="85">
        <v>36</v>
      </c>
      <c r="F1815" s="85">
        <v>161.12</v>
      </c>
      <c r="G1815" s="80"/>
    </row>
    <row r="1816" spans="1:7">
      <c r="A1816" s="91">
        <v>220802</v>
      </c>
      <c r="B1816" s="83" t="s">
        <v>1976</v>
      </c>
      <c r="C1816" s="87" t="s">
        <v>188</v>
      </c>
      <c r="D1816" s="85">
        <v>12.98</v>
      </c>
      <c r="E1816" s="85">
        <v>12.88</v>
      </c>
      <c r="F1816" s="85">
        <v>25.86</v>
      </c>
      <c r="G1816" s="80"/>
    </row>
    <row r="1817" spans="1:7">
      <c r="A1817" s="91">
        <v>220901</v>
      </c>
      <c r="B1817" s="83" t="s">
        <v>1977</v>
      </c>
      <c r="C1817" s="84" t="s">
        <v>160</v>
      </c>
      <c r="D1817" s="85">
        <v>16.440000000000001</v>
      </c>
      <c r="E1817" s="85">
        <v>14.08</v>
      </c>
      <c r="F1817" s="85">
        <v>30.52</v>
      </c>
      <c r="G1817" s="80"/>
    </row>
    <row r="1818" spans="1:7">
      <c r="A1818" s="91">
        <v>220902</v>
      </c>
      <c r="B1818" s="83" t="s">
        <v>1978</v>
      </c>
      <c r="C1818" s="87" t="s">
        <v>188</v>
      </c>
      <c r="D1818" s="85">
        <v>1.52</v>
      </c>
      <c r="E1818" s="85">
        <v>8.11</v>
      </c>
      <c r="F1818" s="85">
        <v>9.6300000000000008</v>
      </c>
      <c r="G1818" s="80"/>
    </row>
    <row r="1819" spans="1:7" ht="18">
      <c r="A1819" s="91">
        <v>220903</v>
      </c>
      <c r="B1819" s="86" t="s">
        <v>1979</v>
      </c>
      <c r="C1819" s="84" t="s">
        <v>160</v>
      </c>
      <c r="D1819" s="85">
        <v>87.4</v>
      </c>
      <c r="E1819" s="85">
        <v>17.920000000000002</v>
      </c>
      <c r="F1819" s="85">
        <v>105.32</v>
      </c>
      <c r="G1819" s="80"/>
    </row>
    <row r="1820" spans="1:7">
      <c r="A1820" s="91">
        <v>220904</v>
      </c>
      <c r="B1820" s="83" t="s">
        <v>1980</v>
      </c>
      <c r="C1820" s="87" t="s">
        <v>188</v>
      </c>
      <c r="D1820" s="85">
        <v>22.03</v>
      </c>
      <c r="E1820" s="85">
        <v>0</v>
      </c>
      <c r="F1820" s="85">
        <v>22.03</v>
      </c>
      <c r="G1820" s="80"/>
    </row>
    <row r="1821" spans="1:7">
      <c r="A1821" s="91">
        <v>220906</v>
      </c>
      <c r="B1821" s="83" t="s">
        <v>1981</v>
      </c>
      <c r="C1821" s="84" t="s">
        <v>160</v>
      </c>
      <c r="D1821" s="85">
        <v>98</v>
      </c>
      <c r="E1821" s="85">
        <v>15.79</v>
      </c>
      <c r="F1821" s="85">
        <v>113.79</v>
      </c>
      <c r="G1821" s="80"/>
    </row>
    <row r="1822" spans="1:7">
      <c r="A1822" s="91">
        <v>220907</v>
      </c>
      <c r="B1822" s="83" t="s">
        <v>1982</v>
      </c>
      <c r="C1822" s="84" t="s">
        <v>160</v>
      </c>
      <c r="D1822" s="85">
        <v>689.78</v>
      </c>
      <c r="E1822" s="85">
        <v>34.61</v>
      </c>
      <c r="F1822" s="85">
        <v>724.39</v>
      </c>
      <c r="G1822" s="80"/>
    </row>
    <row r="1823" spans="1:7">
      <c r="A1823" s="91">
        <v>220910</v>
      </c>
      <c r="B1823" s="83" t="s">
        <v>1983</v>
      </c>
      <c r="C1823" s="84" t="s">
        <v>160</v>
      </c>
      <c r="D1823" s="85">
        <v>26.44</v>
      </c>
      <c r="E1823" s="85">
        <v>44.42</v>
      </c>
      <c r="F1823" s="85">
        <v>70.86</v>
      </c>
      <c r="G1823" s="80"/>
    </row>
    <row r="1824" spans="1:7">
      <c r="A1824" s="91">
        <v>220911</v>
      </c>
      <c r="B1824" s="83" t="s">
        <v>1984</v>
      </c>
      <c r="C1824" s="84" t="s">
        <v>160</v>
      </c>
      <c r="D1824" s="85">
        <v>24.34</v>
      </c>
      <c r="E1824" s="85">
        <v>80.88</v>
      </c>
      <c r="F1824" s="85">
        <v>105.22</v>
      </c>
      <c r="G1824" s="80"/>
    </row>
    <row r="1825" spans="1:7">
      <c r="A1825" s="91">
        <v>220912</v>
      </c>
      <c r="B1825" s="83" t="s">
        <v>1985</v>
      </c>
      <c r="C1825" s="84" t="s">
        <v>160</v>
      </c>
      <c r="D1825" s="85">
        <v>297.52</v>
      </c>
      <c r="E1825" s="85">
        <v>64.09</v>
      </c>
      <c r="F1825" s="85">
        <v>361.61</v>
      </c>
      <c r="G1825" s="80"/>
    </row>
    <row r="1826" spans="1:7">
      <c r="A1826" s="91">
        <v>220913</v>
      </c>
      <c r="B1826" s="83" t="s">
        <v>1986</v>
      </c>
      <c r="C1826" s="84" t="s">
        <v>160</v>
      </c>
      <c r="D1826" s="85">
        <v>336.35</v>
      </c>
      <c r="E1826" s="85">
        <v>35.340000000000003</v>
      </c>
      <c r="F1826" s="85">
        <v>371.69</v>
      </c>
      <c r="G1826" s="80"/>
    </row>
    <row r="1827" spans="1:7">
      <c r="A1827" s="91">
        <v>220917</v>
      </c>
      <c r="B1827" s="83" t="s">
        <v>1987</v>
      </c>
      <c r="C1827" s="87" t="s">
        <v>188</v>
      </c>
      <c r="D1827" s="85">
        <v>26.55</v>
      </c>
      <c r="E1827" s="85">
        <v>10.69</v>
      </c>
      <c r="F1827" s="85">
        <v>37.24</v>
      </c>
      <c r="G1827" s="80"/>
    </row>
    <row r="1828" spans="1:7">
      <c r="A1828" s="91">
        <v>220920</v>
      </c>
      <c r="B1828" s="83" t="s">
        <v>1988</v>
      </c>
      <c r="C1828" s="84" t="s">
        <v>160</v>
      </c>
      <c r="D1828" s="85">
        <v>382.55</v>
      </c>
      <c r="E1828" s="85">
        <v>26.89</v>
      </c>
      <c r="F1828" s="85">
        <v>409.44</v>
      </c>
      <c r="G1828" s="80"/>
    </row>
    <row r="1829" spans="1:7" ht="18">
      <c r="A1829" s="91">
        <v>221000</v>
      </c>
      <c r="B1829" s="86" t="s">
        <v>1989</v>
      </c>
      <c r="C1829" s="84" t="s">
        <v>160</v>
      </c>
      <c r="D1829" s="85">
        <v>98.77</v>
      </c>
      <c r="E1829" s="85">
        <v>30.82</v>
      </c>
      <c r="F1829" s="85">
        <v>129.59</v>
      </c>
      <c r="G1829" s="80"/>
    </row>
    <row r="1830" spans="1:7">
      <c r="A1830" s="91">
        <v>221001</v>
      </c>
      <c r="B1830" s="83" t="s">
        <v>1990</v>
      </c>
      <c r="C1830" s="84" t="s">
        <v>160</v>
      </c>
      <c r="D1830" s="85">
        <v>128.51</v>
      </c>
      <c r="E1830" s="85">
        <v>22.66</v>
      </c>
      <c r="F1830" s="85">
        <v>151.16999999999999</v>
      </c>
      <c r="G1830" s="80"/>
    </row>
    <row r="1831" spans="1:7" ht="18">
      <c r="A1831" s="91">
        <v>221003</v>
      </c>
      <c r="B1831" s="86" t="s">
        <v>1991</v>
      </c>
      <c r="C1831" s="84" t="s">
        <v>160</v>
      </c>
      <c r="D1831" s="85">
        <v>143.32</v>
      </c>
      <c r="E1831" s="85">
        <v>22.66</v>
      </c>
      <c r="F1831" s="85">
        <v>165.98</v>
      </c>
      <c r="G1831" s="80"/>
    </row>
    <row r="1832" spans="1:7">
      <c r="A1832" s="91">
        <v>221004</v>
      </c>
      <c r="B1832" s="83" t="s">
        <v>1992</v>
      </c>
      <c r="C1832" s="87" t="s">
        <v>188</v>
      </c>
      <c r="D1832" s="85">
        <v>34.9</v>
      </c>
      <c r="E1832" s="85">
        <v>2.86</v>
      </c>
      <c r="F1832" s="85">
        <v>37.76</v>
      </c>
      <c r="G1832" s="80"/>
    </row>
    <row r="1833" spans="1:7">
      <c r="A1833" s="91">
        <v>221005</v>
      </c>
      <c r="B1833" s="83" t="s">
        <v>1993</v>
      </c>
      <c r="C1833" s="87" t="s">
        <v>188</v>
      </c>
      <c r="D1833" s="85">
        <v>10.97</v>
      </c>
      <c r="E1833" s="85">
        <v>2.86</v>
      </c>
      <c r="F1833" s="85">
        <v>13.83</v>
      </c>
      <c r="G1833" s="80"/>
    </row>
    <row r="1834" spans="1:7" ht="18">
      <c r="A1834" s="91">
        <v>221101</v>
      </c>
      <c r="B1834" s="86" t="s">
        <v>1994</v>
      </c>
      <c r="C1834" s="84" t="s">
        <v>160</v>
      </c>
      <c r="D1834" s="85">
        <v>95.73</v>
      </c>
      <c r="E1834" s="85">
        <v>17.920000000000002</v>
      </c>
      <c r="F1834" s="85">
        <v>113.65</v>
      </c>
      <c r="G1834" s="80"/>
    </row>
    <row r="1835" spans="1:7">
      <c r="A1835" s="91">
        <v>221102</v>
      </c>
      <c r="B1835" s="83" t="s">
        <v>1995</v>
      </c>
      <c r="C1835" s="87" t="s">
        <v>188</v>
      </c>
      <c r="D1835" s="85">
        <v>28.5</v>
      </c>
      <c r="E1835" s="85">
        <v>0</v>
      </c>
      <c r="F1835" s="85">
        <v>28.5</v>
      </c>
      <c r="G1835" s="80"/>
    </row>
    <row r="1836" spans="1:7">
      <c r="A1836" s="91">
        <v>221104</v>
      </c>
      <c r="B1836" s="83" t="s">
        <v>1996</v>
      </c>
      <c r="C1836" s="84" t="s">
        <v>160</v>
      </c>
      <c r="D1836" s="85">
        <v>57.59</v>
      </c>
      <c r="E1836" s="85">
        <v>0</v>
      </c>
      <c r="F1836" s="85">
        <v>57.59</v>
      </c>
      <c r="G1836" s="80"/>
    </row>
    <row r="1837" spans="1:7" ht="18">
      <c r="A1837" s="91">
        <v>221106</v>
      </c>
      <c r="B1837" s="86" t="s">
        <v>1997</v>
      </c>
      <c r="C1837" s="84" t="s">
        <v>160</v>
      </c>
      <c r="D1837" s="85">
        <v>124.68</v>
      </c>
      <c r="E1837" s="85">
        <v>17.920000000000002</v>
      </c>
      <c r="F1837" s="85">
        <v>142.6</v>
      </c>
      <c r="G1837" s="80"/>
    </row>
    <row r="1838" spans="1:7">
      <c r="A1838" s="91">
        <v>221107</v>
      </c>
      <c r="B1838" s="83" t="s">
        <v>1998</v>
      </c>
      <c r="C1838" s="87" t="s">
        <v>301</v>
      </c>
      <c r="D1838" s="85">
        <v>84.16</v>
      </c>
      <c r="E1838" s="85">
        <v>13.41</v>
      </c>
      <c r="F1838" s="85">
        <v>97.57</v>
      </c>
      <c r="G1838" s="80"/>
    </row>
    <row r="1839" spans="1:7">
      <c r="A1839" s="91">
        <v>221108</v>
      </c>
      <c r="B1839" s="83" t="s">
        <v>1999</v>
      </c>
      <c r="C1839" s="87" t="s">
        <v>188</v>
      </c>
      <c r="D1839" s="85">
        <v>6.06</v>
      </c>
      <c r="E1839" s="85">
        <v>7.05</v>
      </c>
      <c r="F1839" s="85">
        <v>13.11</v>
      </c>
      <c r="G1839" s="80"/>
    </row>
    <row r="1840" spans="1:7">
      <c r="A1840" s="91">
        <v>221109</v>
      </c>
      <c r="B1840" s="83" t="s">
        <v>2000</v>
      </c>
      <c r="C1840" s="87" t="s">
        <v>188</v>
      </c>
      <c r="D1840" s="85">
        <v>11.46</v>
      </c>
      <c r="E1840" s="85">
        <v>10.75</v>
      </c>
      <c r="F1840" s="85">
        <v>22.21</v>
      </c>
      <c r="G1840" s="80"/>
    </row>
    <row r="1841" spans="1:7" ht="18">
      <c r="A1841" s="91">
        <v>221120</v>
      </c>
      <c r="B1841" s="86" t="s">
        <v>2001</v>
      </c>
      <c r="C1841" s="84" t="s">
        <v>160</v>
      </c>
      <c r="D1841" s="85">
        <v>198.32</v>
      </c>
      <c r="E1841" s="85">
        <v>24.03</v>
      </c>
      <c r="F1841" s="85">
        <v>222.35</v>
      </c>
      <c r="G1841" s="80"/>
    </row>
    <row r="1842" spans="1:7" ht="18">
      <c r="A1842" s="91">
        <v>221122</v>
      </c>
      <c r="B1842" s="86" t="s">
        <v>2002</v>
      </c>
      <c r="C1842" s="84" t="s">
        <v>160</v>
      </c>
      <c r="D1842" s="85">
        <v>142.11000000000001</v>
      </c>
      <c r="E1842" s="85">
        <v>24.03</v>
      </c>
      <c r="F1842" s="85">
        <v>166.14</v>
      </c>
      <c r="G1842" s="80"/>
    </row>
    <row r="1843" spans="1:7" ht="18">
      <c r="A1843" s="91">
        <v>221124</v>
      </c>
      <c r="B1843" s="86" t="s">
        <v>2003</v>
      </c>
      <c r="C1843" s="84" t="s">
        <v>160</v>
      </c>
      <c r="D1843" s="85">
        <v>147.63999999999999</v>
      </c>
      <c r="E1843" s="85">
        <v>24.45</v>
      </c>
      <c r="F1843" s="85">
        <v>172.09</v>
      </c>
      <c r="G1843" s="80"/>
    </row>
    <row r="1844" spans="1:7" ht="18">
      <c r="A1844" s="91">
        <v>221126</v>
      </c>
      <c r="B1844" s="86" t="s">
        <v>2004</v>
      </c>
      <c r="C1844" s="84" t="s">
        <v>160</v>
      </c>
      <c r="D1844" s="85">
        <v>147.63999999999999</v>
      </c>
      <c r="E1844" s="85">
        <v>24.45</v>
      </c>
      <c r="F1844" s="85">
        <v>172.09</v>
      </c>
      <c r="G1844" s="80"/>
    </row>
    <row r="1845" spans="1:7">
      <c r="A1845" s="81">
        <v>185</v>
      </c>
      <c r="B1845" s="226" t="s">
        <v>2005</v>
      </c>
      <c r="C1845" s="227"/>
      <c r="D1845" s="227"/>
      <c r="E1845" s="227"/>
      <c r="F1845" s="228"/>
      <c r="G1845" s="80"/>
    </row>
    <row r="1846" spans="1:7">
      <c r="A1846" s="91">
        <v>230000</v>
      </c>
      <c r="B1846" s="83" t="s">
        <v>2006</v>
      </c>
      <c r="C1846" s="90"/>
      <c r="D1846" s="85">
        <v>0</v>
      </c>
      <c r="E1846" s="85">
        <v>0</v>
      </c>
      <c r="F1846" s="85">
        <v>0</v>
      </c>
      <c r="G1846" s="80"/>
    </row>
    <row r="1847" spans="1:7">
      <c r="A1847" s="91">
        <v>230101</v>
      </c>
      <c r="B1847" s="83" t="s">
        <v>2007</v>
      </c>
      <c r="C1847" s="84" t="s">
        <v>168</v>
      </c>
      <c r="D1847" s="85">
        <v>151.27000000000001</v>
      </c>
      <c r="E1847" s="85">
        <v>20.97</v>
      </c>
      <c r="F1847" s="85">
        <v>172.24</v>
      </c>
      <c r="G1847" s="80"/>
    </row>
    <row r="1848" spans="1:7">
      <c r="A1848" s="91">
        <v>230102</v>
      </c>
      <c r="B1848" s="83" t="s">
        <v>2008</v>
      </c>
      <c r="C1848" s="84" t="s">
        <v>168</v>
      </c>
      <c r="D1848" s="85">
        <v>125.63</v>
      </c>
      <c r="E1848" s="85">
        <v>20.97</v>
      </c>
      <c r="F1848" s="85">
        <v>146.6</v>
      </c>
      <c r="G1848" s="80"/>
    </row>
    <row r="1849" spans="1:7" ht="18">
      <c r="A1849" s="91">
        <v>230103</v>
      </c>
      <c r="B1849" s="86" t="s">
        <v>2009</v>
      </c>
      <c r="C1849" s="84" t="s">
        <v>168</v>
      </c>
      <c r="D1849" s="85">
        <v>33.619999999999997</v>
      </c>
      <c r="E1849" s="85">
        <v>20.97</v>
      </c>
      <c r="F1849" s="85">
        <v>54.59</v>
      </c>
      <c r="G1849" s="80"/>
    </row>
    <row r="1850" spans="1:7" ht="18">
      <c r="A1850" s="91">
        <v>230104</v>
      </c>
      <c r="B1850" s="86" t="s">
        <v>2010</v>
      </c>
      <c r="C1850" s="84" t="s">
        <v>168</v>
      </c>
      <c r="D1850" s="85">
        <v>120.53</v>
      </c>
      <c r="E1850" s="85">
        <v>31.45</v>
      </c>
      <c r="F1850" s="85">
        <v>151.97999999999999</v>
      </c>
      <c r="G1850" s="80"/>
    </row>
    <row r="1851" spans="1:7">
      <c r="A1851" s="91">
        <v>230105</v>
      </c>
      <c r="B1851" s="83" t="s">
        <v>2011</v>
      </c>
      <c r="C1851" s="84" t="s">
        <v>168</v>
      </c>
      <c r="D1851" s="85">
        <v>95.95</v>
      </c>
      <c r="E1851" s="85">
        <v>20.97</v>
      </c>
      <c r="F1851" s="85">
        <v>116.92</v>
      </c>
      <c r="G1851" s="80"/>
    </row>
    <row r="1852" spans="1:7">
      <c r="A1852" s="91">
        <v>230106</v>
      </c>
      <c r="B1852" s="83" t="s">
        <v>2012</v>
      </c>
      <c r="C1852" s="84" t="s">
        <v>168</v>
      </c>
      <c r="D1852" s="85">
        <v>5.65</v>
      </c>
      <c r="E1852" s="85">
        <v>10.48</v>
      </c>
      <c r="F1852" s="85">
        <v>16.13</v>
      </c>
      <c r="G1852" s="80"/>
    </row>
    <row r="1853" spans="1:7">
      <c r="A1853" s="91">
        <v>230107</v>
      </c>
      <c r="B1853" s="83" t="s">
        <v>2013</v>
      </c>
      <c r="C1853" s="84" t="s">
        <v>168</v>
      </c>
      <c r="D1853" s="85">
        <v>139.47999999999999</v>
      </c>
      <c r="E1853" s="85">
        <v>20.97</v>
      </c>
      <c r="F1853" s="85">
        <v>160.44999999999999</v>
      </c>
      <c r="G1853" s="80"/>
    </row>
    <row r="1854" spans="1:7">
      <c r="A1854" s="91">
        <v>230108</v>
      </c>
      <c r="B1854" s="83" t="s">
        <v>2014</v>
      </c>
      <c r="C1854" s="84" t="s">
        <v>168</v>
      </c>
      <c r="D1854" s="85">
        <v>105.22</v>
      </c>
      <c r="E1854" s="85">
        <v>20.97</v>
      </c>
      <c r="F1854" s="85">
        <v>126.19</v>
      </c>
      <c r="G1854" s="80"/>
    </row>
    <row r="1855" spans="1:7">
      <c r="A1855" s="91">
        <v>230109</v>
      </c>
      <c r="B1855" s="83" t="s">
        <v>2015</v>
      </c>
      <c r="C1855" s="84" t="s">
        <v>168</v>
      </c>
      <c r="D1855" s="85">
        <v>88.67</v>
      </c>
      <c r="E1855" s="85">
        <v>20.97</v>
      </c>
      <c r="F1855" s="85">
        <v>109.64</v>
      </c>
      <c r="G1855" s="80"/>
    </row>
    <row r="1856" spans="1:7">
      <c r="A1856" s="91">
        <v>230110</v>
      </c>
      <c r="B1856" s="83" t="s">
        <v>2016</v>
      </c>
      <c r="C1856" s="84" t="s">
        <v>168</v>
      </c>
      <c r="D1856" s="85">
        <v>8.66</v>
      </c>
      <c r="E1856" s="85">
        <v>10.48</v>
      </c>
      <c r="F1856" s="85">
        <v>19.14</v>
      </c>
      <c r="G1856" s="80"/>
    </row>
    <row r="1857" spans="1:7">
      <c r="A1857" s="91">
        <v>230174</v>
      </c>
      <c r="B1857" s="83" t="s">
        <v>2017</v>
      </c>
      <c r="C1857" s="87" t="s">
        <v>216</v>
      </c>
      <c r="D1857" s="85">
        <v>71.47</v>
      </c>
      <c r="E1857" s="85">
        <v>12.59</v>
      </c>
      <c r="F1857" s="85">
        <v>84.06</v>
      </c>
      <c r="G1857" s="80"/>
    </row>
    <row r="1858" spans="1:7">
      <c r="A1858" s="91">
        <v>230176</v>
      </c>
      <c r="B1858" s="83" t="s">
        <v>2018</v>
      </c>
      <c r="C1858" s="87" t="s">
        <v>216</v>
      </c>
      <c r="D1858" s="85">
        <v>140.32</v>
      </c>
      <c r="E1858" s="85">
        <v>12.59</v>
      </c>
      <c r="F1858" s="85">
        <v>152.91</v>
      </c>
      <c r="G1858" s="80"/>
    </row>
    <row r="1859" spans="1:7">
      <c r="A1859" s="91">
        <v>230178</v>
      </c>
      <c r="B1859" s="83" t="s">
        <v>2019</v>
      </c>
      <c r="C1859" s="87" t="s">
        <v>216</v>
      </c>
      <c r="D1859" s="85">
        <v>150</v>
      </c>
      <c r="E1859" s="85">
        <v>12.59</v>
      </c>
      <c r="F1859" s="85">
        <v>162.59</v>
      </c>
      <c r="G1859" s="80"/>
    </row>
    <row r="1860" spans="1:7">
      <c r="A1860" s="91">
        <v>230201</v>
      </c>
      <c r="B1860" s="83" t="s">
        <v>2020</v>
      </c>
      <c r="C1860" s="84" t="s">
        <v>168</v>
      </c>
      <c r="D1860" s="85">
        <v>12.5</v>
      </c>
      <c r="E1860" s="85">
        <v>8.99</v>
      </c>
      <c r="F1860" s="85">
        <v>21.49</v>
      </c>
      <c r="G1860" s="80"/>
    </row>
    <row r="1861" spans="1:7">
      <c r="A1861" s="91">
        <v>230202</v>
      </c>
      <c r="B1861" s="83" t="s">
        <v>2021</v>
      </c>
      <c r="C1861" s="84" t="s">
        <v>168</v>
      </c>
      <c r="D1861" s="85">
        <v>10.029999999999999</v>
      </c>
      <c r="E1861" s="85">
        <v>8.99</v>
      </c>
      <c r="F1861" s="85">
        <v>19.02</v>
      </c>
      <c r="G1861" s="80"/>
    </row>
    <row r="1862" spans="1:7">
      <c r="A1862" s="91">
        <v>230206</v>
      </c>
      <c r="B1862" s="83" t="s">
        <v>2022</v>
      </c>
      <c r="C1862" s="84" t="s">
        <v>168</v>
      </c>
      <c r="D1862" s="85">
        <v>39.590000000000003</v>
      </c>
      <c r="E1862" s="85">
        <v>0</v>
      </c>
      <c r="F1862" s="85">
        <v>39.590000000000003</v>
      </c>
      <c r="G1862" s="80"/>
    </row>
    <row r="1863" spans="1:7">
      <c r="A1863" s="91">
        <v>230207</v>
      </c>
      <c r="B1863" s="83" t="s">
        <v>2023</v>
      </c>
      <c r="C1863" s="84" t="s">
        <v>168</v>
      </c>
      <c r="D1863" s="85">
        <v>51.85</v>
      </c>
      <c r="E1863" s="85">
        <v>0</v>
      </c>
      <c r="F1863" s="85">
        <v>51.85</v>
      </c>
      <c r="G1863" s="80"/>
    </row>
    <row r="1864" spans="1:7">
      <c r="A1864" s="91">
        <v>230208</v>
      </c>
      <c r="B1864" s="83" t="s">
        <v>2024</v>
      </c>
      <c r="C1864" s="84" t="s">
        <v>168</v>
      </c>
      <c r="D1864" s="85">
        <v>64.86</v>
      </c>
      <c r="E1864" s="85">
        <v>0</v>
      </c>
      <c r="F1864" s="85">
        <v>64.86</v>
      </c>
      <c r="G1864" s="80"/>
    </row>
    <row r="1865" spans="1:7">
      <c r="A1865" s="91">
        <v>230209</v>
      </c>
      <c r="B1865" s="83" t="s">
        <v>2025</v>
      </c>
      <c r="C1865" s="84" t="s">
        <v>168</v>
      </c>
      <c r="D1865" s="85">
        <v>52.01</v>
      </c>
      <c r="E1865" s="85">
        <v>0</v>
      </c>
      <c r="F1865" s="85">
        <v>52.01</v>
      </c>
      <c r="G1865" s="80"/>
    </row>
    <row r="1866" spans="1:7">
      <c r="A1866" s="91">
        <v>230210</v>
      </c>
      <c r="B1866" s="83" t="s">
        <v>2026</v>
      </c>
      <c r="C1866" s="84" t="s">
        <v>168</v>
      </c>
      <c r="D1866" s="85">
        <v>70.760000000000005</v>
      </c>
      <c r="E1866" s="85">
        <v>0</v>
      </c>
      <c r="F1866" s="85">
        <v>70.760000000000005</v>
      </c>
      <c r="G1866" s="80"/>
    </row>
    <row r="1867" spans="1:7">
      <c r="A1867" s="91">
        <v>230211</v>
      </c>
      <c r="B1867" s="83" t="s">
        <v>2027</v>
      </c>
      <c r="C1867" s="84" t="s">
        <v>168</v>
      </c>
      <c r="D1867" s="85">
        <v>13.9</v>
      </c>
      <c r="E1867" s="85">
        <v>0</v>
      </c>
      <c r="F1867" s="85">
        <v>13.9</v>
      </c>
      <c r="G1867" s="80"/>
    </row>
    <row r="1868" spans="1:7">
      <c r="A1868" s="91">
        <v>230801</v>
      </c>
      <c r="B1868" s="83" t="s">
        <v>2028</v>
      </c>
      <c r="C1868" s="87" t="s">
        <v>301</v>
      </c>
      <c r="D1868" s="85">
        <v>14.81</v>
      </c>
      <c r="E1868" s="85">
        <v>0</v>
      </c>
      <c r="F1868" s="85">
        <v>14.81</v>
      </c>
      <c r="G1868" s="80"/>
    </row>
    <row r="1869" spans="1:7">
      <c r="A1869" s="91">
        <v>230802</v>
      </c>
      <c r="B1869" s="83" t="s">
        <v>2029</v>
      </c>
      <c r="C1869" s="84" t="s">
        <v>168</v>
      </c>
      <c r="D1869" s="85">
        <v>18.600000000000001</v>
      </c>
      <c r="E1869" s="85">
        <v>0</v>
      </c>
      <c r="F1869" s="85">
        <v>18.600000000000001</v>
      </c>
      <c r="G1869" s="80"/>
    </row>
    <row r="1870" spans="1:7">
      <c r="A1870" s="91">
        <v>230803</v>
      </c>
      <c r="B1870" s="83" t="s">
        <v>2030</v>
      </c>
      <c r="C1870" s="84" t="s">
        <v>168</v>
      </c>
      <c r="D1870" s="85">
        <v>25.6</v>
      </c>
      <c r="E1870" s="85">
        <v>0</v>
      </c>
      <c r="F1870" s="85">
        <v>25.6</v>
      </c>
      <c r="G1870" s="80"/>
    </row>
    <row r="1871" spans="1:7">
      <c r="A1871" s="91">
        <v>230804</v>
      </c>
      <c r="B1871" s="83" t="s">
        <v>2031</v>
      </c>
      <c r="C1871" s="84" t="s">
        <v>168</v>
      </c>
      <c r="D1871" s="85">
        <v>59.22</v>
      </c>
      <c r="E1871" s="85">
        <v>0</v>
      </c>
      <c r="F1871" s="85">
        <v>59.22</v>
      </c>
      <c r="G1871" s="80"/>
    </row>
    <row r="1872" spans="1:7">
      <c r="A1872" s="81">
        <v>186</v>
      </c>
      <c r="B1872" s="226" t="s">
        <v>2032</v>
      </c>
      <c r="C1872" s="227"/>
      <c r="D1872" s="227"/>
      <c r="E1872" s="227"/>
      <c r="F1872" s="228"/>
      <c r="G1872" s="80"/>
    </row>
    <row r="1873" spans="1:7">
      <c r="A1873" s="91">
        <v>240000</v>
      </c>
      <c r="B1873" s="83" t="s">
        <v>2033</v>
      </c>
      <c r="C1873" s="90"/>
      <c r="D1873" s="85">
        <v>0</v>
      </c>
      <c r="E1873" s="85">
        <v>0</v>
      </c>
      <c r="F1873" s="85">
        <v>0</v>
      </c>
      <c r="G1873" s="80"/>
    </row>
    <row r="1874" spans="1:7">
      <c r="A1874" s="91">
        <v>240104</v>
      </c>
      <c r="B1874" s="83" t="s">
        <v>2034</v>
      </c>
      <c r="C1874" s="84" t="s">
        <v>160</v>
      </c>
      <c r="D1874" s="85">
        <v>81.36</v>
      </c>
      <c r="E1874" s="85">
        <v>80.86</v>
      </c>
      <c r="F1874" s="85">
        <v>162.22</v>
      </c>
      <c r="G1874" s="80"/>
    </row>
    <row r="1875" spans="1:7">
      <c r="A1875" s="91">
        <v>240105</v>
      </c>
      <c r="B1875" s="83" t="s">
        <v>2035</v>
      </c>
      <c r="C1875" s="87" t="s">
        <v>188</v>
      </c>
      <c r="D1875" s="85">
        <v>49.47</v>
      </c>
      <c r="E1875" s="85">
        <v>22.73</v>
      </c>
      <c r="F1875" s="85">
        <v>72.2</v>
      </c>
      <c r="G1875" s="80"/>
    </row>
    <row r="1876" spans="1:7">
      <c r="A1876" s="91">
        <v>240106</v>
      </c>
      <c r="B1876" s="83" t="s">
        <v>2036</v>
      </c>
      <c r="C1876" s="87" t="s">
        <v>301</v>
      </c>
      <c r="D1876" s="85">
        <v>23.52</v>
      </c>
      <c r="E1876" s="85">
        <v>15.14</v>
      </c>
      <c r="F1876" s="85">
        <v>38.659999999999997</v>
      </c>
      <c r="G1876" s="80"/>
    </row>
    <row r="1877" spans="1:7">
      <c r="A1877" s="91">
        <v>240107</v>
      </c>
      <c r="B1877" s="83" t="s">
        <v>2037</v>
      </c>
      <c r="C1877" s="84" t="s">
        <v>160</v>
      </c>
      <c r="D1877" s="85">
        <v>425.37</v>
      </c>
      <c r="E1877" s="85">
        <v>55.49</v>
      </c>
      <c r="F1877" s="85">
        <v>480.86</v>
      </c>
      <c r="G1877" s="80"/>
    </row>
    <row r="1878" spans="1:7" ht="18">
      <c r="A1878" s="91">
        <v>240108</v>
      </c>
      <c r="B1878" s="86" t="s">
        <v>2038</v>
      </c>
      <c r="C1878" s="84" t="s">
        <v>160</v>
      </c>
      <c r="D1878" s="85">
        <v>361.76</v>
      </c>
      <c r="E1878" s="85">
        <v>96.3</v>
      </c>
      <c r="F1878" s="85">
        <v>458.06</v>
      </c>
      <c r="G1878" s="80"/>
    </row>
    <row r="1879" spans="1:7">
      <c r="A1879" s="91">
        <v>240109</v>
      </c>
      <c r="B1879" s="83" t="s">
        <v>2039</v>
      </c>
      <c r="C1879" s="84" t="s">
        <v>160</v>
      </c>
      <c r="D1879" s="85">
        <v>217.08</v>
      </c>
      <c r="E1879" s="85">
        <v>158.81</v>
      </c>
      <c r="F1879" s="85">
        <v>375.89</v>
      </c>
      <c r="G1879" s="80"/>
    </row>
    <row r="1880" spans="1:7">
      <c r="A1880" s="91">
        <v>240110</v>
      </c>
      <c r="B1880" s="83" t="s">
        <v>2040</v>
      </c>
      <c r="C1880" s="84" t="s">
        <v>168</v>
      </c>
      <c r="D1880" s="85">
        <v>231.12</v>
      </c>
      <c r="E1880" s="85">
        <v>164.97</v>
      </c>
      <c r="F1880" s="85">
        <v>396.09</v>
      </c>
      <c r="G1880" s="80"/>
    </row>
    <row r="1881" spans="1:7">
      <c r="A1881" s="91">
        <v>240200</v>
      </c>
      <c r="B1881" s="83" t="s">
        <v>2041</v>
      </c>
      <c r="C1881" s="84" t="s">
        <v>160</v>
      </c>
      <c r="D1881" s="85">
        <v>332.24</v>
      </c>
      <c r="E1881" s="85">
        <v>549.51</v>
      </c>
      <c r="F1881" s="85">
        <v>881.75</v>
      </c>
      <c r="G1881" s="80"/>
    </row>
    <row r="1882" spans="1:7">
      <c r="A1882" s="91">
        <v>240203</v>
      </c>
      <c r="B1882" s="83" t="s">
        <v>2042</v>
      </c>
      <c r="C1882" s="84" t="s">
        <v>160</v>
      </c>
      <c r="D1882" s="85">
        <v>328.24</v>
      </c>
      <c r="E1882" s="85">
        <v>67.39</v>
      </c>
      <c r="F1882" s="85">
        <v>395.63</v>
      </c>
      <c r="G1882" s="80"/>
    </row>
    <row r="1883" spans="1:7">
      <c r="A1883" s="91">
        <v>240208</v>
      </c>
      <c r="B1883" s="83" t="s">
        <v>2043</v>
      </c>
      <c r="C1883" s="87" t="s">
        <v>188</v>
      </c>
      <c r="D1883" s="85">
        <v>24.1</v>
      </c>
      <c r="E1883" s="85">
        <v>15.14</v>
      </c>
      <c r="F1883" s="85">
        <v>39.24</v>
      </c>
      <c r="G1883" s="80"/>
    </row>
    <row r="1884" spans="1:7">
      <c r="A1884" s="91">
        <v>240209</v>
      </c>
      <c r="B1884" s="83" t="s">
        <v>2044</v>
      </c>
      <c r="C1884" s="87" t="s">
        <v>188</v>
      </c>
      <c r="D1884" s="85">
        <v>520.47</v>
      </c>
      <c r="E1884" s="85">
        <v>126.32</v>
      </c>
      <c r="F1884" s="85">
        <v>646.79</v>
      </c>
      <c r="G1884" s="80"/>
    </row>
    <row r="1885" spans="1:7">
      <c r="A1885" s="91">
        <v>240210</v>
      </c>
      <c r="B1885" s="83" t="s">
        <v>2045</v>
      </c>
      <c r="C1885" s="84" t="s">
        <v>168</v>
      </c>
      <c r="D1885" s="85">
        <v>424.34</v>
      </c>
      <c r="E1885" s="85">
        <v>106.22</v>
      </c>
      <c r="F1885" s="85">
        <v>530.55999999999995</v>
      </c>
      <c r="G1885" s="80"/>
    </row>
    <row r="1886" spans="1:7">
      <c r="A1886" s="81">
        <v>187</v>
      </c>
      <c r="B1886" s="226" t="s">
        <v>2046</v>
      </c>
      <c r="C1886" s="227"/>
      <c r="D1886" s="227"/>
      <c r="E1886" s="227"/>
      <c r="F1886" s="228"/>
      <c r="G1886" s="80"/>
    </row>
    <row r="1887" spans="1:7" ht="15" customHeight="1">
      <c r="A1887" s="91">
        <v>250000</v>
      </c>
      <c r="B1887" s="83" t="s">
        <v>2047</v>
      </c>
      <c r="C1887" s="84" t="s">
        <v>158</v>
      </c>
      <c r="D1887" s="85">
        <v>0</v>
      </c>
      <c r="E1887" s="85">
        <v>0</v>
      </c>
      <c r="F1887" s="85">
        <v>0</v>
      </c>
      <c r="G1887" s="80"/>
    </row>
    <row r="1888" spans="1:7" ht="15" customHeight="1">
      <c r="A1888" s="91">
        <v>250101</v>
      </c>
      <c r="B1888" s="83" t="s">
        <v>2048</v>
      </c>
      <c r="C1888" s="87" t="s">
        <v>1018</v>
      </c>
      <c r="D1888" s="85">
        <v>0</v>
      </c>
      <c r="E1888" s="85">
        <v>91.47</v>
      </c>
      <c r="F1888" s="85">
        <v>91.47</v>
      </c>
      <c r="G1888" s="80"/>
    </row>
    <row r="1889" spans="1:7">
      <c r="A1889" s="91">
        <v>250102</v>
      </c>
      <c r="B1889" s="83" t="s">
        <v>2049</v>
      </c>
      <c r="C1889" s="87" t="s">
        <v>1018</v>
      </c>
      <c r="D1889" s="85">
        <v>0</v>
      </c>
      <c r="E1889" s="85">
        <v>46.32</v>
      </c>
      <c r="F1889" s="85">
        <v>46.32</v>
      </c>
      <c r="G1889" s="80"/>
    </row>
    <row r="1890" spans="1:7">
      <c r="A1890" s="91">
        <v>250103</v>
      </c>
      <c r="B1890" s="83" t="s">
        <v>2050</v>
      </c>
      <c r="C1890" s="87" t="s">
        <v>1018</v>
      </c>
      <c r="D1890" s="85">
        <v>0</v>
      </c>
      <c r="E1890" s="85">
        <v>23.39</v>
      </c>
      <c r="F1890" s="85">
        <v>23.39</v>
      </c>
      <c r="G1890" s="80"/>
    </row>
    <row r="1891" spans="1:7">
      <c r="A1891" s="91">
        <v>250104</v>
      </c>
      <c r="B1891" s="83" t="s">
        <v>2051</v>
      </c>
      <c r="C1891" s="87" t="s">
        <v>1018</v>
      </c>
      <c r="D1891" s="85">
        <v>0</v>
      </c>
      <c r="E1891" s="85">
        <v>10.98</v>
      </c>
      <c r="F1891" s="85">
        <v>10.98</v>
      </c>
      <c r="G1891" s="80"/>
    </row>
    <row r="1892" spans="1:7">
      <c r="A1892" s="91">
        <v>250105</v>
      </c>
      <c r="B1892" s="83" t="s">
        <v>2052</v>
      </c>
      <c r="C1892" s="87" t="s">
        <v>1018</v>
      </c>
      <c r="D1892" s="85">
        <v>0</v>
      </c>
      <c r="E1892" s="85">
        <v>16.79</v>
      </c>
      <c r="F1892" s="85">
        <v>16.79</v>
      </c>
      <c r="G1892" s="80"/>
    </row>
    <row r="1893" spans="1:7">
      <c r="A1893" s="91">
        <v>250109</v>
      </c>
      <c r="B1893" s="83" t="s">
        <v>2053</v>
      </c>
      <c r="C1893" s="87" t="s">
        <v>1018</v>
      </c>
      <c r="D1893" s="85">
        <v>0</v>
      </c>
      <c r="E1893" s="85">
        <v>16.79</v>
      </c>
      <c r="F1893" s="85">
        <v>16.79</v>
      </c>
      <c r="G1893" s="80"/>
    </row>
    <row r="1894" spans="1:7">
      <c r="A1894" s="91">
        <v>250110</v>
      </c>
      <c r="B1894" s="83" t="s">
        <v>2054</v>
      </c>
      <c r="C1894" s="87" t="s">
        <v>1018</v>
      </c>
      <c r="D1894" s="85">
        <v>0</v>
      </c>
      <c r="E1894" s="85">
        <v>17.420000000000002</v>
      </c>
      <c r="F1894" s="85">
        <v>17.420000000000002</v>
      </c>
      <c r="G1894" s="80"/>
    </row>
    <row r="1895" spans="1:7">
      <c r="A1895" s="91">
        <v>250111</v>
      </c>
      <c r="B1895" s="83" t="s">
        <v>2055</v>
      </c>
      <c r="C1895" s="87" t="s">
        <v>1018</v>
      </c>
      <c r="D1895" s="85">
        <v>0</v>
      </c>
      <c r="E1895" s="85">
        <v>12.92</v>
      </c>
      <c r="F1895" s="85">
        <v>12.92</v>
      </c>
      <c r="G1895" s="80"/>
    </row>
    <row r="1896" spans="1:7">
      <c r="A1896" s="91">
        <v>250112</v>
      </c>
      <c r="B1896" s="83" t="s">
        <v>2056</v>
      </c>
      <c r="C1896" s="87" t="s">
        <v>1018</v>
      </c>
      <c r="D1896" s="85">
        <v>0</v>
      </c>
      <c r="E1896" s="85">
        <v>21</v>
      </c>
      <c r="F1896" s="85">
        <v>21</v>
      </c>
      <c r="G1896" s="80"/>
    </row>
    <row r="1897" spans="1:7">
      <c r="A1897" s="91">
        <v>250113</v>
      </c>
      <c r="B1897" s="83" t="s">
        <v>2057</v>
      </c>
      <c r="C1897" s="87" t="s">
        <v>2058</v>
      </c>
      <c r="D1897" s="85">
        <v>0</v>
      </c>
      <c r="E1897" s="85">
        <v>22.69</v>
      </c>
      <c r="F1897" s="85">
        <v>22.69</v>
      </c>
      <c r="G1897" s="80"/>
    </row>
    <row r="1898" spans="1:7">
      <c r="A1898" s="91">
        <v>250114</v>
      </c>
      <c r="B1898" s="83" t="s">
        <v>2059</v>
      </c>
      <c r="C1898" s="87" t="s">
        <v>2058</v>
      </c>
      <c r="D1898" s="85">
        <v>0</v>
      </c>
      <c r="E1898" s="85">
        <v>21.83</v>
      </c>
      <c r="F1898" s="85">
        <v>21.83</v>
      </c>
      <c r="G1898" s="80"/>
    </row>
    <row r="1899" spans="1:7">
      <c r="A1899" s="81">
        <v>188</v>
      </c>
      <c r="B1899" s="226" t="s">
        <v>2060</v>
      </c>
      <c r="C1899" s="227"/>
      <c r="D1899" s="227"/>
      <c r="E1899" s="227"/>
      <c r="F1899" s="228"/>
      <c r="G1899" s="80"/>
    </row>
    <row r="1900" spans="1:7">
      <c r="A1900" s="91">
        <v>260000</v>
      </c>
      <c r="B1900" s="83" t="s">
        <v>2061</v>
      </c>
      <c r="C1900" s="90"/>
      <c r="D1900" s="85">
        <v>0</v>
      </c>
      <c r="E1900" s="85">
        <v>0</v>
      </c>
      <c r="F1900" s="85">
        <v>0</v>
      </c>
      <c r="G1900" s="80"/>
    </row>
    <row r="1901" spans="1:7">
      <c r="A1901" s="91">
        <v>260101</v>
      </c>
      <c r="B1901" s="83" t="s">
        <v>2062</v>
      </c>
      <c r="C1901" s="84" t="s">
        <v>160</v>
      </c>
      <c r="D1901" s="85">
        <v>0</v>
      </c>
      <c r="E1901" s="85">
        <v>2.74</v>
      </c>
      <c r="F1901" s="85">
        <v>2.74</v>
      </c>
      <c r="G1901" s="80"/>
    </row>
    <row r="1902" spans="1:7">
      <c r="A1902" s="91">
        <v>260102</v>
      </c>
      <c r="B1902" s="83" t="s">
        <v>2063</v>
      </c>
      <c r="C1902" s="84" t="s">
        <v>160</v>
      </c>
      <c r="D1902" s="85">
        <v>0</v>
      </c>
      <c r="E1902" s="85">
        <v>4.1100000000000003</v>
      </c>
      <c r="F1902" s="85">
        <v>4.1100000000000003</v>
      </c>
      <c r="G1902" s="80"/>
    </row>
    <row r="1903" spans="1:7">
      <c r="A1903" s="91">
        <v>260103</v>
      </c>
      <c r="B1903" s="83" t="s">
        <v>2064</v>
      </c>
      <c r="C1903" s="84" t="s">
        <v>160</v>
      </c>
      <c r="D1903" s="85">
        <v>0.12</v>
      </c>
      <c r="E1903" s="85">
        <v>2.7</v>
      </c>
      <c r="F1903" s="85">
        <v>2.82</v>
      </c>
      <c r="G1903" s="80"/>
    </row>
    <row r="1904" spans="1:7">
      <c r="A1904" s="91">
        <v>260104</v>
      </c>
      <c r="B1904" s="83" t="s">
        <v>2065</v>
      </c>
      <c r="C1904" s="84" t="s">
        <v>160</v>
      </c>
      <c r="D1904" s="85">
        <v>0</v>
      </c>
      <c r="E1904" s="85">
        <v>5.48</v>
      </c>
      <c r="F1904" s="85">
        <v>5.48</v>
      </c>
      <c r="G1904" s="80"/>
    </row>
    <row r="1905" spans="1:7">
      <c r="A1905" s="91">
        <v>260105</v>
      </c>
      <c r="B1905" s="83" t="s">
        <v>2066</v>
      </c>
      <c r="C1905" s="84" t="s">
        <v>160</v>
      </c>
      <c r="D1905" s="85">
        <v>2.06</v>
      </c>
      <c r="E1905" s="85">
        <v>6.85</v>
      </c>
      <c r="F1905" s="85">
        <v>8.91</v>
      </c>
      <c r="G1905" s="80"/>
    </row>
    <row r="1906" spans="1:7">
      <c r="A1906" s="91">
        <v>260201</v>
      </c>
      <c r="B1906" s="83" t="s">
        <v>2067</v>
      </c>
      <c r="C1906" s="84" t="s">
        <v>160</v>
      </c>
      <c r="D1906" s="85">
        <v>0.89</v>
      </c>
      <c r="E1906" s="85">
        <v>1.89</v>
      </c>
      <c r="F1906" s="85">
        <v>2.78</v>
      </c>
      <c r="G1906" s="80"/>
    </row>
    <row r="1907" spans="1:7">
      <c r="A1907" s="91">
        <v>260202</v>
      </c>
      <c r="B1907" s="83" t="s">
        <v>2068</v>
      </c>
      <c r="C1907" s="84" t="s">
        <v>160</v>
      </c>
      <c r="D1907" s="85">
        <v>0.59</v>
      </c>
      <c r="E1907" s="85">
        <v>1.4</v>
      </c>
      <c r="F1907" s="85">
        <v>1.99</v>
      </c>
      <c r="G1907" s="80"/>
    </row>
    <row r="1908" spans="1:7">
      <c r="A1908" s="91">
        <v>260204</v>
      </c>
      <c r="B1908" s="83" t="s">
        <v>2069</v>
      </c>
      <c r="C1908" s="84" t="s">
        <v>160</v>
      </c>
      <c r="D1908" s="85">
        <v>0.59</v>
      </c>
      <c r="E1908" s="85">
        <v>3.08</v>
      </c>
      <c r="F1908" s="85">
        <v>3.67</v>
      </c>
      <c r="G1908" s="80"/>
    </row>
    <row r="1909" spans="1:7">
      <c r="A1909" s="91">
        <v>260601</v>
      </c>
      <c r="B1909" s="83" t="s">
        <v>2070</v>
      </c>
      <c r="C1909" s="84" t="s">
        <v>160</v>
      </c>
      <c r="D1909" s="85">
        <v>6.25</v>
      </c>
      <c r="E1909" s="85">
        <v>6.84</v>
      </c>
      <c r="F1909" s="85">
        <v>13.09</v>
      </c>
      <c r="G1909" s="80"/>
    </row>
    <row r="1910" spans="1:7">
      <c r="A1910" s="91">
        <v>260801</v>
      </c>
      <c r="B1910" s="83" t="s">
        <v>2071</v>
      </c>
      <c r="C1910" s="84" t="s">
        <v>160</v>
      </c>
      <c r="D1910" s="85">
        <v>5.18</v>
      </c>
      <c r="E1910" s="85">
        <v>2.73</v>
      </c>
      <c r="F1910" s="85">
        <v>7.91</v>
      </c>
      <c r="G1910" s="80"/>
    </row>
    <row r="1911" spans="1:7">
      <c r="A1911" s="91">
        <v>260901</v>
      </c>
      <c r="B1911" s="83" t="s">
        <v>2072</v>
      </c>
      <c r="C1911" s="84" t="s">
        <v>160</v>
      </c>
      <c r="D1911" s="85">
        <v>18.55</v>
      </c>
      <c r="E1911" s="85">
        <v>6.34</v>
      </c>
      <c r="F1911" s="85">
        <v>24.89</v>
      </c>
      <c r="G1911" s="80"/>
    </row>
    <row r="1912" spans="1:7">
      <c r="A1912" s="91">
        <v>260902</v>
      </c>
      <c r="B1912" s="83" t="s">
        <v>2073</v>
      </c>
      <c r="C1912" s="84" t="s">
        <v>160</v>
      </c>
      <c r="D1912" s="85">
        <v>6.93</v>
      </c>
      <c r="E1912" s="85">
        <v>5.0199999999999996</v>
      </c>
      <c r="F1912" s="85">
        <v>11.95</v>
      </c>
      <c r="G1912" s="80"/>
    </row>
    <row r="1913" spans="1:7">
      <c r="A1913" s="91">
        <v>260909</v>
      </c>
      <c r="B1913" s="83" t="s">
        <v>2074</v>
      </c>
      <c r="C1913" s="84" t="s">
        <v>160</v>
      </c>
      <c r="D1913" s="85">
        <v>6.69</v>
      </c>
      <c r="E1913" s="85">
        <v>8.49</v>
      </c>
      <c r="F1913" s="85">
        <v>15.18</v>
      </c>
      <c r="G1913" s="80"/>
    </row>
    <row r="1914" spans="1:7">
      <c r="A1914" s="91">
        <v>261000</v>
      </c>
      <c r="B1914" s="83" t="s">
        <v>2075</v>
      </c>
      <c r="C1914" s="84" t="s">
        <v>160</v>
      </c>
      <c r="D1914" s="85">
        <v>5.13</v>
      </c>
      <c r="E1914" s="85">
        <v>7.56</v>
      </c>
      <c r="F1914" s="85">
        <v>12.69</v>
      </c>
      <c r="G1914" s="80"/>
    </row>
    <row r="1915" spans="1:7">
      <c r="A1915" s="91">
        <v>261001</v>
      </c>
      <c r="B1915" s="83" t="s">
        <v>2076</v>
      </c>
      <c r="C1915" s="84" t="s">
        <v>160</v>
      </c>
      <c r="D1915" s="85">
        <v>4.0199999999999996</v>
      </c>
      <c r="E1915" s="85">
        <v>7.52</v>
      </c>
      <c r="F1915" s="85">
        <v>11.54</v>
      </c>
      <c r="G1915" s="80"/>
    </row>
    <row r="1916" spans="1:7">
      <c r="A1916" s="91">
        <v>261002</v>
      </c>
      <c r="B1916" s="83" t="s">
        <v>2077</v>
      </c>
      <c r="C1916" s="84" t="s">
        <v>160</v>
      </c>
      <c r="D1916" s="85">
        <v>23.42</v>
      </c>
      <c r="E1916" s="85">
        <v>13.7</v>
      </c>
      <c r="F1916" s="85">
        <v>37.119999999999997</v>
      </c>
      <c r="G1916" s="80"/>
    </row>
    <row r="1917" spans="1:7">
      <c r="A1917" s="91">
        <v>261003</v>
      </c>
      <c r="B1917" s="83" t="s">
        <v>2078</v>
      </c>
      <c r="C1917" s="84" t="s">
        <v>160</v>
      </c>
      <c r="D1917" s="85">
        <v>66.58</v>
      </c>
      <c r="E1917" s="85">
        <v>11.08</v>
      </c>
      <c r="F1917" s="85">
        <v>77.66</v>
      </c>
      <c r="G1917" s="80"/>
    </row>
    <row r="1918" spans="1:7">
      <c r="A1918" s="91">
        <v>261005</v>
      </c>
      <c r="B1918" s="83" t="s">
        <v>2079</v>
      </c>
      <c r="C1918" s="84" t="s">
        <v>160</v>
      </c>
      <c r="D1918" s="85">
        <v>1.1100000000000001</v>
      </c>
      <c r="E1918" s="85">
        <v>0.92</v>
      </c>
      <c r="F1918" s="85">
        <v>2.0299999999999998</v>
      </c>
      <c r="G1918" s="80"/>
    </row>
    <row r="1919" spans="1:7">
      <c r="A1919" s="91">
        <v>261006</v>
      </c>
      <c r="B1919" s="83" t="s">
        <v>2080</v>
      </c>
      <c r="C1919" s="84" t="s">
        <v>160</v>
      </c>
      <c r="D1919" s="85">
        <v>3.73</v>
      </c>
      <c r="E1919" s="85">
        <v>4.37</v>
      </c>
      <c r="F1919" s="85">
        <v>8.1</v>
      </c>
      <c r="G1919" s="80"/>
    </row>
    <row r="1920" spans="1:7">
      <c r="A1920" s="91">
        <v>261008</v>
      </c>
      <c r="B1920" s="83" t="s">
        <v>2081</v>
      </c>
      <c r="C1920" s="84" t="s">
        <v>160</v>
      </c>
      <c r="D1920" s="85">
        <v>7.42</v>
      </c>
      <c r="E1920" s="85">
        <v>9.16</v>
      </c>
      <c r="F1920" s="85">
        <v>16.579999999999998</v>
      </c>
      <c r="G1920" s="80"/>
    </row>
    <row r="1921" spans="1:7">
      <c r="A1921" s="91">
        <v>261009</v>
      </c>
      <c r="B1921" s="83" t="s">
        <v>2082</v>
      </c>
      <c r="C1921" s="84" t="s">
        <v>160</v>
      </c>
      <c r="D1921" s="85">
        <v>8.84</v>
      </c>
      <c r="E1921" s="85">
        <v>3.77</v>
      </c>
      <c r="F1921" s="85">
        <v>12.61</v>
      </c>
      <c r="G1921" s="80"/>
    </row>
    <row r="1922" spans="1:7">
      <c r="A1922" s="91">
        <v>261010</v>
      </c>
      <c r="B1922" s="83" t="s">
        <v>2083</v>
      </c>
      <c r="C1922" s="84" t="s">
        <v>160</v>
      </c>
      <c r="D1922" s="85">
        <v>2.78</v>
      </c>
      <c r="E1922" s="85">
        <v>5.05</v>
      </c>
      <c r="F1922" s="85">
        <v>7.83</v>
      </c>
      <c r="G1922" s="80"/>
    </row>
    <row r="1923" spans="1:7">
      <c r="A1923" s="91">
        <v>261300</v>
      </c>
      <c r="B1923" s="83" t="s">
        <v>2084</v>
      </c>
      <c r="C1923" s="84" t="s">
        <v>160</v>
      </c>
      <c r="D1923" s="85">
        <v>2.61</v>
      </c>
      <c r="E1923" s="85">
        <v>9.2899999999999991</v>
      </c>
      <c r="F1923" s="85">
        <v>11.9</v>
      </c>
      <c r="G1923" s="80"/>
    </row>
    <row r="1924" spans="1:7">
      <c r="A1924" s="91">
        <v>261301</v>
      </c>
      <c r="B1924" s="83" t="s">
        <v>2085</v>
      </c>
      <c r="C1924" s="84" t="s">
        <v>160</v>
      </c>
      <c r="D1924" s="85">
        <v>1.68</v>
      </c>
      <c r="E1924" s="85">
        <v>6.45</v>
      </c>
      <c r="F1924" s="85">
        <v>8.1300000000000008</v>
      </c>
      <c r="G1924" s="80"/>
    </row>
    <row r="1925" spans="1:7">
      <c r="A1925" s="91">
        <v>261302</v>
      </c>
      <c r="B1925" s="83" t="s">
        <v>2086</v>
      </c>
      <c r="C1925" s="84" t="s">
        <v>160</v>
      </c>
      <c r="D1925" s="85">
        <v>4.7699999999999996</v>
      </c>
      <c r="E1925" s="85">
        <v>6.34</v>
      </c>
      <c r="F1925" s="85">
        <v>11.11</v>
      </c>
      <c r="G1925" s="80"/>
    </row>
    <row r="1926" spans="1:7">
      <c r="A1926" s="91">
        <v>261303</v>
      </c>
      <c r="B1926" s="83" t="s">
        <v>2087</v>
      </c>
      <c r="C1926" s="84" t="s">
        <v>160</v>
      </c>
      <c r="D1926" s="85">
        <v>6.24</v>
      </c>
      <c r="E1926" s="85">
        <v>7.52</v>
      </c>
      <c r="F1926" s="85">
        <v>13.76</v>
      </c>
      <c r="G1926" s="80"/>
    </row>
    <row r="1927" spans="1:7">
      <c r="A1927" s="91">
        <v>261304</v>
      </c>
      <c r="B1927" s="83" t="s">
        <v>2088</v>
      </c>
      <c r="C1927" s="84" t="s">
        <v>160</v>
      </c>
      <c r="D1927" s="85">
        <v>5.98</v>
      </c>
      <c r="E1927" s="85">
        <v>11.08</v>
      </c>
      <c r="F1927" s="85">
        <v>17.059999999999999</v>
      </c>
      <c r="G1927" s="80"/>
    </row>
    <row r="1928" spans="1:7">
      <c r="A1928" s="91">
        <v>261305</v>
      </c>
      <c r="B1928" s="83" t="s">
        <v>2089</v>
      </c>
      <c r="C1928" s="84" t="s">
        <v>160</v>
      </c>
      <c r="D1928" s="85">
        <v>3.85</v>
      </c>
      <c r="E1928" s="85">
        <v>7.71</v>
      </c>
      <c r="F1928" s="85">
        <v>11.56</v>
      </c>
      <c r="G1928" s="80"/>
    </row>
    <row r="1929" spans="1:7">
      <c r="A1929" s="91">
        <v>261306</v>
      </c>
      <c r="B1929" s="83" t="s">
        <v>2090</v>
      </c>
      <c r="C1929" s="84" t="s">
        <v>160</v>
      </c>
      <c r="D1929" s="85">
        <v>2.2000000000000002</v>
      </c>
      <c r="E1929" s="85">
        <v>3.32</v>
      </c>
      <c r="F1929" s="85">
        <v>5.52</v>
      </c>
      <c r="G1929" s="80"/>
    </row>
    <row r="1930" spans="1:7">
      <c r="A1930" s="91">
        <v>261307</v>
      </c>
      <c r="B1930" s="83" t="s">
        <v>2091</v>
      </c>
      <c r="C1930" s="84" t="s">
        <v>160</v>
      </c>
      <c r="D1930" s="85">
        <v>3.66</v>
      </c>
      <c r="E1930" s="85">
        <v>5.42</v>
      </c>
      <c r="F1930" s="85">
        <v>9.08</v>
      </c>
      <c r="G1930" s="80"/>
    </row>
    <row r="1931" spans="1:7">
      <c r="A1931" s="91">
        <v>261308</v>
      </c>
      <c r="B1931" s="83" t="s">
        <v>2092</v>
      </c>
      <c r="C1931" s="84" t="s">
        <v>160</v>
      </c>
      <c r="D1931" s="85">
        <v>5.13</v>
      </c>
      <c r="E1931" s="85">
        <v>6.47</v>
      </c>
      <c r="F1931" s="85">
        <v>11.6</v>
      </c>
      <c r="G1931" s="80"/>
    </row>
    <row r="1932" spans="1:7">
      <c r="A1932" s="91">
        <v>261401</v>
      </c>
      <c r="B1932" s="83" t="s">
        <v>2093</v>
      </c>
      <c r="C1932" s="84" t="s">
        <v>160</v>
      </c>
      <c r="D1932" s="85">
        <v>11.29</v>
      </c>
      <c r="E1932" s="85">
        <v>11.08</v>
      </c>
      <c r="F1932" s="85">
        <v>22.37</v>
      </c>
      <c r="G1932" s="80"/>
    </row>
    <row r="1933" spans="1:7">
      <c r="A1933" s="91">
        <v>261501</v>
      </c>
      <c r="B1933" s="83" t="s">
        <v>2094</v>
      </c>
      <c r="C1933" s="84" t="s">
        <v>160</v>
      </c>
      <c r="D1933" s="85">
        <v>8.98</v>
      </c>
      <c r="E1933" s="85">
        <v>11.08</v>
      </c>
      <c r="F1933" s="85">
        <v>20.059999999999999</v>
      </c>
      <c r="G1933" s="80"/>
    </row>
    <row r="1934" spans="1:7">
      <c r="A1934" s="91">
        <v>261502</v>
      </c>
      <c r="B1934" s="83" t="s">
        <v>2095</v>
      </c>
      <c r="C1934" s="84" t="s">
        <v>160</v>
      </c>
      <c r="D1934" s="85">
        <v>4.45</v>
      </c>
      <c r="E1934" s="85">
        <v>14.22</v>
      </c>
      <c r="F1934" s="85">
        <v>18.670000000000002</v>
      </c>
      <c r="G1934" s="80"/>
    </row>
    <row r="1935" spans="1:7" ht="18">
      <c r="A1935" s="91">
        <v>261503</v>
      </c>
      <c r="B1935" s="86" t="s">
        <v>2096</v>
      </c>
      <c r="C1935" s="84" t="s">
        <v>160</v>
      </c>
      <c r="D1935" s="85">
        <v>4.37</v>
      </c>
      <c r="E1935" s="85">
        <v>12.22</v>
      </c>
      <c r="F1935" s="85">
        <v>16.59</v>
      </c>
      <c r="G1935" s="80"/>
    </row>
    <row r="1936" spans="1:7">
      <c r="A1936" s="91">
        <v>261504</v>
      </c>
      <c r="B1936" s="83" t="s">
        <v>2097</v>
      </c>
      <c r="C1936" s="84" t="s">
        <v>160</v>
      </c>
      <c r="D1936" s="85">
        <v>2.2400000000000002</v>
      </c>
      <c r="E1936" s="85">
        <v>9.16</v>
      </c>
      <c r="F1936" s="85">
        <v>11.4</v>
      </c>
      <c r="G1936" s="80"/>
    </row>
    <row r="1937" spans="1:7">
      <c r="A1937" s="91">
        <v>261548</v>
      </c>
      <c r="B1937" s="83" t="s">
        <v>2098</v>
      </c>
      <c r="C1937" s="84" t="s">
        <v>160</v>
      </c>
      <c r="D1937" s="85">
        <v>3.64</v>
      </c>
      <c r="E1937" s="85">
        <v>5</v>
      </c>
      <c r="F1937" s="85">
        <v>8.64</v>
      </c>
      <c r="G1937" s="80"/>
    </row>
    <row r="1938" spans="1:7">
      <c r="A1938" s="91">
        <v>261550</v>
      </c>
      <c r="B1938" s="83" t="s">
        <v>2099</v>
      </c>
      <c r="C1938" s="84" t="s">
        <v>160</v>
      </c>
      <c r="D1938" s="85">
        <v>7.08</v>
      </c>
      <c r="E1938" s="85">
        <v>8.49</v>
      </c>
      <c r="F1938" s="85">
        <v>15.57</v>
      </c>
      <c r="G1938" s="80"/>
    </row>
    <row r="1939" spans="1:7">
      <c r="A1939" s="91">
        <v>261560</v>
      </c>
      <c r="B1939" s="83" t="s">
        <v>2100</v>
      </c>
      <c r="C1939" s="84" t="s">
        <v>160</v>
      </c>
      <c r="D1939" s="85">
        <v>7.04</v>
      </c>
      <c r="E1939" s="85">
        <v>14.22</v>
      </c>
      <c r="F1939" s="85">
        <v>21.26</v>
      </c>
      <c r="G1939" s="80"/>
    </row>
    <row r="1940" spans="1:7">
      <c r="A1940" s="91">
        <v>261602</v>
      </c>
      <c r="B1940" s="83" t="s">
        <v>2101</v>
      </c>
      <c r="C1940" s="84" t="s">
        <v>160</v>
      </c>
      <c r="D1940" s="85">
        <v>11.65</v>
      </c>
      <c r="E1940" s="85">
        <v>14.22</v>
      </c>
      <c r="F1940" s="85">
        <v>25.87</v>
      </c>
      <c r="G1940" s="80"/>
    </row>
    <row r="1941" spans="1:7" ht="18">
      <c r="A1941" s="91">
        <v>261603</v>
      </c>
      <c r="B1941" s="86" t="s">
        <v>2102</v>
      </c>
      <c r="C1941" s="84" t="s">
        <v>160</v>
      </c>
      <c r="D1941" s="85">
        <v>6.6</v>
      </c>
      <c r="E1941" s="85">
        <v>14.22</v>
      </c>
      <c r="F1941" s="85">
        <v>20.82</v>
      </c>
      <c r="G1941" s="80"/>
    </row>
    <row r="1942" spans="1:7" ht="18">
      <c r="A1942" s="91">
        <v>261605</v>
      </c>
      <c r="B1942" s="86" t="s">
        <v>2103</v>
      </c>
      <c r="C1942" s="84" t="s">
        <v>168</v>
      </c>
      <c r="D1942" s="85">
        <v>150.65</v>
      </c>
      <c r="E1942" s="85">
        <v>145.11000000000001</v>
      </c>
      <c r="F1942" s="85">
        <v>295.76</v>
      </c>
      <c r="G1942" s="80"/>
    </row>
    <row r="1943" spans="1:7" ht="18">
      <c r="A1943" s="91">
        <v>261606</v>
      </c>
      <c r="B1943" s="86" t="s">
        <v>2104</v>
      </c>
      <c r="C1943" s="84" t="s">
        <v>160</v>
      </c>
      <c r="D1943" s="85">
        <v>25.07</v>
      </c>
      <c r="E1943" s="85">
        <v>24.18</v>
      </c>
      <c r="F1943" s="85">
        <v>49.25</v>
      </c>
      <c r="G1943" s="80"/>
    </row>
    <row r="1944" spans="1:7">
      <c r="A1944" s="91">
        <v>261607</v>
      </c>
      <c r="B1944" s="83" t="s">
        <v>2105</v>
      </c>
      <c r="C1944" s="84" t="s">
        <v>160</v>
      </c>
      <c r="D1944" s="85">
        <v>3.91</v>
      </c>
      <c r="E1944" s="85">
        <v>41.94</v>
      </c>
      <c r="F1944" s="85">
        <v>45.85</v>
      </c>
      <c r="G1944" s="80"/>
    </row>
    <row r="1945" spans="1:7">
      <c r="A1945" s="91">
        <v>261609</v>
      </c>
      <c r="B1945" s="83" t="s">
        <v>2106</v>
      </c>
      <c r="C1945" s="84" t="s">
        <v>160</v>
      </c>
      <c r="D1945" s="85">
        <v>8.57</v>
      </c>
      <c r="E1945" s="85">
        <v>3.77</v>
      </c>
      <c r="F1945" s="85">
        <v>12.34</v>
      </c>
      <c r="G1945" s="80"/>
    </row>
    <row r="1946" spans="1:7">
      <c r="A1946" s="91">
        <v>261610</v>
      </c>
      <c r="B1946" s="83" t="s">
        <v>2107</v>
      </c>
      <c r="C1946" s="84" t="s">
        <v>160</v>
      </c>
      <c r="D1946" s="85">
        <v>5.47</v>
      </c>
      <c r="E1946" s="85">
        <v>2.2599999999999998</v>
      </c>
      <c r="F1946" s="85">
        <v>7.73</v>
      </c>
      <c r="G1946" s="80"/>
    </row>
    <row r="1947" spans="1:7">
      <c r="A1947" s="91">
        <v>261612</v>
      </c>
      <c r="B1947" s="83" t="s">
        <v>2108</v>
      </c>
      <c r="C1947" s="84" t="s">
        <v>160</v>
      </c>
      <c r="D1947" s="85">
        <v>15.44</v>
      </c>
      <c r="E1947" s="85">
        <v>3.77</v>
      </c>
      <c r="F1947" s="85">
        <v>19.21</v>
      </c>
      <c r="G1947" s="80"/>
    </row>
    <row r="1948" spans="1:7">
      <c r="A1948" s="91">
        <v>261620</v>
      </c>
      <c r="B1948" s="83" t="s">
        <v>2109</v>
      </c>
      <c r="C1948" s="84" t="s">
        <v>160</v>
      </c>
      <c r="D1948" s="85">
        <v>2.1800000000000002</v>
      </c>
      <c r="E1948" s="85">
        <v>125.23</v>
      </c>
      <c r="F1948" s="85">
        <v>127.41</v>
      </c>
      <c r="G1948" s="80"/>
    </row>
    <row r="1949" spans="1:7">
      <c r="A1949" s="91">
        <v>261623</v>
      </c>
      <c r="B1949" s="83" t="s">
        <v>2110</v>
      </c>
      <c r="C1949" s="84" t="s">
        <v>160</v>
      </c>
      <c r="D1949" s="85">
        <v>3.28</v>
      </c>
      <c r="E1949" s="85">
        <v>289.49</v>
      </c>
      <c r="F1949" s="85">
        <v>292.77</v>
      </c>
      <c r="G1949" s="80"/>
    </row>
    <row r="1950" spans="1:7">
      <c r="A1950" s="91">
        <v>261700</v>
      </c>
      <c r="B1950" s="83" t="s">
        <v>2111</v>
      </c>
      <c r="C1950" s="87" t="s">
        <v>188</v>
      </c>
      <c r="D1950" s="85">
        <v>0.68</v>
      </c>
      <c r="E1950" s="85">
        <v>9.6</v>
      </c>
      <c r="F1950" s="85">
        <v>10.28</v>
      </c>
      <c r="G1950" s="80"/>
    </row>
    <row r="1951" spans="1:7">
      <c r="A1951" s="91">
        <v>261703</v>
      </c>
      <c r="B1951" s="83" t="s">
        <v>2112</v>
      </c>
      <c r="C1951" s="84" t="s">
        <v>160</v>
      </c>
      <c r="D1951" s="85">
        <v>3.73</v>
      </c>
      <c r="E1951" s="85">
        <v>8.49</v>
      </c>
      <c r="F1951" s="85">
        <v>12.22</v>
      </c>
      <c r="G1951" s="80"/>
    </row>
    <row r="1952" spans="1:7" ht="18">
      <c r="A1952" s="91">
        <v>261704</v>
      </c>
      <c r="B1952" s="86" t="s">
        <v>2113</v>
      </c>
      <c r="C1952" s="87" t="s">
        <v>216</v>
      </c>
      <c r="D1952" s="85">
        <v>40.590000000000003</v>
      </c>
      <c r="E1952" s="85">
        <v>5.95</v>
      </c>
      <c r="F1952" s="85">
        <v>46.54</v>
      </c>
      <c r="G1952" s="80"/>
    </row>
    <row r="1953" spans="1:7" ht="18">
      <c r="A1953" s="91">
        <v>261705</v>
      </c>
      <c r="B1953" s="86" t="s">
        <v>2114</v>
      </c>
      <c r="C1953" s="84" t="s">
        <v>160</v>
      </c>
      <c r="D1953" s="85">
        <v>33.200000000000003</v>
      </c>
      <c r="E1953" s="85">
        <v>7</v>
      </c>
      <c r="F1953" s="85">
        <v>40.200000000000003</v>
      </c>
      <c r="G1953" s="80"/>
    </row>
    <row r="1954" spans="1:7">
      <c r="A1954" s="81">
        <v>189</v>
      </c>
      <c r="B1954" s="226" t="s">
        <v>2115</v>
      </c>
      <c r="C1954" s="227"/>
      <c r="D1954" s="227"/>
      <c r="E1954" s="227"/>
      <c r="F1954" s="228"/>
      <c r="G1954" s="80"/>
    </row>
    <row r="1955" spans="1:7">
      <c r="A1955" s="91">
        <v>270000</v>
      </c>
      <c r="B1955" s="83" t="s">
        <v>2116</v>
      </c>
      <c r="C1955" s="90"/>
      <c r="D1955" s="85">
        <v>0</v>
      </c>
      <c r="E1955" s="85">
        <v>0</v>
      </c>
      <c r="F1955" s="85">
        <v>0</v>
      </c>
      <c r="G1955" s="80"/>
    </row>
    <row r="1956" spans="1:7" ht="18">
      <c r="A1956" s="91">
        <v>270105</v>
      </c>
      <c r="B1956" s="86" t="s">
        <v>2117</v>
      </c>
      <c r="C1956" s="84" t="s">
        <v>160</v>
      </c>
      <c r="D1956" s="85">
        <v>10.37</v>
      </c>
      <c r="E1956" s="85">
        <v>0</v>
      </c>
      <c r="F1956" s="85">
        <v>10.37</v>
      </c>
      <c r="G1956" s="80"/>
    </row>
    <row r="1957" spans="1:7" ht="18">
      <c r="A1957" s="91">
        <v>270202</v>
      </c>
      <c r="B1957" s="86" t="s">
        <v>2118</v>
      </c>
      <c r="C1957" s="84" t="s">
        <v>160</v>
      </c>
      <c r="D1957" s="85">
        <v>5.74</v>
      </c>
      <c r="E1957" s="85">
        <v>8.93</v>
      </c>
      <c r="F1957" s="85">
        <v>14.67</v>
      </c>
      <c r="G1957" s="80"/>
    </row>
    <row r="1958" spans="1:7" ht="18">
      <c r="A1958" s="91">
        <v>270205</v>
      </c>
      <c r="B1958" s="86" t="s">
        <v>2119</v>
      </c>
      <c r="C1958" s="84" t="s">
        <v>168</v>
      </c>
      <c r="D1958" s="85">
        <v>211.45</v>
      </c>
      <c r="E1958" s="85">
        <v>36.450000000000003</v>
      </c>
      <c r="F1958" s="85">
        <v>247.9</v>
      </c>
      <c r="G1958" s="80"/>
    </row>
    <row r="1959" spans="1:7">
      <c r="A1959" s="91">
        <v>270206</v>
      </c>
      <c r="B1959" s="83" t="s">
        <v>2120</v>
      </c>
      <c r="C1959" s="84" t="s">
        <v>160</v>
      </c>
      <c r="D1959" s="85">
        <v>1.27</v>
      </c>
      <c r="E1959" s="85">
        <v>1.1200000000000001</v>
      </c>
      <c r="F1959" s="85">
        <v>2.39</v>
      </c>
      <c r="G1959" s="80"/>
    </row>
    <row r="1960" spans="1:7">
      <c r="A1960" s="91">
        <v>270207</v>
      </c>
      <c r="B1960" s="83" t="s">
        <v>2121</v>
      </c>
      <c r="C1960" s="84" t="s">
        <v>160</v>
      </c>
      <c r="D1960" s="85">
        <v>9.1300000000000008</v>
      </c>
      <c r="E1960" s="85">
        <v>6.4</v>
      </c>
      <c r="F1960" s="85">
        <v>15.53</v>
      </c>
      <c r="G1960" s="80"/>
    </row>
    <row r="1961" spans="1:7" ht="18">
      <c r="A1961" s="91">
        <v>270210</v>
      </c>
      <c r="B1961" s="86" t="s">
        <v>2122</v>
      </c>
      <c r="C1961" s="84" t="s">
        <v>160</v>
      </c>
      <c r="D1961" s="85">
        <v>15.46</v>
      </c>
      <c r="E1961" s="85">
        <v>5.76</v>
      </c>
      <c r="F1961" s="85">
        <v>21.22</v>
      </c>
      <c r="G1961" s="80"/>
    </row>
    <row r="1962" spans="1:7" ht="18">
      <c r="A1962" s="91">
        <v>270211</v>
      </c>
      <c r="B1962" s="86" t="s">
        <v>2123</v>
      </c>
      <c r="C1962" s="87" t="s">
        <v>216</v>
      </c>
      <c r="D1962" s="85">
        <v>1.64</v>
      </c>
      <c r="E1962" s="85">
        <v>12.56</v>
      </c>
      <c r="F1962" s="85">
        <v>14.2</v>
      </c>
      <c r="G1962" s="80"/>
    </row>
    <row r="1963" spans="1:7" ht="18">
      <c r="A1963" s="91">
        <v>270212</v>
      </c>
      <c r="B1963" s="86" t="s">
        <v>2124</v>
      </c>
      <c r="C1963" s="87" t="s">
        <v>216</v>
      </c>
      <c r="D1963" s="85">
        <v>10.050000000000001</v>
      </c>
      <c r="E1963" s="85">
        <v>30.23</v>
      </c>
      <c r="F1963" s="85">
        <v>40.28</v>
      </c>
      <c r="G1963" s="80"/>
    </row>
    <row r="1964" spans="1:7" ht="18">
      <c r="A1964" s="91">
        <v>270213</v>
      </c>
      <c r="B1964" s="86" t="s">
        <v>2125</v>
      </c>
      <c r="C1964" s="84" t="s">
        <v>160</v>
      </c>
      <c r="D1964" s="85">
        <v>2.8</v>
      </c>
      <c r="E1964" s="85">
        <v>14.11</v>
      </c>
      <c r="F1964" s="85">
        <v>16.91</v>
      </c>
      <c r="G1964" s="80"/>
    </row>
    <row r="1965" spans="1:7" ht="18">
      <c r="A1965" s="91">
        <v>270215</v>
      </c>
      <c r="B1965" s="86" t="s">
        <v>2126</v>
      </c>
      <c r="C1965" s="84" t="s">
        <v>160</v>
      </c>
      <c r="D1965" s="85">
        <v>73.14</v>
      </c>
      <c r="E1965" s="85">
        <v>9.4700000000000006</v>
      </c>
      <c r="F1965" s="85">
        <v>82.61</v>
      </c>
      <c r="G1965" s="80"/>
    </row>
    <row r="1966" spans="1:7">
      <c r="A1966" s="91">
        <v>270230</v>
      </c>
      <c r="B1966" s="83" t="s">
        <v>2127</v>
      </c>
      <c r="C1966" s="84" t="s">
        <v>160</v>
      </c>
      <c r="D1966" s="85">
        <v>66.849999999999994</v>
      </c>
      <c r="E1966" s="85">
        <v>9.85</v>
      </c>
      <c r="F1966" s="85">
        <v>76.7</v>
      </c>
      <c r="G1966" s="80"/>
    </row>
    <row r="1967" spans="1:7">
      <c r="A1967" s="91">
        <v>270232</v>
      </c>
      <c r="B1967" s="83" t="s">
        <v>2128</v>
      </c>
      <c r="C1967" s="84" t="s">
        <v>160</v>
      </c>
      <c r="D1967" s="85">
        <v>81.319999999999993</v>
      </c>
      <c r="E1967" s="85">
        <v>9.85</v>
      </c>
      <c r="F1967" s="85">
        <v>91.17</v>
      </c>
      <c r="G1967" s="80"/>
    </row>
    <row r="1968" spans="1:7">
      <c r="A1968" s="91">
        <v>270234</v>
      </c>
      <c r="B1968" s="83" t="s">
        <v>2129</v>
      </c>
      <c r="C1968" s="84" t="s">
        <v>160</v>
      </c>
      <c r="D1968" s="85">
        <v>88.98</v>
      </c>
      <c r="E1968" s="85">
        <v>9.85</v>
      </c>
      <c r="F1968" s="85">
        <v>98.83</v>
      </c>
      <c r="G1968" s="80"/>
    </row>
    <row r="1969" spans="1:7">
      <c r="A1969" s="91">
        <v>270236</v>
      </c>
      <c r="B1969" s="83" t="s">
        <v>2130</v>
      </c>
      <c r="C1969" s="84" t="s">
        <v>160</v>
      </c>
      <c r="D1969" s="85">
        <v>99.1</v>
      </c>
      <c r="E1969" s="85">
        <v>9.85</v>
      </c>
      <c r="F1969" s="85">
        <v>108.95</v>
      </c>
      <c r="G1969" s="80"/>
    </row>
    <row r="1970" spans="1:7">
      <c r="A1970" s="91">
        <v>270501</v>
      </c>
      <c r="B1970" s="83" t="s">
        <v>2131</v>
      </c>
      <c r="C1970" s="84" t="s">
        <v>160</v>
      </c>
      <c r="D1970" s="85">
        <v>1.9</v>
      </c>
      <c r="E1970" s="85">
        <v>2.0499999999999998</v>
      </c>
      <c r="F1970" s="85">
        <v>3.95</v>
      </c>
      <c r="G1970" s="80"/>
    </row>
    <row r="1971" spans="1:7" ht="18">
      <c r="A1971" s="91">
        <v>270502</v>
      </c>
      <c r="B1971" s="86" t="s">
        <v>2132</v>
      </c>
      <c r="C1971" s="84" t="s">
        <v>160</v>
      </c>
      <c r="D1971" s="85">
        <v>1.79</v>
      </c>
      <c r="E1971" s="85">
        <v>1.84</v>
      </c>
      <c r="F1971" s="85">
        <v>3.63</v>
      </c>
      <c r="G1971" s="80"/>
    </row>
    <row r="1972" spans="1:7">
      <c r="A1972" s="91">
        <v>270503</v>
      </c>
      <c r="B1972" s="83" t="s">
        <v>2133</v>
      </c>
      <c r="C1972" s="84" t="s">
        <v>160</v>
      </c>
      <c r="D1972" s="85">
        <v>95.46</v>
      </c>
      <c r="E1972" s="85">
        <v>9.85</v>
      </c>
      <c r="F1972" s="85">
        <v>105.31</v>
      </c>
      <c r="G1972" s="80"/>
    </row>
    <row r="1973" spans="1:7">
      <c r="A1973" s="91">
        <v>270504</v>
      </c>
      <c r="B1973" s="83" t="s">
        <v>2134</v>
      </c>
      <c r="C1973" s="84" t="s">
        <v>160</v>
      </c>
      <c r="D1973" s="85">
        <v>78.66</v>
      </c>
      <c r="E1973" s="85">
        <v>9.85</v>
      </c>
      <c r="F1973" s="85">
        <v>88.51</v>
      </c>
      <c r="G1973" s="80"/>
    </row>
    <row r="1974" spans="1:7">
      <c r="A1974" s="91">
        <v>270601</v>
      </c>
      <c r="B1974" s="83" t="s">
        <v>2135</v>
      </c>
      <c r="C1974" s="84" t="s">
        <v>160</v>
      </c>
      <c r="D1974" s="85">
        <v>111.16</v>
      </c>
      <c r="E1974" s="85">
        <v>9.85</v>
      </c>
      <c r="F1974" s="85">
        <v>121.01</v>
      </c>
      <c r="G1974" s="80"/>
    </row>
    <row r="1975" spans="1:7">
      <c r="A1975" s="91">
        <v>270602</v>
      </c>
      <c r="B1975" s="83" t="s">
        <v>2136</v>
      </c>
      <c r="C1975" s="84" t="s">
        <v>160</v>
      </c>
      <c r="D1975" s="85">
        <v>73.959999999999994</v>
      </c>
      <c r="E1975" s="85">
        <v>13.21</v>
      </c>
      <c r="F1975" s="85">
        <v>87.17</v>
      </c>
      <c r="G1975" s="80"/>
    </row>
    <row r="1976" spans="1:7">
      <c r="A1976" s="91">
        <v>270603</v>
      </c>
      <c r="B1976" s="83" t="s">
        <v>2137</v>
      </c>
      <c r="C1976" s="84" t="s">
        <v>160</v>
      </c>
      <c r="D1976" s="85">
        <v>32.31</v>
      </c>
      <c r="E1976" s="85">
        <v>0</v>
      </c>
      <c r="F1976" s="85">
        <v>32.31</v>
      </c>
      <c r="G1976" s="80"/>
    </row>
    <row r="1977" spans="1:7">
      <c r="A1977" s="91">
        <v>270619</v>
      </c>
      <c r="B1977" s="83" t="s">
        <v>2138</v>
      </c>
      <c r="C1977" s="87" t="s">
        <v>301</v>
      </c>
      <c r="D1977" s="85">
        <v>2.56</v>
      </c>
      <c r="E1977" s="85">
        <v>2.42</v>
      </c>
      <c r="F1977" s="85">
        <v>4.9800000000000004</v>
      </c>
      <c r="G1977" s="80"/>
    </row>
    <row r="1978" spans="1:7" ht="18">
      <c r="A1978" s="91">
        <v>270620</v>
      </c>
      <c r="B1978" s="86" t="s">
        <v>2139</v>
      </c>
      <c r="C1978" s="84" t="s">
        <v>160</v>
      </c>
      <c r="D1978" s="85">
        <v>114.89</v>
      </c>
      <c r="E1978" s="85">
        <v>2.3199999999999998</v>
      </c>
      <c r="F1978" s="85">
        <v>117.21</v>
      </c>
      <c r="G1978" s="80"/>
    </row>
    <row r="1979" spans="1:7" ht="18">
      <c r="A1979" s="91">
        <v>270621</v>
      </c>
      <c r="B1979" s="86" t="s">
        <v>2140</v>
      </c>
      <c r="C1979" s="84" t="s">
        <v>160</v>
      </c>
      <c r="D1979" s="85">
        <v>141.12</v>
      </c>
      <c r="E1979" s="85">
        <v>4.71</v>
      </c>
      <c r="F1979" s="85">
        <v>145.83000000000001</v>
      </c>
      <c r="G1979" s="80"/>
    </row>
    <row r="1980" spans="1:7">
      <c r="A1980" s="91">
        <v>270701</v>
      </c>
      <c r="B1980" s="83" t="s">
        <v>2141</v>
      </c>
      <c r="C1980" s="87" t="s">
        <v>188</v>
      </c>
      <c r="D1980" s="85">
        <v>530.21</v>
      </c>
      <c r="E1980" s="85">
        <v>57.79</v>
      </c>
      <c r="F1980" s="85">
        <v>588</v>
      </c>
      <c r="G1980" s="80"/>
    </row>
    <row r="1981" spans="1:7">
      <c r="A1981" s="91">
        <v>270702</v>
      </c>
      <c r="B1981" s="83" t="s">
        <v>2142</v>
      </c>
      <c r="C1981" s="87" t="s">
        <v>188</v>
      </c>
      <c r="D1981" s="85">
        <v>155.54</v>
      </c>
      <c r="E1981" s="85">
        <v>55.67</v>
      </c>
      <c r="F1981" s="85">
        <v>211.21</v>
      </c>
      <c r="G1981" s="80"/>
    </row>
    <row r="1982" spans="1:7" ht="18">
      <c r="A1982" s="91">
        <v>270704</v>
      </c>
      <c r="B1982" s="86" t="s">
        <v>2143</v>
      </c>
      <c r="C1982" s="87" t="s">
        <v>188</v>
      </c>
      <c r="D1982" s="85">
        <v>12.22</v>
      </c>
      <c r="E1982" s="85">
        <v>14.6</v>
      </c>
      <c r="F1982" s="85">
        <v>26.82</v>
      </c>
      <c r="G1982" s="80"/>
    </row>
    <row r="1983" spans="1:7" ht="27">
      <c r="A1983" s="91">
        <v>270705</v>
      </c>
      <c r="B1983" s="86" t="s">
        <v>2144</v>
      </c>
      <c r="C1983" s="87" t="s">
        <v>188</v>
      </c>
      <c r="D1983" s="85">
        <v>25.61</v>
      </c>
      <c r="E1983" s="85">
        <v>14.6</v>
      </c>
      <c r="F1983" s="85">
        <v>40.21</v>
      </c>
      <c r="G1983" s="80"/>
    </row>
    <row r="1984" spans="1:7" ht="27">
      <c r="A1984" s="91">
        <v>270720</v>
      </c>
      <c r="B1984" s="86" t="s">
        <v>2145</v>
      </c>
      <c r="C1984" s="87" t="s">
        <v>188</v>
      </c>
      <c r="D1984" s="85">
        <v>350.99</v>
      </c>
      <c r="E1984" s="85">
        <v>46.7</v>
      </c>
      <c r="F1984" s="85">
        <v>397.69</v>
      </c>
      <c r="G1984" s="80"/>
    </row>
    <row r="1985" spans="1:7" ht="18">
      <c r="A1985" s="91">
        <v>270802</v>
      </c>
      <c r="B1985" s="86" t="s">
        <v>2146</v>
      </c>
      <c r="C1985" s="84" t="s">
        <v>1156</v>
      </c>
      <c r="D1985" s="89">
        <v>1727.99</v>
      </c>
      <c r="E1985" s="85">
        <v>98.64</v>
      </c>
      <c r="F1985" s="89">
        <v>1826.63</v>
      </c>
      <c r="G1985" s="80"/>
    </row>
    <row r="1986" spans="1:7">
      <c r="A1986" s="91">
        <v>270804</v>
      </c>
      <c r="B1986" s="83" t="s">
        <v>2147</v>
      </c>
      <c r="C1986" s="87" t="s">
        <v>216</v>
      </c>
      <c r="D1986" s="89">
        <v>1894.22</v>
      </c>
      <c r="E1986" s="85">
        <v>5.24</v>
      </c>
      <c r="F1986" s="89">
        <v>1899.46</v>
      </c>
      <c r="G1986" s="80"/>
    </row>
    <row r="1987" spans="1:7">
      <c r="A1987" s="91">
        <v>270805</v>
      </c>
      <c r="B1987" s="83" t="s">
        <v>2148</v>
      </c>
      <c r="C1987" s="84" t="s">
        <v>168</v>
      </c>
      <c r="D1987" s="85">
        <v>812.69</v>
      </c>
      <c r="E1987" s="85">
        <v>5.24</v>
      </c>
      <c r="F1987" s="85">
        <v>817.93</v>
      </c>
      <c r="G1987" s="80"/>
    </row>
    <row r="1988" spans="1:7">
      <c r="A1988" s="91">
        <v>270806</v>
      </c>
      <c r="B1988" s="83" t="s">
        <v>2149</v>
      </c>
      <c r="C1988" s="84" t="s">
        <v>168</v>
      </c>
      <c r="D1988" s="89">
        <v>1273.23</v>
      </c>
      <c r="E1988" s="85">
        <v>5.24</v>
      </c>
      <c r="F1988" s="89">
        <v>1278.47</v>
      </c>
      <c r="G1988" s="80"/>
    </row>
    <row r="1989" spans="1:7">
      <c r="A1989" s="91">
        <v>270807</v>
      </c>
      <c r="B1989" s="83" t="s">
        <v>2150</v>
      </c>
      <c r="C1989" s="84" t="s">
        <v>168</v>
      </c>
      <c r="D1989" s="85">
        <v>570</v>
      </c>
      <c r="E1989" s="85">
        <v>8.2200000000000006</v>
      </c>
      <c r="F1989" s="85">
        <v>578.22</v>
      </c>
      <c r="G1989" s="80"/>
    </row>
    <row r="1990" spans="1:7">
      <c r="A1990" s="91">
        <v>270808</v>
      </c>
      <c r="B1990" s="83" t="s">
        <v>2151</v>
      </c>
      <c r="C1990" s="84" t="s">
        <v>168</v>
      </c>
      <c r="D1990" s="85">
        <v>310</v>
      </c>
      <c r="E1990" s="85">
        <v>8.2200000000000006</v>
      </c>
      <c r="F1990" s="85">
        <v>318.22000000000003</v>
      </c>
      <c r="G1990" s="80"/>
    </row>
    <row r="1991" spans="1:7">
      <c r="A1991" s="91">
        <v>270809</v>
      </c>
      <c r="B1991" s="83" t="s">
        <v>2152</v>
      </c>
      <c r="C1991" s="84" t="s">
        <v>168</v>
      </c>
      <c r="D1991" s="85">
        <v>602.94000000000005</v>
      </c>
      <c r="E1991" s="85">
        <v>5.24</v>
      </c>
      <c r="F1991" s="85">
        <v>608.17999999999995</v>
      </c>
      <c r="G1991" s="80"/>
    </row>
    <row r="1992" spans="1:7">
      <c r="A1992" s="91">
        <v>270810</v>
      </c>
      <c r="B1992" s="83" t="s">
        <v>2153</v>
      </c>
      <c r="C1992" s="84" t="s">
        <v>168</v>
      </c>
      <c r="D1992" s="89">
        <v>1020.28</v>
      </c>
      <c r="E1992" s="85">
        <v>5.24</v>
      </c>
      <c r="F1992" s="89">
        <v>1025.52</v>
      </c>
      <c r="G1992" s="80"/>
    </row>
    <row r="1993" spans="1:7">
      <c r="A1993" s="91">
        <v>270811</v>
      </c>
      <c r="B1993" s="83" t="s">
        <v>2154</v>
      </c>
      <c r="C1993" s="84" t="s">
        <v>168</v>
      </c>
      <c r="D1993" s="85">
        <v>276.48</v>
      </c>
      <c r="E1993" s="85">
        <v>430.36</v>
      </c>
      <c r="F1993" s="85">
        <v>706.84</v>
      </c>
      <c r="G1993" s="80"/>
    </row>
    <row r="1994" spans="1:7" ht="18">
      <c r="A1994" s="91">
        <v>270889</v>
      </c>
      <c r="B1994" s="86" t="s">
        <v>2155</v>
      </c>
      <c r="C1994" s="84" t="s">
        <v>1156</v>
      </c>
      <c r="D1994" s="89">
        <v>6013.63</v>
      </c>
      <c r="E1994" s="85">
        <v>969.58</v>
      </c>
      <c r="F1994" s="89">
        <v>6983.21</v>
      </c>
      <c r="G1994" s="80"/>
    </row>
    <row r="1995" spans="1:7" ht="18">
      <c r="A1995" s="91">
        <v>270890</v>
      </c>
      <c r="B1995" s="86" t="s">
        <v>2156</v>
      </c>
      <c r="C1995" s="84" t="s">
        <v>1156</v>
      </c>
      <c r="D1995" s="89">
        <v>9011.65</v>
      </c>
      <c r="E1995" s="85">
        <v>570.02</v>
      </c>
      <c r="F1995" s="89">
        <v>9581.67</v>
      </c>
      <c r="G1995" s="80"/>
    </row>
    <row r="1996" spans="1:7" ht="18">
      <c r="A1996" s="91">
        <v>270891</v>
      </c>
      <c r="B1996" s="86" t="s">
        <v>2157</v>
      </c>
      <c r="C1996" s="84" t="s">
        <v>1156</v>
      </c>
      <c r="D1996" s="89">
        <v>4706.46</v>
      </c>
      <c r="E1996" s="85">
        <v>614.13</v>
      </c>
      <c r="F1996" s="89">
        <v>5320.59</v>
      </c>
      <c r="G1996" s="80"/>
    </row>
    <row r="1997" spans="1:7" ht="18">
      <c r="A1997" s="91">
        <v>270892</v>
      </c>
      <c r="B1997" s="86" t="s">
        <v>2158</v>
      </c>
      <c r="C1997" s="84" t="s">
        <v>1156</v>
      </c>
      <c r="D1997" s="89">
        <v>9186.26</v>
      </c>
      <c r="E1997" s="85">
        <v>704.83</v>
      </c>
      <c r="F1997" s="89">
        <v>9891.09</v>
      </c>
      <c r="G1997" s="80"/>
    </row>
    <row r="1998" spans="1:7" ht="18">
      <c r="A1998" s="91">
        <v>271098</v>
      </c>
      <c r="B1998" s="86" t="s">
        <v>2159</v>
      </c>
      <c r="C1998" s="84" t="s">
        <v>1156</v>
      </c>
      <c r="D1998" s="89">
        <v>3406.18</v>
      </c>
      <c r="E1998" s="85">
        <v>186.57</v>
      </c>
      <c r="F1998" s="89">
        <v>3592.75</v>
      </c>
      <c r="G1998" s="80"/>
    </row>
    <row r="1999" spans="1:7" ht="18">
      <c r="A1999" s="91">
        <v>271099</v>
      </c>
      <c r="B1999" s="86" t="s">
        <v>2160</v>
      </c>
      <c r="C1999" s="84" t="s">
        <v>1156</v>
      </c>
      <c r="D1999" s="89">
        <v>2036.17</v>
      </c>
      <c r="E1999" s="85">
        <v>186.57</v>
      </c>
      <c r="F1999" s="89">
        <v>2222.7399999999998</v>
      </c>
      <c r="G1999" s="80"/>
    </row>
    <row r="2000" spans="1:7" ht="18">
      <c r="A2000" s="91">
        <v>271100</v>
      </c>
      <c r="B2000" s="86" t="s">
        <v>2161</v>
      </c>
      <c r="C2000" s="84" t="s">
        <v>1156</v>
      </c>
      <c r="D2000" s="89">
        <v>3901.9</v>
      </c>
      <c r="E2000" s="85">
        <v>186.57</v>
      </c>
      <c r="F2000" s="89">
        <v>4088.47</v>
      </c>
      <c r="G2000" s="80"/>
    </row>
    <row r="2001" spans="1:7" ht="18">
      <c r="A2001" s="91">
        <v>271101</v>
      </c>
      <c r="B2001" s="86" t="s">
        <v>2162</v>
      </c>
      <c r="C2001" s="84" t="s">
        <v>1156</v>
      </c>
      <c r="D2001" s="89">
        <v>4075.18</v>
      </c>
      <c r="E2001" s="85">
        <v>132.79</v>
      </c>
      <c r="F2001" s="89">
        <v>4207.97</v>
      </c>
      <c r="G2001" s="80"/>
    </row>
    <row r="2002" spans="1:7" ht="18">
      <c r="A2002" s="91">
        <v>271102</v>
      </c>
      <c r="B2002" s="86" t="s">
        <v>2163</v>
      </c>
      <c r="C2002" s="84" t="s">
        <v>1156</v>
      </c>
      <c r="D2002" s="89">
        <v>1540.45</v>
      </c>
      <c r="E2002" s="85">
        <v>186.57</v>
      </c>
      <c r="F2002" s="89">
        <v>1727.02</v>
      </c>
      <c r="G2002" s="80"/>
    </row>
    <row r="2003" spans="1:7">
      <c r="A2003" s="91">
        <v>271103</v>
      </c>
      <c r="B2003" s="83" t="s">
        <v>2164</v>
      </c>
      <c r="C2003" s="84" t="s">
        <v>1156</v>
      </c>
      <c r="D2003" s="89">
        <v>1339.06</v>
      </c>
      <c r="E2003" s="85">
        <v>60.04</v>
      </c>
      <c r="F2003" s="89">
        <v>1399.1</v>
      </c>
      <c r="G2003" s="80"/>
    </row>
    <row r="2004" spans="1:7" ht="18">
      <c r="A2004" s="91">
        <v>271105</v>
      </c>
      <c r="B2004" s="86" t="s">
        <v>2165</v>
      </c>
      <c r="C2004" s="84" t="s">
        <v>1156</v>
      </c>
      <c r="D2004" s="89">
        <v>7738.12</v>
      </c>
      <c r="E2004" s="85">
        <v>646.84</v>
      </c>
      <c r="F2004" s="89">
        <v>8384.9599999999991</v>
      </c>
      <c r="G2004" s="80"/>
    </row>
    <row r="2005" spans="1:7" ht="18">
      <c r="A2005" s="91">
        <v>271106</v>
      </c>
      <c r="B2005" s="86" t="s">
        <v>2166</v>
      </c>
      <c r="C2005" s="84" t="s">
        <v>1156</v>
      </c>
      <c r="D2005" s="89">
        <v>5752.52</v>
      </c>
      <c r="E2005" s="85">
        <v>588.75</v>
      </c>
      <c r="F2005" s="89">
        <v>6341.27</v>
      </c>
      <c r="G2005" s="80"/>
    </row>
    <row r="2006" spans="1:7">
      <c r="A2006" s="91">
        <v>271201</v>
      </c>
      <c r="B2006" s="83" t="s">
        <v>2167</v>
      </c>
      <c r="C2006" s="84" t="s">
        <v>168</v>
      </c>
      <c r="D2006" s="85">
        <v>415.98</v>
      </c>
      <c r="E2006" s="85">
        <v>492.37</v>
      </c>
      <c r="F2006" s="85">
        <v>908.35</v>
      </c>
      <c r="G2006" s="80"/>
    </row>
    <row r="2007" spans="1:7">
      <c r="A2007" s="91">
        <v>271204</v>
      </c>
      <c r="B2007" s="83" t="s">
        <v>2168</v>
      </c>
      <c r="C2007" s="84" t="s">
        <v>168</v>
      </c>
      <c r="D2007" s="89">
        <v>1098.98</v>
      </c>
      <c r="E2007" s="85">
        <v>492.37</v>
      </c>
      <c r="F2007" s="89">
        <v>1591.35</v>
      </c>
      <c r="G2007" s="80"/>
    </row>
    <row r="2008" spans="1:7">
      <c r="A2008" s="91">
        <v>271208</v>
      </c>
      <c r="B2008" s="83" t="s">
        <v>2169</v>
      </c>
      <c r="C2008" s="84" t="s">
        <v>168</v>
      </c>
      <c r="D2008" s="89">
        <v>1242.48</v>
      </c>
      <c r="E2008" s="85">
        <v>854.15</v>
      </c>
      <c r="F2008" s="89">
        <v>2096.63</v>
      </c>
      <c r="G2008" s="80"/>
    </row>
    <row r="2009" spans="1:7">
      <c r="A2009" s="91">
        <v>271210</v>
      </c>
      <c r="B2009" s="83" t="s">
        <v>2170</v>
      </c>
      <c r="C2009" s="84" t="s">
        <v>160</v>
      </c>
      <c r="D2009" s="85">
        <v>69.150000000000006</v>
      </c>
      <c r="E2009" s="85">
        <v>82.05</v>
      </c>
      <c r="F2009" s="85">
        <v>151.19999999999999</v>
      </c>
      <c r="G2009" s="80"/>
    </row>
    <row r="2010" spans="1:7" ht="18">
      <c r="A2010" s="91">
        <v>271303</v>
      </c>
      <c r="B2010" s="86" t="s">
        <v>2171</v>
      </c>
      <c r="C2010" s="87" t="s">
        <v>188</v>
      </c>
      <c r="D2010" s="85">
        <v>177.26</v>
      </c>
      <c r="E2010" s="85">
        <v>109.24</v>
      </c>
      <c r="F2010" s="85">
        <v>286.5</v>
      </c>
      <c r="G2010" s="80"/>
    </row>
    <row r="2011" spans="1:7">
      <c r="A2011" s="91">
        <v>271304</v>
      </c>
      <c r="B2011" s="83" t="s">
        <v>2172</v>
      </c>
      <c r="C2011" s="84" t="s">
        <v>160</v>
      </c>
      <c r="D2011" s="85">
        <v>264.52999999999997</v>
      </c>
      <c r="E2011" s="85">
        <v>49.82</v>
      </c>
      <c r="F2011" s="85">
        <v>314.35000000000002</v>
      </c>
      <c r="G2011" s="80"/>
    </row>
    <row r="2012" spans="1:7">
      <c r="A2012" s="91">
        <v>271305</v>
      </c>
      <c r="B2012" s="83" t="s">
        <v>2173</v>
      </c>
      <c r="C2012" s="87" t="s">
        <v>188</v>
      </c>
      <c r="D2012" s="85">
        <v>31.3</v>
      </c>
      <c r="E2012" s="85">
        <v>69.739999999999995</v>
      </c>
      <c r="F2012" s="85">
        <v>101.04</v>
      </c>
      <c r="G2012" s="80"/>
    </row>
    <row r="2013" spans="1:7">
      <c r="A2013" s="91">
        <v>271306</v>
      </c>
      <c r="B2013" s="83" t="s">
        <v>2174</v>
      </c>
      <c r="C2013" s="87" t="s">
        <v>301</v>
      </c>
      <c r="D2013" s="85">
        <v>73.73</v>
      </c>
      <c r="E2013" s="85">
        <v>99.68</v>
      </c>
      <c r="F2013" s="85">
        <v>173.41</v>
      </c>
      <c r="G2013" s="80"/>
    </row>
    <row r="2014" spans="1:7" ht="18">
      <c r="A2014" s="91">
        <v>271307</v>
      </c>
      <c r="B2014" s="86" t="s">
        <v>2175</v>
      </c>
      <c r="C2014" s="87" t="s">
        <v>301</v>
      </c>
      <c r="D2014" s="85">
        <v>231.3</v>
      </c>
      <c r="E2014" s="85">
        <v>120.67</v>
      </c>
      <c r="F2014" s="85">
        <v>351.97</v>
      </c>
      <c r="G2014" s="80"/>
    </row>
    <row r="2015" spans="1:7">
      <c r="A2015" s="91">
        <v>271408</v>
      </c>
      <c r="B2015" s="83" t="s">
        <v>2176</v>
      </c>
      <c r="C2015" s="87" t="s">
        <v>188</v>
      </c>
      <c r="D2015" s="85">
        <v>768.81</v>
      </c>
      <c r="E2015" s="85">
        <v>83.36</v>
      </c>
      <c r="F2015" s="85">
        <v>852.17</v>
      </c>
      <c r="G2015" s="80"/>
    </row>
    <row r="2016" spans="1:7">
      <c r="A2016" s="91">
        <v>271409</v>
      </c>
      <c r="B2016" s="83" t="s">
        <v>2177</v>
      </c>
      <c r="C2016" s="87" t="s">
        <v>188</v>
      </c>
      <c r="D2016" s="85">
        <v>770.49</v>
      </c>
      <c r="E2016" s="85">
        <v>169.12</v>
      </c>
      <c r="F2016" s="85">
        <v>939.61</v>
      </c>
      <c r="G2016" s="80"/>
    </row>
    <row r="2017" spans="1:7">
      <c r="A2017" s="91">
        <v>271417</v>
      </c>
      <c r="B2017" s="83" t="s">
        <v>2178</v>
      </c>
      <c r="C2017" s="87" t="s">
        <v>188</v>
      </c>
      <c r="D2017" s="85">
        <v>18.399999999999999</v>
      </c>
      <c r="E2017" s="85">
        <v>35.67</v>
      </c>
      <c r="F2017" s="85">
        <v>54.07</v>
      </c>
      <c r="G2017" s="80"/>
    </row>
    <row r="2018" spans="1:7">
      <c r="A2018" s="91">
        <v>271500</v>
      </c>
      <c r="B2018" s="83" t="s">
        <v>2179</v>
      </c>
      <c r="C2018" s="84" t="s">
        <v>2180</v>
      </c>
      <c r="D2018" s="85">
        <v>3.38</v>
      </c>
      <c r="E2018" s="85">
        <v>0</v>
      </c>
      <c r="F2018" s="85">
        <v>3.38</v>
      </c>
      <c r="G2018" s="80"/>
    </row>
    <row r="2019" spans="1:7">
      <c r="A2019" s="91">
        <v>271502</v>
      </c>
      <c r="B2019" s="83" t="s">
        <v>2181</v>
      </c>
      <c r="C2019" s="84" t="s">
        <v>2180</v>
      </c>
      <c r="D2019" s="85">
        <v>22.5</v>
      </c>
      <c r="E2019" s="85">
        <v>0</v>
      </c>
      <c r="F2019" s="85">
        <v>22.5</v>
      </c>
      <c r="G2019" s="80"/>
    </row>
    <row r="2020" spans="1:7" ht="18">
      <c r="A2020" s="91">
        <v>271507</v>
      </c>
      <c r="B2020" s="86" t="s">
        <v>2182</v>
      </c>
      <c r="C2020" s="84" t="s">
        <v>168</v>
      </c>
      <c r="D2020" s="85">
        <v>543.01</v>
      </c>
      <c r="E2020" s="85">
        <v>673.35</v>
      </c>
      <c r="F2020" s="89">
        <v>1216.3599999999999</v>
      </c>
      <c r="G2020" s="80"/>
    </row>
    <row r="2021" spans="1:7" ht="18">
      <c r="A2021" s="91">
        <v>271508</v>
      </c>
      <c r="B2021" s="86" t="s">
        <v>2183</v>
      </c>
      <c r="C2021" s="87" t="s">
        <v>301</v>
      </c>
      <c r="D2021" s="85">
        <v>344.8</v>
      </c>
      <c r="E2021" s="85">
        <v>313.13</v>
      </c>
      <c r="F2021" s="85">
        <v>657.93</v>
      </c>
      <c r="G2021" s="80"/>
    </row>
    <row r="2022" spans="1:7" ht="18">
      <c r="A2022" s="91">
        <v>271509</v>
      </c>
      <c r="B2022" s="86" t="s">
        <v>2184</v>
      </c>
      <c r="C2022" s="87" t="s">
        <v>301</v>
      </c>
      <c r="D2022" s="85">
        <v>362.3</v>
      </c>
      <c r="E2022" s="85">
        <v>509.43</v>
      </c>
      <c r="F2022" s="85">
        <v>871.73</v>
      </c>
      <c r="G2022" s="80"/>
    </row>
    <row r="2023" spans="1:7">
      <c r="A2023" s="91">
        <v>271605</v>
      </c>
      <c r="B2023" s="83" t="s">
        <v>2185</v>
      </c>
      <c r="C2023" s="84" t="s">
        <v>168</v>
      </c>
      <c r="D2023" s="85">
        <v>18.739999999999998</v>
      </c>
      <c r="E2023" s="85">
        <v>8.66</v>
      </c>
      <c r="F2023" s="85">
        <v>27.4</v>
      </c>
      <c r="G2023" s="80"/>
    </row>
    <row r="2024" spans="1:7">
      <c r="A2024" s="91">
        <v>271608</v>
      </c>
      <c r="B2024" s="83" t="s">
        <v>2186</v>
      </c>
      <c r="C2024" s="84" t="s">
        <v>160</v>
      </c>
      <c r="D2024" s="85">
        <v>423.58</v>
      </c>
      <c r="E2024" s="85">
        <v>49.82</v>
      </c>
      <c r="F2024" s="85">
        <v>473.4</v>
      </c>
      <c r="G2024" s="80"/>
    </row>
    <row r="2025" spans="1:7">
      <c r="A2025" s="91">
        <v>271609</v>
      </c>
      <c r="B2025" s="83" t="s">
        <v>2187</v>
      </c>
      <c r="C2025" s="84" t="s">
        <v>160</v>
      </c>
      <c r="D2025" s="85">
        <v>91.22</v>
      </c>
      <c r="E2025" s="85">
        <v>124.31</v>
      </c>
      <c r="F2025" s="85">
        <v>215.53</v>
      </c>
      <c r="G2025" s="80"/>
    </row>
    <row r="2026" spans="1:7">
      <c r="A2026" s="91">
        <v>271701</v>
      </c>
      <c r="B2026" s="83" t="s">
        <v>2188</v>
      </c>
      <c r="C2026" s="84" t="s">
        <v>160</v>
      </c>
      <c r="D2026" s="85">
        <v>168.54</v>
      </c>
      <c r="E2026" s="85">
        <v>124.31</v>
      </c>
      <c r="F2026" s="85">
        <v>292.85000000000002</v>
      </c>
      <c r="G2026" s="80"/>
    </row>
    <row r="2027" spans="1:7">
      <c r="A2027" s="91">
        <v>271702</v>
      </c>
      <c r="B2027" s="83" t="s">
        <v>2189</v>
      </c>
      <c r="C2027" s="84" t="s">
        <v>160</v>
      </c>
      <c r="D2027" s="85">
        <v>684.59</v>
      </c>
      <c r="E2027" s="85">
        <v>49.82</v>
      </c>
      <c r="F2027" s="85">
        <v>734.41</v>
      </c>
      <c r="G2027" s="80"/>
    </row>
    <row r="2028" spans="1:7" ht="27">
      <c r="A2028" s="91">
        <v>271708</v>
      </c>
      <c r="B2028" s="86" t="s">
        <v>2190</v>
      </c>
      <c r="C2028" s="87" t="s">
        <v>188</v>
      </c>
      <c r="D2028" s="85">
        <v>26.52</v>
      </c>
      <c r="E2028" s="85">
        <v>24.01</v>
      </c>
      <c r="F2028" s="85">
        <v>50.53</v>
      </c>
      <c r="G2028" s="80"/>
    </row>
    <row r="2029" spans="1:7" ht="36">
      <c r="A2029" s="91">
        <v>271711</v>
      </c>
      <c r="B2029" s="86" t="s">
        <v>2191</v>
      </c>
      <c r="C2029" s="87" t="s">
        <v>188</v>
      </c>
      <c r="D2029" s="85">
        <v>24.73</v>
      </c>
      <c r="E2029" s="85">
        <v>20.5</v>
      </c>
      <c r="F2029" s="85">
        <v>45.23</v>
      </c>
      <c r="G2029" s="80"/>
    </row>
    <row r="2030" spans="1:7" ht="36">
      <c r="A2030" s="91">
        <v>271712</v>
      </c>
      <c r="B2030" s="86" t="s">
        <v>2192</v>
      </c>
      <c r="C2030" s="87" t="s">
        <v>188</v>
      </c>
      <c r="D2030" s="85">
        <v>25.42</v>
      </c>
      <c r="E2030" s="85">
        <v>20.5</v>
      </c>
      <c r="F2030" s="85">
        <v>45.92</v>
      </c>
      <c r="G2030" s="80"/>
    </row>
    <row r="2031" spans="1:7" ht="27">
      <c r="A2031" s="91">
        <v>271713</v>
      </c>
      <c r="B2031" s="86" t="s">
        <v>2193</v>
      </c>
      <c r="C2031" s="87" t="s">
        <v>301</v>
      </c>
      <c r="D2031" s="85">
        <v>20.67</v>
      </c>
      <c r="E2031" s="85">
        <v>17.39</v>
      </c>
      <c r="F2031" s="85">
        <v>38.06</v>
      </c>
      <c r="G2031" s="80"/>
    </row>
    <row r="2032" spans="1:7" ht="36">
      <c r="A2032" s="91">
        <v>271714</v>
      </c>
      <c r="B2032" s="86" t="s">
        <v>2194</v>
      </c>
      <c r="C2032" s="87" t="s">
        <v>188</v>
      </c>
      <c r="D2032" s="85">
        <v>9.52</v>
      </c>
      <c r="E2032" s="85">
        <v>10</v>
      </c>
      <c r="F2032" s="85">
        <v>19.52</v>
      </c>
      <c r="G2032" s="80"/>
    </row>
    <row r="2033" spans="1:7" ht="27">
      <c r="A2033" s="91">
        <v>271715</v>
      </c>
      <c r="B2033" s="86" t="s">
        <v>2195</v>
      </c>
      <c r="C2033" s="87" t="s">
        <v>188</v>
      </c>
      <c r="D2033" s="85">
        <v>20.079999999999998</v>
      </c>
      <c r="E2033" s="85">
        <v>17.39</v>
      </c>
      <c r="F2033" s="85">
        <v>37.47</v>
      </c>
      <c r="G2033" s="80"/>
    </row>
    <row r="2034" spans="1:7">
      <c r="A2034" s="91">
        <v>271716</v>
      </c>
      <c r="B2034" s="83" t="s">
        <v>2196</v>
      </c>
      <c r="C2034" s="84" t="s">
        <v>160</v>
      </c>
      <c r="D2034" s="85">
        <v>295.7</v>
      </c>
      <c r="E2034" s="85">
        <v>184.11</v>
      </c>
      <c r="F2034" s="85">
        <v>479.81</v>
      </c>
      <c r="G2034" s="80"/>
    </row>
    <row r="2035" spans="1:7">
      <c r="A2035" s="91">
        <v>271717</v>
      </c>
      <c r="B2035" s="83" t="s">
        <v>2197</v>
      </c>
      <c r="C2035" s="84" t="s">
        <v>160</v>
      </c>
      <c r="D2035" s="85">
        <v>715.76</v>
      </c>
      <c r="E2035" s="85">
        <v>184.11</v>
      </c>
      <c r="F2035" s="85">
        <v>899.87</v>
      </c>
      <c r="G2035" s="80"/>
    </row>
    <row r="2036" spans="1:7">
      <c r="A2036" s="91">
        <v>271718</v>
      </c>
      <c r="B2036" s="83" t="s">
        <v>2198</v>
      </c>
      <c r="C2036" s="84" t="s">
        <v>160</v>
      </c>
      <c r="D2036" s="85">
        <v>386.98</v>
      </c>
      <c r="E2036" s="85">
        <v>184.11</v>
      </c>
      <c r="F2036" s="85">
        <v>571.09</v>
      </c>
      <c r="G2036" s="80"/>
    </row>
    <row r="2037" spans="1:7">
      <c r="A2037" s="91">
        <v>271801</v>
      </c>
      <c r="B2037" s="83" t="s">
        <v>2199</v>
      </c>
      <c r="C2037" s="84" t="s">
        <v>160</v>
      </c>
      <c r="D2037" s="85">
        <v>104.7</v>
      </c>
      <c r="E2037" s="85">
        <v>24.45</v>
      </c>
      <c r="F2037" s="85">
        <v>129.15</v>
      </c>
      <c r="G2037" s="80"/>
    </row>
    <row r="2038" spans="1:7">
      <c r="A2038" s="91">
        <v>271802</v>
      </c>
      <c r="B2038" s="83" t="s">
        <v>2200</v>
      </c>
      <c r="C2038" s="84" t="s">
        <v>160</v>
      </c>
      <c r="D2038" s="85">
        <v>123.6</v>
      </c>
      <c r="E2038" s="85">
        <v>24.45</v>
      </c>
      <c r="F2038" s="85">
        <v>148.05000000000001</v>
      </c>
      <c r="G2038" s="80"/>
    </row>
    <row r="2039" spans="1:7">
      <c r="A2039" s="91">
        <v>271803</v>
      </c>
      <c r="B2039" s="83" t="s">
        <v>2201</v>
      </c>
      <c r="C2039" s="84" t="s">
        <v>160</v>
      </c>
      <c r="D2039" s="85">
        <v>104.7</v>
      </c>
      <c r="E2039" s="85">
        <v>24.45</v>
      </c>
      <c r="F2039" s="85">
        <v>129.15</v>
      </c>
      <c r="G2039" s="80"/>
    </row>
    <row r="2040" spans="1:7">
      <c r="A2040" s="91">
        <v>271850</v>
      </c>
      <c r="B2040" s="83" t="s">
        <v>2202</v>
      </c>
      <c r="C2040" s="87" t="s">
        <v>188</v>
      </c>
      <c r="D2040" s="85">
        <v>627.14</v>
      </c>
      <c r="E2040" s="85">
        <v>0</v>
      </c>
      <c r="F2040" s="85">
        <v>627.14</v>
      </c>
      <c r="G2040" s="80"/>
    </row>
    <row r="2041" spans="1:7">
      <c r="A2041" s="91">
        <v>271851</v>
      </c>
      <c r="B2041" s="83" t="s">
        <v>2203</v>
      </c>
      <c r="C2041" s="87" t="s">
        <v>188</v>
      </c>
      <c r="D2041" s="85">
        <v>675.67</v>
      </c>
      <c r="E2041" s="85">
        <v>0</v>
      </c>
      <c r="F2041" s="85">
        <v>675.67</v>
      </c>
      <c r="G2041" s="80"/>
    </row>
    <row r="2042" spans="1:7">
      <c r="A2042" s="91">
        <v>271852</v>
      </c>
      <c r="B2042" s="83" t="s">
        <v>2204</v>
      </c>
      <c r="C2042" s="87" t="s">
        <v>188</v>
      </c>
      <c r="D2042" s="85">
        <v>831.98</v>
      </c>
      <c r="E2042" s="85">
        <v>0</v>
      </c>
      <c r="F2042" s="85">
        <v>831.98</v>
      </c>
      <c r="G2042" s="80"/>
    </row>
    <row r="2043" spans="1:7">
      <c r="A2043" s="91">
        <v>271853</v>
      </c>
      <c r="B2043" s="83" t="s">
        <v>2205</v>
      </c>
      <c r="C2043" s="87" t="s">
        <v>188</v>
      </c>
      <c r="D2043" s="89">
        <v>1216.6600000000001</v>
      </c>
      <c r="E2043" s="85">
        <v>0</v>
      </c>
      <c r="F2043" s="89">
        <v>1216.6600000000001</v>
      </c>
      <c r="G2043" s="80"/>
    </row>
    <row r="2044" spans="1:7">
      <c r="A2044" s="91">
        <v>271900</v>
      </c>
      <c r="B2044" s="83" t="s">
        <v>2206</v>
      </c>
      <c r="C2044" s="84" t="s">
        <v>160</v>
      </c>
      <c r="D2044" s="89">
        <v>2101.61</v>
      </c>
      <c r="E2044" s="85">
        <v>0</v>
      </c>
      <c r="F2044" s="89">
        <v>2101.61</v>
      </c>
      <c r="G2044" s="80"/>
    </row>
    <row r="2045" spans="1:7">
      <c r="A2045" s="91">
        <v>271900</v>
      </c>
      <c r="B2045" s="83" t="s">
        <v>2206</v>
      </c>
      <c r="C2045" s="84" t="s">
        <v>160</v>
      </c>
      <c r="D2045" s="89">
        <v>2083.21</v>
      </c>
      <c r="E2045" s="85">
        <v>0</v>
      </c>
      <c r="F2045" s="89">
        <v>2083.21</v>
      </c>
      <c r="G2045" s="80"/>
    </row>
    <row r="2046" spans="1:7" ht="22.5">
      <c r="A2046" s="92">
        <v>271900</v>
      </c>
      <c r="B2046" s="86" t="s">
        <v>2207</v>
      </c>
      <c r="C2046" s="93" t="s">
        <v>2208</v>
      </c>
      <c r="D2046" s="94">
        <v>2050.8200000000002</v>
      </c>
      <c r="E2046" s="95">
        <v>0</v>
      </c>
      <c r="F2046" s="94">
        <v>2050.8200000000002</v>
      </c>
    </row>
  </sheetData>
  <mergeCells count="27">
    <mergeCell ref="B174:F174"/>
    <mergeCell ref="A1:G1"/>
    <mergeCell ref="B3:F3"/>
    <mergeCell ref="B89:F89"/>
    <mergeCell ref="B103:F103"/>
    <mergeCell ref="B125:F125"/>
    <mergeCell ref="B1652:F1652"/>
    <mergeCell ref="B247:F247"/>
    <mergeCell ref="B976:F976"/>
    <mergeCell ref="B1493:F1493"/>
    <mergeCell ref="B1515:F1515"/>
    <mergeCell ref="B1546:F1546"/>
    <mergeCell ref="B1551:F1551"/>
    <mergeCell ref="B1569:F1569"/>
    <mergeCell ref="B1576:F1576"/>
    <mergeCell ref="B1593:F1593"/>
    <mergeCell ref="B1599:F1599"/>
    <mergeCell ref="B1632:F1632"/>
    <mergeCell ref="B1886:F1886"/>
    <mergeCell ref="B1899:F1899"/>
    <mergeCell ref="B1954:F1954"/>
    <mergeCell ref="B1721:F1721"/>
    <mergeCell ref="B1735:F1735"/>
    <mergeCell ref="B1767:F1767"/>
    <mergeCell ref="B1783:F1783"/>
    <mergeCell ref="B1845:F1845"/>
    <mergeCell ref="B1872:F1872"/>
  </mergeCells>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T24"/>
  <sheetViews>
    <sheetView view="pageBreakPreview" topLeftCell="B1" zoomScaleNormal="100" zoomScaleSheetLayoutView="100" workbookViewId="0">
      <selection activeCell="D6" sqref="D6"/>
    </sheetView>
  </sheetViews>
  <sheetFormatPr defaultRowHeight="15"/>
  <cols>
    <col min="1" max="1" width="6" customWidth="1"/>
    <col min="2" max="2" width="5.28515625" bestFit="1" customWidth="1"/>
    <col min="3" max="3" width="11.7109375" bestFit="1" customWidth="1"/>
    <col min="4" max="4" width="9.7109375" customWidth="1"/>
    <col min="5" max="5" width="56.85546875" customWidth="1"/>
    <col min="6" max="6" width="5.7109375" bestFit="1" customWidth="1"/>
    <col min="7" max="7" width="9.7109375" customWidth="1"/>
    <col min="8" max="8" width="8.42578125" customWidth="1"/>
    <col min="9" max="9" width="10.140625" bestFit="1" customWidth="1"/>
    <col min="10" max="10" width="11.85546875" customWidth="1"/>
    <col min="11" max="11" width="10" customWidth="1"/>
    <col min="12" max="12" width="9.5703125" bestFit="1" customWidth="1"/>
    <col min="14" max="15" width="10.5703125" bestFit="1" customWidth="1"/>
    <col min="18" max="18" width="10.5703125" bestFit="1" customWidth="1"/>
    <col min="20" max="20" width="12.42578125" customWidth="1"/>
  </cols>
  <sheetData>
    <row r="1" spans="2:18">
      <c r="D1" s="2"/>
      <c r="F1" s="3"/>
      <c r="G1" s="10"/>
    </row>
    <row r="2" spans="2:18" ht="33.75">
      <c r="D2" s="2"/>
      <c r="E2" s="7"/>
      <c r="F2" s="7"/>
      <c r="G2" s="71" t="s">
        <v>7</v>
      </c>
      <c r="H2" s="7"/>
      <c r="I2" s="6"/>
      <c r="J2" s="6"/>
    </row>
    <row r="3" spans="2:18" ht="33.75">
      <c r="D3" s="2"/>
      <c r="E3" s="7"/>
      <c r="F3" s="7"/>
      <c r="G3" s="71" t="s">
        <v>8</v>
      </c>
      <c r="H3" s="7"/>
      <c r="I3" s="6"/>
      <c r="J3" s="6"/>
    </row>
    <row r="4" spans="2:18">
      <c r="C4" s="65" t="s">
        <v>0</v>
      </c>
      <c r="D4" s="47" t="str">
        <f>'MEMÓRIA DE CÁLCULO'!C7</f>
        <v>REFORMA DE PINTURA DO PARQUE DE EXPOSIÇÃO MUNICIPAL "ADELMO HENRIQUES DA SILVA"</v>
      </c>
      <c r="E4" s="47"/>
      <c r="F4" s="48"/>
      <c r="G4" s="49"/>
      <c r="H4" s="47"/>
      <c r="I4" s="47"/>
      <c r="J4" s="47"/>
      <c r="K4" s="47"/>
    </row>
    <row r="5" spans="2:18">
      <c r="C5" s="65" t="s">
        <v>1</v>
      </c>
      <c r="D5" s="47" t="str">
        <f>'MEMÓRIA DE CÁLCULO'!C8</f>
        <v>AV. BRASÍLIA, N° 687, BAIRRO PADRE NOSSO, BOM JESUS-GO</v>
      </c>
      <c r="E5" s="47"/>
      <c r="F5" s="48"/>
      <c r="G5" s="49"/>
      <c r="H5" s="47"/>
      <c r="I5" s="47"/>
      <c r="J5" s="47"/>
      <c r="K5" s="47"/>
    </row>
    <row r="6" spans="2:18">
      <c r="C6" s="65" t="s">
        <v>15</v>
      </c>
      <c r="D6" s="47" t="str">
        <f>'MEMÓRIA DE CÁLCULO'!C9</f>
        <v>TABELA 291 - CUSTOS DE OBRAS CIVIS - FEVEREIRO/2025 - COM DESONERAÇÃO</v>
      </c>
      <c r="E6" s="47"/>
      <c r="F6" s="48"/>
      <c r="G6" s="50"/>
      <c r="H6" s="47"/>
      <c r="I6" s="47"/>
      <c r="J6" s="47"/>
      <c r="K6" s="47"/>
    </row>
    <row r="7" spans="2:18">
      <c r="C7" s="65" t="s">
        <v>2</v>
      </c>
      <c r="D7" s="51">
        <f>'MEMÓRIA DE CÁLCULO'!C10</f>
        <v>45689</v>
      </c>
      <c r="E7" s="47"/>
      <c r="F7" s="48"/>
      <c r="G7" s="50"/>
      <c r="H7" s="47"/>
      <c r="I7" s="47"/>
      <c r="J7" s="47"/>
      <c r="K7" s="47"/>
    </row>
    <row r="8" spans="2:18">
      <c r="C8" s="65" t="s">
        <v>84</v>
      </c>
      <c r="D8" s="52">
        <f>'BDI (2)'!P36</f>
        <v>0.28302812624770679</v>
      </c>
      <c r="E8" s="47"/>
      <c r="F8" s="48"/>
      <c r="G8" s="50"/>
      <c r="H8" s="47"/>
      <c r="I8" s="47"/>
      <c r="J8" s="47"/>
      <c r="K8" s="47"/>
    </row>
    <row r="9" spans="2:18" ht="12" customHeight="1">
      <c r="C9" s="65" t="s">
        <v>34</v>
      </c>
      <c r="D9" s="52" t="s">
        <v>33</v>
      </c>
      <c r="E9" s="47"/>
      <c r="F9" s="48"/>
      <c r="G9" s="50"/>
      <c r="H9" s="47"/>
      <c r="I9" s="47"/>
      <c r="J9" s="47"/>
      <c r="K9" s="47"/>
    </row>
    <row r="10" spans="2:18" ht="15.75">
      <c r="B10" s="234" t="s">
        <v>9</v>
      </c>
      <c r="C10" s="234"/>
      <c r="D10" s="234"/>
      <c r="E10" s="234"/>
      <c r="F10" s="234"/>
      <c r="G10" s="234"/>
      <c r="H10" s="234"/>
      <c r="I10" s="234"/>
      <c r="J10" s="234"/>
      <c r="K10" s="234"/>
    </row>
    <row r="11" spans="2:18" ht="25.5">
      <c r="B11" s="53" t="s">
        <v>148</v>
      </c>
      <c r="C11" s="53" t="s">
        <v>32</v>
      </c>
      <c r="D11" s="53" t="s">
        <v>31</v>
      </c>
      <c r="E11" s="152" t="s">
        <v>3</v>
      </c>
      <c r="F11" s="54" t="s">
        <v>4</v>
      </c>
      <c r="G11" s="55" t="s">
        <v>6</v>
      </c>
      <c r="H11" s="56" t="s">
        <v>93</v>
      </c>
      <c r="I11" s="56" t="s">
        <v>94</v>
      </c>
      <c r="J11" s="56" t="s">
        <v>95</v>
      </c>
      <c r="K11" s="55" t="s">
        <v>96</v>
      </c>
    </row>
    <row r="12" spans="2:18">
      <c r="B12" s="150" t="s">
        <v>109</v>
      </c>
      <c r="C12" s="148" t="s">
        <v>30</v>
      </c>
      <c r="D12" s="151">
        <v>187</v>
      </c>
      <c r="E12" s="153" t="str">
        <f>IF(C12="GOINFRA",VLOOKUP(D12,GOINFRA,2,),IF([7]P.O!C15="SINAPI",VLOOKUP([7]P.O!D15,SINAPI,2,),"-"))</f>
        <v>ADMINISTRAÇÃO - MENSALISTAS</v>
      </c>
      <c r="F12" s="96"/>
      <c r="G12" s="97"/>
      <c r="H12" s="116"/>
      <c r="I12" s="98" t="s">
        <v>2209</v>
      </c>
      <c r="J12" s="99">
        <f>J13</f>
        <v>3001</v>
      </c>
      <c r="K12" s="103">
        <f t="shared" ref="K12:K16" si="0">J12/$J$18</f>
        <v>3.3008916147123632E-2</v>
      </c>
    </row>
    <row r="13" spans="2:18">
      <c r="B13" s="100" t="s">
        <v>42</v>
      </c>
      <c r="C13" s="149" t="s">
        <v>30</v>
      </c>
      <c r="D13" s="100">
        <v>250103</v>
      </c>
      <c r="E13" s="154" t="str">
        <f>IF(C13="GOINFRA",VLOOKUP(D13,GOINFRA,2,),IF([7]P.O!C16="SINAPI",VLOOKUP([7]P.O!D16,SINAPI,2,),"-"))</f>
        <v>ENCARREGADO - (OBRAS CIVIS)</v>
      </c>
      <c r="F13" s="75" t="str">
        <f>IF(C13="GOINFRA",VLOOKUP(D13,GOINFRA,3,),IF([7]P.O!C16="SINAPI",VLOOKUP([7]P.O!D16,SINAPI,3,),"-"))</f>
        <v>H</v>
      </c>
      <c r="G13" s="57">
        <f>'MEMÓRIA DE CÁLCULO'!I16</f>
        <v>100</v>
      </c>
      <c r="H13" s="117">
        <f>IF(C13="GOINFRA",VLOOKUP(D13,GOINFRA,6,),IF([7]P.O!C16="SINAPI",VLOOKUP([7]P.O!D16,SINAPI,4,),"-"))</f>
        <v>23.39</v>
      </c>
      <c r="I13" s="58">
        <f>H13*(1+$D$8)</f>
        <v>30.010027872933861</v>
      </c>
      <c r="J13" s="58">
        <f>ROUND(G13*I13,2)</f>
        <v>3001</v>
      </c>
      <c r="K13" s="102">
        <f t="shared" si="0"/>
        <v>3.3008916147123632E-2</v>
      </c>
    </row>
    <row r="14" spans="2:18">
      <c r="B14" s="150" t="s">
        <v>111</v>
      </c>
      <c r="C14" s="148" t="s">
        <v>30</v>
      </c>
      <c r="D14" s="151">
        <v>188</v>
      </c>
      <c r="E14" s="153" t="str">
        <f>IF(C14="GOINFRA",VLOOKUP(D14,GOINFRA,2,),IF([7]P.O!C17="SINAPI",VLOOKUP([7]P.O!D17,SINAPI,2,),"-"))</f>
        <v>PINTURA</v>
      </c>
      <c r="F14" s="96"/>
      <c r="G14" s="97"/>
      <c r="H14" s="116"/>
      <c r="I14" s="98" t="s">
        <v>2209</v>
      </c>
      <c r="J14" s="99">
        <f>SUM(J15:J17)</f>
        <v>87913.83</v>
      </c>
      <c r="K14" s="103">
        <f t="shared" si="0"/>
        <v>0.96699108385287635</v>
      </c>
      <c r="M14" s="2"/>
    </row>
    <row r="15" spans="2:18">
      <c r="B15" s="149" t="s">
        <v>2210</v>
      </c>
      <c r="C15" s="149" t="s">
        <v>30</v>
      </c>
      <c r="D15" s="149">
        <v>261000</v>
      </c>
      <c r="E15" s="154" t="str">
        <f>IF(C15="GOINFRA",VLOOKUP(D15,GOINFRA,2,),IF([7]P.O!C18="SINAPI",VLOOKUP([7]P.O!D18,SINAPI,2,),"-"))</f>
        <v>PINTURA LATEX ACRILICA 2 DEMAOS C/SELADOR</v>
      </c>
      <c r="F15" s="200" t="str">
        <f>IF(C15="GOINFRA",VLOOKUP(D15,GOINFRA,3,),IF([7]P.O!C18="SINAPI",VLOOKUP([7]P.O!D18,SINAPI,3,),"-"))</f>
        <v>m2</v>
      </c>
      <c r="G15" s="76">
        <f>'MEMÓRIA DE CÁLCULO'!I19</f>
        <v>4242.7637999999988</v>
      </c>
      <c r="H15" s="117">
        <f>IF(C15="GOINFRA",VLOOKUP(D15,GOINFRA,6,),IF([7]P.O!C18="SINAPI",VLOOKUP([7]P.O!D18,SINAPI,4,),"-"))</f>
        <v>12.69</v>
      </c>
      <c r="I15" s="58">
        <f>H15*(1+$D$8)</f>
        <v>16.281626922083397</v>
      </c>
      <c r="J15" s="58">
        <f>ROUND(G15*I15,2)</f>
        <v>69079.100000000006</v>
      </c>
      <c r="K15" s="102">
        <f t="shared" si="0"/>
        <v>0.75982213242877983</v>
      </c>
      <c r="M15" s="2"/>
    </row>
    <row r="16" spans="2:18" ht="25.5">
      <c r="B16" s="149" t="s">
        <v>2211</v>
      </c>
      <c r="C16" s="149" t="s">
        <v>30</v>
      </c>
      <c r="D16" s="100">
        <v>261602</v>
      </c>
      <c r="E16" s="155" t="str">
        <f>IF(C16="GOINFRA",VLOOKUP(D16,GOINFRA,2,),IF([7]P.O!C22="SINAPI",VLOOKUP([7]P.O!D22,SINAPI,2,),"-"))</f>
        <v>PINTURA TINTA ESMALTE PARA ESQUADRIAS DE FERRO C  FUNDO ANTICORROSIVO</v>
      </c>
      <c r="F16" s="200" t="str">
        <f>IF(C16="GOINFRA",VLOOKUP(D16,GOINFRA,3,),IF([7]P.O!C21="SINAPI",VLOOKUP([7]P.O!D21,SINAPI,3,),"-"))</f>
        <v>m2</v>
      </c>
      <c r="G16" s="58">
        <f>'MEMÓRIA DE CÁLCULO'!I107</f>
        <v>213.52000000000004</v>
      </c>
      <c r="H16" s="117">
        <f>IF(C16="GOINFRA",VLOOKUP(D16,GOINFRA,6,),IF([7]P.O!C21="SINAPI",VLOOKUP([7]P.O!D21,SINAPI,4,),"-"))</f>
        <v>25.87</v>
      </c>
      <c r="I16" s="58">
        <f t="shared" ref="I16:I17" si="1">H16*(1+$D$8)</f>
        <v>33.191937626028178</v>
      </c>
      <c r="J16" s="58">
        <f>ROUND(G16*I16,2)</f>
        <v>7087.14</v>
      </c>
      <c r="K16" s="102">
        <f t="shared" si="0"/>
        <v>7.7953618788045909E-2</v>
      </c>
      <c r="L16" s="15"/>
      <c r="M16" s="15"/>
      <c r="N16" s="16"/>
      <c r="O16" s="15"/>
      <c r="P16" s="15"/>
      <c r="Q16" s="16"/>
      <c r="R16" s="15"/>
    </row>
    <row r="17" spans="2:20" ht="25.5">
      <c r="B17" s="149" t="s">
        <v>2212</v>
      </c>
      <c r="C17" s="149" t="s">
        <v>30</v>
      </c>
      <c r="D17" s="100">
        <v>261703</v>
      </c>
      <c r="E17" s="155" t="str">
        <f>IF(C17="GOINFRA",VLOOKUP(D17,GOINFRA,2,),IF([7]P.O!C23="SINAPI",VLOOKUP([7]P.O!D23,SINAPI,2,),"-"))</f>
        <v>PINTURA TINTA POLIESPORTIVA - 2 DEMÃOS (PISOS E CIMENTADOS)</v>
      </c>
      <c r="F17" s="200" t="str">
        <f>IF(C17="GOINFRA",VLOOKUP(D17,GOINFRA,3,),IF([7]P.O!C22="SINAPI",VLOOKUP([7]P.O!D22,SINAPI,3,),"-"))</f>
        <v>m2</v>
      </c>
      <c r="G17" s="58">
        <f>'MEMÓRIA DE CÁLCULO'!I129</f>
        <v>749.27499999999998</v>
      </c>
      <c r="H17" s="117">
        <f>IF(C17="GOINFRA",VLOOKUP(D17,GOINFRA,6,),IF([7]P.O!C22="SINAPI",VLOOKUP([7]P.O!D22,SINAPI,4,),"-"))</f>
        <v>12.22</v>
      </c>
      <c r="I17" s="58">
        <f t="shared" si="1"/>
        <v>15.678603702746978</v>
      </c>
      <c r="J17" s="58">
        <f>ROUND(G17*I17,2)</f>
        <v>11747.59</v>
      </c>
      <c r="K17" s="102">
        <f>J17/$J$18</f>
        <v>0.12921533263605067</v>
      </c>
      <c r="L17" s="15"/>
      <c r="M17" s="15"/>
      <c r="N17" s="16"/>
      <c r="O17" s="15"/>
      <c r="P17" s="15"/>
      <c r="Q17" s="16"/>
      <c r="R17" s="15"/>
    </row>
    <row r="18" spans="2:20">
      <c r="B18" s="59"/>
      <c r="C18" s="101"/>
      <c r="D18" s="59"/>
      <c r="E18" s="230" t="s">
        <v>97</v>
      </c>
      <c r="F18" s="230"/>
      <c r="G18" s="230"/>
      <c r="H18" s="230"/>
      <c r="I18" s="230"/>
      <c r="J18" s="104">
        <f>SUMIF(I:I,"SUBTOTAL",J:J)</f>
        <v>90914.83</v>
      </c>
      <c r="K18" s="201">
        <f>SUMIF(I:I,"SUBTOTAL",K:K)</f>
        <v>1</v>
      </c>
      <c r="M18" s="4"/>
      <c r="N18" s="14"/>
      <c r="P18" s="4"/>
      <c r="Q18" s="14"/>
    </row>
    <row r="19" spans="2:20">
      <c r="C19" s="47"/>
      <c r="D19" s="60"/>
      <c r="E19" s="47"/>
      <c r="F19" s="48"/>
      <c r="G19" s="61"/>
      <c r="H19" s="47"/>
      <c r="I19" s="47"/>
      <c r="J19" s="62"/>
      <c r="K19" s="63" t="str">
        <f>'MEMÓRIA DE CÁLCULO'!I148</f>
        <v>BOM JESUS-GO, 22 DE MAIO DE 2025.</v>
      </c>
      <c r="O19" s="4"/>
      <c r="R19" s="4"/>
      <c r="T19" s="4"/>
    </row>
    <row r="20" spans="2:20" ht="32.25" customHeight="1">
      <c r="C20" s="47"/>
      <c r="D20" s="60"/>
      <c r="E20" s="47"/>
      <c r="F20" s="48"/>
      <c r="G20" s="61"/>
      <c r="H20" s="47"/>
      <c r="I20" s="47"/>
      <c r="J20" s="62"/>
      <c r="K20" s="63"/>
    </row>
    <row r="21" spans="2:20">
      <c r="C21" s="47"/>
      <c r="D21" s="60"/>
      <c r="E21" s="47"/>
      <c r="F21" s="48"/>
      <c r="G21" s="61"/>
      <c r="H21" s="47"/>
      <c r="I21" s="47"/>
      <c r="J21" s="62"/>
      <c r="K21" s="64"/>
    </row>
    <row r="22" spans="2:20">
      <c r="C22" s="231" t="str">
        <f>'MEMÓRIA DE CÁLCULO'!B151</f>
        <v>________________________________________________________</v>
      </c>
      <c r="D22" s="231"/>
      <c r="E22" s="231"/>
      <c r="F22" s="231"/>
      <c r="G22" s="231"/>
      <c r="H22" s="231"/>
      <c r="I22" s="231"/>
      <c r="J22" s="231"/>
      <c r="K22" s="231"/>
    </row>
    <row r="23" spans="2:20">
      <c r="C23" s="232" t="s">
        <v>2224</v>
      </c>
      <c r="D23" s="232"/>
      <c r="E23" s="232"/>
      <c r="F23" s="232"/>
      <c r="G23" s="232"/>
      <c r="H23" s="232"/>
      <c r="I23" s="232"/>
      <c r="J23" s="232"/>
      <c r="K23" s="232"/>
    </row>
    <row r="24" spans="2:20">
      <c r="C24" s="233" t="s">
        <v>2225</v>
      </c>
      <c r="D24" s="233"/>
      <c r="E24" s="233"/>
      <c r="F24" s="233"/>
      <c r="G24" s="233"/>
      <c r="H24" s="233"/>
      <c r="I24" s="233"/>
      <c r="J24" s="233"/>
      <c r="K24" s="233"/>
    </row>
  </sheetData>
  <mergeCells count="5">
    <mergeCell ref="E18:I18"/>
    <mergeCell ref="C22:K22"/>
    <mergeCell ref="C23:K23"/>
    <mergeCell ref="C24:K24"/>
    <mergeCell ref="B10:K10"/>
  </mergeCells>
  <phoneticPr fontId="30" type="noConversion"/>
  <printOptions horizontalCentered="1" verticalCentered="1"/>
  <pageMargins left="0.51181102362204722" right="0.51181102362204722" top="0.78740157480314965" bottom="0.78740157480314965" header="0.31496062992125984" footer="0.31496062992125984"/>
  <pageSetup paperSize="9" scale="97" fitToHeight="0" orientation="landscape" horizont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153"/>
  <sheetViews>
    <sheetView view="pageBreakPreview" zoomScaleNormal="100" zoomScaleSheetLayoutView="100" workbookViewId="0">
      <selection activeCell="D142" sqref="D142"/>
    </sheetView>
  </sheetViews>
  <sheetFormatPr defaultRowHeight="15"/>
  <cols>
    <col min="1" max="1" width="3.28515625" customWidth="1"/>
    <col min="2" max="2" width="11.85546875" customWidth="1"/>
    <col min="3" max="3" width="40" customWidth="1"/>
    <col min="4" max="4" width="6" customWidth="1"/>
    <col min="5" max="5" width="12.140625" bestFit="1" customWidth="1"/>
    <col min="6" max="6" width="8.7109375" customWidth="1"/>
    <col min="7" max="7" width="8.140625" customWidth="1"/>
    <col min="8" max="8" width="8" customWidth="1"/>
    <col min="9" max="9" width="11.140625" customWidth="1"/>
    <col min="10" max="10" width="9.140625" customWidth="1"/>
  </cols>
  <sheetData>
    <row r="1" spans="2:9" ht="9" customHeight="1">
      <c r="B1" s="202"/>
      <c r="C1" s="202"/>
      <c r="D1" s="202"/>
      <c r="E1" s="202"/>
      <c r="F1" s="202"/>
      <c r="G1" s="202"/>
      <c r="H1" s="202"/>
      <c r="I1" s="202"/>
    </row>
    <row r="2" spans="2:9" ht="29.25" customHeight="1">
      <c r="B2" s="202"/>
      <c r="C2" s="202"/>
      <c r="D2" s="202"/>
      <c r="E2" s="202"/>
      <c r="F2" s="66" t="s">
        <v>7</v>
      </c>
      <c r="G2" s="202"/>
      <c r="H2" s="202"/>
      <c r="I2" s="202"/>
    </row>
    <row r="3" spans="2:9" ht="9.75" customHeight="1">
      <c r="B3" s="202"/>
      <c r="C3" s="202"/>
      <c r="D3" s="202"/>
      <c r="E3" s="202"/>
      <c r="F3" s="203"/>
      <c r="G3" s="202"/>
      <c r="H3" s="202"/>
      <c r="I3" s="202"/>
    </row>
    <row r="4" spans="2:9" ht="27.75" customHeight="1">
      <c r="B4" s="202"/>
      <c r="C4" s="202"/>
      <c r="D4" s="202"/>
      <c r="E4" s="202"/>
      <c r="F4" s="66" t="s">
        <v>8</v>
      </c>
      <c r="G4" s="202"/>
      <c r="H4" s="202"/>
      <c r="I4" s="202"/>
    </row>
    <row r="5" spans="2:9" ht="12" customHeight="1">
      <c r="B5" s="202"/>
      <c r="C5" s="202"/>
      <c r="D5" s="202"/>
      <c r="E5" s="202"/>
      <c r="F5" s="202"/>
      <c r="G5" s="202"/>
      <c r="H5" s="202"/>
      <c r="I5" s="202"/>
    </row>
    <row r="6" spans="2:9" ht="6" customHeight="1">
      <c r="B6" s="202"/>
      <c r="C6" s="202"/>
      <c r="D6" s="202"/>
      <c r="E6" s="202"/>
      <c r="F6" s="202"/>
      <c r="G6" s="202"/>
      <c r="H6" s="202"/>
      <c r="I6" s="202"/>
    </row>
    <row r="7" spans="2:9">
      <c r="B7" s="67" t="s">
        <v>0</v>
      </c>
      <c r="C7" s="68" t="s">
        <v>107</v>
      </c>
      <c r="D7" s="47"/>
      <c r="E7" s="47"/>
      <c r="F7" s="47"/>
      <c r="G7" s="47"/>
      <c r="H7" s="47"/>
      <c r="I7" s="47"/>
    </row>
    <row r="8" spans="2:9">
      <c r="B8" s="65" t="s">
        <v>1</v>
      </c>
      <c r="C8" s="47" t="s">
        <v>108</v>
      </c>
      <c r="D8" s="47"/>
      <c r="E8" s="47"/>
      <c r="F8" s="47"/>
      <c r="G8" s="47"/>
      <c r="H8" s="47"/>
      <c r="I8" s="47"/>
    </row>
    <row r="9" spans="2:9">
      <c r="B9" s="67" t="s">
        <v>15</v>
      </c>
      <c r="C9" s="68" t="s">
        <v>2233</v>
      </c>
      <c r="D9" s="47"/>
      <c r="E9" s="47"/>
      <c r="F9" s="47"/>
      <c r="G9" s="47"/>
      <c r="H9" s="47"/>
      <c r="I9" s="47"/>
    </row>
    <row r="10" spans="2:9">
      <c r="B10" s="67" t="s">
        <v>2</v>
      </c>
      <c r="C10" s="69">
        <v>45689</v>
      </c>
      <c r="D10" s="47"/>
      <c r="E10" s="47"/>
      <c r="F10" s="47"/>
      <c r="G10" s="47"/>
      <c r="H10" s="47"/>
      <c r="I10" s="47"/>
    </row>
    <row r="11" spans="2:9">
      <c r="B11" s="67" t="s">
        <v>34</v>
      </c>
      <c r="C11" s="47" t="s">
        <v>33</v>
      </c>
      <c r="D11" s="47"/>
      <c r="E11" s="47"/>
      <c r="F11" s="47"/>
      <c r="G11" s="47"/>
      <c r="H11" s="47"/>
      <c r="I11" s="47"/>
    </row>
    <row r="12" spans="2:9">
      <c r="B12" s="235" t="s">
        <v>29</v>
      </c>
      <c r="C12" s="236"/>
      <c r="D12" s="236"/>
      <c r="E12" s="236"/>
      <c r="F12" s="236"/>
      <c r="G12" s="236"/>
      <c r="H12" s="236"/>
      <c r="I12" s="237"/>
    </row>
    <row r="13" spans="2:9">
      <c r="B13" s="144" t="str">
        <f>'P.O.'!B12</f>
        <v>01</v>
      </c>
      <c r="C13" s="145" t="s">
        <v>3</v>
      </c>
      <c r="D13" s="145" t="s">
        <v>4</v>
      </c>
      <c r="E13" s="146" t="s">
        <v>6</v>
      </c>
      <c r="F13" s="146"/>
      <c r="G13" s="146"/>
      <c r="H13" s="146"/>
      <c r="I13" s="147"/>
    </row>
    <row r="14" spans="2:9">
      <c r="B14" s="129" t="str">
        <f>'P.O.'!B12</f>
        <v>01</v>
      </c>
      <c r="C14" s="118" t="str">
        <f>'P.O.'!E12</f>
        <v>ADMINISTRAÇÃO - MENSALISTAS</v>
      </c>
      <c r="D14" s="118"/>
      <c r="E14" s="119"/>
      <c r="F14" s="119"/>
      <c r="G14" s="119"/>
      <c r="H14" s="119"/>
      <c r="I14" s="130"/>
    </row>
    <row r="15" spans="2:9">
      <c r="B15" s="131" t="str">
        <f>'P.O.'!B13</f>
        <v>1.1</v>
      </c>
      <c r="C15" s="120" t="str">
        <f>'P.O.'!E13</f>
        <v>ENCARREGADO - (OBRAS CIVIS)</v>
      </c>
      <c r="D15" s="120"/>
      <c r="E15" s="115"/>
      <c r="F15" s="115"/>
      <c r="G15" s="115"/>
      <c r="H15" s="115"/>
      <c r="I15" s="132"/>
    </row>
    <row r="16" spans="2:9">
      <c r="B16" s="157"/>
      <c r="C16" s="156" t="s">
        <v>2232</v>
      </c>
      <c r="D16" s="156"/>
      <c r="E16" s="158"/>
      <c r="F16" s="158">
        <v>5</v>
      </c>
      <c r="G16" s="158">
        <v>5</v>
      </c>
      <c r="H16" s="158">
        <v>4</v>
      </c>
      <c r="I16" s="159">
        <f>H16*G16*F16</f>
        <v>100</v>
      </c>
    </row>
    <row r="17" spans="1:12">
      <c r="B17" s="157"/>
      <c r="C17" s="156"/>
      <c r="D17" s="156"/>
      <c r="E17" s="158"/>
      <c r="F17" s="158"/>
      <c r="G17" s="70"/>
      <c r="H17" s="70"/>
      <c r="I17" s="133"/>
    </row>
    <row r="18" spans="1:12">
      <c r="B18" s="134" t="str">
        <f>'P.O.'!B14</f>
        <v>02</v>
      </c>
      <c r="C18" s="118" t="str">
        <f>'P.O.'!E14</f>
        <v>PINTURA</v>
      </c>
      <c r="D18" s="121"/>
      <c r="E18" s="121"/>
      <c r="F18" s="121"/>
      <c r="G18" s="121"/>
      <c r="H18" s="121"/>
      <c r="I18" s="135"/>
    </row>
    <row r="19" spans="1:12">
      <c r="B19" s="136" t="str">
        <f>'P.O.'!B15</f>
        <v>2.1</v>
      </c>
      <c r="C19" s="122" t="s">
        <v>110</v>
      </c>
      <c r="D19" s="123"/>
      <c r="E19" s="124"/>
      <c r="F19" s="113"/>
      <c r="G19" s="113"/>
      <c r="H19" s="113"/>
      <c r="I19" s="138">
        <f>SUM(I20:I106)</f>
        <v>4242.7637999999988</v>
      </c>
    </row>
    <row r="20" spans="1:12" s="1" customFormat="1" ht="26.25">
      <c r="A20"/>
      <c r="B20" s="137"/>
      <c r="C20" s="125" t="s">
        <v>2214</v>
      </c>
      <c r="D20" s="108"/>
      <c r="E20" s="70">
        <v>1</v>
      </c>
      <c r="F20" s="70">
        <v>33.75</v>
      </c>
      <c r="G20" s="70">
        <v>4</v>
      </c>
      <c r="H20" s="70">
        <v>2</v>
      </c>
      <c r="I20" s="133">
        <f>F20*G20*H20*E20</f>
        <v>270</v>
      </c>
      <c r="J20"/>
      <c r="K20"/>
      <c r="L20"/>
    </row>
    <row r="21" spans="1:12" s="1" customFormat="1" ht="15.75" customHeight="1">
      <c r="A21"/>
      <c r="B21" s="137"/>
      <c r="C21" s="47" t="s">
        <v>112</v>
      </c>
      <c r="D21" s="108"/>
      <c r="E21" s="70">
        <v>2</v>
      </c>
      <c r="F21" s="70">
        <f>2*0.15+2*0.3</f>
        <v>0.89999999999999991</v>
      </c>
      <c r="G21" s="70">
        <v>14</v>
      </c>
      <c r="H21" s="70">
        <v>3.8</v>
      </c>
      <c r="I21" s="133">
        <f t="shared" ref="I21:I73" si="0">F21*G21*H21*E21</f>
        <v>95.759999999999977</v>
      </c>
      <c r="J21"/>
      <c r="K21"/>
      <c r="L21"/>
    </row>
    <row r="22" spans="1:12" s="1" customFormat="1" ht="15.75" customHeight="1">
      <c r="A22"/>
      <c r="B22" s="137"/>
      <c r="C22" s="47"/>
      <c r="D22" s="108"/>
      <c r="E22" s="70">
        <v>2</v>
      </c>
      <c r="F22" s="70">
        <f>2*0.3+2*0.3</f>
        <v>1.2</v>
      </c>
      <c r="G22" s="70">
        <v>2</v>
      </c>
      <c r="H22" s="70">
        <v>3.8</v>
      </c>
      <c r="I22" s="133">
        <f t="shared" si="0"/>
        <v>18.239999999999998</v>
      </c>
      <c r="J22"/>
      <c r="K22"/>
      <c r="L22"/>
    </row>
    <row r="23" spans="1:12" s="1" customFormat="1" ht="15.75" customHeight="1">
      <c r="A23"/>
      <c r="B23" s="137"/>
      <c r="C23" s="47"/>
      <c r="D23" s="108"/>
      <c r="E23" s="70">
        <v>2</v>
      </c>
      <c r="F23" s="70">
        <v>1.7</v>
      </c>
      <c r="G23" s="70">
        <v>4</v>
      </c>
      <c r="H23" s="70">
        <v>1</v>
      </c>
      <c r="I23" s="133">
        <f t="shared" si="0"/>
        <v>13.6</v>
      </c>
      <c r="J23"/>
      <c r="K23"/>
      <c r="L23"/>
    </row>
    <row r="24" spans="1:12" s="1" customFormat="1" ht="15.75" customHeight="1">
      <c r="A24"/>
      <c r="B24" s="137"/>
      <c r="C24" s="47"/>
      <c r="D24" s="108"/>
      <c r="E24" s="70">
        <v>2</v>
      </c>
      <c r="F24" s="70">
        <v>1</v>
      </c>
      <c r="G24" s="70">
        <v>4</v>
      </c>
      <c r="H24" s="70">
        <v>1</v>
      </c>
      <c r="I24" s="133">
        <f t="shared" si="0"/>
        <v>8</v>
      </c>
      <c r="J24"/>
      <c r="K24"/>
      <c r="L24"/>
    </row>
    <row r="25" spans="1:12" s="1" customFormat="1" ht="15.75" customHeight="1">
      <c r="A25"/>
      <c r="B25" s="137"/>
      <c r="C25" s="47"/>
      <c r="D25" s="108"/>
      <c r="E25" s="70">
        <v>2</v>
      </c>
      <c r="F25" s="70">
        <v>4.5999999999999996</v>
      </c>
      <c r="G25" s="70">
        <v>2</v>
      </c>
      <c r="H25" s="70">
        <v>3.5</v>
      </c>
      <c r="I25" s="133">
        <f t="shared" si="0"/>
        <v>64.399999999999991</v>
      </c>
      <c r="J25"/>
      <c r="K25"/>
      <c r="L25"/>
    </row>
    <row r="26" spans="1:12" s="1" customFormat="1" ht="15.75" customHeight="1">
      <c r="A26"/>
      <c r="B26" s="137"/>
      <c r="C26" s="47" t="s">
        <v>2213</v>
      </c>
      <c r="D26" s="108"/>
      <c r="E26" s="70">
        <v>2</v>
      </c>
      <c r="F26" s="70">
        <v>2</v>
      </c>
      <c r="G26" s="70">
        <v>2.2000000000000002</v>
      </c>
      <c r="H26" s="70">
        <v>-2</v>
      </c>
      <c r="I26" s="133">
        <f t="shared" si="0"/>
        <v>-17.600000000000001</v>
      </c>
      <c r="J26"/>
      <c r="K26"/>
      <c r="L26"/>
    </row>
    <row r="27" spans="1:12" s="1" customFormat="1" ht="15.75" customHeight="1">
      <c r="A27"/>
      <c r="B27" s="137"/>
      <c r="C27" s="47" t="s">
        <v>113</v>
      </c>
      <c r="D27" s="108"/>
      <c r="E27" s="70">
        <v>2</v>
      </c>
      <c r="F27" s="70">
        <v>0.32</v>
      </c>
      <c r="G27" s="70">
        <f>33.75+2*1.9</f>
        <v>37.549999999999997</v>
      </c>
      <c r="H27" s="70">
        <v>2</v>
      </c>
      <c r="I27" s="133">
        <f t="shared" si="0"/>
        <v>48.064</v>
      </c>
      <c r="J27"/>
      <c r="K27"/>
      <c r="L27"/>
    </row>
    <row r="28" spans="1:12" s="1" customFormat="1" ht="15.75" customHeight="1">
      <c r="A28"/>
      <c r="B28" s="137"/>
      <c r="C28" s="47" t="s">
        <v>115</v>
      </c>
      <c r="D28" s="108"/>
      <c r="E28" s="70">
        <v>2</v>
      </c>
      <c r="F28" s="70">
        <v>0.85</v>
      </c>
      <c r="G28" s="70">
        <v>0.45</v>
      </c>
      <c r="H28" s="70">
        <f>2*25</f>
        <v>50</v>
      </c>
      <c r="I28" s="133">
        <f t="shared" si="0"/>
        <v>38.25</v>
      </c>
      <c r="J28"/>
      <c r="K28"/>
      <c r="L28"/>
    </row>
    <row r="29" spans="1:12" s="1" customFormat="1" ht="15.75" customHeight="1">
      <c r="A29"/>
      <c r="B29" s="137"/>
      <c r="C29" s="47"/>
      <c r="D29" s="108"/>
      <c r="E29" s="70">
        <v>2</v>
      </c>
      <c r="F29" s="70">
        <v>33.75</v>
      </c>
      <c r="G29" s="70">
        <v>0.45</v>
      </c>
      <c r="H29" s="70">
        <f>2*2</f>
        <v>4</v>
      </c>
      <c r="I29" s="133">
        <f t="shared" si="0"/>
        <v>121.5</v>
      </c>
      <c r="J29"/>
      <c r="K29"/>
      <c r="L29"/>
    </row>
    <row r="30" spans="1:12" s="1" customFormat="1" ht="15.75" customHeight="1">
      <c r="A30"/>
      <c r="B30" s="137"/>
      <c r="C30" s="126" t="s">
        <v>133</v>
      </c>
      <c r="D30" s="108"/>
      <c r="E30" s="70">
        <v>1</v>
      </c>
      <c r="F30" s="70">
        <v>33.450000000000003</v>
      </c>
      <c r="G30" s="70">
        <v>2</v>
      </c>
      <c r="H30" s="70">
        <v>2</v>
      </c>
      <c r="I30" s="133">
        <f t="shared" si="0"/>
        <v>133.80000000000001</v>
      </c>
      <c r="J30"/>
      <c r="K30"/>
      <c r="L30"/>
    </row>
    <row r="31" spans="1:12" s="1" customFormat="1" ht="15.75" customHeight="1">
      <c r="A31"/>
      <c r="B31" s="137"/>
      <c r="C31" s="47" t="s">
        <v>2216</v>
      </c>
      <c r="D31" s="108"/>
      <c r="E31" s="70">
        <v>2</v>
      </c>
      <c r="F31" s="70">
        <f>0.15+2*0.3</f>
        <v>0.75</v>
      </c>
      <c r="G31" s="70">
        <v>3.8</v>
      </c>
      <c r="H31" s="70">
        <v>6</v>
      </c>
      <c r="I31" s="133">
        <f t="shared" si="0"/>
        <v>34.199999999999996</v>
      </c>
      <c r="J31"/>
      <c r="K31"/>
      <c r="L31"/>
    </row>
    <row r="32" spans="1:12" s="1" customFormat="1" ht="15.75" customHeight="1">
      <c r="A32"/>
      <c r="B32" s="137"/>
      <c r="C32" s="47"/>
      <c r="D32" s="108"/>
      <c r="E32" s="70">
        <v>2</v>
      </c>
      <c r="F32" s="70">
        <f>0.3*2+0.3</f>
        <v>0.89999999999999991</v>
      </c>
      <c r="G32" s="70">
        <v>3.8</v>
      </c>
      <c r="H32" s="70">
        <v>1</v>
      </c>
      <c r="I32" s="133">
        <f t="shared" si="0"/>
        <v>6.839999999999999</v>
      </c>
      <c r="J32"/>
      <c r="K32"/>
      <c r="L32"/>
    </row>
    <row r="33" spans="1:12" s="1" customFormat="1" ht="15.75" customHeight="1">
      <c r="A33"/>
      <c r="B33" s="137"/>
      <c r="C33" s="47"/>
      <c r="D33" s="108"/>
      <c r="E33" s="70">
        <v>2</v>
      </c>
      <c r="F33" s="70">
        <v>1</v>
      </c>
      <c r="G33" s="70">
        <v>1</v>
      </c>
      <c r="H33" s="70">
        <v>4</v>
      </c>
      <c r="I33" s="133">
        <f t="shared" si="0"/>
        <v>8</v>
      </c>
      <c r="J33"/>
      <c r="K33"/>
      <c r="L33"/>
    </row>
    <row r="34" spans="1:12" s="1" customFormat="1" ht="15.75" customHeight="1">
      <c r="A34"/>
      <c r="B34" s="137"/>
      <c r="C34" s="47"/>
      <c r="D34" s="108"/>
      <c r="E34" s="70">
        <v>2</v>
      </c>
      <c r="F34" s="70">
        <v>4.5999999999999996</v>
      </c>
      <c r="G34" s="70">
        <v>3.5</v>
      </c>
      <c r="H34" s="70">
        <v>2</v>
      </c>
      <c r="I34" s="133">
        <f t="shared" si="0"/>
        <v>64.399999999999991</v>
      </c>
      <c r="J34"/>
      <c r="K34"/>
      <c r="L34"/>
    </row>
    <row r="35" spans="1:12" s="1" customFormat="1" ht="15.75" customHeight="1">
      <c r="A35"/>
      <c r="B35" s="137"/>
      <c r="C35" s="47" t="s">
        <v>116</v>
      </c>
      <c r="D35" s="108"/>
      <c r="E35" s="70">
        <v>2</v>
      </c>
      <c r="F35" s="70">
        <v>2</v>
      </c>
      <c r="G35" s="70">
        <v>2.2000000000000002</v>
      </c>
      <c r="H35" s="70">
        <v>-2</v>
      </c>
      <c r="I35" s="133">
        <f t="shared" si="0"/>
        <v>-17.600000000000001</v>
      </c>
      <c r="J35"/>
      <c r="K35"/>
      <c r="L35"/>
    </row>
    <row r="36" spans="1:12" s="1" customFormat="1" ht="16.5" customHeight="1">
      <c r="A36"/>
      <c r="B36" s="137"/>
      <c r="C36" s="47" t="s">
        <v>17</v>
      </c>
      <c r="D36" s="108"/>
      <c r="E36" s="70">
        <v>10</v>
      </c>
      <c r="F36" s="70">
        <v>0.5</v>
      </c>
      <c r="G36" s="70">
        <v>1.8</v>
      </c>
      <c r="H36" s="70">
        <v>1</v>
      </c>
      <c r="I36" s="133">
        <f t="shared" si="0"/>
        <v>9</v>
      </c>
      <c r="J36"/>
      <c r="K36"/>
      <c r="L36"/>
    </row>
    <row r="37" spans="1:12" s="1" customFormat="1" ht="16.5" customHeight="1">
      <c r="A37"/>
      <c r="B37" s="137"/>
      <c r="C37" s="47"/>
      <c r="D37" s="108"/>
      <c r="E37" s="70">
        <v>10</v>
      </c>
      <c r="F37" s="70">
        <v>3.3</v>
      </c>
      <c r="G37" s="70">
        <v>1.8</v>
      </c>
      <c r="H37" s="70">
        <v>2</v>
      </c>
      <c r="I37" s="133">
        <f t="shared" si="0"/>
        <v>118.79999999999998</v>
      </c>
      <c r="J37"/>
      <c r="K37"/>
      <c r="L37"/>
    </row>
    <row r="38" spans="1:12" s="1" customFormat="1">
      <c r="A38"/>
      <c r="B38" s="137"/>
      <c r="C38" s="125" t="s">
        <v>132</v>
      </c>
      <c r="D38" s="108"/>
      <c r="E38" s="70">
        <v>4</v>
      </c>
      <c r="F38" s="70">
        <v>33.700000000000003</v>
      </c>
      <c r="G38" s="70">
        <v>2.5</v>
      </c>
      <c r="H38" s="70">
        <v>2</v>
      </c>
      <c r="I38" s="133">
        <f t="shared" si="0"/>
        <v>674</v>
      </c>
      <c r="J38"/>
      <c r="K38"/>
      <c r="L38"/>
    </row>
    <row r="39" spans="1:12" s="1" customFormat="1">
      <c r="A39"/>
      <c r="B39" s="137"/>
      <c r="C39" s="105" t="s">
        <v>2217</v>
      </c>
      <c r="D39" s="108"/>
      <c r="E39" s="70">
        <v>2</v>
      </c>
      <c r="F39" s="70">
        <v>2.4500000000000002</v>
      </c>
      <c r="G39" s="70">
        <v>2.5</v>
      </c>
      <c r="H39" s="70">
        <v>11</v>
      </c>
      <c r="I39" s="133">
        <f t="shared" si="0"/>
        <v>134.75</v>
      </c>
      <c r="J39"/>
      <c r="K39"/>
      <c r="L39"/>
    </row>
    <row r="40" spans="1:12" s="1" customFormat="1" ht="16.5" customHeight="1">
      <c r="A40"/>
      <c r="B40" s="137"/>
      <c r="C40" s="47" t="s">
        <v>114</v>
      </c>
      <c r="D40" s="108"/>
      <c r="E40" s="70">
        <v>2</v>
      </c>
      <c r="F40" s="70">
        <v>1</v>
      </c>
      <c r="G40" s="70">
        <v>2</v>
      </c>
      <c r="H40" s="70">
        <v>-22</v>
      </c>
      <c r="I40" s="133">
        <f t="shared" si="0"/>
        <v>-88</v>
      </c>
      <c r="J40"/>
      <c r="K40"/>
      <c r="L40"/>
    </row>
    <row r="41" spans="1:12" s="1" customFormat="1" ht="16.5" customHeight="1">
      <c r="A41"/>
      <c r="B41" s="137"/>
      <c r="C41" s="47" t="s">
        <v>2218</v>
      </c>
      <c r="D41" s="108"/>
      <c r="E41" s="70">
        <v>2</v>
      </c>
      <c r="F41" s="70">
        <v>1.7</v>
      </c>
      <c r="G41" s="70">
        <v>3.5</v>
      </c>
      <c r="H41" s="70">
        <v>2</v>
      </c>
      <c r="I41" s="133">
        <f t="shared" si="0"/>
        <v>23.8</v>
      </c>
      <c r="J41"/>
      <c r="K41"/>
      <c r="L41"/>
    </row>
    <row r="42" spans="1:12" s="1" customFormat="1" ht="16.5" customHeight="1">
      <c r="A42"/>
      <c r="B42" s="137"/>
      <c r="C42" s="47" t="s">
        <v>2218</v>
      </c>
      <c r="D42" s="108"/>
      <c r="E42" s="70">
        <v>2</v>
      </c>
      <c r="F42" s="70">
        <v>1</v>
      </c>
      <c r="G42" s="70">
        <v>3.5</v>
      </c>
      <c r="H42" s="70">
        <v>2</v>
      </c>
      <c r="I42" s="133">
        <f t="shared" si="0"/>
        <v>14</v>
      </c>
      <c r="J42"/>
      <c r="K42"/>
      <c r="L42"/>
    </row>
    <row r="43" spans="1:12" s="1" customFormat="1" ht="16.5" customHeight="1">
      <c r="A43"/>
      <c r="B43" s="137"/>
      <c r="C43" s="47" t="s">
        <v>2218</v>
      </c>
      <c r="D43" s="108"/>
      <c r="E43" s="70">
        <v>2</v>
      </c>
      <c r="F43" s="70">
        <v>4.5999999999999996</v>
      </c>
      <c r="G43" s="70">
        <v>3.5</v>
      </c>
      <c r="H43" s="70">
        <v>2</v>
      </c>
      <c r="I43" s="133">
        <f t="shared" si="0"/>
        <v>64.399999999999991</v>
      </c>
      <c r="J43"/>
      <c r="K43"/>
      <c r="L43"/>
    </row>
    <row r="44" spans="1:12" s="1" customFormat="1" ht="16.5" customHeight="1">
      <c r="A44"/>
      <c r="B44" s="137"/>
      <c r="C44" s="47" t="s">
        <v>117</v>
      </c>
      <c r="D44" s="108"/>
      <c r="E44" s="70">
        <v>2</v>
      </c>
      <c r="F44" s="70">
        <v>2</v>
      </c>
      <c r="G44" s="70">
        <v>2.2000000000000002</v>
      </c>
      <c r="H44" s="70">
        <v>-2</v>
      </c>
      <c r="I44" s="133">
        <f t="shared" si="0"/>
        <v>-17.600000000000001</v>
      </c>
      <c r="J44"/>
      <c r="K44"/>
      <c r="L44"/>
    </row>
    <row r="45" spans="1:12" s="1" customFormat="1" ht="15.75" customHeight="1">
      <c r="A45"/>
      <c r="B45" s="137"/>
      <c r="C45" s="47" t="s">
        <v>118</v>
      </c>
      <c r="D45" s="108"/>
      <c r="E45" s="70">
        <v>2</v>
      </c>
      <c r="F45" s="70">
        <v>1.5</v>
      </c>
      <c r="G45" s="70">
        <v>1</v>
      </c>
      <c r="H45" s="70">
        <v>-22</v>
      </c>
      <c r="I45" s="133">
        <f t="shared" si="0"/>
        <v>-66</v>
      </c>
      <c r="J45"/>
      <c r="K45"/>
      <c r="L45"/>
    </row>
    <row r="46" spans="1:12" s="160" customFormat="1" ht="15.75" customHeight="1">
      <c r="B46" s="137"/>
      <c r="C46" s="126" t="s">
        <v>2227</v>
      </c>
      <c r="D46" s="108"/>
      <c r="E46" s="70">
        <v>2</v>
      </c>
      <c r="F46" s="70">
        <v>7.15</v>
      </c>
      <c r="G46" s="70">
        <v>3.5</v>
      </c>
      <c r="H46" s="70">
        <v>1</v>
      </c>
      <c r="I46" s="133">
        <f t="shared" si="0"/>
        <v>50.050000000000004</v>
      </c>
    </row>
    <row r="47" spans="1:12" s="160" customFormat="1" ht="15.75" customHeight="1">
      <c r="B47" s="137"/>
      <c r="C47" s="47" t="s">
        <v>120</v>
      </c>
      <c r="D47" s="108"/>
      <c r="E47" s="70">
        <v>2</v>
      </c>
      <c r="F47" s="70">
        <v>1.5</v>
      </c>
      <c r="G47" s="70">
        <v>0.5</v>
      </c>
      <c r="H47" s="70">
        <v>-1</v>
      </c>
      <c r="I47" s="133">
        <f t="shared" si="0"/>
        <v>-1.5</v>
      </c>
    </row>
    <row r="48" spans="1:12" s="160" customFormat="1" ht="15.75" customHeight="1">
      <c r="B48" s="137"/>
      <c r="C48" s="47" t="s">
        <v>121</v>
      </c>
      <c r="D48" s="108"/>
      <c r="E48" s="70">
        <v>2</v>
      </c>
      <c r="F48" s="70">
        <v>2</v>
      </c>
      <c r="G48" s="70">
        <v>0.5</v>
      </c>
      <c r="H48" s="70">
        <v>-3</v>
      </c>
      <c r="I48" s="133">
        <f t="shared" si="0"/>
        <v>-6</v>
      </c>
    </row>
    <row r="49" spans="2:9" s="160" customFormat="1" ht="15.75" customHeight="1">
      <c r="B49" s="137"/>
      <c r="C49" s="47" t="s">
        <v>119</v>
      </c>
      <c r="D49" s="108"/>
      <c r="E49" s="70">
        <v>2</v>
      </c>
      <c r="F49" s="70">
        <v>19.95</v>
      </c>
      <c r="G49" s="70">
        <v>3.5</v>
      </c>
      <c r="H49" s="70">
        <v>1</v>
      </c>
      <c r="I49" s="133">
        <f t="shared" si="0"/>
        <v>139.65</v>
      </c>
    </row>
    <row r="50" spans="2:9" s="160" customFormat="1" ht="15.75" customHeight="1">
      <c r="B50" s="137"/>
      <c r="C50" s="47" t="s">
        <v>122</v>
      </c>
      <c r="D50" s="108"/>
      <c r="E50" s="70">
        <v>2</v>
      </c>
      <c r="F50" s="70">
        <v>3.2</v>
      </c>
      <c r="G50" s="70">
        <v>0.8</v>
      </c>
      <c r="H50" s="70">
        <v>-2</v>
      </c>
      <c r="I50" s="133">
        <f t="shared" si="0"/>
        <v>-10.240000000000002</v>
      </c>
    </row>
    <row r="51" spans="2:9" s="160" customFormat="1" ht="15.75" customHeight="1">
      <c r="B51" s="137"/>
      <c r="C51" s="126" t="s">
        <v>2228</v>
      </c>
      <c r="D51" s="108"/>
      <c r="E51" s="70">
        <v>2</v>
      </c>
      <c r="F51" s="70">
        <v>7.15</v>
      </c>
      <c r="G51" s="70">
        <v>0.84</v>
      </c>
      <c r="H51" s="70">
        <v>1</v>
      </c>
      <c r="I51" s="133">
        <f t="shared" si="0"/>
        <v>12.012</v>
      </c>
    </row>
    <row r="52" spans="2:9" s="160" customFormat="1" ht="15.75" customHeight="1">
      <c r="B52" s="137"/>
      <c r="C52" s="126"/>
      <c r="D52" s="108"/>
      <c r="E52" s="70">
        <v>2</v>
      </c>
      <c r="F52" s="70">
        <v>7.85</v>
      </c>
      <c r="G52" s="70">
        <v>0.84</v>
      </c>
      <c r="H52" s="70">
        <v>1</v>
      </c>
      <c r="I52" s="133">
        <f t="shared" si="0"/>
        <v>13.187999999999999</v>
      </c>
    </row>
    <row r="53" spans="2:9" s="160" customFormat="1" ht="15.75" customHeight="1">
      <c r="B53" s="137"/>
      <c r="C53" s="126"/>
      <c r="D53" s="108"/>
      <c r="E53" s="70">
        <v>1</v>
      </c>
      <c r="F53" s="70">
        <v>3.66</v>
      </c>
      <c r="G53" s="70">
        <v>0.84</v>
      </c>
      <c r="H53" s="70">
        <v>2</v>
      </c>
      <c r="I53" s="133">
        <f t="shared" si="0"/>
        <v>6.1487999999999996</v>
      </c>
    </row>
    <row r="54" spans="2:9" s="160" customFormat="1" ht="15.75" customHeight="1">
      <c r="B54" s="137"/>
      <c r="C54" s="47" t="s">
        <v>2229</v>
      </c>
      <c r="D54" s="108"/>
      <c r="E54" s="70">
        <v>1</v>
      </c>
      <c r="F54" s="70">
        <v>1.25</v>
      </c>
      <c r="G54" s="70">
        <v>0.84</v>
      </c>
      <c r="H54" s="70">
        <v>1</v>
      </c>
      <c r="I54" s="133">
        <f t="shared" si="0"/>
        <v>1.05</v>
      </c>
    </row>
    <row r="55" spans="2:9" s="160" customFormat="1" ht="15.75" customHeight="1">
      <c r="B55" s="137"/>
      <c r="C55" s="47"/>
      <c r="D55" s="108"/>
      <c r="E55" s="70">
        <v>1</v>
      </c>
      <c r="F55" s="70">
        <v>1.25</v>
      </c>
      <c r="G55" s="70">
        <v>3.5</v>
      </c>
      <c r="H55" s="70">
        <v>1</v>
      </c>
      <c r="I55" s="133">
        <f t="shared" si="0"/>
        <v>4.375</v>
      </c>
    </row>
    <row r="56" spans="2:9" s="160" customFormat="1" ht="15.75" customHeight="1">
      <c r="B56" s="137"/>
      <c r="C56" s="126" t="s">
        <v>2230</v>
      </c>
      <c r="D56" s="108"/>
      <c r="E56" s="70">
        <v>1</v>
      </c>
      <c r="F56" s="70">
        <v>7.15</v>
      </c>
      <c r="G56" s="70">
        <v>0.84</v>
      </c>
      <c r="H56" s="70">
        <v>2</v>
      </c>
      <c r="I56" s="133">
        <f t="shared" si="0"/>
        <v>12.012</v>
      </c>
    </row>
    <row r="57" spans="2:9" s="160" customFormat="1" ht="15.75" customHeight="1">
      <c r="B57" s="137"/>
      <c r="C57" s="47"/>
      <c r="D57" s="108"/>
      <c r="E57" s="70">
        <v>1</v>
      </c>
      <c r="F57" s="70">
        <v>11.95</v>
      </c>
      <c r="G57" s="70">
        <v>0.84</v>
      </c>
      <c r="H57" s="70">
        <v>2</v>
      </c>
      <c r="I57" s="133">
        <f t="shared" si="0"/>
        <v>20.075999999999997</v>
      </c>
    </row>
    <row r="58" spans="2:9" s="160" customFormat="1" ht="15.75" customHeight="1">
      <c r="B58" s="137"/>
      <c r="C58" s="47"/>
      <c r="D58" s="108"/>
      <c r="E58" s="70">
        <v>2</v>
      </c>
      <c r="F58" s="70">
        <v>3.45</v>
      </c>
      <c r="G58" s="70">
        <v>0.84</v>
      </c>
      <c r="H58" s="70">
        <v>2</v>
      </c>
      <c r="I58" s="133">
        <f t="shared" si="0"/>
        <v>11.592000000000001</v>
      </c>
    </row>
    <row r="59" spans="2:9" s="160" customFormat="1" ht="15.75" customHeight="1">
      <c r="B59" s="137"/>
      <c r="C59" s="47" t="s">
        <v>2229</v>
      </c>
      <c r="D59" s="108"/>
      <c r="E59" s="70">
        <v>1</v>
      </c>
      <c r="F59" s="70">
        <v>1.25</v>
      </c>
      <c r="G59" s="70">
        <v>0.84</v>
      </c>
      <c r="H59" s="70">
        <v>1</v>
      </c>
      <c r="I59" s="133">
        <f t="shared" si="0"/>
        <v>1.05</v>
      </c>
    </row>
    <row r="60" spans="2:9" s="160" customFormat="1" ht="15.75" customHeight="1">
      <c r="B60" s="137"/>
      <c r="C60" s="47"/>
      <c r="D60" s="108"/>
      <c r="E60" s="70">
        <v>3</v>
      </c>
      <c r="F60" s="70">
        <v>1.25</v>
      </c>
      <c r="G60" s="70">
        <v>3.5</v>
      </c>
      <c r="H60" s="70">
        <v>1</v>
      </c>
      <c r="I60" s="133">
        <f t="shared" si="0"/>
        <v>13.125</v>
      </c>
    </row>
    <row r="61" spans="2:9" s="160" customFormat="1" ht="15.75" customHeight="1">
      <c r="B61" s="137"/>
      <c r="C61" s="47"/>
      <c r="D61" s="108"/>
      <c r="E61" s="70">
        <v>1</v>
      </c>
      <c r="F61" s="70">
        <v>1.85</v>
      </c>
      <c r="G61" s="70">
        <v>2.1</v>
      </c>
      <c r="H61" s="70">
        <v>1</v>
      </c>
      <c r="I61" s="133">
        <f t="shared" si="0"/>
        <v>3.8850000000000002</v>
      </c>
    </row>
    <row r="62" spans="2:9" s="160" customFormat="1" ht="15.75" customHeight="1">
      <c r="B62" s="137"/>
      <c r="C62" s="47"/>
      <c r="D62" s="108"/>
      <c r="E62" s="70">
        <v>1</v>
      </c>
      <c r="F62" s="70">
        <v>2.2999999999999998</v>
      </c>
      <c r="G62" s="70">
        <v>2.1</v>
      </c>
      <c r="H62" s="70">
        <v>1</v>
      </c>
      <c r="I62" s="133">
        <f t="shared" si="0"/>
        <v>4.83</v>
      </c>
    </row>
    <row r="63" spans="2:9" s="160" customFormat="1" ht="15.75" customHeight="1">
      <c r="B63" s="137"/>
      <c r="C63" s="126" t="s">
        <v>134</v>
      </c>
      <c r="D63" s="108"/>
      <c r="E63" s="70">
        <v>2</v>
      </c>
      <c r="F63" s="70">
        <v>7.15</v>
      </c>
      <c r="G63" s="70">
        <v>4</v>
      </c>
      <c r="H63" s="70">
        <v>3</v>
      </c>
      <c r="I63" s="133">
        <f t="shared" si="0"/>
        <v>171.60000000000002</v>
      </c>
    </row>
    <row r="64" spans="2:9" s="160" customFormat="1" ht="15.75" customHeight="1">
      <c r="B64" s="137"/>
      <c r="C64" s="47"/>
      <c r="D64" s="108"/>
      <c r="E64" s="70">
        <v>2</v>
      </c>
      <c r="F64" s="70">
        <v>1.5</v>
      </c>
      <c r="G64" s="70">
        <v>2</v>
      </c>
      <c r="H64" s="70">
        <v>8</v>
      </c>
      <c r="I64" s="133">
        <f t="shared" si="0"/>
        <v>48</v>
      </c>
    </row>
    <row r="65" spans="1:12" s="160" customFormat="1" ht="15.75" customHeight="1">
      <c r="B65" s="137"/>
      <c r="C65" s="47"/>
      <c r="D65" s="108"/>
      <c r="E65" s="70">
        <v>2</v>
      </c>
      <c r="F65" s="70">
        <v>1.35</v>
      </c>
      <c r="G65" s="70">
        <v>2</v>
      </c>
      <c r="H65" s="70">
        <v>8</v>
      </c>
      <c r="I65" s="133">
        <f t="shared" si="0"/>
        <v>43.2</v>
      </c>
    </row>
    <row r="66" spans="1:12" s="160" customFormat="1" ht="15.75" customHeight="1">
      <c r="B66" s="137"/>
      <c r="C66" s="47"/>
      <c r="D66" s="108"/>
      <c r="E66" s="70">
        <v>2</v>
      </c>
      <c r="F66" s="70">
        <v>4.45</v>
      </c>
      <c r="G66" s="70">
        <v>2</v>
      </c>
      <c r="H66" s="70">
        <v>2</v>
      </c>
      <c r="I66" s="133">
        <f t="shared" si="0"/>
        <v>35.6</v>
      </c>
    </row>
    <row r="67" spans="1:12" s="160" customFormat="1" ht="15.75" customHeight="1">
      <c r="B67" s="137"/>
      <c r="C67" s="47"/>
      <c r="D67" s="108"/>
      <c r="E67" s="70">
        <v>2</v>
      </c>
      <c r="F67" s="70">
        <v>5.0999999999999996</v>
      </c>
      <c r="G67" s="70">
        <v>2</v>
      </c>
      <c r="H67" s="70">
        <v>2</v>
      </c>
      <c r="I67" s="133">
        <f t="shared" si="0"/>
        <v>40.799999999999997</v>
      </c>
    </row>
    <row r="68" spans="1:12" s="160" customFormat="1" ht="15.75" customHeight="1">
      <c r="B68" s="137"/>
      <c r="C68" s="47"/>
      <c r="D68" s="108"/>
      <c r="E68" s="70">
        <v>2</v>
      </c>
      <c r="F68" s="70">
        <v>9.0500000000000007</v>
      </c>
      <c r="G68" s="70">
        <v>4</v>
      </c>
      <c r="H68" s="70">
        <v>2</v>
      </c>
      <c r="I68" s="133">
        <f t="shared" si="0"/>
        <v>144.80000000000001</v>
      </c>
    </row>
    <row r="69" spans="1:12" s="160" customFormat="1" ht="15.75" customHeight="1">
      <c r="B69" s="137"/>
      <c r="C69" s="47"/>
      <c r="D69" s="108"/>
      <c r="E69" s="70">
        <v>2</v>
      </c>
      <c r="F69" s="70">
        <v>0.95</v>
      </c>
      <c r="G69" s="70">
        <v>4</v>
      </c>
      <c r="H69" s="70">
        <v>2</v>
      </c>
      <c r="I69" s="133">
        <f t="shared" si="0"/>
        <v>15.2</v>
      </c>
    </row>
    <row r="70" spans="1:12" s="160" customFormat="1" ht="15.75" customHeight="1">
      <c r="B70" s="137"/>
      <c r="C70" s="47"/>
      <c r="D70" s="108"/>
      <c r="E70" s="70">
        <v>2</v>
      </c>
      <c r="F70" s="70">
        <v>1.05</v>
      </c>
      <c r="G70" s="70">
        <v>4</v>
      </c>
      <c r="H70" s="70">
        <v>2</v>
      </c>
      <c r="I70" s="133">
        <f t="shared" si="0"/>
        <v>16.8</v>
      </c>
    </row>
    <row r="71" spans="1:12" s="160" customFormat="1" ht="15.75" customHeight="1">
      <c r="B71" s="137"/>
      <c r="C71" s="47" t="s">
        <v>124</v>
      </c>
      <c r="D71" s="108"/>
      <c r="E71" s="70">
        <v>2</v>
      </c>
      <c r="F71" s="70">
        <v>2</v>
      </c>
      <c r="G71" s="70">
        <v>0.5</v>
      </c>
      <c r="H71" s="70">
        <v>-2</v>
      </c>
      <c r="I71" s="133">
        <f t="shared" si="0"/>
        <v>-4</v>
      </c>
    </row>
    <row r="72" spans="1:12" s="160" customFormat="1" ht="15.75" customHeight="1">
      <c r="B72" s="137"/>
      <c r="C72" s="47" t="s">
        <v>125</v>
      </c>
      <c r="D72" s="108"/>
      <c r="E72" s="70">
        <v>2</v>
      </c>
      <c r="F72" s="70">
        <v>0.8</v>
      </c>
      <c r="G72" s="70">
        <v>2.1</v>
      </c>
      <c r="H72" s="70">
        <v>-2</v>
      </c>
      <c r="I72" s="133">
        <f t="shared" si="0"/>
        <v>-6.7200000000000006</v>
      </c>
    </row>
    <row r="73" spans="1:12" s="160" customFormat="1" ht="15.75" customHeight="1">
      <c r="B73" s="137"/>
      <c r="C73" s="47" t="s">
        <v>2231</v>
      </c>
      <c r="D73" s="108"/>
      <c r="E73" s="70">
        <v>2</v>
      </c>
      <c r="F73" s="70">
        <v>0.6</v>
      </c>
      <c r="G73" s="70">
        <v>1.6</v>
      </c>
      <c r="H73" s="70">
        <v>-18</v>
      </c>
      <c r="I73" s="133">
        <f t="shared" si="0"/>
        <v>-34.56</v>
      </c>
    </row>
    <row r="74" spans="1:12" s="1" customFormat="1" ht="15.75" customHeight="1">
      <c r="A74"/>
      <c r="B74" s="137"/>
      <c r="C74" s="126" t="s">
        <v>135</v>
      </c>
      <c r="D74" s="108"/>
      <c r="E74" s="70">
        <v>2</v>
      </c>
      <c r="F74" s="70">
        <v>9.15</v>
      </c>
      <c r="G74" s="70">
        <v>3.9</v>
      </c>
      <c r="H74" s="70">
        <v>1</v>
      </c>
      <c r="I74" s="133">
        <f>H74*G74*F74*E74</f>
        <v>71.37</v>
      </c>
      <c r="J74"/>
      <c r="K74"/>
      <c r="L74"/>
    </row>
    <row r="75" spans="1:12" s="1" customFormat="1" ht="15.75" customHeight="1">
      <c r="A75"/>
      <c r="B75" s="137"/>
      <c r="C75" s="47" t="s">
        <v>126</v>
      </c>
      <c r="D75" s="108"/>
      <c r="E75" s="70">
        <v>2</v>
      </c>
      <c r="F75" s="70">
        <v>0.5</v>
      </c>
      <c r="G75" s="70">
        <v>0.4</v>
      </c>
      <c r="H75" s="70">
        <v>-2</v>
      </c>
      <c r="I75" s="133">
        <f t="shared" ref="I75:I92" si="1">H75*G75*F75*E75</f>
        <v>-0.8</v>
      </c>
      <c r="J75"/>
      <c r="K75"/>
      <c r="L75"/>
    </row>
    <row r="76" spans="1:12" s="1" customFormat="1" ht="15.75" customHeight="1">
      <c r="A76"/>
      <c r="B76" s="137"/>
      <c r="C76" s="47" t="s">
        <v>123</v>
      </c>
      <c r="D76" s="108"/>
      <c r="E76" s="70">
        <v>2</v>
      </c>
      <c r="F76" s="70">
        <v>0.9</v>
      </c>
      <c r="G76" s="70">
        <v>2.1</v>
      </c>
      <c r="H76" s="70">
        <v>-5</v>
      </c>
      <c r="I76" s="133">
        <f t="shared" si="1"/>
        <v>-18.900000000000002</v>
      </c>
      <c r="J76"/>
      <c r="K76"/>
      <c r="L76"/>
    </row>
    <row r="77" spans="1:12" s="1" customFormat="1" ht="15.75" customHeight="1">
      <c r="A77"/>
      <c r="B77" s="137"/>
      <c r="C77" s="47"/>
      <c r="D77" s="108"/>
      <c r="E77" s="70">
        <v>2</v>
      </c>
      <c r="F77" s="70">
        <v>6.95</v>
      </c>
      <c r="G77" s="70">
        <v>3.9</v>
      </c>
      <c r="H77" s="70">
        <v>2</v>
      </c>
      <c r="I77" s="133">
        <f t="shared" si="1"/>
        <v>108.42</v>
      </c>
      <c r="J77"/>
      <c r="K77"/>
      <c r="L77"/>
    </row>
    <row r="78" spans="1:12" s="1" customFormat="1" ht="15.75" customHeight="1">
      <c r="A78"/>
      <c r="B78" s="137"/>
      <c r="C78" s="47" t="s">
        <v>127</v>
      </c>
      <c r="D78" s="108"/>
      <c r="E78" s="70">
        <v>2</v>
      </c>
      <c r="F78" s="70">
        <v>1.2</v>
      </c>
      <c r="G78" s="70">
        <v>1</v>
      </c>
      <c r="H78" s="70">
        <v>-3</v>
      </c>
      <c r="I78" s="133">
        <f t="shared" si="1"/>
        <v>-7.1999999999999993</v>
      </c>
      <c r="J78"/>
      <c r="K78"/>
      <c r="L78"/>
    </row>
    <row r="79" spans="1:12" s="1" customFormat="1" ht="15.75" customHeight="1">
      <c r="A79"/>
      <c r="B79" s="137"/>
      <c r="C79" s="47"/>
      <c r="D79" s="108"/>
      <c r="E79" s="70">
        <v>3</v>
      </c>
      <c r="F79" s="70">
        <v>1.85</v>
      </c>
      <c r="G79" s="70">
        <v>2.9</v>
      </c>
      <c r="H79" s="70">
        <v>2</v>
      </c>
      <c r="I79" s="133">
        <f t="shared" si="1"/>
        <v>32.19</v>
      </c>
      <c r="J79"/>
      <c r="K79"/>
      <c r="L79"/>
    </row>
    <row r="80" spans="1:12" s="1" customFormat="1" ht="15.75" customHeight="1">
      <c r="A80"/>
      <c r="B80" s="137"/>
      <c r="C80" s="47"/>
      <c r="D80" s="108"/>
      <c r="E80" s="70">
        <v>1</v>
      </c>
      <c r="F80" s="70">
        <v>3.95</v>
      </c>
      <c r="G80" s="70">
        <v>2.9</v>
      </c>
      <c r="H80" s="70">
        <v>2</v>
      </c>
      <c r="I80" s="133">
        <f t="shared" si="1"/>
        <v>22.91</v>
      </c>
      <c r="J80"/>
      <c r="K80"/>
      <c r="L80"/>
    </row>
    <row r="81" spans="1:12" s="1" customFormat="1" ht="15.75" customHeight="1">
      <c r="A81"/>
      <c r="B81" s="137"/>
      <c r="C81" s="47" t="s">
        <v>128</v>
      </c>
      <c r="D81" s="108"/>
      <c r="E81" s="70">
        <v>3</v>
      </c>
      <c r="F81" s="70">
        <f>4*0.15</f>
        <v>0.6</v>
      </c>
      <c r="G81" s="70">
        <v>3.1</v>
      </c>
      <c r="H81" s="70">
        <v>1</v>
      </c>
      <c r="I81" s="133">
        <f t="shared" si="1"/>
        <v>5.58</v>
      </c>
      <c r="J81"/>
      <c r="K81"/>
      <c r="L81"/>
    </row>
    <row r="82" spans="1:12" s="1" customFormat="1" ht="15.75" customHeight="1">
      <c r="A82"/>
      <c r="B82" s="137"/>
      <c r="C82" s="47" t="s">
        <v>127</v>
      </c>
      <c r="D82" s="108"/>
      <c r="E82" s="70">
        <v>2</v>
      </c>
      <c r="F82" s="70">
        <v>1.2</v>
      </c>
      <c r="G82" s="70">
        <v>1</v>
      </c>
      <c r="H82" s="70">
        <v>-3</v>
      </c>
      <c r="I82" s="133">
        <f t="shared" si="1"/>
        <v>-7.1999999999999993</v>
      </c>
      <c r="J82"/>
      <c r="K82"/>
      <c r="L82"/>
    </row>
    <row r="83" spans="1:12" s="1" customFormat="1" ht="15.75" customHeight="1">
      <c r="A83"/>
      <c r="B83" s="137"/>
      <c r="C83" s="126" t="s">
        <v>136</v>
      </c>
      <c r="D83" s="108"/>
      <c r="E83" s="70">
        <v>3</v>
      </c>
      <c r="F83" s="70">
        <v>4</v>
      </c>
      <c r="G83" s="70">
        <v>4</v>
      </c>
      <c r="H83" s="70">
        <v>2</v>
      </c>
      <c r="I83" s="133">
        <f t="shared" si="1"/>
        <v>96</v>
      </c>
      <c r="J83"/>
      <c r="K83"/>
      <c r="L83"/>
    </row>
    <row r="84" spans="1:12" s="1" customFormat="1" ht="15.75" customHeight="1">
      <c r="A84"/>
      <c r="B84" s="137"/>
      <c r="C84" s="126"/>
      <c r="D84" s="108"/>
      <c r="E84" s="70">
        <v>2</v>
      </c>
      <c r="F84" s="70">
        <v>3.1</v>
      </c>
      <c r="G84" s="70">
        <v>4</v>
      </c>
      <c r="H84" s="70">
        <v>2</v>
      </c>
      <c r="I84" s="133">
        <f t="shared" si="1"/>
        <v>49.6</v>
      </c>
      <c r="J84"/>
      <c r="K84"/>
      <c r="L84"/>
    </row>
    <row r="85" spans="1:12" s="1" customFormat="1" ht="15.75" customHeight="1">
      <c r="A85"/>
      <c r="B85" s="137"/>
      <c r="C85" s="47" t="s">
        <v>126</v>
      </c>
      <c r="D85" s="108"/>
      <c r="E85" s="70">
        <v>4</v>
      </c>
      <c r="F85" s="70">
        <v>0.5</v>
      </c>
      <c r="G85" s="70">
        <v>0.4</v>
      </c>
      <c r="H85" s="70">
        <v>-2</v>
      </c>
      <c r="I85" s="133">
        <f t="shared" si="1"/>
        <v>-1.6</v>
      </c>
      <c r="J85"/>
      <c r="K85"/>
      <c r="L85"/>
    </row>
    <row r="86" spans="1:12" s="1" customFormat="1" ht="15.75" customHeight="1">
      <c r="A86"/>
      <c r="B86" s="137"/>
      <c r="C86" s="47"/>
      <c r="D86" s="108"/>
      <c r="E86" s="70">
        <v>1</v>
      </c>
      <c r="F86" s="70">
        <v>2.1</v>
      </c>
      <c r="G86" s="70">
        <v>2.9</v>
      </c>
      <c r="H86" s="70">
        <v>2</v>
      </c>
      <c r="I86" s="133">
        <f t="shared" si="1"/>
        <v>12.18</v>
      </c>
      <c r="J86"/>
      <c r="K86"/>
      <c r="L86"/>
    </row>
    <row r="87" spans="1:12" s="1" customFormat="1" ht="15.75" customHeight="1">
      <c r="A87"/>
      <c r="B87" s="137"/>
      <c r="C87" s="47"/>
      <c r="D87" s="108"/>
      <c r="E87" s="70">
        <v>1</v>
      </c>
      <c r="F87" s="70">
        <v>1.35</v>
      </c>
      <c r="G87" s="70">
        <v>2.9</v>
      </c>
      <c r="H87" s="70">
        <v>2</v>
      </c>
      <c r="I87" s="133">
        <f t="shared" si="1"/>
        <v>7.83</v>
      </c>
      <c r="J87"/>
      <c r="K87"/>
      <c r="L87"/>
    </row>
    <row r="88" spans="1:12" s="1" customFormat="1" ht="15.75" customHeight="1">
      <c r="A88"/>
      <c r="B88" s="137"/>
      <c r="C88" s="47" t="s">
        <v>129</v>
      </c>
      <c r="D88" s="108"/>
      <c r="E88" s="70">
        <v>2</v>
      </c>
      <c r="F88" s="70">
        <v>0.9</v>
      </c>
      <c r="G88" s="70">
        <v>2.1</v>
      </c>
      <c r="H88" s="70">
        <v>-2</v>
      </c>
      <c r="I88" s="133">
        <f t="shared" si="1"/>
        <v>-7.5600000000000005</v>
      </c>
      <c r="J88"/>
      <c r="K88"/>
      <c r="L88"/>
    </row>
    <row r="89" spans="1:12" s="1" customFormat="1" ht="15.75" customHeight="1">
      <c r="A89"/>
      <c r="B89" s="137"/>
      <c r="C89" s="47"/>
      <c r="D89" s="108"/>
      <c r="E89" s="70">
        <v>1</v>
      </c>
      <c r="F89" s="70">
        <v>5.6</v>
      </c>
      <c r="G89" s="70">
        <v>2.5</v>
      </c>
      <c r="H89" s="70">
        <v>2</v>
      </c>
      <c r="I89" s="133">
        <f t="shared" si="1"/>
        <v>28</v>
      </c>
      <c r="J89"/>
      <c r="K89"/>
      <c r="L89"/>
    </row>
    <row r="90" spans="1:12" s="1" customFormat="1" ht="15.75" customHeight="1">
      <c r="A90"/>
      <c r="B90" s="137"/>
      <c r="C90" s="47"/>
      <c r="D90" s="108"/>
      <c r="E90" s="70">
        <v>1</v>
      </c>
      <c r="F90" s="70">
        <v>6.55</v>
      </c>
      <c r="G90" s="70">
        <v>2.5</v>
      </c>
      <c r="H90" s="70">
        <v>2</v>
      </c>
      <c r="I90" s="133">
        <f t="shared" si="1"/>
        <v>32.75</v>
      </c>
      <c r="J90"/>
      <c r="K90"/>
      <c r="L90"/>
    </row>
    <row r="91" spans="1:12" s="1" customFormat="1" ht="15.75" customHeight="1">
      <c r="A91"/>
      <c r="B91" s="137"/>
      <c r="C91" s="47"/>
      <c r="D91" s="108"/>
      <c r="E91" s="70">
        <v>1</v>
      </c>
      <c r="F91" s="70">
        <v>3.8</v>
      </c>
      <c r="G91" s="70">
        <v>2.5</v>
      </c>
      <c r="H91" s="70">
        <v>2</v>
      </c>
      <c r="I91" s="133">
        <f t="shared" si="1"/>
        <v>19</v>
      </c>
      <c r="J91"/>
      <c r="K91"/>
      <c r="L91"/>
    </row>
    <row r="92" spans="1:12" s="1" customFormat="1" ht="15.75" customHeight="1">
      <c r="A92"/>
      <c r="B92" s="137"/>
      <c r="C92" s="47"/>
      <c r="D92" s="108"/>
      <c r="E92" s="70">
        <v>1</v>
      </c>
      <c r="F92" s="70">
        <v>6.55</v>
      </c>
      <c r="G92" s="70">
        <v>2.5</v>
      </c>
      <c r="H92" s="70">
        <v>2</v>
      </c>
      <c r="I92" s="133">
        <f t="shared" si="1"/>
        <v>32.75</v>
      </c>
      <c r="J92"/>
      <c r="K92"/>
      <c r="L92"/>
    </row>
    <row r="93" spans="1:12" s="1" customFormat="1" ht="15.75" customHeight="1">
      <c r="A93"/>
      <c r="B93" s="137"/>
      <c r="C93" s="126" t="s">
        <v>137</v>
      </c>
      <c r="D93" s="74"/>
      <c r="E93" s="70"/>
      <c r="F93" s="70"/>
      <c r="G93" s="70"/>
      <c r="H93" s="70"/>
      <c r="I93" s="133"/>
      <c r="J93"/>
      <c r="K93"/>
      <c r="L93"/>
    </row>
    <row r="94" spans="1:12" s="1" customFormat="1" ht="15.75" customHeight="1">
      <c r="A94"/>
      <c r="B94" s="137"/>
      <c r="C94" s="47"/>
      <c r="D94" s="74">
        <v>5</v>
      </c>
      <c r="E94" s="70">
        <v>2</v>
      </c>
      <c r="F94" s="70">
        <v>3.9</v>
      </c>
      <c r="G94" s="70">
        <v>3.42</v>
      </c>
      <c r="H94" s="70">
        <v>2</v>
      </c>
      <c r="I94" s="133">
        <f>H94*G94*F94*E94*D94</f>
        <v>266.76</v>
      </c>
      <c r="J94"/>
      <c r="K94"/>
      <c r="L94"/>
    </row>
    <row r="95" spans="1:12" s="1" customFormat="1" ht="15.75" customHeight="1">
      <c r="A95"/>
      <c r="B95" s="137"/>
      <c r="C95" s="47"/>
      <c r="D95" s="74">
        <v>5</v>
      </c>
      <c r="E95" s="70">
        <v>2</v>
      </c>
      <c r="F95" s="70">
        <v>2.7</v>
      </c>
      <c r="G95" s="70">
        <v>3.42</v>
      </c>
      <c r="H95" s="70">
        <v>2</v>
      </c>
      <c r="I95" s="133">
        <f t="shared" ref="I95:I98" si="2">H95*G95*F95*E95*D95</f>
        <v>184.68</v>
      </c>
      <c r="J95"/>
      <c r="K95"/>
      <c r="L95"/>
    </row>
    <row r="96" spans="1:12" s="1" customFormat="1" ht="15.75" customHeight="1">
      <c r="A96"/>
      <c r="B96" s="137"/>
      <c r="C96" s="47" t="s">
        <v>130</v>
      </c>
      <c r="D96" s="74">
        <v>5</v>
      </c>
      <c r="E96" s="70">
        <v>2</v>
      </c>
      <c r="F96" s="70">
        <v>0.9</v>
      </c>
      <c r="G96" s="70">
        <v>2.1</v>
      </c>
      <c r="H96" s="70">
        <v>-1</v>
      </c>
      <c r="I96" s="133">
        <f t="shared" si="2"/>
        <v>-18.900000000000002</v>
      </c>
      <c r="J96"/>
      <c r="K96"/>
      <c r="L96"/>
    </row>
    <row r="97" spans="1:12" s="1" customFormat="1" ht="15.75" customHeight="1">
      <c r="A97"/>
      <c r="B97" s="137"/>
      <c r="C97" s="47" t="s">
        <v>131</v>
      </c>
      <c r="D97" s="74">
        <v>5</v>
      </c>
      <c r="E97" s="70">
        <v>2</v>
      </c>
      <c r="F97" s="70">
        <v>1.2</v>
      </c>
      <c r="G97" s="70">
        <v>1</v>
      </c>
      <c r="H97" s="70">
        <v>-1</v>
      </c>
      <c r="I97" s="133">
        <f t="shared" si="2"/>
        <v>-12</v>
      </c>
      <c r="J97"/>
      <c r="K97"/>
      <c r="L97"/>
    </row>
    <row r="98" spans="1:12" s="1" customFormat="1" ht="15.75" customHeight="1">
      <c r="A98"/>
      <c r="B98" s="137"/>
      <c r="C98" s="47" t="s">
        <v>18</v>
      </c>
      <c r="D98" s="74">
        <v>5</v>
      </c>
      <c r="E98" s="70">
        <v>5</v>
      </c>
      <c r="F98" s="70">
        <f>4*0.15</f>
        <v>0.6</v>
      </c>
      <c r="G98" s="70">
        <v>3.5</v>
      </c>
      <c r="H98" s="70">
        <v>1</v>
      </c>
      <c r="I98" s="133">
        <f t="shared" si="2"/>
        <v>52.5</v>
      </c>
      <c r="J98"/>
      <c r="K98"/>
      <c r="L98"/>
    </row>
    <row r="99" spans="1:12" s="1" customFormat="1" ht="15.75" customHeight="1">
      <c r="A99"/>
      <c r="B99" s="137"/>
      <c r="C99" s="47" t="s">
        <v>146</v>
      </c>
      <c r="D99" s="111"/>
      <c r="E99" s="112"/>
      <c r="F99" s="70"/>
      <c r="G99" s="70"/>
      <c r="H99" s="70"/>
      <c r="I99" s="133"/>
      <c r="J99"/>
      <c r="K99"/>
      <c r="L99"/>
    </row>
    <row r="100" spans="1:12" s="1" customFormat="1" ht="15.75" customHeight="1">
      <c r="A100"/>
      <c r="B100" s="137"/>
      <c r="C100" s="47" t="s">
        <v>147</v>
      </c>
      <c r="D100" s="111"/>
      <c r="E100" s="112">
        <v>2</v>
      </c>
      <c r="F100" s="70">
        <v>3.14</v>
      </c>
      <c r="G100" s="70">
        <v>1.5</v>
      </c>
      <c r="H100" s="70">
        <v>12.8</v>
      </c>
      <c r="I100" s="133">
        <f>E100*F100*G100*H100</f>
        <v>120.57600000000001</v>
      </c>
      <c r="J100"/>
      <c r="K100"/>
      <c r="L100"/>
    </row>
    <row r="101" spans="1:12" s="1" customFormat="1" ht="15.75" customHeight="1">
      <c r="A101"/>
      <c r="B101" s="137"/>
      <c r="C101" s="47" t="s">
        <v>2226</v>
      </c>
      <c r="D101" s="111"/>
      <c r="E101" s="112">
        <v>1</v>
      </c>
      <c r="F101" s="112">
        <v>14.7</v>
      </c>
      <c r="G101" s="70">
        <v>3.9</v>
      </c>
      <c r="H101" s="70">
        <v>2</v>
      </c>
      <c r="I101" s="133">
        <f t="shared" ref="I101:I106" si="3">E101*F101*G101*H101</f>
        <v>114.66</v>
      </c>
      <c r="J101"/>
      <c r="K101"/>
      <c r="L101"/>
    </row>
    <row r="102" spans="1:12" s="1" customFormat="1" ht="15.75" customHeight="1">
      <c r="A102"/>
      <c r="B102" s="137"/>
      <c r="C102" s="47"/>
      <c r="D102" s="111"/>
      <c r="E102" s="112">
        <v>1</v>
      </c>
      <c r="F102" s="112">
        <v>23.1</v>
      </c>
      <c r="G102" s="70">
        <v>3.9</v>
      </c>
      <c r="H102" s="70">
        <v>2</v>
      </c>
      <c r="I102" s="133">
        <f t="shared" si="3"/>
        <v>180.18</v>
      </c>
      <c r="J102"/>
      <c r="K102"/>
      <c r="L102"/>
    </row>
    <row r="103" spans="1:12" s="1" customFormat="1" ht="15.75" customHeight="1">
      <c r="A103"/>
      <c r="B103" s="137"/>
      <c r="C103" s="47"/>
      <c r="D103" s="111"/>
      <c r="E103" s="112">
        <v>1</v>
      </c>
      <c r="F103" s="112">
        <v>5.2</v>
      </c>
      <c r="G103" s="70">
        <v>3.9</v>
      </c>
      <c r="H103" s="70">
        <v>2</v>
      </c>
      <c r="I103" s="133">
        <f t="shared" si="3"/>
        <v>40.56</v>
      </c>
      <c r="J103"/>
      <c r="K103"/>
      <c r="L103"/>
    </row>
    <row r="104" spans="1:12" s="1" customFormat="1" ht="15.75" customHeight="1">
      <c r="A104"/>
      <c r="B104" s="137"/>
      <c r="C104" s="47"/>
      <c r="D104" s="111"/>
      <c r="E104" s="112">
        <v>1</v>
      </c>
      <c r="F104" s="112">
        <v>3.4</v>
      </c>
      <c r="G104" s="70">
        <v>3.9</v>
      </c>
      <c r="H104" s="70">
        <v>2</v>
      </c>
      <c r="I104" s="133">
        <f t="shared" si="3"/>
        <v>26.52</v>
      </c>
      <c r="J104"/>
      <c r="K104"/>
      <c r="L104"/>
    </row>
    <row r="105" spans="1:12" s="1" customFormat="1" ht="15.75" customHeight="1">
      <c r="A105"/>
      <c r="B105" s="137"/>
      <c r="C105" s="47"/>
      <c r="D105" s="111"/>
      <c r="E105" s="112">
        <v>1</v>
      </c>
      <c r="F105" s="112">
        <v>11.3</v>
      </c>
      <c r="G105" s="70">
        <v>3.9</v>
      </c>
      <c r="H105" s="70">
        <v>2</v>
      </c>
      <c r="I105" s="133">
        <f t="shared" si="3"/>
        <v>88.14</v>
      </c>
      <c r="J105"/>
      <c r="K105"/>
      <c r="L105"/>
    </row>
    <row r="106" spans="1:12" s="1" customFormat="1" ht="15.75" customHeight="1">
      <c r="A106"/>
      <c r="B106" s="137"/>
      <c r="C106" s="47"/>
      <c r="D106" s="111"/>
      <c r="E106" s="112">
        <v>1</v>
      </c>
      <c r="F106" s="112">
        <v>28.3</v>
      </c>
      <c r="G106" s="70">
        <v>3.9</v>
      </c>
      <c r="H106" s="70">
        <v>2</v>
      </c>
      <c r="I106" s="133">
        <f t="shared" si="3"/>
        <v>220.74</v>
      </c>
      <c r="J106"/>
      <c r="K106"/>
      <c r="L106"/>
    </row>
    <row r="107" spans="1:12" ht="26.25">
      <c r="B107" s="136" t="str">
        <f>'P.O.'!B16</f>
        <v>2.3</v>
      </c>
      <c r="C107" s="127" t="s">
        <v>5</v>
      </c>
      <c r="D107" s="123"/>
      <c r="E107" s="128"/>
      <c r="F107" s="113"/>
      <c r="G107" s="113"/>
      <c r="H107" s="113"/>
      <c r="I107" s="138">
        <f>SUM(I109:I125)</f>
        <v>213.52000000000004</v>
      </c>
    </row>
    <row r="108" spans="1:12">
      <c r="B108" s="137"/>
      <c r="C108" s="47" t="s">
        <v>13</v>
      </c>
      <c r="D108" s="109"/>
      <c r="E108" s="110" t="s">
        <v>10</v>
      </c>
      <c r="F108" s="110" t="s">
        <v>11</v>
      </c>
      <c r="G108" s="110" t="s">
        <v>14</v>
      </c>
      <c r="H108" s="111" t="s">
        <v>6</v>
      </c>
      <c r="I108" s="139" t="s">
        <v>12</v>
      </c>
    </row>
    <row r="109" spans="1:12">
      <c r="B109" s="137"/>
      <c r="C109" s="47" t="s">
        <v>20</v>
      </c>
      <c r="D109" s="111"/>
      <c r="E109" s="112">
        <v>0.7</v>
      </c>
      <c r="F109" s="70">
        <v>2.1</v>
      </c>
      <c r="G109" s="70">
        <v>2</v>
      </c>
      <c r="H109" s="70">
        <v>2</v>
      </c>
      <c r="I109" s="133">
        <f t="shared" ref="I109:I125" si="4">E109*F109*G109*H109</f>
        <v>5.88</v>
      </c>
    </row>
    <row r="110" spans="1:12">
      <c r="B110" s="137"/>
      <c r="C110" s="47" t="s">
        <v>19</v>
      </c>
      <c r="D110" s="111"/>
      <c r="E110" s="112">
        <v>0.6</v>
      </c>
      <c r="F110" s="70">
        <v>1.6</v>
      </c>
      <c r="G110" s="70">
        <v>2</v>
      </c>
      <c r="H110" s="70">
        <v>28</v>
      </c>
      <c r="I110" s="133">
        <f t="shared" si="4"/>
        <v>53.76</v>
      </c>
    </row>
    <row r="111" spans="1:12">
      <c r="B111" s="137"/>
      <c r="C111" s="47" t="s">
        <v>21</v>
      </c>
      <c r="D111" s="111"/>
      <c r="E111" s="112">
        <v>0.9</v>
      </c>
      <c r="F111" s="70">
        <v>1.6</v>
      </c>
      <c r="G111" s="70">
        <v>2</v>
      </c>
      <c r="H111" s="70">
        <v>2</v>
      </c>
      <c r="I111" s="133">
        <f t="shared" si="4"/>
        <v>5.7600000000000007</v>
      </c>
    </row>
    <row r="112" spans="1:12">
      <c r="B112" s="137"/>
      <c r="C112" s="47" t="s">
        <v>22</v>
      </c>
      <c r="D112" s="111"/>
      <c r="E112" s="112">
        <v>1.5</v>
      </c>
      <c r="F112" s="70">
        <v>0.5</v>
      </c>
      <c r="G112" s="70">
        <v>2</v>
      </c>
      <c r="H112" s="70">
        <v>1</v>
      </c>
      <c r="I112" s="133">
        <f t="shared" si="4"/>
        <v>1.5</v>
      </c>
    </row>
    <row r="113" spans="2:9">
      <c r="B113" s="137"/>
      <c r="C113" s="47" t="s">
        <v>23</v>
      </c>
      <c r="D113" s="111"/>
      <c r="E113" s="112">
        <v>2</v>
      </c>
      <c r="F113" s="70">
        <v>0.5</v>
      </c>
      <c r="G113" s="70">
        <v>2</v>
      </c>
      <c r="H113" s="70">
        <v>3</v>
      </c>
      <c r="I113" s="133">
        <f t="shared" si="4"/>
        <v>6</v>
      </c>
    </row>
    <row r="114" spans="2:9">
      <c r="B114" s="137"/>
      <c r="C114" s="47" t="s">
        <v>24</v>
      </c>
      <c r="D114" s="111"/>
      <c r="E114" s="112">
        <v>3.2</v>
      </c>
      <c r="F114" s="70">
        <v>0.8</v>
      </c>
      <c r="G114" s="70">
        <v>2</v>
      </c>
      <c r="H114" s="70">
        <v>2</v>
      </c>
      <c r="I114" s="133">
        <f t="shared" si="4"/>
        <v>10.240000000000002</v>
      </c>
    </row>
    <row r="115" spans="2:9">
      <c r="B115" s="137"/>
      <c r="C115" s="47" t="s">
        <v>25</v>
      </c>
      <c r="D115" s="111"/>
      <c r="E115" s="112"/>
      <c r="F115" s="70"/>
      <c r="G115" s="70"/>
      <c r="H115" s="70"/>
      <c r="I115" s="133"/>
    </row>
    <row r="116" spans="2:9">
      <c r="B116" s="137"/>
      <c r="C116" s="47" t="s">
        <v>20</v>
      </c>
      <c r="D116" s="111"/>
      <c r="E116" s="112">
        <v>0.9</v>
      </c>
      <c r="F116" s="70">
        <v>2.1</v>
      </c>
      <c r="G116" s="70">
        <v>2</v>
      </c>
      <c r="H116" s="70">
        <v>6</v>
      </c>
      <c r="I116" s="133">
        <f t="shared" si="4"/>
        <v>22.68</v>
      </c>
    </row>
    <row r="117" spans="2:9">
      <c r="B117" s="137"/>
      <c r="C117" s="47" t="s">
        <v>19</v>
      </c>
      <c r="D117" s="111"/>
      <c r="E117" s="112">
        <v>0.6</v>
      </c>
      <c r="F117" s="70">
        <v>1.6</v>
      </c>
      <c r="G117" s="70">
        <v>2</v>
      </c>
      <c r="H117" s="70">
        <v>18</v>
      </c>
      <c r="I117" s="133">
        <f t="shared" si="4"/>
        <v>34.56</v>
      </c>
    </row>
    <row r="118" spans="2:9">
      <c r="B118" s="137"/>
      <c r="C118" s="47" t="s">
        <v>26</v>
      </c>
      <c r="D118" s="111"/>
      <c r="E118" s="112">
        <v>0.8</v>
      </c>
      <c r="F118" s="70">
        <v>2.1</v>
      </c>
      <c r="G118" s="70">
        <v>2</v>
      </c>
      <c r="H118" s="70">
        <v>4</v>
      </c>
      <c r="I118" s="133">
        <f t="shared" si="4"/>
        <v>13.440000000000001</v>
      </c>
    </row>
    <row r="119" spans="2:9">
      <c r="B119" s="137"/>
      <c r="C119" s="47" t="s">
        <v>36</v>
      </c>
      <c r="D119" s="111"/>
      <c r="E119" s="112">
        <v>2</v>
      </c>
      <c r="F119" s="70">
        <v>2.1</v>
      </c>
      <c r="G119" s="70">
        <v>2</v>
      </c>
      <c r="H119" s="70">
        <v>2</v>
      </c>
      <c r="I119" s="133">
        <f t="shared" si="4"/>
        <v>16.8</v>
      </c>
    </row>
    <row r="120" spans="2:9">
      <c r="B120" s="137"/>
      <c r="C120" s="47" t="s">
        <v>23</v>
      </c>
      <c r="D120" s="111"/>
      <c r="E120" s="112">
        <v>2</v>
      </c>
      <c r="F120" s="70">
        <v>0.5</v>
      </c>
      <c r="G120" s="70">
        <v>2</v>
      </c>
      <c r="H120" s="70">
        <v>2</v>
      </c>
      <c r="I120" s="133">
        <f t="shared" si="4"/>
        <v>4</v>
      </c>
    </row>
    <row r="121" spans="2:9">
      <c r="B121" s="137"/>
      <c r="C121" s="47" t="s">
        <v>27</v>
      </c>
      <c r="D121" s="111"/>
      <c r="E121" s="112">
        <v>1.2</v>
      </c>
      <c r="F121" s="70">
        <v>1</v>
      </c>
      <c r="G121" s="70">
        <v>2</v>
      </c>
      <c r="H121" s="70">
        <v>3</v>
      </c>
      <c r="I121" s="133">
        <f t="shared" si="4"/>
        <v>7.1999999999999993</v>
      </c>
    </row>
    <row r="122" spans="2:9">
      <c r="B122" s="137"/>
      <c r="C122" s="47" t="s">
        <v>28</v>
      </c>
      <c r="D122" s="111"/>
      <c r="E122" s="112">
        <v>0.5</v>
      </c>
      <c r="F122" s="70">
        <v>0.4</v>
      </c>
      <c r="G122" s="70">
        <v>2</v>
      </c>
      <c r="H122" s="70">
        <v>2</v>
      </c>
      <c r="I122" s="133">
        <f t="shared" si="4"/>
        <v>0.8</v>
      </c>
    </row>
    <row r="123" spans="2:9">
      <c r="B123" s="137"/>
      <c r="C123" s="47" t="s">
        <v>138</v>
      </c>
      <c r="D123" s="111"/>
      <c r="E123" s="112"/>
      <c r="F123" s="70"/>
      <c r="G123" s="70"/>
      <c r="H123" s="70"/>
      <c r="I123" s="133">
        <f t="shared" si="4"/>
        <v>0</v>
      </c>
    </row>
    <row r="124" spans="2:9">
      <c r="B124" s="137"/>
      <c r="C124" s="47" t="s">
        <v>20</v>
      </c>
      <c r="D124" s="111"/>
      <c r="E124" s="112">
        <v>0.9</v>
      </c>
      <c r="F124" s="70">
        <v>2.1</v>
      </c>
      <c r="G124" s="70">
        <v>2</v>
      </c>
      <c r="H124" s="70">
        <v>5</v>
      </c>
      <c r="I124" s="133">
        <f t="shared" si="4"/>
        <v>18.900000000000002</v>
      </c>
    </row>
    <row r="125" spans="2:9">
      <c r="B125" s="137"/>
      <c r="C125" s="47" t="s">
        <v>27</v>
      </c>
      <c r="D125" s="111"/>
      <c r="E125" s="112">
        <v>1.2</v>
      </c>
      <c r="F125" s="70">
        <v>1</v>
      </c>
      <c r="G125" s="70">
        <v>2</v>
      </c>
      <c r="H125" s="70">
        <v>5</v>
      </c>
      <c r="I125" s="133">
        <f t="shared" si="4"/>
        <v>12</v>
      </c>
    </row>
    <row r="126" spans="2:9" hidden="1">
      <c r="B126" s="204"/>
      <c r="C126" s="47"/>
      <c r="D126" s="47"/>
      <c r="E126" s="47"/>
      <c r="F126" s="47"/>
      <c r="G126" s="47"/>
      <c r="H126" s="47"/>
      <c r="I126" s="205"/>
    </row>
    <row r="127" spans="2:9" hidden="1">
      <c r="B127" s="204"/>
      <c r="C127" s="47"/>
      <c r="D127" s="47"/>
      <c r="E127" s="47"/>
      <c r="F127" s="47"/>
      <c r="G127" s="47"/>
      <c r="H127" s="47"/>
      <c r="I127" s="205"/>
    </row>
    <row r="128" spans="2:9" hidden="1">
      <c r="B128" s="137"/>
      <c r="C128" s="47"/>
      <c r="D128" s="111"/>
      <c r="E128" s="112"/>
      <c r="F128" s="70"/>
      <c r="G128" s="70"/>
      <c r="H128" s="70"/>
      <c r="I128" s="133"/>
    </row>
    <row r="129" spans="1:12">
      <c r="B129" s="136" t="str">
        <f>'P.O.'!B17</f>
        <v>2.4</v>
      </c>
      <c r="C129" s="113" t="str">
        <f>'P.O.'!E17</f>
        <v>PINTURA TINTA POLIESPORTIVA - 2 DEMÃOS (PISOS E CIMENTADOS)</v>
      </c>
      <c r="D129" s="114"/>
      <c r="E129" s="115"/>
      <c r="F129" s="115"/>
      <c r="G129" s="115"/>
      <c r="H129" s="115"/>
      <c r="I129" s="206">
        <f>SUM(I130:I147)</f>
        <v>749.27499999999998</v>
      </c>
    </row>
    <row r="130" spans="1:12">
      <c r="B130" s="137"/>
      <c r="C130" s="47" t="s">
        <v>132</v>
      </c>
      <c r="D130" s="106"/>
      <c r="E130" s="47"/>
      <c r="F130" s="107">
        <v>2.5</v>
      </c>
      <c r="G130" s="107">
        <v>33.700000000000003</v>
      </c>
      <c r="H130" s="70">
        <v>1</v>
      </c>
      <c r="I130" s="207">
        <f>H130*G130*F130</f>
        <v>84.25</v>
      </c>
    </row>
    <row r="131" spans="1:12">
      <c r="B131" s="137"/>
      <c r="C131" s="47" t="s">
        <v>2215</v>
      </c>
      <c r="D131" s="106"/>
      <c r="E131" s="107"/>
      <c r="F131" s="107">
        <v>2.39</v>
      </c>
      <c r="G131" s="107">
        <v>33.75</v>
      </c>
      <c r="H131" s="70">
        <v>2</v>
      </c>
      <c r="I131" s="207">
        <f t="shared" ref="I131:I147" si="5">H131*G131*F131</f>
        <v>161.32500000000002</v>
      </c>
    </row>
    <row r="132" spans="1:12">
      <c r="B132" s="137"/>
      <c r="C132" s="47" t="s">
        <v>35</v>
      </c>
      <c r="D132" s="106"/>
      <c r="E132" s="107"/>
      <c r="F132" s="107">
        <v>0.8</v>
      </c>
      <c r="G132" s="107">
        <v>35.75</v>
      </c>
      <c r="H132" s="70">
        <v>2</v>
      </c>
      <c r="I132" s="207">
        <f t="shared" si="5"/>
        <v>57.2</v>
      </c>
    </row>
    <row r="133" spans="1:12">
      <c r="B133" s="137"/>
      <c r="C133" s="47" t="s">
        <v>132</v>
      </c>
      <c r="D133" s="106"/>
      <c r="E133" s="107"/>
      <c r="F133" s="107">
        <v>0.8</v>
      </c>
      <c r="G133" s="107">
        <v>35.75</v>
      </c>
      <c r="H133" s="70">
        <v>2</v>
      </c>
      <c r="I133" s="207">
        <f t="shared" si="5"/>
        <v>57.2</v>
      </c>
    </row>
    <row r="134" spans="1:12">
      <c r="B134" s="137"/>
      <c r="C134" s="47"/>
      <c r="D134" s="106"/>
      <c r="E134" s="107"/>
      <c r="F134" s="107">
        <v>2.5</v>
      </c>
      <c r="G134" s="107">
        <v>10</v>
      </c>
      <c r="H134" s="70">
        <v>1</v>
      </c>
      <c r="I134" s="207">
        <f t="shared" si="5"/>
        <v>25</v>
      </c>
    </row>
    <row r="135" spans="1:12">
      <c r="B135" s="137"/>
      <c r="C135" s="47" t="s">
        <v>144</v>
      </c>
      <c r="D135" s="106"/>
      <c r="E135" s="107"/>
      <c r="F135" s="107">
        <v>0.8</v>
      </c>
      <c r="G135" s="107">
        <v>33.75</v>
      </c>
      <c r="H135" s="70">
        <v>2</v>
      </c>
      <c r="I135" s="207">
        <f t="shared" si="5"/>
        <v>54</v>
      </c>
    </row>
    <row r="136" spans="1:12">
      <c r="B136" s="137"/>
      <c r="C136" s="47"/>
      <c r="D136" s="106"/>
      <c r="E136" s="107"/>
      <c r="F136" s="107">
        <v>2.5</v>
      </c>
      <c r="G136" s="107">
        <v>10</v>
      </c>
      <c r="H136" s="70">
        <v>1</v>
      </c>
      <c r="I136" s="207">
        <f t="shared" si="5"/>
        <v>25</v>
      </c>
    </row>
    <row r="137" spans="1:12">
      <c r="B137" s="137"/>
      <c r="C137" s="47" t="s">
        <v>145</v>
      </c>
      <c r="D137" s="106"/>
      <c r="E137" s="107"/>
      <c r="F137" s="107">
        <v>0.8</v>
      </c>
      <c r="G137" s="107">
        <v>33.75</v>
      </c>
      <c r="H137" s="70">
        <v>2</v>
      </c>
      <c r="I137" s="207">
        <f t="shared" si="5"/>
        <v>54</v>
      </c>
    </row>
    <row r="138" spans="1:12">
      <c r="B138" s="137"/>
      <c r="C138" s="47"/>
      <c r="D138" s="106"/>
      <c r="E138" s="107"/>
      <c r="F138" s="107">
        <v>2.5</v>
      </c>
      <c r="G138" s="107">
        <v>10</v>
      </c>
      <c r="H138" s="70">
        <v>1</v>
      </c>
      <c r="I138" s="207">
        <f t="shared" si="5"/>
        <v>25</v>
      </c>
    </row>
    <row r="139" spans="1:12">
      <c r="B139" s="137"/>
      <c r="C139" s="47" t="s">
        <v>140</v>
      </c>
      <c r="D139" s="74"/>
      <c r="E139" s="70"/>
      <c r="F139" s="70">
        <v>0.8</v>
      </c>
      <c r="G139" s="70">
        <v>6.8</v>
      </c>
      <c r="H139" s="70">
        <v>2</v>
      </c>
      <c r="I139" s="207">
        <f t="shared" si="5"/>
        <v>10.88</v>
      </c>
    </row>
    <row r="140" spans="1:12" s="1" customFormat="1">
      <c r="A140"/>
      <c r="B140" s="137"/>
      <c r="C140" s="47"/>
      <c r="D140" s="74"/>
      <c r="E140" s="108"/>
      <c r="F140" s="70">
        <v>2.5</v>
      </c>
      <c r="G140" s="70">
        <v>6</v>
      </c>
      <c r="H140" s="70">
        <v>1</v>
      </c>
      <c r="I140" s="207">
        <f t="shared" si="5"/>
        <v>15</v>
      </c>
      <c r="J140"/>
      <c r="K140"/>
      <c r="L140"/>
    </row>
    <row r="141" spans="1:12" s="1" customFormat="1">
      <c r="A141"/>
      <c r="B141" s="137"/>
      <c r="C141" s="47" t="s">
        <v>139</v>
      </c>
      <c r="D141" s="74"/>
      <c r="E141" s="108"/>
      <c r="F141" s="70">
        <v>0.8</v>
      </c>
      <c r="G141" s="70">
        <v>6.95</v>
      </c>
      <c r="H141" s="70">
        <v>2</v>
      </c>
      <c r="I141" s="207">
        <f t="shared" si="5"/>
        <v>11.120000000000001</v>
      </c>
      <c r="J141"/>
      <c r="K141"/>
      <c r="L141"/>
    </row>
    <row r="142" spans="1:12" s="1" customFormat="1">
      <c r="A142"/>
      <c r="B142" s="137"/>
      <c r="C142" s="47"/>
      <c r="D142" s="74"/>
      <c r="E142" s="108"/>
      <c r="F142" s="70">
        <v>2.5</v>
      </c>
      <c r="G142" s="70">
        <v>10</v>
      </c>
      <c r="H142" s="70">
        <v>1</v>
      </c>
      <c r="I142" s="207">
        <f t="shared" si="5"/>
        <v>25</v>
      </c>
      <c r="J142"/>
      <c r="K142"/>
      <c r="L142"/>
    </row>
    <row r="143" spans="1:12" s="1" customFormat="1">
      <c r="A143"/>
      <c r="B143" s="137"/>
      <c r="C143" s="47"/>
      <c r="D143" s="74"/>
      <c r="E143" s="108"/>
      <c r="F143" s="70">
        <v>0.5</v>
      </c>
      <c r="G143" s="70">
        <v>3.5</v>
      </c>
      <c r="H143" s="70">
        <v>4</v>
      </c>
      <c r="I143" s="207">
        <f t="shared" si="5"/>
        <v>7</v>
      </c>
      <c r="J143"/>
      <c r="K143"/>
      <c r="L143"/>
    </row>
    <row r="144" spans="1:12" s="1" customFormat="1">
      <c r="A144"/>
      <c r="B144" s="137"/>
      <c r="C144" s="47"/>
      <c r="D144" s="74"/>
      <c r="E144" s="108"/>
      <c r="F144" s="70">
        <v>0.3</v>
      </c>
      <c r="G144" s="70">
        <v>0.5</v>
      </c>
      <c r="H144" s="70">
        <v>2</v>
      </c>
      <c r="I144" s="207">
        <f t="shared" si="5"/>
        <v>0.3</v>
      </c>
      <c r="J144"/>
      <c r="K144"/>
      <c r="L144"/>
    </row>
    <row r="145" spans="1:14" s="1" customFormat="1">
      <c r="A145"/>
      <c r="B145" s="137"/>
      <c r="C145" s="47" t="s">
        <v>141</v>
      </c>
      <c r="D145" s="74"/>
      <c r="E145" s="108"/>
      <c r="F145" s="70">
        <v>2.5</v>
      </c>
      <c r="G145" s="70">
        <v>10</v>
      </c>
      <c r="H145" s="70">
        <v>1</v>
      </c>
      <c r="I145" s="207">
        <f t="shared" si="5"/>
        <v>25</v>
      </c>
      <c r="J145"/>
      <c r="K145"/>
      <c r="L145"/>
    </row>
    <row r="146" spans="1:14" s="1" customFormat="1">
      <c r="A146"/>
      <c r="B146" s="137"/>
      <c r="C146" s="47" t="s">
        <v>142</v>
      </c>
      <c r="D146" s="74"/>
      <c r="E146" s="70"/>
      <c r="F146" s="70">
        <v>3.5</v>
      </c>
      <c r="G146" s="70">
        <v>22</v>
      </c>
      <c r="H146" s="70">
        <v>1</v>
      </c>
      <c r="I146" s="207">
        <f t="shared" si="5"/>
        <v>77</v>
      </c>
      <c r="J146"/>
      <c r="K146"/>
      <c r="L146"/>
    </row>
    <row r="147" spans="1:14" s="1" customFormat="1">
      <c r="A147"/>
      <c r="B147" s="140"/>
      <c r="C147" s="141" t="s">
        <v>143</v>
      </c>
      <c r="D147" s="142"/>
      <c r="E147" s="143"/>
      <c r="F147" s="143">
        <v>2.5</v>
      </c>
      <c r="G147" s="143">
        <v>14</v>
      </c>
      <c r="H147" s="143">
        <v>1</v>
      </c>
      <c r="I147" s="208">
        <f t="shared" si="5"/>
        <v>35</v>
      </c>
      <c r="J147"/>
      <c r="K147"/>
      <c r="L147"/>
    </row>
    <row r="148" spans="1:14">
      <c r="B148" s="47"/>
      <c r="C148" s="47"/>
      <c r="D148" s="47"/>
      <c r="E148" s="47"/>
      <c r="F148" s="47"/>
      <c r="G148" s="47"/>
      <c r="H148" s="47"/>
      <c r="I148" s="46" t="s">
        <v>2234</v>
      </c>
    </row>
    <row r="149" spans="1:14">
      <c r="B149" s="47"/>
      <c r="C149" s="47"/>
      <c r="D149" s="47"/>
      <c r="E149" s="47"/>
      <c r="F149" s="47"/>
      <c r="G149" s="47"/>
      <c r="H149" s="47"/>
      <c r="I149" s="46"/>
    </row>
    <row r="150" spans="1:14">
      <c r="B150" s="47"/>
      <c r="C150" s="47"/>
      <c r="D150" s="47"/>
      <c r="E150" s="47"/>
      <c r="F150" s="47"/>
      <c r="G150" s="47"/>
      <c r="H150" s="47"/>
      <c r="I150" s="47"/>
    </row>
    <row r="151" spans="1:14">
      <c r="B151" s="239" t="s">
        <v>106</v>
      </c>
      <c r="C151" s="239"/>
      <c r="D151" s="239"/>
      <c r="E151" s="239"/>
      <c r="F151" s="239"/>
      <c r="G151" s="239"/>
      <c r="H151" s="239"/>
      <c r="I151" s="239"/>
    </row>
    <row r="152" spans="1:14" ht="15" customHeight="1">
      <c r="B152" s="238" t="s">
        <v>2224</v>
      </c>
      <c r="C152" s="238"/>
      <c r="D152" s="238"/>
      <c r="E152" s="238"/>
      <c r="F152" s="238"/>
      <c r="G152" s="238"/>
      <c r="H152" s="238"/>
      <c r="I152" s="238"/>
      <c r="J152" s="17"/>
      <c r="K152" s="17"/>
      <c r="L152" s="17"/>
      <c r="M152" s="17"/>
      <c r="N152" s="17"/>
    </row>
    <row r="153" spans="1:14" ht="15" customHeight="1">
      <c r="B153" s="238" t="s">
        <v>2225</v>
      </c>
      <c r="C153" s="238"/>
      <c r="D153" s="238"/>
      <c r="E153" s="238"/>
      <c r="F153" s="238"/>
      <c r="G153" s="238"/>
      <c r="H153" s="238"/>
      <c r="I153" s="238"/>
      <c r="J153" s="17"/>
      <c r="K153" s="17"/>
      <c r="L153" s="17"/>
      <c r="M153" s="17"/>
      <c r="N153" s="17"/>
    </row>
  </sheetData>
  <mergeCells count="4">
    <mergeCell ref="B12:I12"/>
    <mergeCell ref="B152:I152"/>
    <mergeCell ref="B153:I153"/>
    <mergeCell ref="B151:I151"/>
  </mergeCells>
  <pageMargins left="0.51181102362204722" right="0.51181102362204722" top="0.78740157480314965" bottom="0.78740157480314965" header="0.31496062992125984" footer="0.31496062992125984"/>
  <pageSetup paperSize="9" scale="87" fitToHeight="0" orientation="portrait" horizont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C2:G30"/>
  <sheetViews>
    <sheetView tabSelected="1" view="pageBreakPreview" topLeftCell="C1" zoomScaleNormal="70" zoomScaleSheetLayoutView="100" workbookViewId="0">
      <selection activeCell="D7" sqref="D7"/>
    </sheetView>
  </sheetViews>
  <sheetFormatPr defaultRowHeight="15"/>
  <cols>
    <col min="3" max="3" width="13.5703125" customWidth="1"/>
    <col min="4" max="4" width="61.7109375" customWidth="1"/>
    <col min="5" max="5" width="17.28515625" customWidth="1"/>
    <col min="6" max="6" width="9.28515625" customWidth="1"/>
    <col min="7" max="7" width="15" bestFit="1" customWidth="1"/>
  </cols>
  <sheetData>
    <row r="2" spans="3:7" ht="9" customHeight="1">
      <c r="C2" s="11"/>
      <c r="D2" s="11"/>
      <c r="E2" s="11"/>
      <c r="F2" s="11"/>
      <c r="G2" s="11"/>
    </row>
    <row r="3" spans="3:7" ht="33.75">
      <c r="C3" s="12"/>
      <c r="D3" s="12"/>
      <c r="E3" s="72" t="s">
        <v>7</v>
      </c>
      <c r="G3" s="13"/>
    </row>
    <row r="4" spans="3:7" ht="33.75">
      <c r="C4" s="12"/>
      <c r="D4" s="12"/>
      <c r="E4" s="72" t="s">
        <v>8</v>
      </c>
      <c r="G4" s="12"/>
    </row>
    <row r="5" spans="3:7" ht="6.75" customHeight="1">
      <c r="C5" s="12"/>
      <c r="D5" s="12"/>
      <c r="E5" s="12"/>
      <c r="F5" s="13"/>
      <c r="G5" s="13"/>
    </row>
    <row r="6" spans="3:7">
      <c r="C6" s="45" t="s">
        <v>0</v>
      </c>
      <c r="D6" s="20" t="str">
        <f>'MEMÓRIA DE CÁLCULO'!C7</f>
        <v>REFORMA DE PINTURA DO PARQUE DE EXPOSIÇÃO MUNICIPAL "ADELMO HENRIQUES DA SILVA"</v>
      </c>
      <c r="E6" s="18"/>
      <c r="F6" s="18"/>
      <c r="G6" s="18"/>
    </row>
    <row r="7" spans="3:7">
      <c r="C7" s="45" t="s">
        <v>1</v>
      </c>
      <c r="D7" s="20" t="str">
        <f>'MEMÓRIA DE CÁLCULO'!C8</f>
        <v>AV. BRASÍLIA, N° 687, BAIRRO PADRE NOSSO, BOM JESUS-GO</v>
      </c>
      <c r="E7" s="18"/>
      <c r="F7" s="18"/>
      <c r="G7" s="18"/>
    </row>
    <row r="8" spans="3:7">
      <c r="C8" s="45" t="s">
        <v>15</v>
      </c>
      <c r="D8" s="20" t="str">
        <f>'MEMÓRIA DE CÁLCULO'!C9</f>
        <v>TABELA 291 - CUSTOS DE OBRAS CIVIS - FEVEREIRO/2025 - COM DESONERAÇÃO</v>
      </c>
      <c r="E8" s="18"/>
      <c r="F8" s="18"/>
      <c r="G8" s="18"/>
    </row>
    <row r="9" spans="3:7">
      <c r="C9" s="45" t="s">
        <v>2</v>
      </c>
      <c r="D9" s="21">
        <f>'MEMÓRIA DE CÁLCULO'!C10</f>
        <v>45689</v>
      </c>
      <c r="E9" s="18"/>
      <c r="F9" s="18"/>
      <c r="G9" s="18"/>
    </row>
    <row r="10" spans="3:7">
      <c r="C10" s="45" t="s">
        <v>84</v>
      </c>
      <c r="D10" s="22">
        <f>'P.O.'!D8</f>
        <v>0.28302812624770679</v>
      </c>
      <c r="E10" s="18"/>
      <c r="F10" s="18"/>
      <c r="G10" s="18"/>
    </row>
    <row r="11" spans="3:7">
      <c r="C11" s="45" t="s">
        <v>34</v>
      </c>
      <c r="D11" s="22" t="str">
        <f>'MEMÓRIA DE CÁLCULO'!C11</f>
        <v>TERCEIRIZAÇÃO GLOBAL</v>
      </c>
      <c r="E11" s="18"/>
      <c r="F11" s="18"/>
      <c r="G11" s="18"/>
    </row>
    <row r="12" spans="3:7" ht="5.25" customHeight="1" thickBot="1">
      <c r="C12" s="19"/>
      <c r="D12" s="22"/>
      <c r="E12" s="18"/>
      <c r="F12" s="18"/>
      <c r="G12" s="18"/>
    </row>
    <row r="13" spans="3:7" ht="16.5" thickBot="1">
      <c r="C13" s="255" t="s">
        <v>98</v>
      </c>
      <c r="D13" s="256"/>
      <c r="E13" s="256"/>
      <c r="F13" s="256"/>
      <c r="G13" s="257"/>
    </row>
    <row r="14" spans="3:7" ht="15.75" thickBot="1">
      <c r="C14" s="258" t="s">
        <v>99</v>
      </c>
      <c r="D14" s="260" t="s">
        <v>100</v>
      </c>
      <c r="E14" s="260" t="s">
        <v>16</v>
      </c>
      <c r="F14" s="260" t="s">
        <v>101</v>
      </c>
      <c r="G14" s="263" t="s">
        <v>2236</v>
      </c>
    </row>
    <row r="15" spans="3:7" ht="15.75" thickBot="1">
      <c r="C15" s="259"/>
      <c r="D15" s="261"/>
      <c r="E15" s="262"/>
      <c r="F15" s="262"/>
      <c r="G15" s="264"/>
    </row>
    <row r="16" spans="3:7">
      <c r="C16" s="249" t="str">
        <f>'P.O.'!B12</f>
        <v>01</v>
      </c>
      <c r="D16" s="252" t="str">
        <f>'P.O.'!E12</f>
        <v>ADMINISTRAÇÃO - MENSALISTAS</v>
      </c>
      <c r="E16" s="240">
        <f>'P.O.'!J12</f>
        <v>3001</v>
      </c>
      <c r="F16" s="243">
        <f>E16/$E$23</f>
        <v>3.3008916147123632E-2</v>
      </c>
      <c r="G16" s="23">
        <f>G18/$E$23</f>
        <v>3.3008916147123632E-2</v>
      </c>
    </row>
    <row r="17" spans="3:7">
      <c r="C17" s="250"/>
      <c r="D17" s="253"/>
      <c r="E17" s="241"/>
      <c r="F17" s="244"/>
      <c r="G17" s="209"/>
    </row>
    <row r="18" spans="3:7" ht="15.75" thickBot="1">
      <c r="C18" s="251"/>
      <c r="D18" s="254"/>
      <c r="E18" s="242"/>
      <c r="F18" s="245"/>
      <c r="G18" s="26">
        <f>E16*100%</f>
        <v>3001</v>
      </c>
    </row>
    <row r="19" spans="3:7">
      <c r="C19" s="249" t="str">
        <f>'P.O.'!B14</f>
        <v>02</v>
      </c>
      <c r="D19" s="252" t="str">
        <f>'P.O.'!E14</f>
        <v>PINTURA</v>
      </c>
      <c r="E19" s="240">
        <f>'P.O.'!J14</f>
        <v>87913.83</v>
      </c>
      <c r="F19" s="243">
        <f>E19/$E$23</f>
        <v>0.96699108385287635</v>
      </c>
      <c r="G19" s="23">
        <f>G21/$E$23</f>
        <v>0.96699108385287635</v>
      </c>
    </row>
    <row r="20" spans="3:7">
      <c r="C20" s="250"/>
      <c r="D20" s="253"/>
      <c r="E20" s="241"/>
      <c r="F20" s="244"/>
      <c r="G20" s="209"/>
    </row>
    <row r="21" spans="3:7" ht="15.75" thickBot="1">
      <c r="C21" s="251"/>
      <c r="D21" s="254"/>
      <c r="E21" s="242"/>
      <c r="F21" s="245"/>
      <c r="G21" s="26">
        <f>E19*100%</f>
        <v>87913.83</v>
      </c>
    </row>
    <row r="22" spans="3:7">
      <c r="C22" s="27"/>
      <c r="D22" s="28" t="s">
        <v>102</v>
      </c>
      <c r="E22" s="29"/>
      <c r="F22" s="30"/>
      <c r="G22" s="31">
        <f>G18+G21</f>
        <v>90914.83</v>
      </c>
    </row>
    <row r="23" spans="3:7">
      <c r="C23" s="32"/>
      <c r="D23" s="24" t="s">
        <v>103</v>
      </c>
      <c r="E23" s="33">
        <f>SUM(E16:E21)</f>
        <v>90914.83</v>
      </c>
      <c r="F23" s="34"/>
      <c r="G23" s="35">
        <f>G22</f>
        <v>90914.83</v>
      </c>
    </row>
    <row r="24" spans="3:7">
      <c r="C24" s="32"/>
      <c r="D24" s="24" t="s">
        <v>104</v>
      </c>
      <c r="E24" s="36"/>
      <c r="F24" s="34"/>
      <c r="G24" s="37">
        <f>G16+G19</f>
        <v>1</v>
      </c>
    </row>
    <row r="25" spans="3:7" ht="15.75" thickBot="1">
      <c r="C25" s="38"/>
      <c r="D25" s="25" t="s">
        <v>105</v>
      </c>
      <c r="E25" s="39"/>
      <c r="F25" s="40">
        <f>SUM(F16:F21)</f>
        <v>1</v>
      </c>
      <c r="G25" s="41">
        <f>G24</f>
        <v>1</v>
      </c>
    </row>
    <row r="26" spans="3:7">
      <c r="C26" s="20"/>
      <c r="D26" s="19"/>
      <c r="E26" s="18"/>
      <c r="F26" s="42"/>
      <c r="G26" s="43" t="str">
        <f>'MEMÓRIA DE CÁLCULO'!I148</f>
        <v>BOM JESUS-GO, 22 DE MAIO DE 2025.</v>
      </c>
    </row>
    <row r="27" spans="3:7" ht="23.25" customHeight="1">
      <c r="C27" s="20"/>
      <c r="D27" s="19"/>
      <c r="E27" s="18"/>
      <c r="F27" s="42"/>
      <c r="G27" s="44"/>
    </row>
    <row r="28" spans="3:7">
      <c r="C28" s="246" t="str">
        <f>'MEMÓRIA DE CÁLCULO'!B151</f>
        <v>________________________________________________________</v>
      </c>
      <c r="D28" s="246"/>
      <c r="E28" s="246"/>
      <c r="F28" s="246"/>
      <c r="G28" s="246"/>
    </row>
    <row r="29" spans="3:7" ht="15" customHeight="1">
      <c r="C29" s="247" t="str">
        <f>'P.O.'!C23</f>
        <v>Yanne Duarte Gonzaga</v>
      </c>
      <c r="D29" s="247"/>
      <c r="E29" s="247"/>
      <c r="F29" s="247"/>
      <c r="G29" s="247"/>
    </row>
    <row r="30" spans="3:7" ht="15" customHeight="1">
      <c r="C30" s="248" t="str">
        <f>'P.O.'!C24</f>
        <v>Eng.ª Civil - CREA 1022369989/D-GO</v>
      </c>
      <c r="D30" s="247"/>
      <c r="E30" s="247"/>
      <c r="F30" s="247"/>
      <c r="G30" s="247"/>
    </row>
  </sheetData>
  <mergeCells count="17">
    <mergeCell ref="C16:C18"/>
    <mergeCell ref="D16:D18"/>
    <mergeCell ref="E16:E18"/>
    <mergeCell ref="F16:F18"/>
    <mergeCell ref="C13:G13"/>
    <mergeCell ref="C14:C15"/>
    <mergeCell ref="D14:D15"/>
    <mergeCell ref="E14:E15"/>
    <mergeCell ref="F14:F15"/>
    <mergeCell ref="G14:G15"/>
    <mergeCell ref="E19:E21"/>
    <mergeCell ref="F19:F21"/>
    <mergeCell ref="C28:G28"/>
    <mergeCell ref="C29:G29"/>
    <mergeCell ref="C30:G30"/>
    <mergeCell ref="C19:C21"/>
    <mergeCell ref="D19:D21"/>
  </mergeCells>
  <printOptions horizontalCentered="1"/>
  <pageMargins left="0.51181102362204722" right="0.51181102362204722" top="0.39370078740157483" bottom="0.39370078740157483" header="0.31496062992125984" footer="0.31496062992125984"/>
  <pageSetup paperSize="9" fitToHeight="0" orientation="landscape"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6</vt:i4>
      </vt:variant>
    </vt:vector>
  </HeadingPairs>
  <TitlesOfParts>
    <vt:vector size="11" baseType="lpstr">
      <vt:lpstr>BDI (2)</vt:lpstr>
      <vt:lpstr>GOINFRA</vt:lpstr>
      <vt:lpstr>P.O.</vt:lpstr>
      <vt:lpstr>MEMÓRIA DE CÁLCULO</vt:lpstr>
      <vt:lpstr>CRONOGRAMA</vt:lpstr>
      <vt:lpstr>'BDI (2)'!Area_de_impressao</vt:lpstr>
      <vt:lpstr>CRONOGRAMA!Area_de_impressao</vt:lpstr>
      <vt:lpstr>'MEMÓRIA DE CÁLCULO'!Area_de_impressao</vt:lpstr>
      <vt:lpstr>P.O.!Area_de_impressao</vt:lpstr>
      <vt:lpstr>GOINFRA</vt:lpstr>
      <vt:lpstr>'MEMÓRIA DE CÁLCULO'!Titulos_de_impressao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Bruna Valeriano</dc:creator>
  <cp:lastModifiedBy>Yanne Duarte.</cp:lastModifiedBy>
  <cp:lastPrinted>2025-05-26T12:41:31Z</cp:lastPrinted>
  <dcterms:created xsi:type="dcterms:W3CDTF">2020-06-16T12:39:11Z</dcterms:created>
  <dcterms:modified xsi:type="dcterms:W3CDTF">2025-05-26T12:43:23Z</dcterms:modified>
</cp:coreProperties>
</file>

<file path=package/services/digital-signature/_rels/origin.psdsor.rels>&#65279;<?xml version="1.0" encoding="utf-8"?><Relationships xmlns="http://schemas.openxmlformats.org/package/2006/relationships"><Relationship Type="http://schemas.openxmlformats.org/package/2006/relationships/digital-signature/signature" Target="/package/services/digital-signature/xml-signature/91771f7f96214dc39898afe05b4426a3.psdsxs" Id="R6b6e89a1d9274a14" /></Relationships>
</file>